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firstSheet="1" activeTab="2"/>
  </bookViews>
  <sheets>
    <sheet name="bulanan bandingin cek" sheetId="1" r:id="rId1"/>
    <sheet name="data" sheetId="2" r:id="rId2"/>
    <sheet name="hw harian" sheetId="3" r:id="rId3"/>
    <sheet name="hw bulanan" sheetId="4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U21" i="4" l="1"/>
  <c r="U22" i="4"/>
  <c r="U23" i="4"/>
  <c r="U24" i="4"/>
  <c r="U25" i="4"/>
  <c r="U26" i="4"/>
  <c r="U27" i="4"/>
  <c r="U28" i="4"/>
  <c r="U29" i="4"/>
  <c r="U30" i="4"/>
  <c r="U31" i="4"/>
  <c r="U20" i="4"/>
  <c r="T22" i="4"/>
  <c r="T20" i="4"/>
  <c r="T21" i="4"/>
  <c r="T23" i="4"/>
  <c r="T24" i="4"/>
  <c r="T25" i="4"/>
  <c r="T26" i="4"/>
  <c r="T27" i="4"/>
  <c r="T28" i="4"/>
  <c r="T29" i="4"/>
  <c r="T30" i="4"/>
  <c r="T31" i="4"/>
  <c r="S26" i="4"/>
  <c r="S25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2" i="2"/>
  <c r="G51" i="3"/>
  <c r="Z27" i="3"/>
  <c r="T32" i="4" l="1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Q48" i="4"/>
  <c r="L48" i="4"/>
  <c r="L47" i="4"/>
  <c r="L46" i="4"/>
  <c r="L45" i="4"/>
  <c r="L44" i="4"/>
  <c r="L43" i="4"/>
  <c r="L42" i="4"/>
  <c r="L41" i="4"/>
  <c r="L40" i="4"/>
  <c r="R39" i="4"/>
  <c r="P39" i="4"/>
  <c r="L39" i="4"/>
  <c r="L38" i="4"/>
  <c r="L37" i="4"/>
  <c r="L36" i="4"/>
  <c r="L35" i="4"/>
  <c r="L34" i="4"/>
  <c r="L33" i="4"/>
  <c r="L32" i="4"/>
  <c r="F32" i="4"/>
  <c r="I29" i="4" s="1"/>
  <c r="H41" i="4" s="1"/>
  <c r="E32" i="4"/>
  <c r="P31" i="4"/>
  <c r="L31" i="4"/>
  <c r="E31" i="4"/>
  <c r="P30" i="4"/>
  <c r="L30" i="4"/>
  <c r="E30" i="4"/>
  <c r="P29" i="4"/>
  <c r="L29" i="4"/>
  <c r="E29" i="4"/>
  <c r="P28" i="4"/>
  <c r="L28" i="4"/>
  <c r="E28" i="4"/>
  <c r="P27" i="4"/>
  <c r="L27" i="4"/>
  <c r="E27" i="4"/>
  <c r="P26" i="4"/>
  <c r="L26" i="4"/>
  <c r="E26" i="4"/>
  <c r="P25" i="4"/>
  <c r="L25" i="4"/>
  <c r="E25" i="4"/>
  <c r="P24" i="4"/>
  <c r="L24" i="4"/>
  <c r="I24" i="4"/>
  <c r="H36" i="4" s="1"/>
  <c r="E24" i="4"/>
  <c r="P23" i="4"/>
  <c r="L23" i="4"/>
  <c r="I23" i="4"/>
  <c r="H35" i="4" s="1"/>
  <c r="E23" i="4"/>
  <c r="P22" i="4"/>
  <c r="L22" i="4"/>
  <c r="I22" i="4"/>
  <c r="H34" i="4" s="1"/>
  <c r="E22" i="4"/>
  <c r="P21" i="4"/>
  <c r="L21" i="4"/>
  <c r="E21" i="4"/>
  <c r="G32" i="4" s="1"/>
  <c r="P20" i="4"/>
  <c r="F21" i="3"/>
  <c r="K3" i="2"/>
  <c r="K2" i="2"/>
  <c r="M2576" i="3"/>
  <c r="M2575" i="3"/>
  <c r="M2574" i="3"/>
  <c r="M2573" i="3"/>
  <c r="M2572" i="3"/>
  <c r="M2571" i="3"/>
  <c r="M2570" i="3"/>
  <c r="M2569" i="3"/>
  <c r="M2568" i="3"/>
  <c r="M2567" i="3"/>
  <c r="M2566" i="3"/>
  <c r="M2565" i="3"/>
  <c r="M2564" i="3"/>
  <c r="M2563" i="3"/>
  <c r="M2562" i="3"/>
  <c r="M2561" i="3"/>
  <c r="M2560" i="3"/>
  <c r="M2559" i="3"/>
  <c r="M2558" i="3"/>
  <c r="M2557" i="3"/>
  <c r="M2556" i="3"/>
  <c r="M2555" i="3"/>
  <c r="M2554" i="3"/>
  <c r="M2553" i="3"/>
  <c r="M2552" i="3"/>
  <c r="M2551" i="3"/>
  <c r="M2550" i="3"/>
  <c r="M2549" i="3"/>
  <c r="M2548" i="3"/>
  <c r="M2547" i="3"/>
  <c r="M2546" i="3"/>
  <c r="M2545" i="3"/>
  <c r="M2544" i="3"/>
  <c r="M2543" i="3"/>
  <c r="M2542" i="3"/>
  <c r="M2541" i="3"/>
  <c r="M2540" i="3"/>
  <c r="M2539" i="3"/>
  <c r="M2538" i="3"/>
  <c r="M2537" i="3"/>
  <c r="M2536" i="3"/>
  <c r="M2535" i="3"/>
  <c r="M2534" i="3"/>
  <c r="M2533" i="3"/>
  <c r="M2532" i="3"/>
  <c r="M2531" i="3"/>
  <c r="M2530" i="3"/>
  <c r="M2529" i="3"/>
  <c r="M2528" i="3"/>
  <c r="M2527" i="3"/>
  <c r="M2526" i="3"/>
  <c r="M2525" i="3"/>
  <c r="M2524" i="3"/>
  <c r="M2523" i="3"/>
  <c r="M2522" i="3"/>
  <c r="M2521" i="3"/>
  <c r="M2520" i="3"/>
  <c r="M2519" i="3"/>
  <c r="M2518" i="3"/>
  <c r="M2517" i="3"/>
  <c r="M2516" i="3"/>
  <c r="M2515" i="3"/>
  <c r="M2514" i="3"/>
  <c r="M2513" i="3"/>
  <c r="M2512" i="3"/>
  <c r="M2511" i="3"/>
  <c r="M2510" i="3"/>
  <c r="M2509" i="3"/>
  <c r="M2508" i="3"/>
  <c r="M2507" i="3"/>
  <c r="M2506" i="3"/>
  <c r="M2505" i="3"/>
  <c r="M2504" i="3"/>
  <c r="M2503" i="3"/>
  <c r="M2502" i="3"/>
  <c r="M2501" i="3"/>
  <c r="M2500" i="3"/>
  <c r="M2499" i="3"/>
  <c r="M2498" i="3"/>
  <c r="M2497" i="3"/>
  <c r="M2496" i="3"/>
  <c r="M2495" i="3"/>
  <c r="M2494" i="3"/>
  <c r="M2493" i="3"/>
  <c r="M2492" i="3"/>
  <c r="M2491" i="3"/>
  <c r="M2490" i="3"/>
  <c r="M2489" i="3"/>
  <c r="M2488" i="3"/>
  <c r="M2487" i="3"/>
  <c r="M2486" i="3"/>
  <c r="M2485" i="3"/>
  <c r="M2484" i="3"/>
  <c r="M2483" i="3"/>
  <c r="M2482" i="3"/>
  <c r="M2481" i="3"/>
  <c r="M2480" i="3"/>
  <c r="M2479" i="3"/>
  <c r="M2478" i="3"/>
  <c r="M2477" i="3"/>
  <c r="M2476" i="3"/>
  <c r="M2475" i="3"/>
  <c r="M2474" i="3"/>
  <c r="M2473" i="3"/>
  <c r="M2472" i="3"/>
  <c r="M2471" i="3"/>
  <c r="M2470" i="3"/>
  <c r="M2469" i="3"/>
  <c r="M2468" i="3"/>
  <c r="M2467" i="3"/>
  <c r="M2466" i="3"/>
  <c r="M2465" i="3"/>
  <c r="M2464" i="3"/>
  <c r="M2463" i="3"/>
  <c r="M2462" i="3"/>
  <c r="M2461" i="3"/>
  <c r="M2460" i="3"/>
  <c r="M2459" i="3"/>
  <c r="M2458" i="3"/>
  <c r="M2457" i="3"/>
  <c r="M2456" i="3"/>
  <c r="M2455" i="3"/>
  <c r="M2454" i="3"/>
  <c r="M2453" i="3"/>
  <c r="M2452" i="3"/>
  <c r="M2451" i="3"/>
  <c r="M2450" i="3"/>
  <c r="M2449" i="3"/>
  <c r="M2448" i="3"/>
  <c r="M2447" i="3"/>
  <c r="M2446" i="3"/>
  <c r="M2445" i="3"/>
  <c r="M2444" i="3"/>
  <c r="M2443" i="3"/>
  <c r="M2442" i="3"/>
  <c r="M2441" i="3"/>
  <c r="M2440" i="3"/>
  <c r="M2439" i="3"/>
  <c r="M2438" i="3"/>
  <c r="M2437" i="3"/>
  <c r="M2436" i="3"/>
  <c r="M2435" i="3"/>
  <c r="M2434" i="3"/>
  <c r="M2433" i="3"/>
  <c r="M2432" i="3"/>
  <c r="M2431" i="3"/>
  <c r="M2430" i="3"/>
  <c r="M2429" i="3"/>
  <c r="M2428" i="3"/>
  <c r="M2427" i="3"/>
  <c r="M2426" i="3"/>
  <c r="M2425" i="3"/>
  <c r="M2424" i="3"/>
  <c r="M2423" i="3"/>
  <c r="M2422" i="3"/>
  <c r="M2421" i="3"/>
  <c r="M2420" i="3"/>
  <c r="M2419" i="3"/>
  <c r="M2418" i="3"/>
  <c r="M2417" i="3"/>
  <c r="M2416" i="3"/>
  <c r="M2415" i="3"/>
  <c r="M2414" i="3"/>
  <c r="M2413" i="3"/>
  <c r="M2412" i="3"/>
  <c r="M2411" i="3"/>
  <c r="M2410" i="3"/>
  <c r="M2409" i="3"/>
  <c r="M2408" i="3"/>
  <c r="M2407" i="3"/>
  <c r="M2406" i="3"/>
  <c r="M2405" i="3"/>
  <c r="M2404" i="3"/>
  <c r="M2403" i="3"/>
  <c r="M2402" i="3"/>
  <c r="M2401" i="3"/>
  <c r="M2400" i="3"/>
  <c r="M2399" i="3"/>
  <c r="M2398" i="3"/>
  <c r="M2397" i="3"/>
  <c r="M2396" i="3"/>
  <c r="M2395" i="3"/>
  <c r="M2394" i="3"/>
  <c r="M2393" i="3"/>
  <c r="M2392" i="3"/>
  <c r="M2391" i="3"/>
  <c r="M2390" i="3"/>
  <c r="M2389" i="3"/>
  <c r="M2388" i="3"/>
  <c r="M2387" i="3"/>
  <c r="M2386" i="3"/>
  <c r="M2385" i="3"/>
  <c r="M2384" i="3"/>
  <c r="M2383" i="3"/>
  <c r="M2382" i="3"/>
  <c r="M2381" i="3"/>
  <c r="M2380" i="3"/>
  <c r="M2379" i="3"/>
  <c r="M2378" i="3"/>
  <c r="M2377" i="3"/>
  <c r="M2376" i="3"/>
  <c r="M2375" i="3"/>
  <c r="M2374" i="3"/>
  <c r="M2373" i="3"/>
  <c r="M2372" i="3"/>
  <c r="M2371" i="3"/>
  <c r="M2370" i="3"/>
  <c r="M2369" i="3"/>
  <c r="M2368" i="3"/>
  <c r="M2367" i="3"/>
  <c r="M2366" i="3"/>
  <c r="M2365" i="3"/>
  <c r="M2364" i="3"/>
  <c r="M2363" i="3"/>
  <c r="M2362" i="3"/>
  <c r="M2361" i="3"/>
  <c r="M2360" i="3"/>
  <c r="M2359" i="3"/>
  <c r="M2358" i="3"/>
  <c r="M2357" i="3"/>
  <c r="M2356" i="3"/>
  <c r="M2355" i="3"/>
  <c r="M2354" i="3"/>
  <c r="M2353" i="3"/>
  <c r="M2352" i="3"/>
  <c r="M2351" i="3"/>
  <c r="M2350" i="3"/>
  <c r="M2349" i="3"/>
  <c r="M2348" i="3"/>
  <c r="M2347" i="3"/>
  <c r="M2346" i="3"/>
  <c r="M2345" i="3"/>
  <c r="M2344" i="3"/>
  <c r="M2343" i="3"/>
  <c r="M2342" i="3"/>
  <c r="M2341" i="3"/>
  <c r="M2340" i="3"/>
  <c r="M2339" i="3"/>
  <c r="M2338" i="3"/>
  <c r="M2337" i="3"/>
  <c r="M2336" i="3"/>
  <c r="M2335" i="3"/>
  <c r="M2334" i="3"/>
  <c r="M2333" i="3"/>
  <c r="M2332" i="3"/>
  <c r="M2331" i="3"/>
  <c r="M2330" i="3"/>
  <c r="M2329" i="3"/>
  <c r="M2328" i="3"/>
  <c r="M2327" i="3"/>
  <c r="M2326" i="3"/>
  <c r="M2325" i="3"/>
  <c r="M2324" i="3"/>
  <c r="M2323" i="3"/>
  <c r="M2322" i="3"/>
  <c r="M2321" i="3"/>
  <c r="M2320" i="3"/>
  <c r="M2319" i="3"/>
  <c r="M2318" i="3"/>
  <c r="M2317" i="3"/>
  <c r="M2316" i="3"/>
  <c r="M2315" i="3"/>
  <c r="M2314" i="3"/>
  <c r="M2313" i="3"/>
  <c r="M2312" i="3"/>
  <c r="M2311" i="3"/>
  <c r="M2310" i="3"/>
  <c r="M2309" i="3"/>
  <c r="M2308" i="3"/>
  <c r="M2307" i="3"/>
  <c r="M2306" i="3"/>
  <c r="M2305" i="3"/>
  <c r="M2304" i="3"/>
  <c r="M2303" i="3"/>
  <c r="M2302" i="3"/>
  <c r="M2301" i="3"/>
  <c r="M2300" i="3"/>
  <c r="M2299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8" i="3"/>
  <c r="M2277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54" i="3"/>
  <c r="M2253" i="3"/>
  <c r="M2252" i="3"/>
  <c r="M2251" i="3"/>
  <c r="M2250" i="3"/>
  <c r="M2249" i="3"/>
  <c r="M2248" i="3"/>
  <c r="M2247" i="3"/>
  <c r="M2246" i="3"/>
  <c r="M2245" i="3"/>
  <c r="M2244" i="3"/>
  <c r="M2243" i="3"/>
  <c r="M2242" i="3"/>
  <c r="M2241" i="3"/>
  <c r="M2240" i="3"/>
  <c r="M2239" i="3"/>
  <c r="M2238" i="3"/>
  <c r="M2237" i="3"/>
  <c r="M2236" i="3"/>
  <c r="M2235" i="3"/>
  <c r="M2234" i="3"/>
  <c r="M2233" i="3"/>
  <c r="M2232" i="3"/>
  <c r="M2231" i="3"/>
  <c r="M2230" i="3"/>
  <c r="M2229" i="3"/>
  <c r="M2228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M2204" i="3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M2185" i="3"/>
  <c r="M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7" i="3"/>
  <c r="M2166" i="3"/>
  <c r="M2165" i="3"/>
  <c r="M2164" i="3"/>
  <c r="M2163" i="3"/>
  <c r="M2162" i="3"/>
  <c r="M2161" i="3"/>
  <c r="M2160" i="3"/>
  <c r="M2159" i="3"/>
  <c r="M2158" i="3"/>
  <c r="M2157" i="3"/>
  <c r="M2156" i="3"/>
  <c r="M2155" i="3"/>
  <c r="M2154" i="3"/>
  <c r="M2153" i="3"/>
  <c r="M2152" i="3"/>
  <c r="M2151" i="3"/>
  <c r="M2150" i="3"/>
  <c r="M2149" i="3"/>
  <c r="M2148" i="3"/>
  <c r="M2147" i="3"/>
  <c r="M2146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95" i="3"/>
  <c r="M2094" i="3"/>
  <c r="M2093" i="3"/>
  <c r="M2092" i="3"/>
  <c r="M2091" i="3"/>
  <c r="M2090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8" i="3"/>
  <c r="M2027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7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60" i="3"/>
  <c r="M1959" i="3"/>
  <c r="M1958" i="3"/>
  <c r="M1957" i="3"/>
  <c r="M1956" i="3"/>
  <c r="M1955" i="3"/>
  <c r="M1954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3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2" i="3"/>
  <c r="M1881" i="3"/>
  <c r="M1880" i="3"/>
  <c r="M1879" i="3"/>
  <c r="M1878" i="3"/>
  <c r="M1877" i="3"/>
  <c r="M1876" i="3"/>
  <c r="M1875" i="3"/>
  <c r="M1874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40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1" i="3"/>
  <c r="M1820" i="3"/>
  <c r="M1819" i="3"/>
  <c r="M1818" i="3"/>
  <c r="M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2" i="3"/>
  <c r="M1761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7" i="3"/>
  <c r="M1746" i="3"/>
  <c r="M1745" i="3"/>
  <c r="M1744" i="3"/>
  <c r="M1743" i="3"/>
  <c r="M1742" i="3"/>
  <c r="M1741" i="3"/>
  <c r="M1740" i="3"/>
  <c r="M1739" i="3"/>
  <c r="M1738" i="3"/>
  <c r="M1737" i="3"/>
  <c r="M1736" i="3"/>
  <c r="M1735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7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4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9" i="3"/>
  <c r="M1548" i="3"/>
  <c r="M1547" i="3"/>
  <c r="M1546" i="3"/>
  <c r="M1545" i="3"/>
  <c r="M1544" i="3"/>
  <c r="M1543" i="3"/>
  <c r="M1542" i="3"/>
  <c r="M1541" i="3"/>
  <c r="M1540" i="3"/>
  <c r="M1539" i="3"/>
  <c r="M1538" i="3"/>
  <c r="M1537" i="3"/>
  <c r="M1536" i="3"/>
  <c r="M1535" i="3"/>
  <c r="M1534" i="3"/>
  <c r="M1533" i="3"/>
  <c r="M1532" i="3"/>
  <c r="M1531" i="3"/>
  <c r="M1530" i="3"/>
  <c r="M1529" i="3"/>
  <c r="M1528" i="3"/>
  <c r="M1527" i="3"/>
  <c r="M1526" i="3"/>
  <c r="M1525" i="3"/>
  <c r="M1524" i="3"/>
  <c r="M1523" i="3"/>
  <c r="M1522" i="3"/>
  <c r="M1521" i="3"/>
  <c r="M1520" i="3"/>
  <c r="M1519" i="3"/>
  <c r="M1518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Q384" i="3"/>
  <c r="M384" i="3"/>
  <c r="Q383" i="3"/>
  <c r="M383" i="3"/>
  <c r="Q382" i="3"/>
  <c r="M382" i="3"/>
  <c r="Q381" i="3"/>
  <c r="M381" i="3"/>
  <c r="Q380" i="3"/>
  <c r="M380" i="3"/>
  <c r="Q379" i="3"/>
  <c r="M379" i="3"/>
  <c r="Q378" i="3"/>
  <c r="M378" i="3"/>
  <c r="Q377" i="3"/>
  <c r="M377" i="3"/>
  <c r="Q376" i="3"/>
  <c r="M376" i="3"/>
  <c r="Q375" i="3"/>
  <c r="M375" i="3"/>
  <c r="Q374" i="3"/>
  <c r="M374" i="3"/>
  <c r="Q373" i="3"/>
  <c r="M373" i="3"/>
  <c r="Q372" i="3"/>
  <c r="M372" i="3"/>
  <c r="Q371" i="3"/>
  <c r="M371" i="3"/>
  <c r="Q370" i="3"/>
  <c r="M370" i="3"/>
  <c r="Q369" i="3"/>
  <c r="M369" i="3"/>
  <c r="Q368" i="3"/>
  <c r="M368" i="3"/>
  <c r="Q367" i="3"/>
  <c r="M367" i="3"/>
  <c r="Q366" i="3"/>
  <c r="M366" i="3"/>
  <c r="Q365" i="3"/>
  <c r="M365" i="3"/>
  <c r="Q364" i="3"/>
  <c r="M364" i="3"/>
  <c r="Q363" i="3"/>
  <c r="M363" i="3"/>
  <c r="Q362" i="3"/>
  <c r="M362" i="3"/>
  <c r="Q361" i="3"/>
  <c r="M361" i="3"/>
  <c r="Q360" i="3"/>
  <c r="M360" i="3"/>
  <c r="Q359" i="3"/>
  <c r="M359" i="3"/>
  <c r="Q358" i="3"/>
  <c r="M358" i="3"/>
  <c r="Q357" i="3"/>
  <c r="M357" i="3"/>
  <c r="Q356" i="3"/>
  <c r="M356" i="3"/>
  <c r="Q355" i="3"/>
  <c r="M355" i="3"/>
  <c r="Q354" i="3"/>
  <c r="M354" i="3"/>
  <c r="Q353" i="3"/>
  <c r="M353" i="3"/>
  <c r="Q352" i="3"/>
  <c r="M352" i="3"/>
  <c r="Q351" i="3"/>
  <c r="M351" i="3"/>
  <c r="Q350" i="3"/>
  <c r="M350" i="3"/>
  <c r="Q349" i="3"/>
  <c r="M349" i="3"/>
  <c r="Q348" i="3"/>
  <c r="M348" i="3"/>
  <c r="Q347" i="3"/>
  <c r="M347" i="3"/>
  <c r="Q346" i="3"/>
  <c r="M346" i="3"/>
  <c r="Q345" i="3"/>
  <c r="M345" i="3"/>
  <c r="Q344" i="3"/>
  <c r="M344" i="3"/>
  <c r="Q343" i="3"/>
  <c r="M343" i="3"/>
  <c r="Q342" i="3"/>
  <c r="M342" i="3"/>
  <c r="Q341" i="3"/>
  <c r="M341" i="3"/>
  <c r="Q340" i="3"/>
  <c r="M340" i="3"/>
  <c r="Q339" i="3"/>
  <c r="M339" i="3"/>
  <c r="Q338" i="3"/>
  <c r="M338" i="3"/>
  <c r="Q337" i="3"/>
  <c r="M337" i="3"/>
  <c r="Q336" i="3"/>
  <c r="M336" i="3"/>
  <c r="Q335" i="3"/>
  <c r="M335" i="3"/>
  <c r="Q334" i="3"/>
  <c r="M334" i="3"/>
  <c r="Q333" i="3"/>
  <c r="M333" i="3"/>
  <c r="Q332" i="3"/>
  <c r="M332" i="3"/>
  <c r="Q331" i="3"/>
  <c r="M331" i="3"/>
  <c r="Q330" i="3"/>
  <c r="M330" i="3"/>
  <c r="Q329" i="3"/>
  <c r="M329" i="3"/>
  <c r="Q328" i="3"/>
  <c r="M328" i="3"/>
  <c r="Q327" i="3"/>
  <c r="M327" i="3"/>
  <c r="Q326" i="3"/>
  <c r="M326" i="3"/>
  <c r="Q325" i="3"/>
  <c r="M325" i="3"/>
  <c r="Q324" i="3"/>
  <c r="M324" i="3"/>
  <c r="Q323" i="3"/>
  <c r="M323" i="3"/>
  <c r="Q322" i="3"/>
  <c r="M322" i="3"/>
  <c r="Q321" i="3"/>
  <c r="M321" i="3"/>
  <c r="Q320" i="3"/>
  <c r="M320" i="3"/>
  <c r="Q319" i="3"/>
  <c r="M319" i="3"/>
  <c r="Q318" i="3"/>
  <c r="M318" i="3"/>
  <c r="Q317" i="3"/>
  <c r="M317" i="3"/>
  <c r="Q316" i="3"/>
  <c r="M316" i="3"/>
  <c r="Q315" i="3"/>
  <c r="M315" i="3"/>
  <c r="Q314" i="3"/>
  <c r="M314" i="3"/>
  <c r="Q313" i="3"/>
  <c r="M313" i="3"/>
  <c r="Q312" i="3"/>
  <c r="M312" i="3"/>
  <c r="Q311" i="3"/>
  <c r="M311" i="3"/>
  <c r="Q310" i="3"/>
  <c r="M310" i="3"/>
  <c r="Q309" i="3"/>
  <c r="M309" i="3"/>
  <c r="Q308" i="3"/>
  <c r="M308" i="3"/>
  <c r="Q307" i="3"/>
  <c r="M307" i="3"/>
  <c r="Q306" i="3"/>
  <c r="M306" i="3"/>
  <c r="Q305" i="3"/>
  <c r="M305" i="3"/>
  <c r="Q304" i="3"/>
  <c r="M304" i="3"/>
  <c r="Q303" i="3"/>
  <c r="M303" i="3"/>
  <c r="Q302" i="3"/>
  <c r="M302" i="3"/>
  <c r="Q301" i="3"/>
  <c r="M301" i="3"/>
  <c r="Q300" i="3"/>
  <c r="M300" i="3"/>
  <c r="Q299" i="3"/>
  <c r="M299" i="3"/>
  <c r="Q298" i="3"/>
  <c r="M298" i="3"/>
  <c r="Q297" i="3"/>
  <c r="M297" i="3"/>
  <c r="Q296" i="3"/>
  <c r="M296" i="3"/>
  <c r="Q295" i="3"/>
  <c r="M295" i="3"/>
  <c r="Q294" i="3"/>
  <c r="M294" i="3"/>
  <c r="Q293" i="3"/>
  <c r="M293" i="3"/>
  <c r="Q292" i="3"/>
  <c r="M292" i="3"/>
  <c r="Q291" i="3"/>
  <c r="M291" i="3"/>
  <c r="Q290" i="3"/>
  <c r="M290" i="3"/>
  <c r="Q289" i="3"/>
  <c r="M289" i="3"/>
  <c r="Q288" i="3"/>
  <c r="M288" i="3"/>
  <c r="Q287" i="3"/>
  <c r="M287" i="3"/>
  <c r="Q286" i="3"/>
  <c r="M286" i="3"/>
  <c r="Q285" i="3"/>
  <c r="M285" i="3"/>
  <c r="Q284" i="3"/>
  <c r="M284" i="3"/>
  <c r="Q283" i="3"/>
  <c r="M283" i="3"/>
  <c r="Q282" i="3"/>
  <c r="M282" i="3"/>
  <c r="Q281" i="3"/>
  <c r="M281" i="3"/>
  <c r="Q280" i="3"/>
  <c r="M280" i="3"/>
  <c r="Q279" i="3"/>
  <c r="M279" i="3"/>
  <c r="Q278" i="3"/>
  <c r="M278" i="3"/>
  <c r="Q277" i="3"/>
  <c r="M277" i="3"/>
  <c r="Q276" i="3"/>
  <c r="M276" i="3"/>
  <c r="Q275" i="3"/>
  <c r="M275" i="3"/>
  <c r="Q274" i="3"/>
  <c r="M274" i="3"/>
  <c r="Q273" i="3"/>
  <c r="M273" i="3"/>
  <c r="Q272" i="3"/>
  <c r="M272" i="3"/>
  <c r="Q271" i="3"/>
  <c r="M271" i="3"/>
  <c r="Q270" i="3"/>
  <c r="M270" i="3"/>
  <c r="Q269" i="3"/>
  <c r="M269" i="3"/>
  <c r="Q268" i="3"/>
  <c r="M268" i="3"/>
  <c r="Q267" i="3"/>
  <c r="M267" i="3"/>
  <c r="Q266" i="3"/>
  <c r="M266" i="3"/>
  <c r="Q265" i="3"/>
  <c r="M265" i="3"/>
  <c r="Q264" i="3"/>
  <c r="M264" i="3"/>
  <c r="Q263" i="3"/>
  <c r="M263" i="3"/>
  <c r="Q262" i="3"/>
  <c r="M262" i="3"/>
  <c r="Q261" i="3"/>
  <c r="M261" i="3"/>
  <c r="Q260" i="3"/>
  <c r="M260" i="3"/>
  <c r="Q259" i="3"/>
  <c r="M259" i="3"/>
  <c r="Q258" i="3"/>
  <c r="M258" i="3"/>
  <c r="Q257" i="3"/>
  <c r="M257" i="3"/>
  <c r="Q256" i="3"/>
  <c r="M256" i="3"/>
  <c r="Q255" i="3"/>
  <c r="M255" i="3"/>
  <c r="Q254" i="3"/>
  <c r="M254" i="3"/>
  <c r="Q253" i="3"/>
  <c r="M253" i="3"/>
  <c r="Q252" i="3"/>
  <c r="M252" i="3"/>
  <c r="Q251" i="3"/>
  <c r="M251" i="3"/>
  <c r="Q250" i="3"/>
  <c r="M250" i="3"/>
  <c r="Q249" i="3"/>
  <c r="M249" i="3"/>
  <c r="Q248" i="3"/>
  <c r="M248" i="3"/>
  <c r="Q247" i="3"/>
  <c r="M247" i="3"/>
  <c r="Q246" i="3"/>
  <c r="M246" i="3"/>
  <c r="Q245" i="3"/>
  <c r="M245" i="3"/>
  <c r="Q244" i="3"/>
  <c r="M244" i="3"/>
  <c r="Q243" i="3"/>
  <c r="M243" i="3"/>
  <c r="Q242" i="3"/>
  <c r="M242" i="3"/>
  <c r="Q241" i="3"/>
  <c r="M241" i="3"/>
  <c r="Q240" i="3"/>
  <c r="M240" i="3"/>
  <c r="Q239" i="3"/>
  <c r="M239" i="3"/>
  <c r="Q238" i="3"/>
  <c r="M238" i="3"/>
  <c r="Q237" i="3"/>
  <c r="M237" i="3"/>
  <c r="Q236" i="3"/>
  <c r="M236" i="3"/>
  <c r="Q235" i="3"/>
  <c r="M235" i="3"/>
  <c r="Q234" i="3"/>
  <c r="M234" i="3"/>
  <c r="Q233" i="3"/>
  <c r="M233" i="3"/>
  <c r="Q232" i="3"/>
  <c r="M232" i="3"/>
  <c r="Q231" i="3"/>
  <c r="M231" i="3"/>
  <c r="Q230" i="3"/>
  <c r="M230" i="3"/>
  <c r="Q229" i="3"/>
  <c r="M229" i="3"/>
  <c r="Q228" i="3"/>
  <c r="M228" i="3"/>
  <c r="Q227" i="3"/>
  <c r="M227" i="3"/>
  <c r="Q226" i="3"/>
  <c r="M226" i="3"/>
  <c r="Q225" i="3"/>
  <c r="M225" i="3"/>
  <c r="Q224" i="3"/>
  <c r="M224" i="3"/>
  <c r="Q223" i="3"/>
  <c r="M223" i="3"/>
  <c r="Q222" i="3"/>
  <c r="M222" i="3"/>
  <c r="Q221" i="3"/>
  <c r="M221" i="3"/>
  <c r="Q220" i="3"/>
  <c r="M220" i="3"/>
  <c r="Q219" i="3"/>
  <c r="M219" i="3"/>
  <c r="Q218" i="3"/>
  <c r="M218" i="3"/>
  <c r="Q217" i="3"/>
  <c r="M217" i="3"/>
  <c r="Q216" i="3"/>
  <c r="M216" i="3"/>
  <c r="Q215" i="3"/>
  <c r="M215" i="3"/>
  <c r="Q214" i="3"/>
  <c r="M214" i="3"/>
  <c r="Q213" i="3"/>
  <c r="M213" i="3"/>
  <c r="Q212" i="3"/>
  <c r="M212" i="3"/>
  <c r="Q211" i="3"/>
  <c r="M211" i="3"/>
  <c r="Q210" i="3"/>
  <c r="M210" i="3"/>
  <c r="Q209" i="3"/>
  <c r="M209" i="3"/>
  <c r="Q208" i="3"/>
  <c r="M208" i="3"/>
  <c r="Q207" i="3"/>
  <c r="M207" i="3"/>
  <c r="Q206" i="3"/>
  <c r="M206" i="3"/>
  <c r="Q205" i="3"/>
  <c r="M205" i="3"/>
  <c r="Q204" i="3"/>
  <c r="M204" i="3"/>
  <c r="Q203" i="3"/>
  <c r="M203" i="3"/>
  <c r="Q202" i="3"/>
  <c r="M202" i="3"/>
  <c r="Q201" i="3"/>
  <c r="M201" i="3"/>
  <c r="Q200" i="3"/>
  <c r="M200" i="3"/>
  <c r="Q199" i="3"/>
  <c r="M199" i="3"/>
  <c r="Q198" i="3"/>
  <c r="M198" i="3"/>
  <c r="Q197" i="3"/>
  <c r="M197" i="3"/>
  <c r="Q196" i="3"/>
  <c r="M196" i="3"/>
  <c r="Q195" i="3"/>
  <c r="M195" i="3"/>
  <c r="Q194" i="3"/>
  <c r="M194" i="3"/>
  <c r="Q193" i="3"/>
  <c r="M193" i="3"/>
  <c r="Q192" i="3"/>
  <c r="M192" i="3"/>
  <c r="Q191" i="3"/>
  <c r="M191" i="3"/>
  <c r="Q190" i="3"/>
  <c r="M190" i="3"/>
  <c r="Q189" i="3"/>
  <c r="M189" i="3"/>
  <c r="Q188" i="3"/>
  <c r="M188" i="3"/>
  <c r="Q187" i="3"/>
  <c r="M187" i="3"/>
  <c r="Q186" i="3"/>
  <c r="M186" i="3"/>
  <c r="Q185" i="3"/>
  <c r="M185" i="3"/>
  <c r="Q184" i="3"/>
  <c r="M184" i="3"/>
  <c r="Q183" i="3"/>
  <c r="M183" i="3"/>
  <c r="Q182" i="3"/>
  <c r="M182" i="3"/>
  <c r="Q181" i="3"/>
  <c r="M181" i="3"/>
  <c r="Q180" i="3"/>
  <c r="M180" i="3"/>
  <c r="Q179" i="3"/>
  <c r="M179" i="3"/>
  <c r="Q178" i="3"/>
  <c r="M178" i="3"/>
  <c r="Q177" i="3"/>
  <c r="M177" i="3"/>
  <c r="Q176" i="3"/>
  <c r="M176" i="3"/>
  <c r="Q175" i="3"/>
  <c r="M175" i="3"/>
  <c r="Q174" i="3"/>
  <c r="M174" i="3"/>
  <c r="Q173" i="3"/>
  <c r="M173" i="3"/>
  <c r="Q172" i="3"/>
  <c r="M172" i="3"/>
  <c r="Q171" i="3"/>
  <c r="M171" i="3"/>
  <c r="Q170" i="3"/>
  <c r="M170" i="3"/>
  <c r="Q169" i="3"/>
  <c r="M169" i="3"/>
  <c r="Q168" i="3"/>
  <c r="M168" i="3"/>
  <c r="Q167" i="3"/>
  <c r="M167" i="3"/>
  <c r="Q166" i="3"/>
  <c r="M166" i="3"/>
  <c r="Q165" i="3"/>
  <c r="M165" i="3"/>
  <c r="Q164" i="3"/>
  <c r="M164" i="3"/>
  <c r="Q163" i="3"/>
  <c r="M163" i="3"/>
  <c r="Q162" i="3"/>
  <c r="M162" i="3"/>
  <c r="Q161" i="3"/>
  <c r="M161" i="3"/>
  <c r="Q160" i="3"/>
  <c r="M160" i="3"/>
  <c r="Q159" i="3"/>
  <c r="M159" i="3"/>
  <c r="Q158" i="3"/>
  <c r="M158" i="3"/>
  <c r="Q157" i="3"/>
  <c r="M157" i="3"/>
  <c r="Q156" i="3"/>
  <c r="M156" i="3"/>
  <c r="Q155" i="3"/>
  <c r="M155" i="3"/>
  <c r="Q154" i="3"/>
  <c r="M154" i="3"/>
  <c r="Q153" i="3"/>
  <c r="M153" i="3"/>
  <c r="Q152" i="3"/>
  <c r="M152" i="3"/>
  <c r="Q151" i="3"/>
  <c r="M151" i="3"/>
  <c r="Q150" i="3"/>
  <c r="M150" i="3"/>
  <c r="Q149" i="3"/>
  <c r="M149" i="3"/>
  <c r="Q148" i="3"/>
  <c r="M148" i="3"/>
  <c r="Q147" i="3"/>
  <c r="M147" i="3"/>
  <c r="Q146" i="3"/>
  <c r="M146" i="3"/>
  <c r="Q145" i="3"/>
  <c r="M145" i="3"/>
  <c r="Q144" i="3"/>
  <c r="M144" i="3"/>
  <c r="Q143" i="3"/>
  <c r="M143" i="3"/>
  <c r="Q142" i="3"/>
  <c r="M142" i="3"/>
  <c r="Q141" i="3"/>
  <c r="M141" i="3"/>
  <c r="Q140" i="3"/>
  <c r="M140" i="3"/>
  <c r="Q139" i="3"/>
  <c r="M139" i="3"/>
  <c r="Q138" i="3"/>
  <c r="M138" i="3"/>
  <c r="Q137" i="3"/>
  <c r="M137" i="3"/>
  <c r="Q136" i="3"/>
  <c r="M136" i="3"/>
  <c r="Q135" i="3"/>
  <c r="M135" i="3"/>
  <c r="Q134" i="3"/>
  <c r="M134" i="3"/>
  <c r="Q133" i="3"/>
  <c r="M133" i="3"/>
  <c r="Q132" i="3"/>
  <c r="M132" i="3"/>
  <c r="Q131" i="3"/>
  <c r="M131" i="3"/>
  <c r="Q130" i="3"/>
  <c r="M130" i="3"/>
  <c r="Q129" i="3"/>
  <c r="M129" i="3"/>
  <c r="Q128" i="3"/>
  <c r="M128" i="3"/>
  <c r="Q127" i="3"/>
  <c r="M127" i="3"/>
  <c r="Q126" i="3"/>
  <c r="M126" i="3"/>
  <c r="Q125" i="3"/>
  <c r="M125" i="3"/>
  <c r="Q124" i="3"/>
  <c r="M124" i="3"/>
  <c r="Q123" i="3"/>
  <c r="M123" i="3"/>
  <c r="Q122" i="3"/>
  <c r="M122" i="3"/>
  <c r="Q121" i="3"/>
  <c r="M121" i="3"/>
  <c r="Q120" i="3"/>
  <c r="M120" i="3"/>
  <c r="Q119" i="3"/>
  <c r="M119" i="3"/>
  <c r="Q118" i="3"/>
  <c r="M118" i="3"/>
  <c r="Q117" i="3"/>
  <c r="M117" i="3"/>
  <c r="Q116" i="3"/>
  <c r="M116" i="3"/>
  <c r="Q115" i="3"/>
  <c r="M115" i="3"/>
  <c r="Q114" i="3"/>
  <c r="M114" i="3"/>
  <c r="Q113" i="3"/>
  <c r="M113" i="3"/>
  <c r="Q112" i="3"/>
  <c r="M112" i="3"/>
  <c r="Q111" i="3"/>
  <c r="M111" i="3"/>
  <c r="Q110" i="3"/>
  <c r="M110" i="3"/>
  <c r="Q109" i="3"/>
  <c r="M109" i="3"/>
  <c r="Q108" i="3"/>
  <c r="M108" i="3"/>
  <c r="Q107" i="3"/>
  <c r="M107" i="3"/>
  <c r="Q106" i="3"/>
  <c r="M106" i="3"/>
  <c r="Q105" i="3"/>
  <c r="M105" i="3"/>
  <c r="Q104" i="3"/>
  <c r="M104" i="3"/>
  <c r="Q103" i="3"/>
  <c r="M103" i="3"/>
  <c r="Q102" i="3"/>
  <c r="M102" i="3"/>
  <c r="Q101" i="3"/>
  <c r="M101" i="3"/>
  <c r="Q100" i="3"/>
  <c r="M100" i="3"/>
  <c r="Q99" i="3"/>
  <c r="M99" i="3"/>
  <c r="Q98" i="3"/>
  <c r="M98" i="3"/>
  <c r="Q97" i="3"/>
  <c r="M97" i="3"/>
  <c r="Q96" i="3"/>
  <c r="M96" i="3"/>
  <c r="Q95" i="3"/>
  <c r="M95" i="3"/>
  <c r="Q94" i="3"/>
  <c r="M94" i="3"/>
  <c r="Q93" i="3"/>
  <c r="M93" i="3"/>
  <c r="Q92" i="3"/>
  <c r="M92" i="3"/>
  <c r="Q91" i="3"/>
  <c r="M91" i="3"/>
  <c r="Q90" i="3"/>
  <c r="M90" i="3"/>
  <c r="Q89" i="3"/>
  <c r="M89" i="3"/>
  <c r="Q88" i="3"/>
  <c r="M88" i="3"/>
  <c r="Q87" i="3"/>
  <c r="M87" i="3"/>
  <c r="Q86" i="3"/>
  <c r="M86" i="3"/>
  <c r="Q85" i="3"/>
  <c r="M85" i="3"/>
  <c r="Q84" i="3"/>
  <c r="M84" i="3"/>
  <c r="Q83" i="3"/>
  <c r="M83" i="3"/>
  <c r="Q82" i="3"/>
  <c r="M82" i="3"/>
  <c r="Q81" i="3"/>
  <c r="M81" i="3"/>
  <c r="Q80" i="3"/>
  <c r="M80" i="3"/>
  <c r="Q79" i="3"/>
  <c r="M79" i="3"/>
  <c r="Q78" i="3"/>
  <c r="M78" i="3"/>
  <c r="Q77" i="3"/>
  <c r="M77" i="3"/>
  <c r="Q76" i="3"/>
  <c r="M76" i="3"/>
  <c r="Q75" i="3"/>
  <c r="M75" i="3"/>
  <c r="Q74" i="3"/>
  <c r="M74" i="3"/>
  <c r="Q73" i="3"/>
  <c r="M73" i="3"/>
  <c r="Q72" i="3"/>
  <c r="M72" i="3"/>
  <c r="Q71" i="3"/>
  <c r="M71" i="3"/>
  <c r="Q70" i="3"/>
  <c r="M70" i="3"/>
  <c r="Q69" i="3"/>
  <c r="M69" i="3"/>
  <c r="Q68" i="3"/>
  <c r="M68" i="3"/>
  <c r="Q67" i="3"/>
  <c r="M67" i="3"/>
  <c r="Q66" i="3"/>
  <c r="M66" i="3"/>
  <c r="Q65" i="3"/>
  <c r="M65" i="3"/>
  <c r="Q64" i="3"/>
  <c r="M64" i="3"/>
  <c r="Q63" i="3"/>
  <c r="M63" i="3"/>
  <c r="Q62" i="3"/>
  <c r="M62" i="3"/>
  <c r="Q61" i="3"/>
  <c r="M61" i="3"/>
  <c r="Q60" i="3"/>
  <c r="M60" i="3"/>
  <c r="Q59" i="3"/>
  <c r="M59" i="3"/>
  <c r="Q58" i="3"/>
  <c r="M58" i="3"/>
  <c r="Q57" i="3"/>
  <c r="M57" i="3"/>
  <c r="Q56" i="3"/>
  <c r="M56" i="3"/>
  <c r="Q55" i="3"/>
  <c r="M55" i="3"/>
  <c r="Q54" i="3"/>
  <c r="M54" i="3"/>
  <c r="Q53" i="3"/>
  <c r="M53" i="3"/>
  <c r="Q52" i="3"/>
  <c r="M52" i="3"/>
  <c r="Q51" i="3"/>
  <c r="M51" i="3"/>
  <c r="J50" i="3"/>
  <c r="I81" i="3" s="1"/>
  <c r="F51" i="3"/>
  <c r="Q50" i="3"/>
  <c r="M50" i="3"/>
  <c r="F50" i="3"/>
  <c r="Q49" i="3"/>
  <c r="M49" i="3"/>
  <c r="F49" i="3"/>
  <c r="Q48" i="3"/>
  <c r="M48" i="3"/>
  <c r="F48" i="3"/>
  <c r="Q47" i="3"/>
  <c r="M47" i="3"/>
  <c r="F47" i="3"/>
  <c r="Q46" i="3"/>
  <c r="M46" i="3"/>
  <c r="F46" i="3"/>
  <c r="Q45" i="3"/>
  <c r="M45" i="3"/>
  <c r="F45" i="3"/>
  <c r="Q44" i="3"/>
  <c r="M44" i="3"/>
  <c r="F44" i="3"/>
  <c r="Q43" i="3"/>
  <c r="M43" i="3"/>
  <c r="F43" i="3"/>
  <c r="Q42" i="3"/>
  <c r="M42" i="3"/>
  <c r="F42" i="3"/>
  <c r="Q41" i="3"/>
  <c r="M41" i="3"/>
  <c r="F41" i="3"/>
  <c r="Q40" i="3"/>
  <c r="M40" i="3"/>
  <c r="F40" i="3"/>
  <c r="Q39" i="3"/>
  <c r="M39" i="3"/>
  <c r="F39" i="3"/>
  <c r="Q38" i="3"/>
  <c r="M38" i="3"/>
  <c r="F38" i="3"/>
  <c r="Q37" i="3"/>
  <c r="M37" i="3"/>
  <c r="F37" i="3"/>
  <c r="Q36" i="3"/>
  <c r="M36" i="3"/>
  <c r="F36" i="3"/>
  <c r="Q35" i="3"/>
  <c r="M35" i="3"/>
  <c r="F35" i="3"/>
  <c r="Q34" i="3"/>
  <c r="M34" i="3"/>
  <c r="F34" i="3"/>
  <c r="Q33" i="3"/>
  <c r="M33" i="3"/>
  <c r="F33" i="3"/>
  <c r="Q32" i="3"/>
  <c r="M32" i="3"/>
  <c r="F32" i="3"/>
  <c r="Q31" i="3"/>
  <c r="M31" i="3"/>
  <c r="F31" i="3"/>
  <c r="Q30" i="3"/>
  <c r="M30" i="3"/>
  <c r="F30" i="3"/>
  <c r="Q29" i="3"/>
  <c r="M29" i="3"/>
  <c r="F29" i="3"/>
  <c r="Q28" i="3"/>
  <c r="M28" i="3"/>
  <c r="F28" i="3"/>
  <c r="Q27" i="3"/>
  <c r="M27" i="3"/>
  <c r="F27" i="3"/>
  <c r="Q26" i="3"/>
  <c r="M26" i="3"/>
  <c r="F26" i="3"/>
  <c r="Q25" i="3"/>
  <c r="M25" i="3"/>
  <c r="F25" i="3"/>
  <c r="Q24" i="3"/>
  <c r="M24" i="3"/>
  <c r="F24" i="3"/>
  <c r="Z23" i="3"/>
  <c r="Q23" i="3"/>
  <c r="M23" i="3"/>
  <c r="F23" i="3"/>
  <c r="Q22" i="3"/>
  <c r="M22" i="3"/>
  <c r="F22" i="3"/>
  <c r="Q21" i="3"/>
  <c r="M21" i="3"/>
  <c r="H51" i="3"/>
  <c r="Q20" i="3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5" i="2"/>
  <c r="K26" i="2"/>
  <c r="K24" i="2"/>
  <c r="K23" i="2"/>
  <c r="K22" i="2"/>
  <c r="K21" i="2"/>
  <c r="K20" i="2"/>
  <c r="K19" i="2"/>
  <c r="K18" i="2"/>
  <c r="K17" i="2"/>
  <c r="K16" i="2"/>
  <c r="K15" i="2"/>
  <c r="K14" i="2"/>
  <c r="K13" i="2"/>
  <c r="K11" i="2"/>
  <c r="K12" i="2"/>
  <c r="K10" i="2"/>
  <c r="K9" i="2"/>
  <c r="K8" i="2"/>
  <c r="K7" i="2"/>
  <c r="K6" i="2"/>
  <c r="K5" i="2"/>
  <c r="K4" i="2"/>
  <c r="I26" i="4" l="1"/>
  <c r="H38" i="4" s="1"/>
  <c r="I30" i="4"/>
  <c r="H42" i="4" s="1"/>
  <c r="I32" i="4"/>
  <c r="H44" i="4" s="1"/>
  <c r="I28" i="4"/>
  <c r="H40" i="4" s="1"/>
  <c r="I27" i="4"/>
  <c r="H39" i="4" s="1"/>
  <c r="I31" i="4"/>
  <c r="H43" i="4" s="1"/>
  <c r="I21" i="4"/>
  <c r="H33" i="4" s="1"/>
  <c r="F33" i="4" s="1"/>
  <c r="I25" i="4"/>
  <c r="H37" i="4" s="1"/>
  <c r="J21" i="3"/>
  <c r="I52" i="3" s="1"/>
  <c r="G52" i="3" s="1"/>
  <c r="J52" i="3" s="1"/>
  <c r="I83" i="3" s="1"/>
  <c r="J22" i="3"/>
  <c r="I53" i="3" s="1"/>
  <c r="J23" i="3"/>
  <c r="I54" i="3" s="1"/>
  <c r="J47" i="3"/>
  <c r="I78" i="3" s="1"/>
  <c r="J48" i="3"/>
  <c r="I79" i="3" s="1"/>
  <c r="J49" i="3"/>
  <c r="I80" i="3" s="1"/>
  <c r="J51" i="3"/>
  <c r="I82" i="3" s="1"/>
  <c r="J24" i="3"/>
  <c r="I55" i="3" s="1"/>
  <c r="J25" i="3"/>
  <c r="I56" i="3" s="1"/>
  <c r="J26" i="3"/>
  <c r="I57" i="3" s="1"/>
  <c r="J27" i="3"/>
  <c r="I58" i="3" s="1"/>
  <c r="J28" i="3"/>
  <c r="I59" i="3" s="1"/>
  <c r="J29" i="3"/>
  <c r="I60" i="3" s="1"/>
  <c r="J30" i="3"/>
  <c r="I61" i="3" s="1"/>
  <c r="J31" i="3"/>
  <c r="I62" i="3" s="1"/>
  <c r="J32" i="3"/>
  <c r="I63" i="3" s="1"/>
  <c r="J33" i="3"/>
  <c r="I64" i="3" s="1"/>
  <c r="J34" i="3"/>
  <c r="I65" i="3" s="1"/>
  <c r="J35" i="3"/>
  <c r="I66" i="3" s="1"/>
  <c r="J36" i="3"/>
  <c r="I67" i="3" s="1"/>
  <c r="J37" i="3"/>
  <c r="I68" i="3" s="1"/>
  <c r="J38" i="3"/>
  <c r="I69" i="3" s="1"/>
  <c r="J39" i="3"/>
  <c r="I70" i="3" s="1"/>
  <c r="J40" i="3"/>
  <c r="I71" i="3" s="1"/>
  <c r="J41" i="3"/>
  <c r="I72" i="3" s="1"/>
  <c r="J42" i="3"/>
  <c r="I73" i="3" s="1"/>
  <c r="J43" i="3"/>
  <c r="I74" i="3" s="1"/>
  <c r="J44" i="3"/>
  <c r="I75" i="3" s="1"/>
  <c r="J45" i="3"/>
  <c r="I76" i="3" s="1"/>
  <c r="K52" i="3"/>
  <c r="N52" i="3" s="1"/>
  <c r="H52" i="3"/>
  <c r="K53" i="3" s="1"/>
  <c r="N53" i="3" s="1"/>
  <c r="J46" i="3"/>
  <c r="I77" i="3" s="1"/>
  <c r="G33" i="4" l="1"/>
  <c r="F34" i="4" s="1"/>
  <c r="I33" i="4"/>
  <c r="H45" i="4" s="1"/>
  <c r="J33" i="4"/>
  <c r="M33" i="4" s="1"/>
  <c r="G53" i="3"/>
  <c r="J53" i="3" s="1"/>
  <c r="I84" i="3" s="1"/>
  <c r="H53" i="3" l="1"/>
  <c r="G54" i="3" s="1"/>
  <c r="J54" i="3" s="1"/>
  <c r="I85" i="3" s="1"/>
  <c r="J34" i="4"/>
  <c r="M34" i="4" s="1"/>
  <c r="G34" i="4"/>
  <c r="J35" i="4" s="1"/>
  <c r="M35" i="4" s="1"/>
  <c r="I34" i="4"/>
  <c r="H46" i="4" s="1"/>
  <c r="K54" i="3" l="1"/>
  <c r="N54" i="3" s="1"/>
  <c r="H54" i="3"/>
  <c r="K55" i="3" s="1"/>
  <c r="N55" i="3" s="1"/>
  <c r="F35" i="4"/>
  <c r="G35" i="4" s="1"/>
  <c r="J36" i="4" s="1"/>
  <c r="M36" i="4" s="1"/>
  <c r="I35" i="4" l="1"/>
  <c r="H47" i="4" s="1"/>
  <c r="G55" i="3"/>
  <c r="F36" i="4"/>
  <c r="I36" i="4" s="1"/>
  <c r="H48" i="4" s="1"/>
  <c r="H55" i="3" l="1"/>
  <c r="K56" i="3" s="1"/>
  <c r="N56" i="3" s="1"/>
  <c r="J55" i="3"/>
  <c r="I86" i="3" s="1"/>
  <c r="G36" i="4"/>
  <c r="J37" i="4" s="1"/>
  <c r="M37" i="4" s="1"/>
  <c r="G56" i="3" l="1"/>
  <c r="F37" i="4"/>
  <c r="I37" i="4" s="1"/>
  <c r="H49" i="4" s="1"/>
  <c r="G37" i="4" l="1"/>
  <c r="J38" i="4" s="1"/>
  <c r="M38" i="4" s="1"/>
  <c r="J56" i="3"/>
  <c r="I87" i="3" s="1"/>
  <c r="H56" i="3"/>
  <c r="G57" i="3" s="1"/>
  <c r="F38" i="4"/>
  <c r="J57" i="3" l="1"/>
  <c r="I88" i="3" s="1"/>
  <c r="H57" i="3"/>
  <c r="K58" i="3" s="1"/>
  <c r="N58" i="3" s="1"/>
  <c r="G58" i="3"/>
  <c r="K57" i="3"/>
  <c r="N57" i="3" s="1"/>
  <c r="G38" i="4"/>
  <c r="J39" i="4" s="1"/>
  <c r="M39" i="4" s="1"/>
  <c r="I38" i="4"/>
  <c r="H50" i="4" s="1"/>
  <c r="H58" i="3" l="1"/>
  <c r="K59" i="3" s="1"/>
  <c r="N59" i="3" s="1"/>
  <c r="J58" i="3"/>
  <c r="I89" i="3" s="1"/>
  <c r="G59" i="3"/>
  <c r="F39" i="4"/>
  <c r="I39" i="4" s="1"/>
  <c r="H51" i="4" s="1"/>
  <c r="J59" i="3" l="1"/>
  <c r="I90" i="3" s="1"/>
  <c r="H59" i="3"/>
  <c r="K60" i="3" s="1"/>
  <c r="N60" i="3" s="1"/>
  <c r="G60" i="3"/>
  <c r="G39" i="4"/>
  <c r="J40" i="4" s="1"/>
  <c r="M40" i="4" s="1"/>
  <c r="H60" i="3" l="1"/>
  <c r="K61" i="3" s="1"/>
  <c r="N61" i="3" s="1"/>
  <c r="G61" i="3"/>
  <c r="J60" i="3"/>
  <c r="I91" i="3" s="1"/>
  <c r="F40" i="4"/>
  <c r="I40" i="4" s="1"/>
  <c r="H52" i="4" s="1"/>
  <c r="J61" i="3" l="1"/>
  <c r="I92" i="3" s="1"/>
  <c r="H61" i="3"/>
  <c r="K62" i="3" s="1"/>
  <c r="N62" i="3" s="1"/>
  <c r="G40" i="4"/>
  <c r="F41" i="4" s="1"/>
  <c r="G62" i="3" l="1"/>
  <c r="H62" i="3" s="1"/>
  <c r="K63" i="3" s="1"/>
  <c r="N63" i="3" s="1"/>
  <c r="J41" i="4"/>
  <c r="M41" i="4" s="1"/>
  <c r="G41" i="4"/>
  <c r="I41" i="4"/>
  <c r="H53" i="4" s="1"/>
  <c r="G63" i="3" l="1"/>
  <c r="J63" i="3" s="1"/>
  <c r="I94" i="3" s="1"/>
  <c r="J62" i="3"/>
  <c r="I93" i="3" s="1"/>
  <c r="J42" i="4"/>
  <c r="M42" i="4" s="1"/>
  <c r="F42" i="4"/>
  <c r="H63" i="3" l="1"/>
  <c r="K64" i="3" s="1"/>
  <c r="N64" i="3" s="1"/>
  <c r="I42" i="4"/>
  <c r="H54" i="4" s="1"/>
  <c r="G42" i="4"/>
  <c r="J43" i="4" s="1"/>
  <c r="M43" i="4" s="1"/>
  <c r="G64" i="3" l="1"/>
  <c r="F43" i="4"/>
  <c r="H64" i="3" l="1"/>
  <c r="K65" i="3"/>
  <c r="N65" i="3" s="1"/>
  <c r="J64" i="3"/>
  <c r="I95" i="3" s="1"/>
  <c r="G65" i="3"/>
  <c r="I43" i="4"/>
  <c r="H55" i="4" s="1"/>
  <c r="G43" i="4"/>
  <c r="J44" i="4" s="1"/>
  <c r="M44" i="4" s="1"/>
  <c r="J65" i="3" l="1"/>
  <c r="I96" i="3" s="1"/>
  <c r="H65" i="3"/>
  <c r="K66" i="3" s="1"/>
  <c r="N66" i="3" s="1"/>
  <c r="G66" i="3"/>
  <c r="F44" i="4"/>
  <c r="J66" i="3" l="1"/>
  <c r="I97" i="3" s="1"/>
  <c r="H66" i="3"/>
  <c r="K67" i="3" s="1"/>
  <c r="N67" i="3" s="1"/>
  <c r="G67" i="3"/>
  <c r="H67" i="3" s="1"/>
  <c r="K68" i="3" s="1"/>
  <c r="N68" i="3" s="1"/>
  <c r="I44" i="4"/>
  <c r="H56" i="4" s="1"/>
  <c r="G44" i="4"/>
  <c r="F45" i="4" s="1"/>
  <c r="J67" i="3" l="1"/>
  <c r="I98" i="3" s="1"/>
  <c r="G45" i="4"/>
  <c r="J46" i="4" s="1"/>
  <c r="M46" i="4" s="1"/>
  <c r="I45" i="4"/>
  <c r="H57" i="4" s="1"/>
  <c r="J45" i="4"/>
  <c r="M45" i="4" s="1"/>
  <c r="G68" i="3"/>
  <c r="F46" i="4" l="1"/>
  <c r="H68" i="3"/>
  <c r="G69" i="3" s="1"/>
  <c r="J68" i="3"/>
  <c r="I99" i="3" s="1"/>
  <c r="K69" i="3" l="1"/>
  <c r="N69" i="3" s="1"/>
  <c r="G46" i="4"/>
  <c r="J47" i="4" s="1"/>
  <c r="M47" i="4" s="1"/>
  <c r="I46" i="4"/>
  <c r="H58" i="4" s="1"/>
  <c r="J69" i="3"/>
  <c r="I100" i="3" s="1"/>
  <c r="H69" i="3"/>
  <c r="K70" i="3" s="1"/>
  <c r="N70" i="3" s="1"/>
  <c r="G70" i="3" l="1"/>
  <c r="J70" i="3" s="1"/>
  <c r="I101" i="3" s="1"/>
  <c r="F47" i="4"/>
  <c r="I47" i="4" s="1"/>
  <c r="H59" i="4" s="1"/>
  <c r="G47" i="4" l="1"/>
  <c r="F48" i="4" s="1"/>
  <c r="I48" i="4" s="1"/>
  <c r="H60" i="4" s="1"/>
  <c r="H70" i="3"/>
  <c r="K71" i="3" s="1"/>
  <c r="N71" i="3" s="1"/>
  <c r="G71" i="3" l="1"/>
  <c r="G48" i="4"/>
  <c r="J49" i="4" s="1"/>
  <c r="M49" i="4" s="1"/>
  <c r="J48" i="4"/>
  <c r="M48" i="4" s="1"/>
  <c r="F49" i="4"/>
  <c r="G49" i="4" s="1"/>
  <c r="J50" i="4" s="1"/>
  <c r="M50" i="4" s="1"/>
  <c r="H71" i="3"/>
  <c r="K72" i="3" s="1"/>
  <c r="N72" i="3" s="1"/>
  <c r="J71" i="3"/>
  <c r="I102" i="3" s="1"/>
  <c r="F50" i="4" l="1"/>
  <c r="G50" i="4" s="1"/>
  <c r="J51" i="4" s="1"/>
  <c r="M51" i="4" s="1"/>
  <c r="I49" i="4"/>
  <c r="H61" i="4" s="1"/>
  <c r="G72" i="3"/>
  <c r="H72" i="3" s="1"/>
  <c r="K73" i="3" s="1"/>
  <c r="N73" i="3" s="1"/>
  <c r="I50" i="4" l="1"/>
  <c r="H62" i="4" s="1"/>
  <c r="J72" i="3"/>
  <c r="I103" i="3" s="1"/>
  <c r="G73" i="3"/>
  <c r="F51" i="4"/>
  <c r="H73" i="3" l="1"/>
  <c r="K74" i="3" s="1"/>
  <c r="N74" i="3" s="1"/>
  <c r="J73" i="3"/>
  <c r="I104" i="3" s="1"/>
  <c r="I51" i="4"/>
  <c r="H63" i="4" s="1"/>
  <c r="G51" i="4"/>
  <c r="J52" i="4" s="1"/>
  <c r="M52" i="4" s="1"/>
  <c r="G74" i="3" l="1"/>
  <c r="F52" i="4"/>
  <c r="G52" i="4" s="1"/>
  <c r="J53" i="4" s="1"/>
  <c r="M53" i="4" s="1"/>
  <c r="I52" i="4" l="1"/>
  <c r="H64" i="4" s="1"/>
  <c r="H74" i="3"/>
  <c r="J74" i="3"/>
  <c r="I105" i="3" s="1"/>
  <c r="F53" i="4"/>
  <c r="G53" i="4" s="1"/>
  <c r="F54" i="4" s="1"/>
  <c r="I53" i="4" l="1"/>
  <c r="H65" i="4" s="1"/>
  <c r="K75" i="3"/>
  <c r="N75" i="3" s="1"/>
  <c r="G75" i="3"/>
  <c r="J54" i="4"/>
  <c r="M54" i="4" s="1"/>
  <c r="G54" i="4"/>
  <c r="F55" i="4" s="1"/>
  <c r="I54" i="4"/>
  <c r="H66" i="4" s="1"/>
  <c r="H75" i="3" l="1"/>
  <c r="J75" i="3"/>
  <c r="I106" i="3" s="1"/>
  <c r="G55" i="4"/>
  <c r="F56" i="4" s="1"/>
  <c r="I55" i="4"/>
  <c r="H67" i="4" s="1"/>
  <c r="J55" i="4"/>
  <c r="M55" i="4" s="1"/>
  <c r="K76" i="3" l="1"/>
  <c r="N76" i="3" s="1"/>
  <c r="G76" i="3"/>
  <c r="J56" i="4"/>
  <c r="M56" i="4" s="1"/>
  <c r="I56" i="4"/>
  <c r="H68" i="4" s="1"/>
  <c r="G56" i="4"/>
  <c r="J57" i="4" s="1"/>
  <c r="M57" i="4" s="1"/>
  <c r="F57" i="4" l="1"/>
  <c r="I57" i="4" s="1"/>
  <c r="H69" i="4" s="1"/>
  <c r="H76" i="3"/>
  <c r="K77" i="3" s="1"/>
  <c r="N77" i="3" s="1"/>
  <c r="J76" i="3"/>
  <c r="I107" i="3" s="1"/>
  <c r="G77" i="3"/>
  <c r="G57" i="4"/>
  <c r="F58" i="4" s="1"/>
  <c r="H77" i="3" l="1"/>
  <c r="J77" i="3"/>
  <c r="I108" i="3" s="1"/>
  <c r="G78" i="3"/>
  <c r="K78" i="3"/>
  <c r="N78" i="3" s="1"/>
  <c r="J58" i="4"/>
  <c r="M58" i="4" s="1"/>
  <c r="G58" i="4"/>
  <c r="J59" i="4" s="1"/>
  <c r="M59" i="4" s="1"/>
  <c r="I58" i="4"/>
  <c r="H70" i="4" s="1"/>
  <c r="F59" i="4" l="1"/>
  <c r="I59" i="4" s="1"/>
  <c r="H71" i="4" s="1"/>
  <c r="J78" i="3"/>
  <c r="I109" i="3" s="1"/>
  <c r="H78" i="3"/>
  <c r="K79" i="3" s="1"/>
  <c r="N79" i="3" s="1"/>
  <c r="G59" i="4" l="1"/>
  <c r="F60" i="4" s="1"/>
  <c r="G60" i="4" s="1"/>
  <c r="F61" i="4" s="1"/>
  <c r="G79" i="3"/>
  <c r="J79" i="3" s="1"/>
  <c r="I110" i="3" s="1"/>
  <c r="I60" i="4" l="1"/>
  <c r="H72" i="4" s="1"/>
  <c r="J60" i="4"/>
  <c r="M60" i="4" s="1"/>
  <c r="H79" i="3"/>
  <c r="G80" i="3" s="1"/>
  <c r="J80" i="3" s="1"/>
  <c r="I111" i="3" s="1"/>
  <c r="J61" i="4"/>
  <c r="M61" i="4" s="1"/>
  <c r="I61" i="4"/>
  <c r="H73" i="4" s="1"/>
  <c r="G61" i="4"/>
  <c r="J62" i="4" s="1"/>
  <c r="M62" i="4" s="1"/>
  <c r="H80" i="3" l="1"/>
  <c r="K81" i="3" s="1"/>
  <c r="N81" i="3" s="1"/>
  <c r="K80" i="3"/>
  <c r="N80" i="3" s="1"/>
  <c r="F62" i="4"/>
  <c r="G81" i="3" l="1"/>
  <c r="H81" i="3" s="1"/>
  <c r="G82" i="3" s="1"/>
  <c r="G62" i="4"/>
  <c r="F63" i="4" s="1"/>
  <c r="I62" i="4"/>
  <c r="H74" i="4" s="1"/>
  <c r="K82" i="3" l="1"/>
  <c r="N82" i="3" s="1"/>
  <c r="J81" i="3"/>
  <c r="I112" i="3" s="1"/>
  <c r="H82" i="3"/>
  <c r="K83" i="3" s="1"/>
  <c r="N83" i="3" s="1"/>
  <c r="J82" i="3"/>
  <c r="I113" i="3" s="1"/>
  <c r="J63" i="4"/>
  <c r="M63" i="4" s="1"/>
  <c r="G63" i="4"/>
  <c r="J64" i="4" s="1"/>
  <c r="M64" i="4" s="1"/>
  <c r="I63" i="4"/>
  <c r="H75" i="4" s="1"/>
  <c r="F64" i="4" l="1"/>
  <c r="I64" i="4" s="1"/>
  <c r="H76" i="4" s="1"/>
  <c r="G83" i="3"/>
  <c r="J83" i="3" s="1"/>
  <c r="I114" i="3" s="1"/>
  <c r="G64" i="4" l="1"/>
  <c r="J65" i="4" s="1"/>
  <c r="M65" i="4" s="1"/>
  <c r="H83" i="3"/>
  <c r="F65" i="4" l="1"/>
  <c r="G65" i="4" s="1"/>
  <c r="J66" i="4" s="1"/>
  <c r="M66" i="4" s="1"/>
  <c r="G84" i="3"/>
  <c r="K84" i="3"/>
  <c r="N84" i="3" s="1"/>
  <c r="I65" i="4" l="1"/>
  <c r="H77" i="4" s="1"/>
  <c r="H84" i="3"/>
  <c r="K85" i="3" s="1"/>
  <c r="N85" i="3" s="1"/>
  <c r="J84" i="3"/>
  <c r="I115" i="3" s="1"/>
  <c r="F66" i="4"/>
  <c r="G66" i="4" s="1"/>
  <c r="F67" i="4" s="1"/>
  <c r="I66" i="4" l="1"/>
  <c r="H78" i="4" s="1"/>
  <c r="J67" i="4"/>
  <c r="M67" i="4" s="1"/>
  <c r="G85" i="3"/>
  <c r="G67" i="4"/>
  <c r="J68" i="4" s="1"/>
  <c r="M68" i="4" s="1"/>
  <c r="I67" i="4"/>
  <c r="H79" i="4" s="1"/>
  <c r="F68" i="4" l="1"/>
  <c r="G68" i="4" s="1"/>
  <c r="F69" i="4" s="1"/>
  <c r="H85" i="3"/>
  <c r="K86" i="3" s="1"/>
  <c r="N86" i="3" s="1"/>
  <c r="J85" i="3"/>
  <c r="I116" i="3" s="1"/>
  <c r="I68" i="4" l="1"/>
  <c r="H80" i="4" s="1"/>
  <c r="G86" i="3"/>
  <c r="J86" i="3" s="1"/>
  <c r="I117" i="3" s="1"/>
  <c r="G69" i="4"/>
  <c r="F70" i="4" s="1"/>
  <c r="I69" i="4"/>
  <c r="H81" i="4" s="1"/>
  <c r="J69" i="4"/>
  <c r="M69" i="4" s="1"/>
  <c r="H86" i="3" l="1"/>
  <c r="K87" i="3" s="1"/>
  <c r="N87" i="3" s="1"/>
  <c r="J70" i="4"/>
  <c r="M70" i="4" s="1"/>
  <c r="I70" i="4"/>
  <c r="H82" i="4" s="1"/>
  <c r="G70" i="4"/>
  <c r="J71" i="4" s="1"/>
  <c r="M71" i="4" s="1"/>
  <c r="G87" i="3" l="1"/>
  <c r="J87" i="3" s="1"/>
  <c r="I118" i="3" s="1"/>
  <c r="F71" i="4"/>
  <c r="H87" i="3" l="1"/>
  <c r="G71" i="4"/>
  <c r="F72" i="4" s="1"/>
  <c r="I71" i="4"/>
  <c r="H83" i="4" s="1"/>
  <c r="K88" i="3" l="1"/>
  <c r="N88" i="3" s="1"/>
  <c r="G88" i="3"/>
  <c r="J72" i="4"/>
  <c r="M72" i="4" s="1"/>
  <c r="G72" i="4"/>
  <c r="J73" i="4" s="1"/>
  <c r="M73" i="4" s="1"/>
  <c r="I72" i="4"/>
  <c r="H84" i="4" s="1"/>
  <c r="H88" i="3" l="1"/>
  <c r="G89" i="3" s="1"/>
  <c r="J88" i="3"/>
  <c r="I119" i="3" s="1"/>
  <c r="F73" i="4"/>
  <c r="G73" i="4"/>
  <c r="F74" i="4" s="1"/>
  <c r="I73" i="4"/>
  <c r="H85" i="4" s="1"/>
  <c r="J89" i="3" l="1"/>
  <c r="I120" i="3" s="1"/>
  <c r="H89" i="3"/>
  <c r="G90" i="3" s="1"/>
  <c r="K90" i="3"/>
  <c r="N90" i="3" s="1"/>
  <c r="K89" i="3"/>
  <c r="N89" i="3" s="1"/>
  <c r="J74" i="4"/>
  <c r="M74" i="4" s="1"/>
  <c r="G74" i="4"/>
  <c r="J75" i="4" s="1"/>
  <c r="M75" i="4" s="1"/>
  <c r="I74" i="4"/>
  <c r="H86" i="4" s="1"/>
  <c r="H90" i="3" l="1"/>
  <c r="K91" i="3" s="1"/>
  <c r="N91" i="3" s="1"/>
  <c r="J90" i="3"/>
  <c r="I121" i="3" s="1"/>
  <c r="F75" i="4"/>
  <c r="G75" i="4" s="1"/>
  <c r="J76" i="4" s="1"/>
  <c r="M76" i="4" s="1"/>
  <c r="G91" i="3" l="1"/>
  <c r="H91" i="3" s="1"/>
  <c r="K92" i="3" s="1"/>
  <c r="N92" i="3" s="1"/>
  <c r="I75" i="4"/>
  <c r="H87" i="4" s="1"/>
  <c r="F76" i="4"/>
  <c r="G76" i="4" s="1"/>
  <c r="J77" i="4" s="1"/>
  <c r="M77" i="4" s="1"/>
  <c r="J91" i="3" l="1"/>
  <c r="I122" i="3" s="1"/>
  <c r="I76" i="4"/>
  <c r="H88" i="4" s="1"/>
  <c r="G92" i="3"/>
  <c r="F77" i="4"/>
  <c r="I77" i="4" s="1"/>
  <c r="H89" i="4" s="1"/>
  <c r="H92" i="3" l="1"/>
  <c r="K93" i="3" s="1"/>
  <c r="N93" i="3" s="1"/>
  <c r="J92" i="3"/>
  <c r="I123" i="3" s="1"/>
  <c r="G77" i="4"/>
  <c r="G93" i="3" l="1"/>
  <c r="H93" i="3" s="1"/>
  <c r="J78" i="4"/>
  <c r="M78" i="4" s="1"/>
  <c r="F78" i="4"/>
  <c r="J93" i="3" l="1"/>
  <c r="I124" i="3" s="1"/>
  <c r="K94" i="3"/>
  <c r="N94" i="3" s="1"/>
  <c r="G94" i="3"/>
  <c r="H94" i="3" s="1"/>
  <c r="K95" i="3" s="1"/>
  <c r="N95" i="3" s="1"/>
  <c r="I78" i="4"/>
  <c r="H90" i="4" s="1"/>
  <c r="G78" i="4"/>
  <c r="J94" i="3" l="1"/>
  <c r="I125" i="3" s="1"/>
  <c r="G95" i="3"/>
  <c r="H95" i="3" s="1"/>
  <c r="K96" i="3" s="1"/>
  <c r="N96" i="3" s="1"/>
  <c r="J79" i="4"/>
  <c r="M79" i="4" s="1"/>
  <c r="F79" i="4"/>
  <c r="J95" i="3" l="1"/>
  <c r="I126" i="3" s="1"/>
  <c r="G96" i="3"/>
  <c r="J96" i="3" s="1"/>
  <c r="I127" i="3" s="1"/>
  <c r="I79" i="4"/>
  <c r="H91" i="4" s="1"/>
  <c r="G79" i="4"/>
  <c r="H96" i="3" l="1"/>
  <c r="G97" i="3" s="1"/>
  <c r="J80" i="4"/>
  <c r="M80" i="4" s="1"/>
  <c r="F80" i="4"/>
  <c r="H97" i="3" l="1"/>
  <c r="J97" i="3"/>
  <c r="I128" i="3" s="1"/>
  <c r="K97" i="3"/>
  <c r="N97" i="3" s="1"/>
  <c r="G80" i="4"/>
  <c r="I80" i="4"/>
  <c r="H92" i="4" s="1"/>
  <c r="K98" i="3" l="1"/>
  <c r="N98" i="3" s="1"/>
  <c r="G98" i="3"/>
  <c r="F81" i="4"/>
  <c r="J81" i="4"/>
  <c r="M81" i="4" s="1"/>
  <c r="H98" i="3" l="1"/>
  <c r="K99" i="3" s="1"/>
  <c r="N99" i="3" s="1"/>
  <c r="J98" i="3"/>
  <c r="I129" i="3" s="1"/>
  <c r="I81" i="4"/>
  <c r="H93" i="4" s="1"/>
  <c r="G81" i="4"/>
  <c r="J82" i="4" s="1"/>
  <c r="M82" i="4" s="1"/>
  <c r="G99" i="3" l="1"/>
  <c r="J99" i="3" s="1"/>
  <c r="I130" i="3" s="1"/>
  <c r="F82" i="4"/>
  <c r="H99" i="3" l="1"/>
  <c r="G100" i="3"/>
  <c r="K100" i="3"/>
  <c r="N100" i="3" s="1"/>
  <c r="I82" i="4"/>
  <c r="H94" i="4" s="1"/>
  <c r="G82" i="4"/>
  <c r="F83" i="4" s="1"/>
  <c r="H100" i="3" l="1"/>
  <c r="K101" i="3" s="1"/>
  <c r="N101" i="3" s="1"/>
  <c r="J100" i="3"/>
  <c r="I131" i="3" s="1"/>
  <c r="G101" i="3"/>
  <c r="G83" i="4"/>
  <c r="J84" i="4" s="1"/>
  <c r="M84" i="4" s="1"/>
  <c r="I83" i="4"/>
  <c r="H95" i="4" s="1"/>
  <c r="J83" i="4"/>
  <c r="M83" i="4" s="1"/>
  <c r="H101" i="3" l="1"/>
  <c r="K102" i="3" s="1"/>
  <c r="N102" i="3" s="1"/>
  <c r="J101" i="3"/>
  <c r="I132" i="3" s="1"/>
  <c r="F84" i="4"/>
  <c r="I84" i="4" s="1"/>
  <c r="H96" i="4" s="1"/>
  <c r="G102" i="3" l="1"/>
  <c r="H102" i="3" s="1"/>
  <c r="K103" i="3" s="1"/>
  <c r="N103" i="3" s="1"/>
  <c r="G84" i="4"/>
  <c r="J85" i="4" s="1"/>
  <c r="M85" i="4" s="1"/>
  <c r="J102" i="3" l="1"/>
  <c r="I133" i="3" s="1"/>
  <c r="G103" i="3"/>
  <c r="J103" i="3" s="1"/>
  <c r="I134" i="3" s="1"/>
  <c r="F85" i="4"/>
  <c r="I85" i="4" s="1"/>
  <c r="H97" i="4" s="1"/>
  <c r="H103" i="3" l="1"/>
  <c r="G104" i="3" s="1"/>
  <c r="J104" i="3" s="1"/>
  <c r="I135" i="3" s="1"/>
  <c r="G85" i="4"/>
  <c r="J86" i="4" s="1"/>
  <c r="M86" i="4" s="1"/>
  <c r="F86" i="4" l="1"/>
  <c r="G86" i="4" s="1"/>
  <c r="F87" i="4" s="1"/>
  <c r="K104" i="3"/>
  <c r="N104" i="3" s="1"/>
  <c r="H104" i="3"/>
  <c r="K105" i="3" s="1"/>
  <c r="N105" i="3" s="1"/>
  <c r="I86" i="4" l="1"/>
  <c r="H98" i="4" s="1"/>
  <c r="G105" i="3"/>
  <c r="J105" i="3" s="1"/>
  <c r="I136" i="3" s="1"/>
  <c r="I87" i="4"/>
  <c r="H99" i="4" s="1"/>
  <c r="G87" i="4"/>
  <c r="J88" i="4" s="1"/>
  <c r="M88" i="4" s="1"/>
  <c r="J87" i="4"/>
  <c r="M87" i="4" s="1"/>
  <c r="H105" i="3" l="1"/>
  <c r="G106" i="3" s="1"/>
  <c r="H106" i="3" s="1"/>
  <c r="F88" i="4"/>
  <c r="G88" i="4" s="1"/>
  <c r="F89" i="4" s="1"/>
  <c r="I88" i="4"/>
  <c r="H100" i="4" s="1"/>
  <c r="J106" i="3" l="1"/>
  <c r="I137" i="3" s="1"/>
  <c r="G107" i="3"/>
  <c r="J107" i="3" s="1"/>
  <c r="I138" i="3" s="1"/>
  <c r="K107" i="3"/>
  <c r="N107" i="3" s="1"/>
  <c r="K106" i="3"/>
  <c r="N106" i="3" s="1"/>
  <c r="H107" i="3"/>
  <c r="K108" i="3" s="1"/>
  <c r="N108" i="3" s="1"/>
  <c r="J89" i="4"/>
  <c r="M89" i="4" s="1"/>
  <c r="I89" i="4"/>
  <c r="H101" i="4" s="1"/>
  <c r="G89" i="4"/>
  <c r="J90" i="4" s="1"/>
  <c r="M90" i="4" s="1"/>
  <c r="G108" i="3" l="1"/>
  <c r="J108" i="3" s="1"/>
  <c r="I139" i="3" s="1"/>
  <c r="F90" i="4"/>
  <c r="I90" i="4" s="1"/>
  <c r="H102" i="4" s="1"/>
  <c r="H108" i="3" l="1"/>
  <c r="G90" i="4"/>
  <c r="J91" i="4" s="1"/>
  <c r="M91" i="4" s="1"/>
  <c r="F91" i="4"/>
  <c r="K109" i="3" l="1"/>
  <c r="N109" i="3" s="1"/>
  <c r="G109" i="3"/>
  <c r="I91" i="4"/>
  <c r="H103" i="4" s="1"/>
  <c r="G91" i="4"/>
  <c r="J92" i="4" s="1"/>
  <c r="M92" i="4" s="1"/>
  <c r="J109" i="3" l="1"/>
  <c r="I140" i="3" s="1"/>
  <c r="H109" i="3"/>
  <c r="G110" i="3" s="1"/>
  <c r="F92" i="4"/>
  <c r="J110" i="3" l="1"/>
  <c r="I141" i="3" s="1"/>
  <c r="H110" i="3"/>
  <c r="K111" i="3" s="1"/>
  <c r="N111" i="3" s="1"/>
  <c r="G111" i="3"/>
  <c r="K110" i="3"/>
  <c r="N110" i="3" s="1"/>
  <c r="G92" i="4"/>
  <c r="J93" i="4" s="1"/>
  <c r="I92" i="4"/>
  <c r="H104" i="4" s="1"/>
  <c r="F93" i="4"/>
  <c r="H111" i="3" l="1"/>
  <c r="K112" i="3" s="1"/>
  <c r="N112" i="3" s="1"/>
  <c r="J111" i="3"/>
  <c r="I142" i="3" s="1"/>
  <c r="G93" i="4"/>
  <c r="J94" i="4" s="1"/>
  <c r="I93" i="4"/>
  <c r="H105" i="4" s="1"/>
  <c r="M93" i="4"/>
  <c r="Q20" i="4"/>
  <c r="R20" i="4" s="1"/>
  <c r="G112" i="3" l="1"/>
  <c r="J112" i="3" s="1"/>
  <c r="I143" i="3" s="1"/>
  <c r="H112" i="3"/>
  <c r="G113" i="3" s="1"/>
  <c r="J113" i="3" s="1"/>
  <c r="I144" i="3" s="1"/>
  <c r="K113" i="3"/>
  <c r="N113" i="3" s="1"/>
  <c r="Q21" i="4"/>
  <c r="R21" i="4" s="1"/>
  <c r="M94" i="4"/>
  <c r="S20" i="4"/>
  <c r="V20" i="4"/>
  <c r="F94" i="4"/>
  <c r="H113" i="3" l="1"/>
  <c r="K114" i="3" s="1"/>
  <c r="N114" i="3" s="1"/>
  <c r="I94" i="4"/>
  <c r="H106" i="4" s="1"/>
  <c r="G94" i="4"/>
  <c r="F95" i="4" s="1"/>
  <c r="V21" i="4"/>
  <c r="S21" i="4"/>
  <c r="G114" i="3" l="1"/>
  <c r="H114" i="3"/>
  <c r="J114" i="3"/>
  <c r="I145" i="3" s="1"/>
  <c r="J95" i="4"/>
  <c r="G95" i="4"/>
  <c r="J96" i="4" s="1"/>
  <c r="I95" i="4"/>
  <c r="H107" i="4" s="1"/>
  <c r="K115" i="3" l="1"/>
  <c r="N115" i="3" s="1"/>
  <c r="G115" i="3"/>
  <c r="F96" i="4"/>
  <c r="G96" i="4" s="1"/>
  <c r="J97" i="4" s="1"/>
  <c r="Q23" i="4"/>
  <c r="R23" i="4" s="1"/>
  <c r="M96" i="4"/>
  <c r="Q22" i="4"/>
  <c r="R22" i="4" s="1"/>
  <c r="M95" i="4"/>
  <c r="J115" i="3" l="1"/>
  <c r="I146" i="3" s="1"/>
  <c r="H115" i="3"/>
  <c r="I96" i="4"/>
  <c r="H108" i="4" s="1"/>
  <c r="M97" i="4"/>
  <c r="Q24" i="4"/>
  <c r="R24" i="4" s="1"/>
  <c r="S22" i="4"/>
  <c r="V22" i="4"/>
  <c r="F97" i="4"/>
  <c r="S23" i="4"/>
  <c r="V23" i="4"/>
  <c r="G116" i="3" l="1"/>
  <c r="K116" i="3"/>
  <c r="N116" i="3" s="1"/>
  <c r="S24" i="4"/>
  <c r="V24" i="4"/>
  <c r="I97" i="4"/>
  <c r="H109" i="4" s="1"/>
  <c r="G97" i="4"/>
  <c r="J98" i="4" s="1"/>
  <c r="H116" i="3" l="1"/>
  <c r="K117" i="3" s="1"/>
  <c r="N117" i="3" s="1"/>
  <c r="J116" i="3"/>
  <c r="I147" i="3" s="1"/>
  <c r="Q25" i="4"/>
  <c r="R25" i="4" s="1"/>
  <c r="M98" i="4"/>
  <c r="F98" i="4"/>
  <c r="G117" i="3" l="1"/>
  <c r="J117" i="3" s="1"/>
  <c r="I148" i="3" s="1"/>
  <c r="I98" i="4"/>
  <c r="H110" i="4" s="1"/>
  <c r="G98" i="4"/>
  <c r="J99" i="4" s="1"/>
  <c r="V25" i="4"/>
  <c r="H117" i="3" l="1"/>
  <c r="F99" i="4"/>
  <c r="I99" i="4" s="1"/>
  <c r="H111" i="4" s="1"/>
  <c r="M99" i="4"/>
  <c r="Q26" i="4"/>
  <c r="R26" i="4" s="1"/>
  <c r="G118" i="3" l="1"/>
  <c r="K118" i="3"/>
  <c r="N118" i="3" s="1"/>
  <c r="G99" i="4"/>
  <c r="F100" i="4" s="1"/>
  <c r="I100" i="4" s="1"/>
  <c r="H112" i="4" s="1"/>
  <c r="J100" i="4" l="1"/>
  <c r="M100" i="4" s="1"/>
  <c r="H118" i="3"/>
  <c r="K119" i="3" s="1"/>
  <c r="N119" i="3" s="1"/>
  <c r="J118" i="3"/>
  <c r="I149" i="3" s="1"/>
  <c r="G119" i="3"/>
  <c r="G100" i="4"/>
  <c r="J101" i="4" s="1"/>
  <c r="Q28" i="4" s="1"/>
  <c r="R28" i="4" s="1"/>
  <c r="V26" i="4"/>
  <c r="Q27" i="4" l="1"/>
  <c r="R27" i="4" s="1"/>
  <c r="V27" i="4" s="1"/>
  <c r="M101" i="4"/>
  <c r="F101" i="4"/>
  <c r="I101" i="4" s="1"/>
  <c r="H113" i="4" s="1"/>
  <c r="H119" i="3"/>
  <c r="J119" i="3"/>
  <c r="I150" i="3" s="1"/>
  <c r="S28" i="4"/>
  <c r="V28" i="4"/>
  <c r="S27" i="4" l="1"/>
  <c r="G101" i="4"/>
  <c r="F102" i="4" s="1"/>
  <c r="I102" i="4" s="1"/>
  <c r="H114" i="4" s="1"/>
  <c r="K120" i="3"/>
  <c r="N120" i="3" s="1"/>
  <c r="G120" i="3"/>
  <c r="J102" i="4" l="1"/>
  <c r="G102" i="4"/>
  <c r="J103" i="4" s="1"/>
  <c r="Q30" i="4" s="1"/>
  <c r="R30" i="4" s="1"/>
  <c r="S30" i="4" s="1"/>
  <c r="J120" i="3"/>
  <c r="I151" i="3" s="1"/>
  <c r="H120" i="3"/>
  <c r="K121" i="3" s="1"/>
  <c r="N121" i="3" s="1"/>
  <c r="F103" i="4"/>
  <c r="M102" i="4"/>
  <c r="Q29" i="4"/>
  <c r="R29" i="4" s="1"/>
  <c r="V30" i="4"/>
  <c r="M103" i="4" l="1"/>
  <c r="G121" i="3"/>
  <c r="G103" i="4"/>
  <c r="I103" i="4"/>
  <c r="H115" i="4" s="1"/>
  <c r="S29" i="4"/>
  <c r="V29" i="4"/>
  <c r="H121" i="3" l="1"/>
  <c r="G122" i="3" s="1"/>
  <c r="J121" i="3"/>
  <c r="I152" i="3" s="1"/>
  <c r="J104" i="4"/>
  <c r="F104" i="4"/>
  <c r="K122" i="3" l="1"/>
  <c r="N122" i="3" s="1"/>
  <c r="J122" i="3"/>
  <c r="I153" i="3" s="1"/>
  <c r="H122" i="3"/>
  <c r="K123" i="3" s="1"/>
  <c r="N123" i="3" s="1"/>
  <c r="G104" i="4"/>
  <c r="J111" i="4" s="1"/>
  <c r="M111" i="4" s="1"/>
  <c r="I104" i="4"/>
  <c r="H116" i="4" s="1"/>
  <c r="M104" i="4"/>
  <c r="Q31" i="4"/>
  <c r="R31" i="4" s="1"/>
  <c r="J114" i="4" l="1"/>
  <c r="M114" i="4" s="1"/>
  <c r="G123" i="3"/>
  <c r="R32" i="4"/>
  <c r="S31" i="4"/>
  <c r="S32" i="4" s="1"/>
  <c r="Q50" i="4" s="1"/>
  <c r="J115" i="4"/>
  <c r="M115" i="4" s="1"/>
  <c r="J105" i="4"/>
  <c r="M105" i="4" s="1"/>
  <c r="J108" i="4"/>
  <c r="M108" i="4" s="1"/>
  <c r="J107" i="4"/>
  <c r="M107" i="4" s="1"/>
  <c r="J116" i="4"/>
  <c r="M116" i="4" s="1"/>
  <c r="J106" i="4"/>
  <c r="M106" i="4" s="1"/>
  <c r="J110" i="4"/>
  <c r="M110" i="4" s="1"/>
  <c r="J109" i="4"/>
  <c r="M109" i="4" s="1"/>
  <c r="J112" i="4"/>
  <c r="M112" i="4" s="1"/>
  <c r="J113" i="4"/>
  <c r="M113" i="4" s="1"/>
  <c r="J123" i="3" l="1"/>
  <c r="I154" i="3" s="1"/>
  <c r="H123" i="3"/>
  <c r="G124" i="3" s="1"/>
  <c r="V31" i="4"/>
  <c r="K124" i="3" l="1"/>
  <c r="N124" i="3" s="1"/>
  <c r="J124" i="3"/>
  <c r="I155" i="3" s="1"/>
  <c r="H124" i="3"/>
  <c r="K125" i="3" s="1"/>
  <c r="N125" i="3" s="1"/>
  <c r="V33" i="4"/>
  <c r="V32" i="4"/>
  <c r="Q51" i="4" s="1"/>
  <c r="G125" i="3" l="1"/>
  <c r="H125" i="3" s="1"/>
  <c r="K126" i="3" s="1"/>
  <c r="N126" i="3" s="1"/>
  <c r="J125" i="3" l="1"/>
  <c r="I156" i="3" s="1"/>
  <c r="G126" i="3"/>
  <c r="J126" i="3" l="1"/>
  <c r="I157" i="3" s="1"/>
  <c r="H126" i="3"/>
  <c r="G127" i="3" s="1"/>
  <c r="K127" i="3"/>
  <c r="N127" i="3" s="1"/>
  <c r="H127" i="3" l="1"/>
  <c r="K128" i="3" s="1"/>
  <c r="N128" i="3" s="1"/>
  <c r="J127" i="3"/>
  <c r="I158" i="3" s="1"/>
  <c r="G128" i="3" l="1"/>
  <c r="J128" i="3" s="1"/>
  <c r="I159" i="3" s="1"/>
  <c r="H128" i="3" l="1"/>
  <c r="G129" i="3" s="1"/>
  <c r="H129" i="3" s="1"/>
  <c r="K129" i="3" l="1"/>
  <c r="N129" i="3" s="1"/>
  <c r="J129" i="3"/>
  <c r="I160" i="3" s="1"/>
  <c r="K130" i="3"/>
  <c r="N130" i="3" s="1"/>
  <c r="G130" i="3"/>
  <c r="J130" i="3" s="1"/>
  <c r="I161" i="3" s="1"/>
  <c r="H130" i="3" l="1"/>
  <c r="K131" i="3" l="1"/>
  <c r="N131" i="3" s="1"/>
  <c r="G131" i="3"/>
  <c r="J131" i="3" l="1"/>
  <c r="I162" i="3" s="1"/>
  <c r="H131" i="3"/>
  <c r="K132" i="3" s="1"/>
  <c r="N132" i="3" s="1"/>
  <c r="G132" i="3"/>
  <c r="J132" i="3" l="1"/>
  <c r="I163" i="3" s="1"/>
  <c r="H132" i="3"/>
  <c r="K133" i="3" s="1"/>
  <c r="N133" i="3" s="1"/>
  <c r="G133" i="3" l="1"/>
  <c r="H133" i="3" l="1"/>
  <c r="K134" i="3" s="1"/>
  <c r="N134" i="3" s="1"/>
  <c r="J133" i="3"/>
  <c r="I164" i="3" s="1"/>
  <c r="G134" i="3" l="1"/>
  <c r="J134" i="3" s="1"/>
  <c r="I165" i="3" s="1"/>
  <c r="H134" i="3"/>
  <c r="G135" i="3" s="1"/>
  <c r="K135" i="3" l="1"/>
  <c r="N135" i="3" s="1"/>
  <c r="H135" i="3"/>
  <c r="K136" i="3" s="1"/>
  <c r="N136" i="3" s="1"/>
  <c r="J135" i="3"/>
  <c r="I166" i="3" s="1"/>
  <c r="G136" i="3" l="1"/>
  <c r="J136" i="3" s="1"/>
  <c r="I167" i="3" s="1"/>
  <c r="H136" i="3"/>
  <c r="K137" i="3" s="1"/>
  <c r="N137" i="3" s="1"/>
  <c r="G137" i="3"/>
  <c r="J137" i="3" l="1"/>
  <c r="I168" i="3" s="1"/>
  <c r="H137" i="3"/>
  <c r="G138" i="3" s="1"/>
  <c r="K138" i="3" l="1"/>
  <c r="N138" i="3" s="1"/>
  <c r="J138" i="3"/>
  <c r="I169" i="3" s="1"/>
  <c r="H138" i="3"/>
  <c r="K139" i="3" s="1"/>
  <c r="N139" i="3" s="1"/>
  <c r="G139" i="3" l="1"/>
  <c r="H139" i="3" l="1"/>
  <c r="K140" i="3" s="1"/>
  <c r="N140" i="3" s="1"/>
  <c r="J139" i="3"/>
  <c r="I170" i="3" s="1"/>
  <c r="G140" i="3" l="1"/>
  <c r="J140" i="3" l="1"/>
  <c r="I171" i="3" s="1"/>
  <c r="H140" i="3"/>
  <c r="K141" i="3" s="1"/>
  <c r="N141" i="3" s="1"/>
  <c r="G141" i="3" l="1"/>
  <c r="J141" i="3" s="1"/>
  <c r="I172" i="3" s="1"/>
  <c r="H141" i="3" l="1"/>
  <c r="K142" i="3" l="1"/>
  <c r="N142" i="3" s="1"/>
  <c r="G142" i="3"/>
  <c r="J142" i="3" l="1"/>
  <c r="I173" i="3" s="1"/>
  <c r="H142" i="3"/>
  <c r="K143" i="3" s="1"/>
  <c r="N143" i="3" s="1"/>
  <c r="G143" i="3"/>
  <c r="H143" i="3" l="1"/>
  <c r="J143" i="3"/>
  <c r="I174" i="3" s="1"/>
  <c r="K144" i="3" l="1"/>
  <c r="N144" i="3" s="1"/>
  <c r="G144" i="3"/>
  <c r="H144" i="3" l="1"/>
  <c r="K145" i="3" s="1"/>
  <c r="N145" i="3" s="1"/>
  <c r="J144" i="3"/>
  <c r="I175" i="3" s="1"/>
  <c r="G145" i="3"/>
  <c r="H145" i="3" l="1"/>
  <c r="K146" i="3"/>
  <c r="N146" i="3" s="1"/>
  <c r="J145" i="3"/>
  <c r="I176" i="3" s="1"/>
  <c r="G146" i="3"/>
  <c r="H146" i="3" l="1"/>
  <c r="G147" i="3" s="1"/>
  <c r="J146" i="3"/>
  <c r="I177" i="3" s="1"/>
  <c r="K147" i="3"/>
  <c r="N147" i="3" s="1"/>
  <c r="H147" i="3" l="1"/>
  <c r="K148" i="3" s="1"/>
  <c r="N148" i="3" s="1"/>
  <c r="J147" i="3"/>
  <c r="I178" i="3" s="1"/>
  <c r="G148" i="3"/>
  <c r="J148" i="3" l="1"/>
  <c r="I179" i="3" s="1"/>
  <c r="H148" i="3"/>
  <c r="K149" i="3" s="1"/>
  <c r="N149" i="3" s="1"/>
  <c r="G149" i="3" l="1"/>
  <c r="J149" i="3" l="1"/>
  <c r="I180" i="3" s="1"/>
  <c r="H149" i="3"/>
  <c r="K150" i="3" s="1"/>
  <c r="N150" i="3" s="1"/>
  <c r="G150" i="3" l="1"/>
  <c r="H150" i="3" l="1"/>
  <c r="K151" i="3" s="1"/>
  <c r="N151" i="3" s="1"/>
  <c r="J150" i="3"/>
  <c r="I181" i="3" s="1"/>
  <c r="G151" i="3" l="1"/>
  <c r="J151" i="3"/>
  <c r="I182" i="3" s="1"/>
  <c r="H151" i="3"/>
  <c r="G152" i="3" s="1"/>
  <c r="K152" i="3"/>
  <c r="N152" i="3" s="1"/>
  <c r="H152" i="3" l="1"/>
  <c r="K153" i="3" s="1"/>
  <c r="N153" i="3" s="1"/>
  <c r="G153" i="3"/>
  <c r="J152" i="3"/>
  <c r="I183" i="3" s="1"/>
  <c r="J153" i="3" l="1"/>
  <c r="I184" i="3" s="1"/>
  <c r="H153" i="3"/>
  <c r="G154" i="3" s="1"/>
  <c r="K154" i="3"/>
  <c r="N154" i="3" s="1"/>
  <c r="H154" i="3" l="1"/>
  <c r="G155" i="3" s="1"/>
  <c r="J154" i="3"/>
  <c r="I185" i="3" s="1"/>
  <c r="K155" i="3" l="1"/>
  <c r="N155" i="3" s="1"/>
  <c r="J155" i="3"/>
  <c r="I186" i="3" s="1"/>
  <c r="H155" i="3"/>
  <c r="K156" i="3" s="1"/>
  <c r="N156" i="3" s="1"/>
  <c r="G156" i="3" l="1"/>
  <c r="J156" i="3" l="1"/>
  <c r="I187" i="3" s="1"/>
  <c r="H156" i="3"/>
  <c r="K157" i="3" s="1"/>
  <c r="N157" i="3" s="1"/>
  <c r="G157" i="3"/>
  <c r="H157" i="3" l="1"/>
  <c r="G158" i="3" s="1"/>
  <c r="J157" i="3"/>
  <c r="I188" i="3" s="1"/>
  <c r="K158" i="3" l="1"/>
  <c r="N158" i="3" s="1"/>
  <c r="H158" i="3"/>
  <c r="K159" i="3" s="1"/>
  <c r="N159" i="3" s="1"/>
  <c r="J158" i="3"/>
  <c r="I189" i="3" s="1"/>
  <c r="G159" i="3"/>
  <c r="H159" i="3" l="1"/>
  <c r="G160" i="3" s="1"/>
  <c r="J159" i="3"/>
  <c r="I190" i="3" s="1"/>
  <c r="K160" i="3"/>
  <c r="N160" i="3" s="1"/>
  <c r="H160" i="3" l="1"/>
  <c r="G161" i="3" s="1"/>
  <c r="J160" i="3"/>
  <c r="I191" i="3" s="1"/>
  <c r="K161" i="3" l="1"/>
  <c r="N161" i="3" s="1"/>
  <c r="J161" i="3"/>
  <c r="I192" i="3" s="1"/>
  <c r="H161" i="3"/>
  <c r="G162" i="3" s="1"/>
  <c r="H162" i="3" l="1"/>
  <c r="K163" i="3" s="1"/>
  <c r="N163" i="3" s="1"/>
  <c r="J162" i="3"/>
  <c r="I193" i="3" s="1"/>
  <c r="G163" i="3"/>
  <c r="K162" i="3"/>
  <c r="N162" i="3" s="1"/>
  <c r="J163" i="3" l="1"/>
  <c r="I194" i="3" s="1"/>
  <c r="H163" i="3"/>
  <c r="K164" i="3" s="1"/>
  <c r="N164" i="3" s="1"/>
  <c r="G164" i="3"/>
  <c r="H164" i="3" l="1"/>
  <c r="J164" i="3"/>
  <c r="I195" i="3" s="1"/>
  <c r="K165" i="3" l="1"/>
  <c r="N165" i="3" s="1"/>
  <c r="G165" i="3"/>
  <c r="H165" i="3" l="1"/>
  <c r="J165" i="3"/>
  <c r="I196" i="3" s="1"/>
  <c r="K166" i="3" l="1"/>
  <c r="N166" i="3" s="1"/>
  <c r="G166" i="3"/>
  <c r="H166" i="3" l="1"/>
  <c r="G167" i="3" s="1"/>
  <c r="J166" i="3"/>
  <c r="I197" i="3" s="1"/>
  <c r="K167" i="3"/>
  <c r="N167" i="3" s="1"/>
  <c r="J167" i="3" l="1"/>
  <c r="I198" i="3" s="1"/>
  <c r="H167" i="3"/>
  <c r="G168" i="3" s="1"/>
  <c r="K168" i="3" l="1"/>
  <c r="N168" i="3" s="1"/>
  <c r="J168" i="3"/>
  <c r="I199" i="3" s="1"/>
  <c r="H168" i="3"/>
  <c r="K169" i="3" s="1"/>
  <c r="N169" i="3" s="1"/>
  <c r="G169" i="3"/>
  <c r="H169" i="3" l="1"/>
  <c r="G170" i="3" s="1"/>
  <c r="J169" i="3"/>
  <c r="I200" i="3" s="1"/>
  <c r="K170" i="3"/>
  <c r="N170" i="3" s="1"/>
  <c r="J170" i="3" l="1"/>
  <c r="I201" i="3" s="1"/>
  <c r="H170" i="3"/>
  <c r="K171" i="3" s="1"/>
  <c r="N171" i="3" s="1"/>
  <c r="G171" i="3"/>
  <c r="H171" i="3" l="1"/>
  <c r="J171" i="3"/>
  <c r="I202" i="3" s="1"/>
  <c r="K172" i="3" l="1"/>
  <c r="N172" i="3" s="1"/>
  <c r="G172" i="3"/>
  <c r="J172" i="3" l="1"/>
  <c r="I203" i="3" s="1"/>
  <c r="H172" i="3"/>
  <c r="G173" i="3" s="1"/>
  <c r="K173" i="3"/>
  <c r="N173" i="3" s="1"/>
  <c r="H173" i="3" l="1"/>
  <c r="J173" i="3"/>
  <c r="I204" i="3" s="1"/>
  <c r="G174" i="3" l="1"/>
  <c r="K174" i="3"/>
  <c r="N174" i="3" s="1"/>
  <c r="J174" i="3" l="1"/>
  <c r="I205" i="3" s="1"/>
  <c r="H174" i="3"/>
  <c r="K175" i="3" s="1"/>
  <c r="N175" i="3" s="1"/>
  <c r="G175" i="3"/>
  <c r="J175" i="3" l="1"/>
  <c r="I206" i="3" s="1"/>
  <c r="H175" i="3"/>
  <c r="K176" i="3" l="1"/>
  <c r="N176" i="3" s="1"/>
  <c r="G176" i="3"/>
  <c r="H176" i="3" l="1"/>
  <c r="J176" i="3"/>
  <c r="I207" i="3" s="1"/>
  <c r="G177" i="3" l="1"/>
  <c r="K177" i="3"/>
  <c r="N177" i="3" s="1"/>
  <c r="J177" i="3" l="1"/>
  <c r="I208" i="3" s="1"/>
  <c r="H177" i="3"/>
  <c r="K178" i="3" s="1"/>
  <c r="N178" i="3" s="1"/>
  <c r="G178" i="3" l="1"/>
  <c r="J178" i="3" l="1"/>
  <c r="I209" i="3" s="1"/>
  <c r="H178" i="3"/>
  <c r="K179" i="3" s="1"/>
  <c r="N179" i="3" s="1"/>
  <c r="G179" i="3"/>
  <c r="H179" i="3" l="1"/>
  <c r="K180" i="3" s="1"/>
  <c r="N180" i="3" s="1"/>
  <c r="J179" i="3"/>
  <c r="I210" i="3" s="1"/>
  <c r="G180" i="3" l="1"/>
  <c r="J180" i="3" s="1"/>
  <c r="I211" i="3" s="1"/>
  <c r="H180" i="3"/>
  <c r="K181" i="3" s="1"/>
  <c r="N181" i="3" s="1"/>
  <c r="G181" i="3"/>
  <c r="H181" i="3" l="1"/>
  <c r="K182" i="3" s="1"/>
  <c r="N182" i="3" s="1"/>
  <c r="J181" i="3"/>
  <c r="I212" i="3" s="1"/>
  <c r="G182" i="3" l="1"/>
  <c r="J182" i="3" s="1"/>
  <c r="I213" i="3" s="1"/>
  <c r="H182" i="3" l="1"/>
  <c r="K183" i="3" s="1"/>
  <c r="N183" i="3" s="1"/>
  <c r="G183" i="3" l="1"/>
  <c r="J183" i="3" l="1"/>
  <c r="I214" i="3" s="1"/>
  <c r="H183" i="3"/>
  <c r="K184" i="3" s="1"/>
  <c r="N184" i="3" s="1"/>
  <c r="G184" i="3" l="1"/>
  <c r="H184" i="3" l="1"/>
  <c r="G185" i="3" s="1"/>
  <c r="J184" i="3"/>
  <c r="I215" i="3" s="1"/>
  <c r="J185" i="3" l="1"/>
  <c r="I216" i="3" s="1"/>
  <c r="H185" i="3"/>
  <c r="G186" i="3" s="1"/>
  <c r="K185" i="3"/>
  <c r="N185" i="3" s="1"/>
  <c r="J186" i="3" l="1"/>
  <c r="I217" i="3" s="1"/>
  <c r="H186" i="3"/>
  <c r="K187" i="3" s="1"/>
  <c r="N187" i="3" s="1"/>
  <c r="K186" i="3"/>
  <c r="N186" i="3" s="1"/>
  <c r="G187" i="3" l="1"/>
  <c r="H187" i="3" l="1"/>
  <c r="K188" i="3" s="1"/>
  <c r="N188" i="3" s="1"/>
  <c r="J187" i="3"/>
  <c r="I218" i="3" s="1"/>
  <c r="G188" i="3"/>
  <c r="H188" i="3" l="1"/>
  <c r="G189" i="3" s="1"/>
  <c r="J188" i="3"/>
  <c r="I219" i="3" s="1"/>
  <c r="K189" i="3"/>
  <c r="N189" i="3" s="1"/>
  <c r="J189" i="3" l="1"/>
  <c r="I220" i="3" s="1"/>
  <c r="H189" i="3"/>
  <c r="K190" i="3" s="1"/>
  <c r="N190" i="3" s="1"/>
  <c r="G190" i="3"/>
  <c r="H190" i="3" l="1"/>
  <c r="K191" i="3" s="1"/>
  <c r="N191" i="3" s="1"/>
  <c r="J190" i="3"/>
  <c r="I221" i="3" s="1"/>
  <c r="G191" i="3"/>
  <c r="J191" i="3" l="1"/>
  <c r="I222" i="3" s="1"/>
  <c r="H191" i="3"/>
  <c r="K192" i="3" s="1"/>
  <c r="N192" i="3" s="1"/>
  <c r="G192" i="3" l="1"/>
  <c r="J192" i="3" l="1"/>
  <c r="I223" i="3" s="1"/>
  <c r="H192" i="3"/>
  <c r="G193" i="3"/>
  <c r="K193" i="3"/>
  <c r="N193" i="3" s="1"/>
  <c r="H193" i="3" l="1"/>
  <c r="J193" i="3"/>
  <c r="I224" i="3" s="1"/>
  <c r="K194" i="3"/>
  <c r="N194" i="3" s="1"/>
  <c r="G194" i="3"/>
  <c r="J194" i="3" l="1"/>
  <c r="I225" i="3" s="1"/>
  <c r="H194" i="3"/>
  <c r="G195" i="3"/>
  <c r="H195" i="3" s="1"/>
  <c r="K196" i="3" s="1"/>
  <c r="N196" i="3" s="1"/>
  <c r="K195" i="3"/>
  <c r="N195" i="3" s="1"/>
  <c r="J195" i="3" l="1"/>
  <c r="I226" i="3" s="1"/>
  <c r="G196" i="3"/>
  <c r="H196" i="3" l="1"/>
  <c r="G197" i="3" s="1"/>
  <c r="J196" i="3"/>
  <c r="I227" i="3" s="1"/>
  <c r="J197" i="3" l="1"/>
  <c r="I228" i="3" s="1"/>
  <c r="H197" i="3"/>
  <c r="K198" i="3" s="1"/>
  <c r="N198" i="3" s="1"/>
  <c r="G198" i="3"/>
  <c r="K197" i="3"/>
  <c r="N197" i="3" s="1"/>
  <c r="J198" i="3" l="1"/>
  <c r="I229" i="3" s="1"/>
  <c r="H198" i="3"/>
  <c r="K199" i="3" s="1"/>
  <c r="N199" i="3" s="1"/>
  <c r="G199" i="3" l="1"/>
  <c r="J199" i="3" l="1"/>
  <c r="I230" i="3" s="1"/>
  <c r="H199" i="3"/>
  <c r="K200" i="3" s="1"/>
  <c r="N200" i="3" s="1"/>
  <c r="G200" i="3" l="1"/>
  <c r="J200" i="3" l="1"/>
  <c r="I231" i="3" s="1"/>
  <c r="H200" i="3"/>
  <c r="K201" i="3" s="1"/>
  <c r="N201" i="3" s="1"/>
  <c r="G201" i="3"/>
  <c r="J201" i="3" l="1"/>
  <c r="I232" i="3" s="1"/>
  <c r="H201" i="3"/>
  <c r="G202" i="3" s="1"/>
  <c r="K202" i="3" l="1"/>
  <c r="N202" i="3" s="1"/>
  <c r="J202" i="3"/>
  <c r="I233" i="3" s="1"/>
  <c r="H202" i="3"/>
  <c r="K203" i="3" s="1"/>
  <c r="N203" i="3" s="1"/>
  <c r="G203" i="3"/>
  <c r="J203" i="3" l="1"/>
  <c r="I234" i="3" s="1"/>
  <c r="H203" i="3"/>
  <c r="K204" i="3" s="1"/>
  <c r="N204" i="3" s="1"/>
  <c r="G204" i="3"/>
  <c r="H204" i="3" l="1"/>
  <c r="K205" i="3" s="1"/>
  <c r="N205" i="3" s="1"/>
  <c r="J204" i="3"/>
  <c r="I235" i="3" s="1"/>
  <c r="G205" i="3" l="1"/>
  <c r="H205" i="3" s="1"/>
  <c r="K206" i="3" l="1"/>
  <c r="N206" i="3" s="1"/>
  <c r="G206" i="3"/>
  <c r="H206" i="3" s="1"/>
  <c r="G207" i="3" s="1"/>
  <c r="J207" i="3" s="1"/>
  <c r="I238" i="3" s="1"/>
  <c r="J205" i="3"/>
  <c r="I236" i="3" s="1"/>
  <c r="J206" i="3"/>
  <c r="I237" i="3" s="1"/>
  <c r="H207" i="3"/>
  <c r="K208" i="3" s="1"/>
  <c r="N208" i="3" s="1"/>
  <c r="K207" i="3" l="1"/>
  <c r="N207" i="3" s="1"/>
  <c r="G208" i="3"/>
  <c r="J208" i="3" s="1"/>
  <c r="I239" i="3" s="1"/>
  <c r="H208" i="3" l="1"/>
  <c r="K209" i="3" s="1"/>
  <c r="N209" i="3" s="1"/>
  <c r="G209" i="3" l="1"/>
  <c r="H209" i="3" l="1"/>
  <c r="G210" i="3" s="1"/>
  <c r="H210" i="3" s="1"/>
  <c r="J209" i="3"/>
  <c r="I240" i="3" s="1"/>
  <c r="J210" i="3" l="1"/>
  <c r="I241" i="3" s="1"/>
  <c r="K211" i="3"/>
  <c r="N211" i="3" s="1"/>
  <c r="G211" i="3"/>
  <c r="H211" i="3" s="1"/>
  <c r="K210" i="3"/>
  <c r="N210" i="3" s="1"/>
  <c r="J211" i="3" l="1"/>
  <c r="I242" i="3" s="1"/>
  <c r="K212" i="3"/>
  <c r="N212" i="3" s="1"/>
  <c r="G212" i="3"/>
  <c r="H212" i="3" l="1"/>
  <c r="J212" i="3"/>
  <c r="I243" i="3" s="1"/>
  <c r="K213" i="3" l="1"/>
  <c r="N213" i="3" s="1"/>
  <c r="G213" i="3"/>
  <c r="H213" i="3" l="1"/>
  <c r="K214" i="3" s="1"/>
  <c r="N214" i="3" s="1"/>
  <c r="J213" i="3"/>
  <c r="I244" i="3" s="1"/>
  <c r="G214" i="3"/>
  <c r="J214" i="3" l="1"/>
  <c r="I245" i="3" s="1"/>
  <c r="H214" i="3"/>
  <c r="K215" i="3" l="1"/>
  <c r="N215" i="3" s="1"/>
  <c r="G215" i="3"/>
  <c r="J215" i="3" l="1"/>
  <c r="I246" i="3" s="1"/>
  <c r="H215" i="3"/>
  <c r="K216" i="3" s="1"/>
  <c r="N216" i="3" s="1"/>
  <c r="G216" i="3" l="1"/>
  <c r="H216" i="3" l="1"/>
  <c r="K217" i="3" s="1"/>
  <c r="N217" i="3" s="1"/>
  <c r="J216" i="3"/>
  <c r="I247" i="3" s="1"/>
  <c r="G217" i="3"/>
  <c r="J217" i="3" l="1"/>
  <c r="I248" i="3" s="1"/>
  <c r="H217" i="3"/>
  <c r="K218" i="3" s="1"/>
  <c r="N218" i="3" s="1"/>
  <c r="G218" i="3" l="1"/>
  <c r="J218" i="3" l="1"/>
  <c r="I249" i="3" s="1"/>
  <c r="H218" i="3"/>
  <c r="K219" i="3" s="1"/>
  <c r="N219" i="3" s="1"/>
  <c r="G219" i="3" l="1"/>
  <c r="J219" i="3" l="1"/>
  <c r="I250" i="3" s="1"/>
  <c r="H219" i="3"/>
  <c r="G220" i="3" s="1"/>
  <c r="J220" i="3" l="1"/>
  <c r="I251" i="3" s="1"/>
  <c r="H220" i="3"/>
  <c r="K221" i="3" s="1"/>
  <c r="N221" i="3" s="1"/>
  <c r="G221" i="3"/>
  <c r="K220" i="3"/>
  <c r="N220" i="3" s="1"/>
  <c r="J221" i="3" l="1"/>
  <c r="I252" i="3" s="1"/>
  <c r="H221" i="3"/>
  <c r="K222" i="3" s="1"/>
  <c r="N222" i="3" s="1"/>
  <c r="G222" i="3" l="1"/>
  <c r="J222" i="3" l="1"/>
  <c r="I253" i="3" s="1"/>
  <c r="H222" i="3"/>
  <c r="G223" i="3" s="1"/>
  <c r="J223" i="3" l="1"/>
  <c r="I254" i="3" s="1"/>
  <c r="H223" i="3"/>
  <c r="K224" i="3" s="1"/>
  <c r="N224" i="3" s="1"/>
  <c r="K223" i="3"/>
  <c r="N223" i="3" s="1"/>
  <c r="G224" i="3" l="1"/>
  <c r="H224" i="3" l="1"/>
  <c r="K225" i="3" s="1"/>
  <c r="N225" i="3" s="1"/>
  <c r="J224" i="3"/>
  <c r="I255" i="3" s="1"/>
  <c r="G225" i="3" l="1"/>
  <c r="H225" i="3"/>
  <c r="G226" i="3" s="1"/>
  <c r="J225" i="3"/>
  <c r="I256" i="3" s="1"/>
  <c r="K226" i="3"/>
  <c r="N226" i="3" s="1"/>
  <c r="J226" i="3" l="1"/>
  <c r="I257" i="3" s="1"/>
  <c r="H226" i="3"/>
  <c r="G227" i="3" s="1"/>
  <c r="K227" i="3"/>
  <c r="N227" i="3" s="1"/>
  <c r="J227" i="3" l="1"/>
  <c r="I258" i="3" s="1"/>
  <c r="H227" i="3"/>
  <c r="G228" i="3" s="1"/>
  <c r="H228" i="3" l="1"/>
  <c r="K229" i="3" s="1"/>
  <c r="N229" i="3" s="1"/>
  <c r="J228" i="3"/>
  <c r="I259" i="3" s="1"/>
  <c r="G229" i="3"/>
  <c r="K228" i="3"/>
  <c r="N228" i="3" s="1"/>
  <c r="H229" i="3" l="1"/>
  <c r="J229" i="3"/>
  <c r="I260" i="3" s="1"/>
  <c r="K230" i="3"/>
  <c r="N230" i="3" s="1"/>
  <c r="G230" i="3"/>
  <c r="H230" i="3" l="1"/>
  <c r="J230" i="3"/>
  <c r="I261" i="3" s="1"/>
  <c r="G231" i="3"/>
  <c r="K231" i="3"/>
  <c r="N231" i="3" s="1"/>
  <c r="J231" i="3" l="1"/>
  <c r="I262" i="3" s="1"/>
  <c r="H231" i="3"/>
  <c r="K232" i="3" s="1"/>
  <c r="N232" i="3" s="1"/>
  <c r="G232" i="3"/>
  <c r="J232" i="3" s="1"/>
  <c r="I263" i="3" s="1"/>
  <c r="H232" i="3"/>
  <c r="K233" i="3" l="1"/>
  <c r="N233" i="3" s="1"/>
  <c r="G233" i="3"/>
  <c r="H233" i="3" l="1"/>
  <c r="G234" i="3" s="1"/>
  <c r="J233" i="3"/>
  <c r="I264" i="3" s="1"/>
  <c r="K234" i="3" l="1"/>
  <c r="N234" i="3" s="1"/>
  <c r="H234" i="3"/>
  <c r="J234" i="3"/>
  <c r="I265" i="3" s="1"/>
  <c r="K235" i="3" l="1"/>
  <c r="N235" i="3" s="1"/>
  <c r="G235" i="3"/>
  <c r="H235" i="3" l="1"/>
  <c r="J235" i="3"/>
  <c r="I266" i="3" s="1"/>
  <c r="K236" i="3" l="1"/>
  <c r="N236" i="3" s="1"/>
  <c r="G236" i="3"/>
  <c r="J236" i="3" l="1"/>
  <c r="I267" i="3" s="1"/>
  <c r="H236" i="3"/>
  <c r="G237" i="3" l="1"/>
  <c r="K237" i="3"/>
  <c r="N237" i="3" s="1"/>
  <c r="J237" i="3" l="1"/>
  <c r="I268" i="3" s="1"/>
  <c r="H237" i="3"/>
  <c r="K238" i="3" s="1"/>
  <c r="N238" i="3" s="1"/>
  <c r="G238" i="3" l="1"/>
  <c r="H238" i="3" s="1"/>
  <c r="J238" i="3" l="1"/>
  <c r="I269" i="3" s="1"/>
  <c r="K239" i="3"/>
  <c r="N239" i="3" s="1"/>
  <c r="G239" i="3"/>
  <c r="J239" i="3" s="1"/>
  <c r="I270" i="3" s="1"/>
  <c r="H239" i="3" l="1"/>
  <c r="K240" i="3" l="1"/>
  <c r="N240" i="3" s="1"/>
  <c r="G240" i="3"/>
  <c r="J240" i="3" l="1"/>
  <c r="I271" i="3" s="1"/>
  <c r="H240" i="3"/>
  <c r="K241" i="3" l="1"/>
  <c r="N241" i="3" s="1"/>
  <c r="G241" i="3"/>
  <c r="H241" i="3" l="1"/>
  <c r="K242" i="3" s="1"/>
  <c r="N242" i="3" s="1"/>
  <c r="J241" i="3"/>
  <c r="I272" i="3" s="1"/>
  <c r="G242" i="3"/>
  <c r="H242" i="3" l="1"/>
  <c r="K243" i="3" s="1"/>
  <c r="N243" i="3" s="1"/>
  <c r="J242" i="3"/>
  <c r="I273" i="3" s="1"/>
  <c r="G243" i="3" l="1"/>
  <c r="H243" i="3" s="1"/>
  <c r="J243" i="3" l="1"/>
  <c r="I274" i="3" s="1"/>
  <c r="K244" i="3"/>
  <c r="N244" i="3" s="1"/>
  <c r="G244" i="3"/>
  <c r="H244" i="3" s="1"/>
  <c r="K245" i="3" s="1"/>
  <c r="N245" i="3" s="1"/>
  <c r="J244" i="3" l="1"/>
  <c r="I275" i="3" s="1"/>
  <c r="G245" i="3"/>
  <c r="J245" i="3" s="1"/>
  <c r="I276" i="3" s="1"/>
  <c r="H245" i="3" l="1"/>
  <c r="K246" i="3" l="1"/>
  <c r="N246" i="3" s="1"/>
  <c r="G246" i="3"/>
  <c r="H246" i="3" l="1"/>
  <c r="G247" i="3" s="1"/>
  <c r="J246" i="3"/>
  <c r="I277" i="3" s="1"/>
  <c r="K247" i="3" l="1"/>
  <c r="N247" i="3" s="1"/>
  <c r="H247" i="3"/>
  <c r="K248" i="3" s="1"/>
  <c r="N248" i="3" s="1"/>
  <c r="J247" i="3"/>
  <c r="I278" i="3" s="1"/>
  <c r="G248" i="3"/>
  <c r="J248" i="3" l="1"/>
  <c r="I279" i="3" s="1"/>
  <c r="H248" i="3"/>
  <c r="K249" i="3" s="1"/>
  <c r="N249" i="3" s="1"/>
  <c r="G249" i="3" l="1"/>
  <c r="H249" i="3" l="1"/>
  <c r="K250" i="3" s="1"/>
  <c r="N250" i="3" s="1"/>
  <c r="J249" i="3"/>
  <c r="I280" i="3" s="1"/>
  <c r="G250" i="3" l="1"/>
  <c r="J250" i="3"/>
  <c r="I281" i="3" s="1"/>
  <c r="H250" i="3"/>
  <c r="K251" i="3" s="1"/>
  <c r="N251" i="3" s="1"/>
  <c r="G251" i="3" l="1"/>
  <c r="H251" i="3" l="1"/>
  <c r="K252" i="3" s="1"/>
  <c r="N252" i="3" s="1"/>
  <c r="J251" i="3"/>
  <c r="I282" i="3" s="1"/>
  <c r="G252" i="3" l="1"/>
  <c r="H252" i="3" l="1"/>
  <c r="K253" i="3" s="1"/>
  <c r="N253" i="3" s="1"/>
  <c r="J252" i="3"/>
  <c r="I283" i="3" s="1"/>
  <c r="G253" i="3" l="1"/>
  <c r="J253" i="3" l="1"/>
  <c r="I284" i="3" s="1"/>
  <c r="H253" i="3"/>
  <c r="G254" i="3" s="1"/>
  <c r="K254" i="3" l="1"/>
  <c r="N254" i="3" s="1"/>
  <c r="J254" i="3"/>
  <c r="I285" i="3" s="1"/>
  <c r="H254" i="3"/>
  <c r="G255" i="3" s="1"/>
  <c r="K255" i="3"/>
  <c r="N255" i="3" s="1"/>
  <c r="J255" i="3" l="1"/>
  <c r="I286" i="3" s="1"/>
  <c r="H255" i="3"/>
  <c r="G256" i="3" s="1"/>
  <c r="K256" i="3" l="1"/>
  <c r="N256" i="3" s="1"/>
  <c r="H256" i="3"/>
  <c r="K257" i="3" s="1"/>
  <c r="N257" i="3" s="1"/>
  <c r="J256" i="3"/>
  <c r="I287" i="3" s="1"/>
  <c r="G257" i="3"/>
  <c r="H257" i="3" l="1"/>
  <c r="K258" i="3" s="1"/>
  <c r="N258" i="3" s="1"/>
  <c r="J257" i="3"/>
  <c r="I288" i="3" s="1"/>
  <c r="G258" i="3" l="1"/>
  <c r="H258" i="3"/>
  <c r="G259" i="3" s="1"/>
  <c r="J258" i="3"/>
  <c r="I289" i="3" s="1"/>
  <c r="K259" i="3"/>
  <c r="N259" i="3" s="1"/>
  <c r="H259" i="3" l="1"/>
  <c r="K260" i="3" s="1"/>
  <c r="N260" i="3" s="1"/>
  <c r="J259" i="3"/>
  <c r="I290" i="3" s="1"/>
  <c r="G260" i="3"/>
  <c r="J260" i="3" l="1"/>
  <c r="I291" i="3" s="1"/>
  <c r="H260" i="3"/>
  <c r="K261" i="3" l="1"/>
  <c r="N261" i="3" s="1"/>
  <c r="G261" i="3"/>
  <c r="H261" i="3" l="1"/>
  <c r="J261" i="3"/>
  <c r="I292" i="3" s="1"/>
  <c r="K262" i="3" l="1"/>
  <c r="N262" i="3" s="1"/>
  <c r="G262" i="3"/>
  <c r="J262" i="3" l="1"/>
  <c r="I293" i="3" s="1"/>
  <c r="H262" i="3"/>
  <c r="G263" i="3" l="1"/>
  <c r="K263" i="3"/>
  <c r="N263" i="3" s="1"/>
  <c r="J263" i="3" l="1"/>
  <c r="I294" i="3" s="1"/>
  <c r="H263" i="3"/>
  <c r="K264" i="3" s="1"/>
  <c r="N264" i="3" s="1"/>
  <c r="G264" i="3"/>
  <c r="J264" i="3" l="1"/>
  <c r="I295" i="3" s="1"/>
  <c r="H264" i="3"/>
  <c r="K265" i="3" l="1"/>
  <c r="N265" i="3" s="1"/>
  <c r="G265" i="3"/>
  <c r="J265" i="3" l="1"/>
  <c r="I296" i="3" s="1"/>
  <c r="H265" i="3"/>
  <c r="K266" i="3" l="1"/>
  <c r="N266" i="3" s="1"/>
  <c r="G266" i="3"/>
  <c r="J266" i="3" l="1"/>
  <c r="I297" i="3" s="1"/>
  <c r="H266" i="3"/>
  <c r="K267" i="3" l="1"/>
  <c r="N267" i="3" s="1"/>
  <c r="G267" i="3"/>
  <c r="J267" i="3" l="1"/>
  <c r="I298" i="3" s="1"/>
  <c r="H267" i="3"/>
  <c r="G268" i="3" l="1"/>
  <c r="K268" i="3"/>
  <c r="N268" i="3" s="1"/>
  <c r="H268" i="3" l="1"/>
  <c r="K269" i="3" s="1"/>
  <c r="N269" i="3" s="1"/>
  <c r="J268" i="3"/>
  <c r="I299" i="3" s="1"/>
  <c r="G269" i="3" l="1"/>
  <c r="J269" i="3" s="1"/>
  <c r="I300" i="3" s="1"/>
  <c r="H269" i="3"/>
  <c r="G270" i="3" s="1"/>
  <c r="K270" i="3"/>
  <c r="N270" i="3" s="1"/>
  <c r="H270" i="3" l="1"/>
  <c r="K271" i="3" s="1"/>
  <c r="N271" i="3" s="1"/>
  <c r="J270" i="3"/>
  <c r="I301" i="3" s="1"/>
  <c r="G271" i="3"/>
  <c r="J271" i="3" l="1"/>
  <c r="I302" i="3" s="1"/>
  <c r="H271" i="3"/>
  <c r="G272" i="3"/>
  <c r="K272" i="3"/>
  <c r="N272" i="3" s="1"/>
  <c r="J272" i="3" l="1"/>
  <c r="I303" i="3" s="1"/>
  <c r="H272" i="3"/>
  <c r="K273" i="3" s="1"/>
  <c r="N273" i="3" s="1"/>
  <c r="G273" i="3"/>
  <c r="J273" i="3" l="1"/>
  <c r="I304" i="3" s="1"/>
  <c r="H273" i="3"/>
  <c r="K274" i="3" s="1"/>
  <c r="N274" i="3" s="1"/>
  <c r="G274" i="3"/>
  <c r="J274" i="3" l="1"/>
  <c r="I305" i="3" s="1"/>
  <c r="H274" i="3"/>
  <c r="G275" i="3" l="1"/>
  <c r="K275" i="3"/>
  <c r="N275" i="3" s="1"/>
  <c r="H275" i="3" l="1"/>
  <c r="K276" i="3" s="1"/>
  <c r="N276" i="3" s="1"/>
  <c r="J275" i="3"/>
  <c r="I306" i="3" s="1"/>
  <c r="G276" i="3" l="1"/>
  <c r="H276" i="3"/>
  <c r="K277" i="3" s="1"/>
  <c r="N277" i="3" s="1"/>
  <c r="J276" i="3"/>
  <c r="I307" i="3" s="1"/>
  <c r="G277" i="3"/>
  <c r="H277" i="3" l="1"/>
  <c r="J277" i="3"/>
  <c r="I308" i="3" s="1"/>
  <c r="G278" i="3" l="1"/>
  <c r="K278" i="3"/>
  <c r="N278" i="3" s="1"/>
  <c r="H278" i="3" l="1"/>
  <c r="K279" i="3" s="1"/>
  <c r="N279" i="3" s="1"/>
  <c r="G279" i="3"/>
  <c r="J278" i="3"/>
  <c r="I309" i="3" s="1"/>
  <c r="J279" i="3" l="1"/>
  <c r="I310" i="3" s="1"/>
  <c r="H279" i="3"/>
  <c r="K280" i="3" s="1"/>
  <c r="N280" i="3" s="1"/>
  <c r="G280" i="3" l="1"/>
  <c r="H280" i="3" s="1"/>
  <c r="J280" i="3"/>
  <c r="I311" i="3" s="1"/>
  <c r="K281" i="3" l="1"/>
  <c r="N281" i="3" s="1"/>
  <c r="G281" i="3"/>
  <c r="J281" i="3" l="1"/>
  <c r="I312" i="3" s="1"/>
  <c r="H281" i="3"/>
  <c r="K282" i="3" s="1"/>
  <c r="N282" i="3" s="1"/>
  <c r="G282" i="3"/>
  <c r="J282" i="3" l="1"/>
  <c r="I313" i="3" s="1"/>
  <c r="H282" i="3"/>
  <c r="K283" i="3" l="1"/>
  <c r="N283" i="3" s="1"/>
  <c r="G283" i="3"/>
  <c r="J283" i="3" l="1"/>
  <c r="I314" i="3" s="1"/>
  <c r="H283" i="3"/>
  <c r="K284" i="3" s="1"/>
  <c r="N284" i="3" s="1"/>
  <c r="G284" i="3" l="1"/>
  <c r="H284" i="3" s="1"/>
  <c r="G285" i="3" l="1"/>
  <c r="K285" i="3"/>
  <c r="N285" i="3" s="1"/>
  <c r="J284" i="3"/>
  <c r="I315" i="3" s="1"/>
  <c r="H285" i="3"/>
  <c r="G286" i="3" s="1"/>
  <c r="H286" i="3" s="1"/>
  <c r="K287" i="3" s="1"/>
  <c r="N287" i="3" s="1"/>
  <c r="J285" i="3"/>
  <c r="I316" i="3" s="1"/>
  <c r="K286" i="3" l="1"/>
  <c r="N286" i="3" s="1"/>
  <c r="J286" i="3"/>
  <c r="I317" i="3" s="1"/>
  <c r="G287" i="3"/>
  <c r="H287" i="3" l="1"/>
  <c r="K288" i="3" s="1"/>
  <c r="N288" i="3" s="1"/>
  <c r="J287" i="3"/>
  <c r="I318" i="3" s="1"/>
  <c r="G288" i="3" l="1"/>
  <c r="H288" i="3" l="1"/>
  <c r="K289" i="3" s="1"/>
  <c r="N289" i="3" s="1"/>
  <c r="J288" i="3"/>
  <c r="I319" i="3" s="1"/>
  <c r="G289" i="3" l="1"/>
  <c r="J289" i="3" l="1"/>
  <c r="I320" i="3" s="1"/>
  <c r="H289" i="3"/>
  <c r="G290" i="3" s="1"/>
  <c r="K290" i="3" l="1"/>
  <c r="N290" i="3" s="1"/>
  <c r="J290" i="3"/>
  <c r="I321" i="3" s="1"/>
  <c r="H290" i="3"/>
  <c r="G291" i="3" s="1"/>
  <c r="K291" i="3" l="1"/>
  <c r="N291" i="3" s="1"/>
  <c r="H291" i="3"/>
  <c r="K292" i="3" s="1"/>
  <c r="N292" i="3" s="1"/>
  <c r="J291" i="3"/>
  <c r="I322" i="3" s="1"/>
  <c r="G292" i="3" l="1"/>
  <c r="J292" i="3" s="1"/>
  <c r="I323" i="3" s="1"/>
  <c r="H292" i="3" l="1"/>
  <c r="K293" i="3" s="1"/>
  <c r="N293" i="3" s="1"/>
  <c r="G293" i="3" l="1"/>
  <c r="H293" i="3" s="1"/>
  <c r="J293" i="3" l="1"/>
  <c r="I324" i="3" s="1"/>
  <c r="K294" i="3"/>
  <c r="N294" i="3" s="1"/>
  <c r="G294" i="3"/>
  <c r="H294" i="3" s="1"/>
  <c r="K295" i="3" s="1"/>
  <c r="N295" i="3" s="1"/>
  <c r="G295" i="3" l="1"/>
  <c r="J295" i="3" s="1"/>
  <c r="I326" i="3" s="1"/>
  <c r="J294" i="3"/>
  <c r="I325" i="3" s="1"/>
  <c r="H295" i="3" l="1"/>
  <c r="K296" i="3" s="1"/>
  <c r="N296" i="3" s="1"/>
  <c r="G296" i="3" l="1"/>
  <c r="J296" i="3" s="1"/>
  <c r="I327" i="3" s="1"/>
  <c r="H296" i="3" l="1"/>
  <c r="K297" i="3" s="1"/>
  <c r="N297" i="3" s="1"/>
  <c r="G297" i="3" l="1"/>
  <c r="J297" i="3" s="1"/>
  <c r="I328" i="3" s="1"/>
  <c r="H297" i="3" l="1"/>
  <c r="K298" i="3" s="1"/>
  <c r="N298" i="3" s="1"/>
  <c r="G298" i="3" l="1"/>
  <c r="H298" i="3" s="1"/>
  <c r="K299" i="3" s="1"/>
  <c r="N299" i="3" s="1"/>
  <c r="J298" i="3" l="1"/>
  <c r="I329" i="3" s="1"/>
  <c r="G299" i="3"/>
  <c r="J299" i="3" l="1"/>
  <c r="I330" i="3" s="1"/>
  <c r="H299" i="3"/>
  <c r="G300" i="3" l="1"/>
  <c r="K300" i="3"/>
  <c r="N300" i="3" s="1"/>
  <c r="H300" i="3" l="1"/>
  <c r="K301" i="3" s="1"/>
  <c r="N301" i="3" s="1"/>
  <c r="J300" i="3"/>
  <c r="I331" i="3" s="1"/>
  <c r="G301" i="3"/>
  <c r="J301" i="3" l="1"/>
  <c r="I332" i="3" s="1"/>
  <c r="H301" i="3"/>
  <c r="K302" i="3" l="1"/>
  <c r="N302" i="3" s="1"/>
  <c r="G302" i="3"/>
  <c r="J302" i="3" l="1"/>
  <c r="I333" i="3" s="1"/>
  <c r="H302" i="3"/>
  <c r="G303" i="3" s="1"/>
  <c r="K303" i="3" l="1"/>
  <c r="N303" i="3" s="1"/>
  <c r="J303" i="3"/>
  <c r="I334" i="3" s="1"/>
  <c r="H303" i="3"/>
  <c r="K304" i="3" s="1"/>
  <c r="N304" i="3" s="1"/>
  <c r="G304" i="3" l="1"/>
  <c r="H304" i="3" s="1"/>
  <c r="K305" i="3" s="1"/>
  <c r="N305" i="3" s="1"/>
  <c r="G305" i="3" l="1"/>
  <c r="J304" i="3"/>
  <c r="I335" i="3" s="1"/>
  <c r="H305" i="3" l="1"/>
  <c r="J305" i="3"/>
  <c r="I336" i="3" s="1"/>
  <c r="K306" i="3" l="1"/>
  <c r="N306" i="3" s="1"/>
  <c r="G306" i="3"/>
  <c r="J306" i="3" l="1"/>
  <c r="I337" i="3" s="1"/>
  <c r="H306" i="3"/>
  <c r="G307" i="3" s="1"/>
  <c r="J307" i="3" l="1"/>
  <c r="I338" i="3" s="1"/>
  <c r="H307" i="3"/>
  <c r="K307" i="3"/>
  <c r="N307" i="3" s="1"/>
  <c r="K308" i="3" l="1"/>
  <c r="N308" i="3" s="1"/>
  <c r="G308" i="3"/>
  <c r="H308" i="3" l="1"/>
  <c r="K309" i="3" s="1"/>
  <c r="N309" i="3" s="1"/>
  <c r="J308" i="3"/>
  <c r="I339" i="3" s="1"/>
  <c r="G309" i="3"/>
  <c r="J309" i="3" l="1"/>
  <c r="I340" i="3" s="1"/>
  <c r="H309" i="3"/>
  <c r="G310" i="3" s="1"/>
  <c r="K310" i="3"/>
  <c r="N310" i="3" s="1"/>
  <c r="J310" i="3" l="1"/>
  <c r="I341" i="3" s="1"/>
  <c r="H310" i="3"/>
  <c r="K311" i="3" s="1"/>
  <c r="N311" i="3" s="1"/>
  <c r="G311" i="3"/>
  <c r="H311" i="3" l="1"/>
  <c r="K312" i="3" s="1"/>
  <c r="N312" i="3" s="1"/>
  <c r="J311" i="3"/>
  <c r="I342" i="3" s="1"/>
  <c r="G312" i="3" l="1"/>
  <c r="H312" i="3" s="1"/>
  <c r="J312" i="3"/>
  <c r="I343" i="3" s="1"/>
  <c r="K313" i="3" l="1"/>
  <c r="N313" i="3" s="1"/>
  <c r="G313" i="3"/>
  <c r="H313" i="3" l="1"/>
  <c r="K314" i="3" s="1"/>
  <c r="N314" i="3" s="1"/>
  <c r="J313" i="3"/>
  <c r="I344" i="3" s="1"/>
  <c r="G314" i="3"/>
  <c r="J314" i="3" l="1"/>
  <c r="I345" i="3" s="1"/>
  <c r="H314" i="3"/>
  <c r="K315" i="3" s="1"/>
  <c r="N315" i="3" s="1"/>
  <c r="G315" i="3"/>
  <c r="J315" i="3" s="1"/>
  <c r="I346" i="3" s="1"/>
  <c r="H315" i="3"/>
  <c r="K316" i="3" s="1"/>
  <c r="N316" i="3" s="1"/>
  <c r="G316" i="3" l="1"/>
  <c r="H316" i="3" s="1"/>
  <c r="G317" i="3" s="1"/>
  <c r="J316" i="3"/>
  <c r="I347" i="3" s="1"/>
  <c r="H317" i="3" l="1"/>
  <c r="J317" i="3"/>
  <c r="I348" i="3" s="1"/>
  <c r="K317" i="3"/>
  <c r="N317" i="3" s="1"/>
  <c r="K318" i="3" l="1"/>
  <c r="N318" i="3" s="1"/>
  <c r="G318" i="3"/>
  <c r="J318" i="3" l="1"/>
  <c r="I349" i="3" s="1"/>
  <c r="H318" i="3"/>
  <c r="K319" i="3" s="1"/>
  <c r="N319" i="3" s="1"/>
  <c r="G319" i="3" l="1"/>
  <c r="J319" i="3" s="1"/>
  <c r="I350" i="3" s="1"/>
  <c r="H319" i="3" l="1"/>
  <c r="K320" i="3" s="1"/>
  <c r="N320" i="3" s="1"/>
  <c r="G320" i="3"/>
  <c r="J320" i="3" l="1"/>
  <c r="I351" i="3" s="1"/>
  <c r="H320" i="3"/>
  <c r="K321" i="3" s="1"/>
  <c r="N321" i="3" s="1"/>
  <c r="G321" i="3" l="1"/>
  <c r="J321" i="3" s="1"/>
  <c r="I352" i="3" s="1"/>
  <c r="H321" i="3" l="1"/>
  <c r="K322" i="3" s="1"/>
  <c r="N322" i="3" s="1"/>
  <c r="G322" i="3" l="1"/>
  <c r="H322" i="3" s="1"/>
  <c r="G323" i="3" s="1"/>
  <c r="J322" i="3" l="1"/>
  <c r="I353" i="3" s="1"/>
  <c r="K323" i="3"/>
  <c r="N323" i="3" s="1"/>
  <c r="H323" i="3"/>
  <c r="K324" i="3" s="1"/>
  <c r="N324" i="3" s="1"/>
  <c r="J323" i="3"/>
  <c r="I354" i="3" s="1"/>
  <c r="G324" i="3" l="1"/>
  <c r="J324" i="3" s="1"/>
  <c r="I355" i="3" s="1"/>
  <c r="H324" i="3" l="1"/>
  <c r="K325" i="3" s="1"/>
  <c r="N325" i="3" s="1"/>
  <c r="G325" i="3" l="1"/>
  <c r="J325" i="3" s="1"/>
  <c r="I356" i="3" s="1"/>
  <c r="H325" i="3" l="1"/>
  <c r="K326" i="3" s="1"/>
  <c r="N326" i="3" s="1"/>
  <c r="G326" i="3" l="1"/>
  <c r="H326" i="3" l="1"/>
  <c r="G327" i="3" s="1"/>
  <c r="J326" i="3"/>
  <c r="I357" i="3" s="1"/>
  <c r="J327" i="3" l="1"/>
  <c r="I358" i="3" s="1"/>
  <c r="H327" i="3"/>
  <c r="K327" i="3"/>
  <c r="N327" i="3" s="1"/>
  <c r="G328" i="3" l="1"/>
  <c r="K328" i="3"/>
  <c r="N328" i="3" s="1"/>
  <c r="J328" i="3" l="1"/>
  <c r="I359" i="3" s="1"/>
  <c r="H328" i="3"/>
  <c r="K329" i="3" s="1"/>
  <c r="N329" i="3" s="1"/>
  <c r="G329" i="3" l="1"/>
  <c r="H329" i="3"/>
  <c r="K330" i="3" s="1"/>
  <c r="N330" i="3" s="1"/>
  <c r="G330" i="3"/>
  <c r="J329" i="3"/>
  <c r="I360" i="3" s="1"/>
  <c r="J330" i="3" l="1"/>
  <c r="I361" i="3" s="1"/>
  <c r="H330" i="3"/>
  <c r="K331" i="3" s="1"/>
  <c r="N331" i="3" s="1"/>
  <c r="G331" i="3"/>
  <c r="H331" i="3" l="1"/>
  <c r="K332" i="3" s="1"/>
  <c r="N332" i="3" s="1"/>
  <c r="J331" i="3"/>
  <c r="I362" i="3" s="1"/>
  <c r="G332" i="3"/>
  <c r="J332" i="3" l="1"/>
  <c r="I363" i="3" s="1"/>
  <c r="H332" i="3"/>
  <c r="K333" i="3" s="1"/>
  <c r="N333" i="3" s="1"/>
  <c r="G333" i="3"/>
  <c r="H333" i="3" s="1"/>
  <c r="J333" i="3"/>
  <c r="I364" i="3" s="1"/>
  <c r="K334" i="3" l="1"/>
  <c r="N334" i="3" s="1"/>
  <c r="G334" i="3"/>
  <c r="J334" i="3" l="1"/>
  <c r="I365" i="3" s="1"/>
  <c r="H334" i="3"/>
  <c r="K335" i="3" l="1"/>
  <c r="N335" i="3" s="1"/>
  <c r="G335" i="3"/>
  <c r="H335" i="3" l="1"/>
  <c r="G336" i="3" s="1"/>
  <c r="H336" i="3" s="1"/>
  <c r="K337" i="3" s="1"/>
  <c r="N337" i="3" s="1"/>
  <c r="J335" i="3"/>
  <c r="I366" i="3" s="1"/>
  <c r="J336" i="3" l="1"/>
  <c r="I367" i="3" s="1"/>
  <c r="K336" i="3"/>
  <c r="N336" i="3" s="1"/>
  <c r="G337" i="3"/>
  <c r="J337" i="3" s="1"/>
  <c r="I368" i="3" s="1"/>
  <c r="H337" i="3" l="1"/>
  <c r="K338" i="3" s="1"/>
  <c r="N338" i="3" s="1"/>
  <c r="G338" i="3" l="1"/>
  <c r="H338" i="3" s="1"/>
  <c r="G339" i="3" s="1"/>
  <c r="J338" i="3" l="1"/>
  <c r="I369" i="3" s="1"/>
  <c r="J339" i="3"/>
  <c r="I370" i="3" s="1"/>
  <c r="H339" i="3"/>
  <c r="K340" i="3" s="1"/>
  <c r="N340" i="3" s="1"/>
  <c r="K339" i="3"/>
  <c r="N339" i="3" s="1"/>
  <c r="G340" i="3" l="1"/>
  <c r="J340" i="3" l="1"/>
  <c r="I371" i="3" s="1"/>
  <c r="H340" i="3"/>
  <c r="K341" i="3" s="1"/>
  <c r="N341" i="3" s="1"/>
  <c r="G341" i="3" l="1"/>
  <c r="J341" i="3" l="1"/>
  <c r="I372" i="3" s="1"/>
  <c r="H341" i="3"/>
  <c r="K342" i="3" s="1"/>
  <c r="N342" i="3" s="1"/>
  <c r="G342" i="3" l="1"/>
  <c r="H342" i="3" l="1"/>
  <c r="K343" i="3" s="1"/>
  <c r="N343" i="3" s="1"/>
  <c r="J342" i="3"/>
  <c r="I373" i="3" s="1"/>
  <c r="G343" i="3" l="1"/>
  <c r="J343" i="3" l="1"/>
  <c r="I374" i="3" s="1"/>
  <c r="H343" i="3"/>
  <c r="K344" i="3" s="1"/>
  <c r="N344" i="3" s="1"/>
  <c r="G344" i="3" l="1"/>
  <c r="H344" i="3" l="1"/>
  <c r="K345" i="3" s="1"/>
  <c r="N345" i="3" s="1"/>
  <c r="J344" i="3"/>
  <c r="I375" i="3" s="1"/>
  <c r="G345" i="3" l="1"/>
  <c r="J345" i="3" s="1"/>
  <c r="I376" i="3" s="1"/>
  <c r="H345" i="3"/>
  <c r="K346" i="3" s="1"/>
  <c r="N346" i="3" s="1"/>
  <c r="G346" i="3" l="1"/>
  <c r="J346" i="3" s="1"/>
  <c r="I377" i="3" s="1"/>
  <c r="H346" i="3" l="1"/>
  <c r="K347" i="3" s="1"/>
  <c r="N347" i="3" s="1"/>
  <c r="G347" i="3" l="1"/>
  <c r="J347" i="3" s="1"/>
  <c r="I378" i="3" s="1"/>
  <c r="H347" i="3"/>
  <c r="K348" i="3" s="1"/>
  <c r="N348" i="3" s="1"/>
  <c r="G348" i="3" l="1"/>
  <c r="H348" i="3" l="1"/>
  <c r="K349" i="3" s="1"/>
  <c r="N349" i="3" s="1"/>
  <c r="J348" i="3"/>
  <c r="I379" i="3" s="1"/>
  <c r="G349" i="3" l="1"/>
  <c r="J349" i="3" l="1"/>
  <c r="I380" i="3" s="1"/>
  <c r="H349" i="3"/>
  <c r="K350" i="3" s="1"/>
  <c r="N350" i="3" s="1"/>
  <c r="G350" i="3" l="1"/>
  <c r="H350" i="3" s="1"/>
  <c r="J350" i="3" l="1"/>
  <c r="I381" i="3" s="1"/>
  <c r="K351" i="3"/>
  <c r="N351" i="3" s="1"/>
  <c r="G351" i="3"/>
  <c r="J351" i="3" l="1"/>
  <c r="I382" i="3" s="1"/>
  <c r="H351" i="3"/>
  <c r="K352" i="3" s="1"/>
  <c r="N352" i="3" s="1"/>
  <c r="G352" i="3" l="1"/>
  <c r="J352" i="3" l="1"/>
  <c r="I383" i="3" s="1"/>
  <c r="H352" i="3"/>
  <c r="K353" i="3" l="1"/>
  <c r="N353" i="3" s="1"/>
  <c r="G353" i="3"/>
  <c r="J353" i="3" l="1"/>
  <c r="I384" i="3" s="1"/>
  <c r="H353" i="3"/>
  <c r="G354" i="3" l="1"/>
  <c r="K354" i="3"/>
  <c r="N354" i="3" s="1"/>
  <c r="J354" i="3" l="1"/>
  <c r="I385" i="3" s="1"/>
  <c r="H354" i="3"/>
  <c r="K355" i="3" s="1"/>
  <c r="N355" i="3" s="1"/>
  <c r="G355" i="3" l="1"/>
  <c r="H355" i="3" l="1"/>
  <c r="K356" i="3" s="1"/>
  <c r="N356" i="3" s="1"/>
  <c r="J355" i="3"/>
  <c r="I386" i="3" s="1"/>
  <c r="G356" i="3" l="1"/>
  <c r="J356" i="3" s="1"/>
  <c r="I387" i="3" s="1"/>
  <c r="H356" i="3" l="1"/>
  <c r="G357" i="3" l="1"/>
  <c r="K357" i="3"/>
  <c r="N357" i="3" s="1"/>
  <c r="J357" i="3" l="1"/>
  <c r="I388" i="3" s="1"/>
  <c r="H357" i="3"/>
  <c r="K358" i="3" s="1"/>
  <c r="N358" i="3" s="1"/>
  <c r="G358" i="3" l="1"/>
  <c r="J358" i="3" s="1"/>
  <c r="I389" i="3" s="1"/>
  <c r="H358" i="3"/>
  <c r="G359" i="3" l="1"/>
  <c r="K359" i="3"/>
  <c r="N359" i="3" s="1"/>
  <c r="J359" i="3" l="1"/>
  <c r="I390" i="3" s="1"/>
  <c r="H359" i="3"/>
  <c r="K360" i="3" s="1"/>
  <c r="N360" i="3" s="1"/>
  <c r="G360" i="3" l="1"/>
  <c r="J360" i="3" l="1"/>
  <c r="I391" i="3" s="1"/>
  <c r="H360" i="3"/>
  <c r="G361" i="3" s="1"/>
  <c r="K361" i="3" l="1"/>
  <c r="N361" i="3" s="1"/>
  <c r="H361" i="3"/>
  <c r="K362" i="3" s="1"/>
  <c r="N362" i="3" s="1"/>
  <c r="J361" i="3"/>
  <c r="I392" i="3" s="1"/>
  <c r="G362" i="3" l="1"/>
  <c r="H362" i="3" s="1"/>
  <c r="K363" i="3" s="1"/>
  <c r="N363" i="3" s="1"/>
  <c r="J362" i="3"/>
  <c r="I393" i="3" s="1"/>
  <c r="G363" i="3" l="1"/>
  <c r="H363" i="3"/>
  <c r="K364" i="3" s="1"/>
  <c r="N364" i="3" s="1"/>
  <c r="J363" i="3"/>
  <c r="I394" i="3" s="1"/>
  <c r="G364" i="3" l="1"/>
  <c r="J364" i="3" l="1"/>
  <c r="I395" i="3" s="1"/>
  <c r="H364" i="3"/>
  <c r="K365" i="3" s="1"/>
  <c r="N365" i="3" s="1"/>
  <c r="G365" i="3" l="1"/>
  <c r="J365" i="3" l="1"/>
  <c r="I396" i="3" s="1"/>
  <c r="H365" i="3"/>
  <c r="K366" i="3" s="1"/>
  <c r="N366" i="3" s="1"/>
  <c r="G366" i="3"/>
  <c r="H366" i="3" l="1"/>
  <c r="K367" i="3" s="1"/>
  <c r="N367" i="3" s="1"/>
  <c r="J366" i="3"/>
  <c r="I397" i="3" s="1"/>
  <c r="G367" i="3" l="1"/>
  <c r="H367" i="3" s="1"/>
  <c r="K368" i="3" s="1"/>
  <c r="N368" i="3" s="1"/>
  <c r="J367" i="3"/>
  <c r="I398" i="3" s="1"/>
  <c r="G368" i="3" l="1"/>
  <c r="H368" i="3" s="1"/>
  <c r="J368" i="3"/>
  <c r="I399" i="3" s="1"/>
  <c r="K369" i="3" l="1"/>
  <c r="N369" i="3" s="1"/>
  <c r="G369" i="3"/>
  <c r="H369" i="3" s="1"/>
  <c r="K370" i="3" s="1"/>
  <c r="N370" i="3" s="1"/>
  <c r="G370" i="3" l="1"/>
  <c r="J369" i="3"/>
  <c r="I400" i="3" s="1"/>
  <c r="H370" i="3"/>
  <c r="K371" i="3" s="1"/>
  <c r="N371" i="3" s="1"/>
  <c r="J370" i="3"/>
  <c r="I401" i="3" s="1"/>
  <c r="G371" i="3" l="1"/>
  <c r="J371" i="3"/>
  <c r="I402" i="3" s="1"/>
  <c r="H371" i="3"/>
  <c r="K372" i="3" s="1"/>
  <c r="N372" i="3" s="1"/>
  <c r="G372" i="3"/>
  <c r="H372" i="3" s="1"/>
  <c r="K373" i="3" s="1"/>
  <c r="N373" i="3" s="1"/>
  <c r="J372" i="3" l="1"/>
  <c r="I403" i="3" s="1"/>
  <c r="G373" i="3"/>
  <c r="J373" i="3" l="1"/>
  <c r="I404" i="3" s="1"/>
  <c r="H373" i="3"/>
  <c r="G374" i="3" s="1"/>
  <c r="H374" i="3" l="1"/>
  <c r="K375" i="3" s="1"/>
  <c r="N375" i="3" s="1"/>
  <c r="J374" i="3"/>
  <c r="I405" i="3" s="1"/>
  <c r="K374" i="3"/>
  <c r="N374" i="3" s="1"/>
  <c r="G375" i="3" l="1"/>
  <c r="H375" i="3" l="1"/>
  <c r="K376" i="3" s="1"/>
  <c r="N376" i="3" s="1"/>
  <c r="J375" i="3"/>
  <c r="I406" i="3" s="1"/>
  <c r="G376" i="3" l="1"/>
  <c r="H376" i="3" s="1"/>
  <c r="K377" i="3" l="1"/>
  <c r="N377" i="3" s="1"/>
  <c r="G377" i="3"/>
  <c r="J377" i="3" s="1"/>
  <c r="I408" i="3" s="1"/>
  <c r="J376" i="3"/>
  <c r="I407" i="3" s="1"/>
  <c r="H377" i="3"/>
  <c r="K378" i="3" s="1"/>
  <c r="N378" i="3" s="1"/>
  <c r="G378" i="3" l="1"/>
  <c r="H378" i="3" s="1"/>
  <c r="G379" i="3" s="1"/>
  <c r="J378" i="3" l="1"/>
  <c r="I409" i="3" s="1"/>
  <c r="K379" i="3"/>
  <c r="N379" i="3" s="1"/>
  <c r="J379" i="3"/>
  <c r="I410" i="3" s="1"/>
  <c r="H379" i="3"/>
  <c r="K380" i="3" s="1"/>
  <c r="N380" i="3" s="1"/>
  <c r="G380" i="3" l="1"/>
  <c r="J380" i="3" s="1"/>
  <c r="I411" i="3" s="1"/>
  <c r="H380" i="3" l="1"/>
  <c r="K381" i="3" l="1"/>
  <c r="N381" i="3" s="1"/>
  <c r="G381" i="3"/>
  <c r="H381" i="3" l="1"/>
  <c r="G382" i="3" s="1"/>
  <c r="J381" i="3"/>
  <c r="I412" i="3" s="1"/>
  <c r="K382" i="3"/>
  <c r="N382" i="3" s="1"/>
  <c r="J382" i="3" l="1"/>
  <c r="I413" i="3" s="1"/>
  <c r="H382" i="3"/>
  <c r="K383" i="3" l="1"/>
  <c r="N383" i="3" s="1"/>
  <c r="G383" i="3"/>
  <c r="J383" i="3" l="1"/>
  <c r="I414" i="3" s="1"/>
  <c r="H383" i="3"/>
  <c r="K384" i="3" l="1"/>
  <c r="N384" i="3" s="1"/>
  <c r="G384" i="3"/>
  <c r="J384" i="3" l="1"/>
  <c r="I415" i="3" s="1"/>
  <c r="H384" i="3"/>
  <c r="G385" i="3" l="1"/>
  <c r="K385" i="3"/>
  <c r="N385" i="3" s="1"/>
  <c r="H385" i="3" l="1"/>
  <c r="K386" i="3" s="1"/>
  <c r="N386" i="3" s="1"/>
  <c r="G386" i="3"/>
  <c r="J385" i="3"/>
  <c r="I416" i="3" s="1"/>
  <c r="J386" i="3" l="1"/>
  <c r="I417" i="3" s="1"/>
  <c r="H386" i="3"/>
  <c r="G387" i="3" s="1"/>
  <c r="K387" i="3" l="1"/>
  <c r="N387" i="3" s="1"/>
  <c r="J387" i="3"/>
  <c r="I418" i="3" s="1"/>
  <c r="H387" i="3"/>
  <c r="K388" i="3" s="1"/>
  <c r="N388" i="3" s="1"/>
  <c r="G388" i="3" l="1"/>
  <c r="J388" i="3" l="1"/>
  <c r="I419" i="3" s="1"/>
  <c r="H388" i="3"/>
  <c r="G389" i="3" s="1"/>
  <c r="K389" i="3" l="1"/>
  <c r="N389" i="3" s="1"/>
  <c r="H389" i="3"/>
  <c r="K390" i="3" s="1"/>
  <c r="N390" i="3" s="1"/>
  <c r="J389" i="3"/>
  <c r="I420" i="3" s="1"/>
  <c r="G390" i="3"/>
  <c r="J390" i="3" l="1"/>
  <c r="I421" i="3" s="1"/>
  <c r="H390" i="3"/>
  <c r="G391" i="3" s="1"/>
  <c r="K391" i="3" l="1"/>
  <c r="N391" i="3" s="1"/>
  <c r="J391" i="3"/>
  <c r="I422" i="3" s="1"/>
  <c r="H391" i="3"/>
  <c r="G392" i="3" s="1"/>
  <c r="J392" i="3" l="1"/>
  <c r="I423" i="3" s="1"/>
  <c r="H392" i="3"/>
  <c r="K393" i="3" s="1"/>
  <c r="N393" i="3" s="1"/>
  <c r="G393" i="3"/>
  <c r="K392" i="3"/>
  <c r="N392" i="3" s="1"/>
  <c r="H393" i="3" l="1"/>
  <c r="G394" i="3" s="1"/>
  <c r="J393" i="3"/>
  <c r="I424" i="3" s="1"/>
  <c r="K394" i="3" l="1"/>
  <c r="N394" i="3" s="1"/>
  <c r="J394" i="3"/>
  <c r="I425" i="3" s="1"/>
  <c r="H394" i="3"/>
  <c r="K395" i="3" s="1"/>
  <c r="N395" i="3" s="1"/>
  <c r="G395" i="3"/>
  <c r="J395" i="3" l="1"/>
  <c r="I426" i="3" s="1"/>
  <c r="H395" i="3"/>
  <c r="K396" i="3" s="1"/>
  <c r="N396" i="3" s="1"/>
  <c r="G396" i="3"/>
  <c r="J396" i="3" l="1"/>
  <c r="I427" i="3" s="1"/>
  <c r="H396" i="3"/>
  <c r="G397" i="3" s="1"/>
  <c r="K397" i="3" l="1"/>
  <c r="N397" i="3" s="1"/>
  <c r="J397" i="3"/>
  <c r="I428" i="3" s="1"/>
  <c r="H397" i="3"/>
  <c r="G398" i="3" s="1"/>
  <c r="K398" i="3" l="1"/>
  <c r="N398" i="3" s="1"/>
  <c r="J398" i="3"/>
  <c r="I429" i="3" s="1"/>
  <c r="H398" i="3"/>
  <c r="K399" i="3" s="1"/>
  <c r="N399" i="3" s="1"/>
  <c r="G399" i="3"/>
  <c r="H399" i="3" l="1"/>
  <c r="K400" i="3" s="1"/>
  <c r="N400" i="3" s="1"/>
  <c r="J399" i="3"/>
  <c r="I430" i="3" s="1"/>
  <c r="G400" i="3" l="1"/>
  <c r="H400" i="3" l="1"/>
  <c r="G401" i="3" s="1"/>
  <c r="J400" i="3"/>
  <c r="I431" i="3" s="1"/>
  <c r="K401" i="3" l="1"/>
  <c r="N401" i="3" s="1"/>
  <c r="J401" i="3"/>
  <c r="I432" i="3" s="1"/>
  <c r="H401" i="3"/>
  <c r="K402" i="3" s="1"/>
  <c r="N402" i="3" s="1"/>
  <c r="G402" i="3" l="1"/>
  <c r="J402" i="3" s="1"/>
  <c r="I433" i="3" s="1"/>
  <c r="H402" i="3"/>
  <c r="G403" i="3" s="1"/>
  <c r="H403" i="3" l="1"/>
  <c r="K404" i="3" s="1"/>
  <c r="N404" i="3" s="1"/>
  <c r="J403" i="3"/>
  <c r="I434" i="3" s="1"/>
  <c r="K403" i="3"/>
  <c r="N403" i="3" s="1"/>
  <c r="G404" i="3" l="1"/>
  <c r="H404" i="3" l="1"/>
  <c r="K405" i="3" s="1"/>
  <c r="N405" i="3" s="1"/>
  <c r="J404" i="3"/>
  <c r="I435" i="3" s="1"/>
  <c r="G405" i="3" l="1"/>
  <c r="J405" i="3"/>
  <c r="I436" i="3" s="1"/>
  <c r="H405" i="3"/>
  <c r="K406" i="3" s="1"/>
  <c r="N406" i="3" s="1"/>
  <c r="G406" i="3" l="1"/>
  <c r="H406" i="3" l="1"/>
  <c r="K407" i="3" s="1"/>
  <c r="N407" i="3" s="1"/>
  <c r="J406" i="3"/>
  <c r="I437" i="3" s="1"/>
  <c r="G407" i="3"/>
  <c r="J407" i="3" l="1"/>
  <c r="I438" i="3" s="1"/>
  <c r="H407" i="3"/>
  <c r="K408" i="3" s="1"/>
  <c r="N408" i="3" s="1"/>
  <c r="G408" i="3" l="1"/>
  <c r="H408" i="3" l="1"/>
  <c r="K409" i="3" s="1"/>
  <c r="N409" i="3" s="1"/>
  <c r="J408" i="3"/>
  <c r="I439" i="3" s="1"/>
  <c r="G409" i="3" l="1"/>
  <c r="J409" i="3" s="1"/>
  <c r="I440" i="3" s="1"/>
  <c r="H409" i="3" l="1"/>
  <c r="G410" i="3" l="1"/>
  <c r="K410" i="3"/>
  <c r="N410" i="3" s="1"/>
  <c r="J410" i="3" l="1"/>
  <c r="I441" i="3" s="1"/>
  <c r="H410" i="3"/>
  <c r="K411" i="3" s="1"/>
  <c r="N411" i="3" s="1"/>
  <c r="G411" i="3" l="1"/>
  <c r="H411" i="3" l="1"/>
  <c r="K412" i="3" s="1"/>
  <c r="N412" i="3" s="1"/>
  <c r="J411" i="3"/>
  <c r="I442" i="3" s="1"/>
  <c r="G412" i="3" l="1"/>
  <c r="J412" i="3" l="1"/>
  <c r="I443" i="3" s="1"/>
  <c r="H412" i="3"/>
  <c r="G413" i="3" s="1"/>
  <c r="J413" i="3" l="1"/>
  <c r="I444" i="3" s="1"/>
  <c r="H413" i="3"/>
  <c r="G414" i="3" s="1"/>
  <c r="K413" i="3"/>
  <c r="N413" i="3" s="1"/>
  <c r="H414" i="3" l="1"/>
  <c r="K415" i="3" s="1"/>
  <c r="N415" i="3" s="1"/>
  <c r="J414" i="3"/>
  <c r="I445" i="3" s="1"/>
  <c r="K414" i="3"/>
  <c r="N414" i="3" s="1"/>
  <c r="G415" i="3" l="1"/>
  <c r="J415" i="3" l="1"/>
  <c r="I446" i="3" s="1"/>
  <c r="H415" i="3"/>
  <c r="G416" i="3" s="1"/>
  <c r="K416" i="3" l="1"/>
  <c r="N416" i="3" s="1"/>
  <c r="H416" i="3"/>
  <c r="K417" i="3" s="1"/>
  <c r="N417" i="3" s="1"/>
  <c r="J416" i="3"/>
  <c r="I447" i="3" s="1"/>
  <c r="G417" i="3" l="1"/>
  <c r="J417" i="3" s="1"/>
  <c r="I448" i="3" s="1"/>
  <c r="H417" i="3" l="1"/>
  <c r="G418" i="3" l="1"/>
  <c r="K418" i="3"/>
  <c r="N418" i="3" s="1"/>
  <c r="H418" i="3" l="1"/>
  <c r="K419" i="3" s="1"/>
  <c r="N419" i="3" s="1"/>
  <c r="J418" i="3"/>
  <c r="I449" i="3" s="1"/>
  <c r="G419" i="3"/>
  <c r="H419" i="3" l="1"/>
  <c r="K420" i="3" s="1"/>
  <c r="N420" i="3" s="1"/>
  <c r="J419" i="3"/>
  <c r="I450" i="3" s="1"/>
  <c r="G420" i="3" l="1"/>
  <c r="J420" i="3" l="1"/>
  <c r="I451" i="3" s="1"/>
  <c r="H420" i="3"/>
  <c r="G421" i="3" s="1"/>
  <c r="K421" i="3"/>
  <c r="N421" i="3" s="1"/>
  <c r="J421" i="3" l="1"/>
  <c r="I452" i="3" s="1"/>
  <c r="H421" i="3"/>
  <c r="K422" i="3" s="1"/>
  <c r="N422" i="3" s="1"/>
  <c r="G422" i="3"/>
  <c r="J422" i="3" l="1"/>
  <c r="I453" i="3" s="1"/>
  <c r="H422" i="3"/>
  <c r="K423" i="3" s="1"/>
  <c r="N423" i="3" s="1"/>
  <c r="G423" i="3" l="1"/>
  <c r="J423" i="3" l="1"/>
  <c r="I454" i="3" s="1"/>
  <c r="H423" i="3"/>
  <c r="K424" i="3" s="1"/>
  <c r="N424" i="3" s="1"/>
  <c r="G424" i="3"/>
  <c r="J424" i="3" l="1"/>
  <c r="I455" i="3" s="1"/>
  <c r="H424" i="3"/>
  <c r="K425" i="3" s="1"/>
  <c r="N425" i="3" s="1"/>
  <c r="G425" i="3" l="1"/>
  <c r="J425" i="3"/>
  <c r="I456" i="3" s="1"/>
  <c r="H425" i="3"/>
  <c r="G426" i="3" s="1"/>
  <c r="J426" i="3" l="1"/>
  <c r="I457" i="3" s="1"/>
  <c r="H426" i="3"/>
  <c r="K427" i="3" s="1"/>
  <c r="N427" i="3" s="1"/>
  <c r="G427" i="3"/>
  <c r="K426" i="3"/>
  <c r="N426" i="3" s="1"/>
  <c r="J427" i="3" l="1"/>
  <c r="I458" i="3" s="1"/>
  <c r="H427" i="3"/>
  <c r="K428" i="3" s="1"/>
  <c r="N428" i="3" s="1"/>
  <c r="G428" i="3" l="1"/>
  <c r="H428" i="3" l="1"/>
  <c r="K429" i="3" s="1"/>
  <c r="N429" i="3" s="1"/>
  <c r="J428" i="3"/>
  <c r="I459" i="3" s="1"/>
  <c r="G429" i="3"/>
  <c r="H429" i="3" l="1"/>
  <c r="K430" i="3" s="1"/>
  <c r="N430" i="3" s="1"/>
  <c r="J429" i="3"/>
  <c r="I460" i="3" s="1"/>
  <c r="G430" i="3"/>
  <c r="H430" i="3" l="1"/>
  <c r="J430" i="3"/>
  <c r="I461" i="3" s="1"/>
  <c r="K431" i="3" l="1"/>
  <c r="N431" i="3" s="1"/>
  <c r="G431" i="3"/>
  <c r="H431" i="3" l="1"/>
  <c r="G432" i="3" s="1"/>
  <c r="J431" i="3"/>
  <c r="I462" i="3" s="1"/>
  <c r="K432" i="3" l="1"/>
  <c r="N432" i="3" s="1"/>
  <c r="H432" i="3"/>
  <c r="K433" i="3" s="1"/>
  <c r="N433" i="3" s="1"/>
  <c r="J432" i="3"/>
  <c r="I463" i="3" s="1"/>
  <c r="G433" i="3" l="1"/>
  <c r="J433" i="3" l="1"/>
  <c r="I464" i="3" s="1"/>
  <c r="H433" i="3"/>
  <c r="K434" i="3" s="1"/>
  <c r="N434" i="3" s="1"/>
  <c r="G434" i="3"/>
  <c r="J434" i="3" l="1"/>
  <c r="I465" i="3" s="1"/>
  <c r="H434" i="3"/>
  <c r="K435" i="3" s="1"/>
  <c r="N435" i="3" s="1"/>
  <c r="G435" i="3"/>
  <c r="J435" i="3" l="1"/>
  <c r="I466" i="3" s="1"/>
  <c r="H435" i="3"/>
  <c r="K436" i="3" s="1"/>
  <c r="N436" i="3" s="1"/>
  <c r="G436" i="3" l="1"/>
  <c r="H436" i="3" l="1"/>
  <c r="K437" i="3" s="1"/>
  <c r="N437" i="3" s="1"/>
  <c r="J436" i="3"/>
  <c r="I467" i="3" s="1"/>
  <c r="G437" i="3" l="1"/>
  <c r="J437" i="3" s="1"/>
  <c r="I468" i="3" s="1"/>
  <c r="H437" i="3" l="1"/>
  <c r="G438" i="3" s="1"/>
  <c r="J438" i="3" s="1"/>
  <c r="I469" i="3" s="1"/>
  <c r="H438" i="3"/>
  <c r="K439" i="3" s="1"/>
  <c r="N439" i="3" s="1"/>
  <c r="K438" i="3"/>
  <c r="N438" i="3" s="1"/>
  <c r="G439" i="3" l="1"/>
  <c r="J439" i="3"/>
  <c r="I470" i="3" s="1"/>
  <c r="H439" i="3"/>
  <c r="K440" i="3" s="1"/>
  <c r="N440" i="3" s="1"/>
  <c r="G440" i="3" l="1"/>
  <c r="J440" i="3" l="1"/>
  <c r="I471" i="3" s="1"/>
  <c r="H440" i="3"/>
  <c r="K441" i="3"/>
  <c r="N441" i="3" s="1"/>
  <c r="G441" i="3"/>
  <c r="H441" i="3" l="1"/>
  <c r="K442" i="3" s="1"/>
  <c r="N442" i="3" s="1"/>
  <c r="J441" i="3"/>
  <c r="I472" i="3" s="1"/>
  <c r="G442" i="3"/>
  <c r="H442" i="3" l="1"/>
  <c r="K443" i="3" s="1"/>
  <c r="N443" i="3" s="1"/>
  <c r="J442" i="3"/>
  <c r="I473" i="3" s="1"/>
  <c r="G443" i="3" l="1"/>
  <c r="J443" i="3" s="1"/>
  <c r="I474" i="3" s="1"/>
  <c r="H443" i="3"/>
  <c r="K444" i="3" s="1"/>
  <c r="N444" i="3" s="1"/>
  <c r="G444" i="3" l="1"/>
  <c r="J444" i="3" s="1"/>
  <c r="I475" i="3" s="1"/>
  <c r="H444" i="3" l="1"/>
  <c r="K445" i="3" s="1"/>
  <c r="N445" i="3" s="1"/>
  <c r="G445" i="3" l="1"/>
  <c r="H445" i="3" s="1"/>
  <c r="G446" i="3" s="1"/>
  <c r="J445" i="3"/>
  <c r="I476" i="3" s="1"/>
  <c r="K446" i="3" l="1"/>
  <c r="N446" i="3" s="1"/>
  <c r="J446" i="3"/>
  <c r="I477" i="3" s="1"/>
  <c r="H446" i="3"/>
  <c r="K447" i="3" s="1"/>
  <c r="N447" i="3" s="1"/>
  <c r="G447" i="3" l="1"/>
  <c r="J447" i="3" l="1"/>
  <c r="I478" i="3" s="1"/>
  <c r="H447" i="3"/>
  <c r="K448" i="3" s="1"/>
  <c r="N448" i="3" s="1"/>
  <c r="G448" i="3"/>
  <c r="H448" i="3" l="1"/>
  <c r="J448" i="3"/>
  <c r="I479" i="3" s="1"/>
  <c r="G449" i="3"/>
  <c r="K449" i="3"/>
  <c r="N449" i="3" s="1"/>
  <c r="J449" i="3" l="1"/>
  <c r="I480" i="3" s="1"/>
  <c r="H449" i="3"/>
  <c r="K450" i="3" s="1"/>
  <c r="N450" i="3" s="1"/>
  <c r="G450" i="3" l="1"/>
  <c r="J450" i="3" s="1"/>
  <c r="I481" i="3" s="1"/>
  <c r="H450" i="3"/>
  <c r="G451" i="3" s="1"/>
  <c r="K451" i="3" l="1"/>
  <c r="N451" i="3" s="1"/>
  <c r="H451" i="3"/>
  <c r="G452" i="3" s="1"/>
  <c r="J451" i="3"/>
  <c r="I482" i="3" s="1"/>
  <c r="K452" i="3" l="1"/>
  <c r="N452" i="3" s="1"/>
  <c r="J452" i="3"/>
  <c r="I483" i="3" s="1"/>
  <c r="H452" i="3"/>
  <c r="K453" i="3" s="1"/>
  <c r="N453" i="3" s="1"/>
  <c r="G453" i="3" l="1"/>
  <c r="J453" i="3" l="1"/>
  <c r="I484" i="3" s="1"/>
  <c r="H453" i="3"/>
  <c r="K454" i="3" s="1"/>
  <c r="N454" i="3" s="1"/>
  <c r="G454" i="3" l="1"/>
  <c r="H454" i="3"/>
  <c r="G455" i="3" s="1"/>
  <c r="J454" i="3"/>
  <c r="I485" i="3" s="1"/>
  <c r="K455" i="3" l="1"/>
  <c r="N455" i="3" s="1"/>
  <c r="H455" i="3"/>
  <c r="K456" i="3" s="1"/>
  <c r="N456" i="3" s="1"/>
  <c r="J455" i="3"/>
  <c r="I486" i="3" s="1"/>
  <c r="G456" i="3"/>
  <c r="J456" i="3" l="1"/>
  <c r="I487" i="3" s="1"/>
  <c r="H456" i="3"/>
  <c r="K457" i="3" s="1"/>
  <c r="N457" i="3" s="1"/>
  <c r="G457" i="3" l="1"/>
  <c r="J457" i="3" s="1"/>
  <c r="I488" i="3" s="1"/>
  <c r="H457" i="3"/>
  <c r="G458" i="3" l="1"/>
  <c r="K458" i="3"/>
  <c r="N458" i="3" s="1"/>
  <c r="J458" i="3" l="1"/>
  <c r="I489" i="3" s="1"/>
  <c r="H458" i="3"/>
  <c r="K459" i="3" s="1"/>
  <c r="N459" i="3" s="1"/>
  <c r="G459" i="3" l="1"/>
  <c r="J459" i="3" l="1"/>
  <c r="I490" i="3" s="1"/>
  <c r="H459" i="3"/>
  <c r="K460" i="3" s="1"/>
  <c r="N460" i="3" s="1"/>
  <c r="G460" i="3" l="1"/>
  <c r="H460" i="3" l="1"/>
  <c r="J460" i="3"/>
  <c r="I491" i="3" s="1"/>
  <c r="K461" i="3"/>
  <c r="N461" i="3" s="1"/>
  <c r="G461" i="3"/>
  <c r="J461" i="3" l="1"/>
  <c r="I492" i="3" s="1"/>
  <c r="H461" i="3"/>
  <c r="K462" i="3" s="1"/>
  <c r="N462" i="3" s="1"/>
  <c r="G462" i="3"/>
  <c r="J462" i="3" l="1"/>
  <c r="I493" i="3" s="1"/>
  <c r="H462" i="3"/>
  <c r="K463" i="3" s="1"/>
  <c r="N463" i="3" s="1"/>
  <c r="G463" i="3" l="1"/>
  <c r="J463" i="3" s="1"/>
  <c r="I494" i="3" s="1"/>
  <c r="H463" i="3" l="1"/>
  <c r="K464" i="3" s="1"/>
  <c r="N464" i="3" s="1"/>
  <c r="G464" i="3"/>
  <c r="J464" i="3" l="1"/>
  <c r="I495" i="3" s="1"/>
  <c r="H464" i="3"/>
  <c r="G465" i="3" s="1"/>
  <c r="J465" i="3" l="1"/>
  <c r="I496" i="3" s="1"/>
  <c r="H465" i="3"/>
  <c r="K466" i="3" s="1"/>
  <c r="N466" i="3" s="1"/>
  <c r="K465" i="3"/>
  <c r="N465" i="3" s="1"/>
  <c r="G466" i="3" l="1"/>
  <c r="H466" i="3" l="1"/>
  <c r="K467" i="3" s="1"/>
  <c r="N467" i="3" s="1"/>
  <c r="J466" i="3"/>
  <c r="I497" i="3" s="1"/>
  <c r="G467" i="3" l="1"/>
  <c r="J467" i="3" s="1"/>
  <c r="I498" i="3" s="1"/>
  <c r="H467" i="3"/>
  <c r="G468" i="3" s="1"/>
  <c r="K468" i="3" l="1"/>
  <c r="N468" i="3" s="1"/>
  <c r="H468" i="3"/>
  <c r="K469" i="3" s="1"/>
  <c r="N469" i="3" s="1"/>
  <c r="J468" i="3"/>
  <c r="I499" i="3" s="1"/>
  <c r="G469" i="3" l="1"/>
  <c r="H469" i="3" s="1"/>
  <c r="K470" i="3" s="1"/>
  <c r="N470" i="3" s="1"/>
  <c r="J469" i="3" l="1"/>
  <c r="I500" i="3" s="1"/>
  <c r="G470" i="3"/>
  <c r="H470" i="3"/>
  <c r="G471" i="3" s="1"/>
  <c r="J470" i="3"/>
  <c r="I501" i="3" s="1"/>
  <c r="K471" i="3" l="1"/>
  <c r="N471" i="3" s="1"/>
  <c r="J471" i="3"/>
  <c r="I502" i="3" s="1"/>
  <c r="H471" i="3"/>
  <c r="G472" i="3" s="1"/>
  <c r="J472" i="3" l="1"/>
  <c r="I503" i="3" s="1"/>
  <c r="H472" i="3"/>
  <c r="G473" i="3" s="1"/>
  <c r="K472" i="3"/>
  <c r="N472" i="3" s="1"/>
  <c r="K473" i="3" l="1"/>
  <c r="N473" i="3" s="1"/>
  <c r="J473" i="3"/>
  <c r="I504" i="3" s="1"/>
  <c r="H473" i="3"/>
  <c r="K474" i="3" s="1"/>
  <c r="N474" i="3" s="1"/>
  <c r="G474" i="3" l="1"/>
  <c r="J474" i="3" l="1"/>
  <c r="I505" i="3" s="1"/>
  <c r="H474" i="3"/>
  <c r="K475" i="3" s="1"/>
  <c r="N475" i="3" s="1"/>
  <c r="G475" i="3" l="1"/>
  <c r="J475" i="3" s="1"/>
  <c r="I506" i="3" s="1"/>
  <c r="H475" i="3" l="1"/>
  <c r="K476" i="3" s="1"/>
  <c r="N476" i="3" s="1"/>
  <c r="G476" i="3" l="1"/>
  <c r="J476" i="3" l="1"/>
  <c r="I507" i="3" s="1"/>
  <c r="H476" i="3"/>
  <c r="K477" i="3" s="1"/>
  <c r="N477" i="3" s="1"/>
  <c r="G477" i="3" l="1"/>
  <c r="H477" i="3" l="1"/>
  <c r="K478" i="3" s="1"/>
  <c r="N478" i="3" s="1"/>
  <c r="J477" i="3"/>
  <c r="I508" i="3" s="1"/>
  <c r="G478" i="3"/>
  <c r="J478" i="3" l="1"/>
  <c r="I509" i="3" s="1"/>
  <c r="H478" i="3"/>
  <c r="G479" i="3" s="1"/>
  <c r="J479" i="3" l="1"/>
  <c r="I510" i="3" s="1"/>
  <c r="H479" i="3"/>
  <c r="G480" i="3" s="1"/>
  <c r="K480" i="3"/>
  <c r="N480" i="3" s="1"/>
  <c r="K479" i="3"/>
  <c r="N479" i="3" s="1"/>
  <c r="J480" i="3" l="1"/>
  <c r="I511" i="3" s="1"/>
  <c r="H480" i="3"/>
  <c r="G481" i="3" s="1"/>
  <c r="H481" i="3" l="1"/>
  <c r="K482" i="3" s="1"/>
  <c r="N482" i="3" s="1"/>
  <c r="J481" i="3"/>
  <c r="I512" i="3" s="1"/>
  <c r="K481" i="3"/>
  <c r="N481" i="3" s="1"/>
  <c r="G482" i="3" l="1"/>
  <c r="J482" i="3" l="1"/>
  <c r="I513" i="3" s="1"/>
  <c r="H482" i="3"/>
  <c r="K483" i="3" s="1"/>
  <c r="N483" i="3" s="1"/>
  <c r="G483" i="3" l="1"/>
  <c r="J483" i="3" l="1"/>
  <c r="I514" i="3" s="1"/>
  <c r="H483" i="3"/>
  <c r="K484" i="3" s="1"/>
  <c r="N484" i="3" s="1"/>
  <c r="G484" i="3" l="1"/>
  <c r="H484" i="3" l="1"/>
  <c r="K485" i="3" s="1"/>
  <c r="N485" i="3" s="1"/>
  <c r="J484" i="3"/>
  <c r="I515" i="3" s="1"/>
  <c r="G485" i="3"/>
  <c r="J485" i="3" l="1"/>
  <c r="I516" i="3" s="1"/>
  <c r="H485" i="3"/>
  <c r="K486" i="3" s="1"/>
  <c r="N486" i="3" s="1"/>
  <c r="G486" i="3" l="1"/>
  <c r="J486" i="3" l="1"/>
  <c r="I517" i="3" s="1"/>
  <c r="H486" i="3"/>
  <c r="G487" i="3" s="1"/>
  <c r="K487" i="3"/>
  <c r="N487" i="3" s="1"/>
  <c r="H487" i="3" l="1"/>
  <c r="G488" i="3" s="1"/>
  <c r="J487" i="3"/>
  <c r="I518" i="3" s="1"/>
  <c r="K488" i="3" l="1"/>
  <c r="N488" i="3" s="1"/>
  <c r="J488" i="3"/>
  <c r="I519" i="3" s="1"/>
  <c r="H488" i="3"/>
  <c r="K489" i="3" s="1"/>
  <c r="N489" i="3" s="1"/>
  <c r="G489" i="3"/>
  <c r="H489" i="3" l="1"/>
  <c r="G490" i="3" s="1"/>
  <c r="J489" i="3"/>
  <c r="I520" i="3" s="1"/>
  <c r="K490" i="3"/>
  <c r="N490" i="3" s="1"/>
  <c r="J490" i="3" l="1"/>
  <c r="I521" i="3" s="1"/>
  <c r="H490" i="3"/>
  <c r="K491" i="3" s="1"/>
  <c r="N491" i="3" s="1"/>
  <c r="G491" i="3" l="1"/>
  <c r="H491" i="3" l="1"/>
  <c r="K492" i="3" s="1"/>
  <c r="N492" i="3" s="1"/>
  <c r="J491" i="3"/>
  <c r="I522" i="3" s="1"/>
  <c r="G492" i="3"/>
  <c r="H492" i="3" l="1"/>
  <c r="K493" i="3" s="1"/>
  <c r="N493" i="3" s="1"/>
  <c r="G493" i="3"/>
  <c r="J492" i="3"/>
  <c r="I523" i="3" s="1"/>
  <c r="J493" i="3" l="1"/>
  <c r="I524" i="3" s="1"/>
  <c r="H493" i="3"/>
  <c r="K494" i="3" s="1"/>
  <c r="N494" i="3" s="1"/>
  <c r="G494" i="3" l="1"/>
  <c r="H494" i="3" l="1"/>
  <c r="K495" i="3" s="1"/>
  <c r="N495" i="3" s="1"/>
  <c r="J494" i="3"/>
  <c r="I525" i="3" s="1"/>
  <c r="G495" i="3"/>
  <c r="H495" i="3" l="1"/>
  <c r="K496" i="3" s="1"/>
  <c r="N496" i="3" s="1"/>
  <c r="G496" i="3"/>
  <c r="J495" i="3"/>
  <c r="I526" i="3" s="1"/>
  <c r="J496" i="3" l="1"/>
  <c r="I527" i="3" s="1"/>
  <c r="H496" i="3"/>
  <c r="G497" i="3" s="1"/>
  <c r="K497" i="3"/>
  <c r="N497" i="3" s="1"/>
  <c r="H497" i="3" l="1"/>
  <c r="K498" i="3" s="1"/>
  <c r="N498" i="3" s="1"/>
  <c r="G498" i="3"/>
  <c r="J497" i="3"/>
  <c r="I528" i="3" s="1"/>
  <c r="H498" i="3" l="1"/>
  <c r="K499" i="3" s="1"/>
  <c r="N499" i="3" s="1"/>
  <c r="J498" i="3"/>
  <c r="I529" i="3" s="1"/>
  <c r="G499" i="3" l="1"/>
  <c r="H499" i="3" l="1"/>
  <c r="G500" i="3" s="1"/>
  <c r="J499" i="3"/>
  <c r="I530" i="3" s="1"/>
  <c r="K500" i="3" l="1"/>
  <c r="N500" i="3" s="1"/>
  <c r="H500" i="3"/>
  <c r="K501" i="3" s="1"/>
  <c r="N501" i="3" s="1"/>
  <c r="J500" i="3"/>
  <c r="I531" i="3" s="1"/>
  <c r="G501" i="3"/>
  <c r="J501" i="3" l="1"/>
  <c r="I532" i="3" s="1"/>
  <c r="H501" i="3"/>
  <c r="G502" i="3" s="1"/>
  <c r="H502" i="3" l="1"/>
  <c r="K503" i="3" s="1"/>
  <c r="N503" i="3" s="1"/>
  <c r="J502" i="3"/>
  <c r="I533" i="3" s="1"/>
  <c r="K502" i="3"/>
  <c r="N502" i="3" s="1"/>
  <c r="G503" i="3" l="1"/>
  <c r="J503" i="3" l="1"/>
  <c r="I534" i="3" s="1"/>
  <c r="H503" i="3"/>
  <c r="K504" i="3" s="1"/>
  <c r="N504" i="3" s="1"/>
  <c r="G504" i="3" l="1"/>
  <c r="J504" i="3" l="1"/>
  <c r="I535" i="3" s="1"/>
  <c r="H504" i="3"/>
  <c r="G505" i="3" s="1"/>
  <c r="K505" i="3"/>
  <c r="N505" i="3" s="1"/>
  <c r="J505" i="3" l="1"/>
  <c r="I536" i="3" s="1"/>
  <c r="H505" i="3"/>
  <c r="G506" i="3" s="1"/>
  <c r="H506" i="3" l="1"/>
  <c r="J506" i="3"/>
  <c r="I537" i="3" s="1"/>
  <c r="G507" i="3"/>
  <c r="K507" i="3"/>
  <c r="N507" i="3" s="1"/>
  <c r="K506" i="3"/>
  <c r="N506" i="3" s="1"/>
  <c r="J507" i="3" l="1"/>
  <c r="I538" i="3" s="1"/>
  <c r="H507" i="3"/>
  <c r="K508" i="3" s="1"/>
  <c r="N508" i="3" s="1"/>
  <c r="G508" i="3"/>
  <c r="J508" i="3" l="1"/>
  <c r="I539" i="3" s="1"/>
  <c r="H508" i="3"/>
  <c r="K509" i="3" s="1"/>
  <c r="N509" i="3" s="1"/>
  <c r="G509" i="3" l="1"/>
  <c r="J509" i="3" l="1"/>
  <c r="I540" i="3" s="1"/>
  <c r="H509" i="3"/>
  <c r="K510" i="3" s="1"/>
  <c r="N510" i="3" s="1"/>
  <c r="G510" i="3" l="1"/>
  <c r="J510" i="3" l="1"/>
  <c r="I541" i="3" s="1"/>
  <c r="K511" i="3"/>
  <c r="N511" i="3" s="1"/>
  <c r="H510" i="3"/>
  <c r="G511" i="3" s="1"/>
  <c r="H511" i="3" l="1"/>
  <c r="G512" i="3" s="1"/>
  <c r="K512" i="3"/>
  <c r="N512" i="3" s="1"/>
  <c r="J511" i="3"/>
  <c r="I542" i="3" s="1"/>
  <c r="H512" i="3" l="1"/>
  <c r="K513" i="3" s="1"/>
  <c r="N513" i="3" s="1"/>
  <c r="J512" i="3"/>
  <c r="I543" i="3" s="1"/>
  <c r="G513" i="3" l="1"/>
  <c r="H513" i="3" l="1"/>
  <c r="J513" i="3"/>
  <c r="I544" i="3" s="1"/>
  <c r="G514" i="3"/>
  <c r="K514" i="3"/>
  <c r="N514" i="3" s="1"/>
  <c r="H514" i="3" l="1"/>
  <c r="G515" i="3" s="1"/>
  <c r="J514" i="3"/>
  <c r="I545" i="3" s="1"/>
  <c r="K515" i="3" l="1"/>
  <c r="N515" i="3" s="1"/>
  <c r="H515" i="3"/>
  <c r="K516" i="3" s="1"/>
  <c r="N516" i="3" s="1"/>
  <c r="J515" i="3"/>
  <c r="I546" i="3" s="1"/>
  <c r="G516" i="3"/>
  <c r="H516" i="3" l="1"/>
  <c r="K517" i="3"/>
  <c r="N517" i="3" s="1"/>
  <c r="G517" i="3"/>
  <c r="J516" i="3"/>
  <c r="I547" i="3" s="1"/>
  <c r="H517" i="3" l="1"/>
  <c r="J517" i="3"/>
  <c r="I548" i="3" s="1"/>
  <c r="G518" i="3"/>
  <c r="K518" i="3"/>
  <c r="N518" i="3" s="1"/>
  <c r="H518" i="3" l="1"/>
  <c r="K519" i="3" s="1"/>
  <c r="N519" i="3" s="1"/>
  <c r="J518" i="3"/>
  <c r="I549" i="3" s="1"/>
  <c r="G519" i="3" l="1"/>
  <c r="J519" i="3" l="1"/>
  <c r="I550" i="3" s="1"/>
  <c r="H519" i="3"/>
  <c r="G520" i="3" s="1"/>
  <c r="K520" i="3" l="1"/>
  <c r="N520" i="3" s="1"/>
  <c r="H520" i="3"/>
  <c r="G521" i="3" s="1"/>
  <c r="J520" i="3"/>
  <c r="I551" i="3" s="1"/>
  <c r="K521" i="3"/>
  <c r="N521" i="3" s="1"/>
  <c r="H521" i="3" l="1"/>
  <c r="K522" i="3" s="1"/>
  <c r="N522" i="3" s="1"/>
  <c r="J521" i="3"/>
  <c r="I552" i="3" s="1"/>
  <c r="G522" i="3"/>
  <c r="J522" i="3" l="1"/>
  <c r="I553" i="3" s="1"/>
  <c r="H522" i="3"/>
  <c r="K523" i="3" s="1"/>
  <c r="N523" i="3" s="1"/>
  <c r="G523" i="3" l="1"/>
  <c r="H523" i="3" l="1"/>
  <c r="G524" i="3" s="1"/>
  <c r="J523" i="3"/>
  <c r="I554" i="3" s="1"/>
  <c r="K524" i="3"/>
  <c r="N524" i="3" s="1"/>
  <c r="H524" i="3" l="1"/>
  <c r="K525" i="3" s="1"/>
  <c r="N525" i="3" s="1"/>
  <c r="J524" i="3"/>
  <c r="I555" i="3" s="1"/>
  <c r="G525" i="3"/>
  <c r="J525" i="3" l="1"/>
  <c r="I556" i="3" s="1"/>
  <c r="H525" i="3"/>
  <c r="G526" i="3" s="1"/>
  <c r="K526" i="3" l="1"/>
  <c r="N526" i="3" s="1"/>
  <c r="H526" i="3"/>
  <c r="G527" i="3" s="1"/>
  <c r="J526" i="3"/>
  <c r="I557" i="3" s="1"/>
  <c r="J527" i="3" l="1"/>
  <c r="I558" i="3" s="1"/>
  <c r="H527" i="3"/>
  <c r="K528" i="3" s="1"/>
  <c r="N528" i="3" s="1"/>
  <c r="K527" i="3"/>
  <c r="N527" i="3" s="1"/>
  <c r="G528" i="3" l="1"/>
  <c r="J528" i="3" l="1"/>
  <c r="I559" i="3" s="1"/>
  <c r="H528" i="3"/>
  <c r="K529" i="3" s="1"/>
  <c r="N529" i="3" s="1"/>
  <c r="G529" i="3"/>
  <c r="H529" i="3" l="1"/>
  <c r="J529" i="3"/>
  <c r="I560" i="3" s="1"/>
  <c r="G530" i="3"/>
  <c r="K530" i="3"/>
  <c r="N530" i="3" s="1"/>
  <c r="H530" i="3" l="1"/>
  <c r="K531" i="3" s="1"/>
  <c r="N531" i="3" s="1"/>
  <c r="J530" i="3"/>
  <c r="I561" i="3" s="1"/>
  <c r="G531" i="3"/>
  <c r="H531" i="3" l="1"/>
  <c r="K532" i="3" s="1"/>
  <c r="N532" i="3" s="1"/>
  <c r="J531" i="3"/>
  <c r="I562" i="3" s="1"/>
  <c r="G532" i="3"/>
  <c r="H532" i="3" l="1"/>
  <c r="G533" i="3" s="1"/>
  <c r="J532" i="3"/>
  <c r="I563" i="3" s="1"/>
  <c r="K533" i="3"/>
  <c r="N533" i="3" s="1"/>
  <c r="H533" i="3" l="1"/>
  <c r="K534" i="3" s="1"/>
  <c r="N534" i="3" s="1"/>
  <c r="J533" i="3"/>
  <c r="I564" i="3" s="1"/>
  <c r="G534" i="3" l="1"/>
  <c r="H534" i="3" l="1"/>
  <c r="K535" i="3" s="1"/>
  <c r="N535" i="3" s="1"/>
  <c r="J534" i="3"/>
  <c r="I565" i="3" s="1"/>
  <c r="G535" i="3"/>
  <c r="J535" i="3" l="1"/>
  <c r="I566" i="3" s="1"/>
  <c r="H535" i="3"/>
  <c r="G536" i="3" s="1"/>
  <c r="K536" i="3"/>
  <c r="N536" i="3" s="1"/>
  <c r="J536" i="3" l="1"/>
  <c r="I567" i="3" s="1"/>
  <c r="H536" i="3"/>
  <c r="G537" i="3" s="1"/>
  <c r="K537" i="3"/>
  <c r="N537" i="3" s="1"/>
  <c r="H537" i="3" l="1"/>
  <c r="G538" i="3" s="1"/>
  <c r="J537" i="3"/>
  <c r="I568" i="3" s="1"/>
  <c r="K538" i="3"/>
  <c r="N538" i="3" s="1"/>
  <c r="H538" i="3" l="1"/>
  <c r="K539" i="3" s="1"/>
  <c r="N539" i="3" s="1"/>
  <c r="J538" i="3"/>
  <c r="I569" i="3" s="1"/>
  <c r="G539" i="3"/>
  <c r="J539" i="3" l="1"/>
  <c r="I570" i="3" s="1"/>
  <c r="H539" i="3"/>
  <c r="G540" i="3" s="1"/>
  <c r="K540" i="3"/>
  <c r="N540" i="3" s="1"/>
  <c r="J540" i="3" l="1"/>
  <c r="I571" i="3" s="1"/>
  <c r="H540" i="3"/>
  <c r="K541" i="3" s="1"/>
  <c r="N541" i="3" s="1"/>
  <c r="G541" i="3" l="1"/>
  <c r="J541" i="3" l="1"/>
  <c r="I572" i="3" s="1"/>
  <c r="H541" i="3"/>
  <c r="G542" i="3" s="1"/>
  <c r="K542" i="3"/>
  <c r="N542" i="3" s="1"/>
  <c r="H542" i="3" l="1"/>
  <c r="K543" i="3" s="1"/>
  <c r="N543" i="3" s="1"/>
  <c r="J542" i="3"/>
  <c r="I573" i="3" s="1"/>
  <c r="G543" i="3"/>
  <c r="H543" i="3" l="1"/>
  <c r="K544" i="3" s="1"/>
  <c r="N544" i="3" s="1"/>
  <c r="G544" i="3"/>
  <c r="J543" i="3"/>
  <c r="I574" i="3" s="1"/>
  <c r="J544" i="3" l="1"/>
  <c r="I575" i="3" s="1"/>
  <c r="H544" i="3"/>
  <c r="K545" i="3" s="1"/>
  <c r="N545" i="3" s="1"/>
  <c r="G545" i="3" l="1"/>
  <c r="J545" i="3" l="1"/>
  <c r="I576" i="3" s="1"/>
  <c r="H545" i="3"/>
  <c r="G546" i="3" s="1"/>
  <c r="K546" i="3"/>
  <c r="N546" i="3" s="1"/>
  <c r="H546" i="3" l="1"/>
  <c r="K547" i="3" s="1"/>
  <c r="N547" i="3" s="1"/>
  <c r="J546" i="3"/>
  <c r="I577" i="3" s="1"/>
  <c r="G547" i="3"/>
  <c r="H547" i="3" l="1"/>
  <c r="G548" i="3" s="1"/>
  <c r="J547" i="3"/>
  <c r="I578" i="3" s="1"/>
  <c r="K548" i="3"/>
  <c r="N548" i="3" s="1"/>
  <c r="H548" i="3" l="1"/>
  <c r="K549" i="3" s="1"/>
  <c r="N549" i="3" s="1"/>
  <c r="G549" i="3"/>
  <c r="J548" i="3"/>
  <c r="I579" i="3" s="1"/>
  <c r="J549" i="3" l="1"/>
  <c r="I580" i="3" s="1"/>
  <c r="H549" i="3"/>
  <c r="K550" i="3" s="1"/>
  <c r="N550" i="3" s="1"/>
  <c r="G550" i="3" l="1"/>
  <c r="H550" i="3" l="1"/>
  <c r="G551" i="3" s="1"/>
  <c r="J550" i="3"/>
  <c r="I581" i="3" s="1"/>
  <c r="K551" i="3"/>
  <c r="N551" i="3" s="1"/>
  <c r="J551" i="3" l="1"/>
  <c r="I582" i="3" s="1"/>
  <c r="H551" i="3"/>
  <c r="K552" i="3" s="1"/>
  <c r="N552" i="3" s="1"/>
  <c r="G552" i="3" l="1"/>
  <c r="J552" i="3" l="1"/>
  <c r="I583" i="3" s="1"/>
  <c r="H552" i="3"/>
  <c r="K553" i="3" s="1"/>
  <c r="N553" i="3" s="1"/>
  <c r="G553" i="3" l="1"/>
  <c r="J553" i="3" l="1"/>
  <c r="I584" i="3" s="1"/>
  <c r="H553" i="3"/>
  <c r="K554" i="3" s="1"/>
  <c r="N554" i="3" s="1"/>
  <c r="G554" i="3"/>
  <c r="H554" i="3" l="1"/>
  <c r="K555" i="3" s="1"/>
  <c r="N555" i="3" s="1"/>
  <c r="J554" i="3"/>
  <c r="I585" i="3" s="1"/>
  <c r="G555" i="3"/>
  <c r="J555" i="3" l="1"/>
  <c r="I586" i="3" s="1"/>
  <c r="H555" i="3"/>
  <c r="G556" i="3"/>
  <c r="K556" i="3"/>
  <c r="N556" i="3" s="1"/>
  <c r="H556" i="3" l="1"/>
  <c r="G557" i="3" s="1"/>
  <c r="K557" i="3"/>
  <c r="N557" i="3" s="1"/>
  <c r="J556" i="3"/>
  <c r="I587" i="3" s="1"/>
  <c r="J557" i="3" l="1"/>
  <c r="I588" i="3" s="1"/>
  <c r="H557" i="3"/>
  <c r="K558" i="3" s="1"/>
  <c r="N558" i="3" s="1"/>
  <c r="G558" i="3" l="1"/>
  <c r="J558" i="3" l="1"/>
  <c r="I589" i="3" s="1"/>
  <c r="H558" i="3"/>
  <c r="G559" i="3" s="1"/>
  <c r="K559" i="3"/>
  <c r="N559" i="3" s="1"/>
  <c r="H559" i="3" l="1"/>
  <c r="K560" i="3" s="1"/>
  <c r="N560" i="3" s="1"/>
  <c r="J559" i="3"/>
  <c r="I590" i="3" s="1"/>
  <c r="G560" i="3"/>
  <c r="H560" i="3" l="1"/>
  <c r="K561" i="3" s="1"/>
  <c r="N561" i="3" s="1"/>
  <c r="J560" i="3"/>
  <c r="I591" i="3" s="1"/>
  <c r="G561" i="3"/>
  <c r="J561" i="3" l="1"/>
  <c r="I592" i="3" s="1"/>
  <c r="G562" i="3"/>
  <c r="H561" i="3"/>
  <c r="K562" i="3" s="1"/>
  <c r="N562" i="3" s="1"/>
  <c r="J562" i="3" l="1"/>
  <c r="I593" i="3" s="1"/>
  <c r="H562" i="3"/>
  <c r="K563" i="3" s="1"/>
  <c r="N563" i="3" s="1"/>
  <c r="G563" i="3" l="1"/>
  <c r="H563" i="3" l="1"/>
  <c r="K564" i="3"/>
  <c r="N564" i="3" s="1"/>
  <c r="G564" i="3"/>
  <c r="J563" i="3"/>
  <c r="I594" i="3" s="1"/>
  <c r="J564" i="3" l="1"/>
  <c r="I595" i="3" s="1"/>
  <c r="H564" i="3"/>
  <c r="G565" i="3" s="1"/>
  <c r="K565" i="3" l="1"/>
  <c r="N565" i="3" s="1"/>
  <c r="H565" i="3"/>
  <c r="G566" i="3" s="1"/>
  <c r="J565" i="3"/>
  <c r="I596" i="3" s="1"/>
  <c r="K566" i="3"/>
  <c r="N566" i="3" s="1"/>
  <c r="H566" i="3" l="1"/>
  <c r="G567" i="3" s="1"/>
  <c r="K567" i="3"/>
  <c r="N567" i="3" s="1"/>
  <c r="J566" i="3"/>
  <c r="I597" i="3" s="1"/>
  <c r="H567" i="3" l="1"/>
  <c r="G568" i="3" s="1"/>
  <c r="J567" i="3"/>
  <c r="I598" i="3" s="1"/>
  <c r="K568" i="3"/>
  <c r="N568" i="3" s="1"/>
  <c r="H568" i="3" l="1"/>
  <c r="K569" i="3" s="1"/>
  <c r="N569" i="3" s="1"/>
  <c r="J568" i="3"/>
  <c r="I599" i="3" s="1"/>
  <c r="G569" i="3"/>
  <c r="J569" i="3" l="1"/>
  <c r="I600" i="3" s="1"/>
  <c r="H569" i="3"/>
  <c r="G570" i="3" s="1"/>
  <c r="K570" i="3"/>
  <c r="N570" i="3" s="1"/>
  <c r="H570" i="3" l="1"/>
  <c r="J570" i="3"/>
  <c r="I601" i="3" s="1"/>
  <c r="K571" i="3"/>
  <c r="N571" i="3" s="1"/>
  <c r="G571" i="3"/>
  <c r="H571" i="3" l="1"/>
  <c r="J571" i="3"/>
  <c r="I602" i="3" s="1"/>
  <c r="G572" i="3"/>
  <c r="K572" i="3"/>
  <c r="N572" i="3" s="1"/>
  <c r="H572" i="3" l="1"/>
  <c r="K573" i="3" s="1"/>
  <c r="N573" i="3" s="1"/>
  <c r="J572" i="3"/>
  <c r="I603" i="3" s="1"/>
  <c r="G573" i="3"/>
  <c r="H573" i="3" l="1"/>
  <c r="K574" i="3"/>
  <c r="N574" i="3" s="1"/>
  <c r="G574" i="3"/>
  <c r="J573" i="3"/>
  <c r="I604" i="3" s="1"/>
  <c r="J574" i="3" l="1"/>
  <c r="I605" i="3" s="1"/>
  <c r="H574" i="3"/>
  <c r="G575" i="3" s="1"/>
  <c r="K575" i="3"/>
  <c r="N575" i="3" s="1"/>
  <c r="H575" i="3" l="1"/>
  <c r="G576" i="3" s="1"/>
  <c r="J575" i="3"/>
  <c r="I606" i="3" s="1"/>
  <c r="K576" i="3"/>
  <c r="N576" i="3" s="1"/>
  <c r="J576" i="3" l="1"/>
  <c r="I607" i="3" s="1"/>
  <c r="H576" i="3"/>
  <c r="K577" i="3" s="1"/>
  <c r="N577" i="3" s="1"/>
  <c r="G577" i="3" l="1"/>
  <c r="H577" i="3" l="1"/>
  <c r="G578" i="3" s="1"/>
  <c r="J577" i="3"/>
  <c r="I608" i="3" s="1"/>
  <c r="K578" i="3"/>
  <c r="N578" i="3" s="1"/>
  <c r="J578" i="3" l="1"/>
  <c r="I609" i="3" s="1"/>
  <c r="H578" i="3"/>
  <c r="K579" i="3" s="1"/>
  <c r="N579" i="3" s="1"/>
  <c r="G579" i="3"/>
  <c r="J579" i="3" l="1"/>
  <c r="I610" i="3" s="1"/>
  <c r="H579" i="3"/>
  <c r="K580" i="3" s="1"/>
  <c r="N580" i="3" s="1"/>
  <c r="G580" i="3"/>
  <c r="H580" i="3" l="1"/>
  <c r="J580" i="3"/>
  <c r="I611" i="3" s="1"/>
  <c r="G581" i="3"/>
  <c r="K581" i="3"/>
  <c r="N581" i="3" s="1"/>
  <c r="H581" i="3" l="1"/>
  <c r="G582" i="3" s="1"/>
  <c r="J581" i="3"/>
  <c r="I612" i="3" s="1"/>
  <c r="K582" i="3"/>
  <c r="N582" i="3" s="1"/>
  <c r="J582" i="3" l="1"/>
  <c r="I613" i="3" s="1"/>
  <c r="H582" i="3"/>
  <c r="K583" i="3" s="1"/>
  <c r="N583" i="3" s="1"/>
  <c r="G583" i="3" l="1"/>
  <c r="H583" i="3" l="1"/>
  <c r="K584" i="3" s="1"/>
  <c r="N584" i="3" s="1"/>
  <c r="J583" i="3"/>
  <c r="I614" i="3" s="1"/>
  <c r="G584" i="3"/>
  <c r="J584" i="3" l="1"/>
  <c r="I615" i="3" s="1"/>
  <c r="H584" i="3"/>
  <c r="K585" i="3" s="1"/>
  <c r="N585" i="3" s="1"/>
  <c r="G585" i="3" l="1"/>
  <c r="J585" i="3" l="1"/>
  <c r="I616" i="3" s="1"/>
  <c r="H585" i="3"/>
  <c r="G586" i="3" s="1"/>
  <c r="K586" i="3"/>
  <c r="N586" i="3" s="1"/>
  <c r="J586" i="3" l="1"/>
  <c r="I617" i="3" s="1"/>
  <c r="H586" i="3"/>
  <c r="G587" i="3" s="1"/>
  <c r="K587" i="3"/>
  <c r="N587" i="3" s="1"/>
  <c r="J587" i="3" l="1"/>
  <c r="I618" i="3" s="1"/>
  <c r="H587" i="3"/>
  <c r="K588" i="3" s="1"/>
  <c r="N588" i="3" s="1"/>
  <c r="G588" i="3"/>
  <c r="H588" i="3" l="1"/>
  <c r="G589" i="3" s="1"/>
  <c r="J588" i="3"/>
  <c r="I619" i="3" s="1"/>
  <c r="K589" i="3"/>
  <c r="N589" i="3" s="1"/>
  <c r="H589" i="3"/>
  <c r="K590" i="3" s="1"/>
  <c r="N590" i="3" s="1"/>
  <c r="J589" i="3"/>
  <c r="I620" i="3" s="1"/>
  <c r="G590" i="3" l="1"/>
  <c r="J590" i="3" s="1"/>
  <c r="I621" i="3" s="1"/>
  <c r="H590" i="3"/>
  <c r="K591" i="3" s="1"/>
  <c r="N591" i="3" s="1"/>
  <c r="G591" i="3" l="1"/>
  <c r="H591" i="3" l="1"/>
  <c r="G592" i="3" s="1"/>
  <c r="J591" i="3"/>
  <c r="I622" i="3" s="1"/>
  <c r="K592" i="3" l="1"/>
  <c r="N592" i="3" s="1"/>
  <c r="J592" i="3"/>
  <c r="I623" i="3" s="1"/>
  <c r="H592" i="3"/>
  <c r="G593" i="3" s="1"/>
  <c r="K593" i="3"/>
  <c r="N593" i="3" s="1"/>
  <c r="H593" i="3" l="1"/>
  <c r="G594" i="3" s="1"/>
  <c r="J593" i="3"/>
  <c r="I624" i="3" s="1"/>
  <c r="K594" i="3"/>
  <c r="N594" i="3" s="1"/>
  <c r="H594" i="3" l="1"/>
  <c r="J594" i="3"/>
  <c r="I625" i="3" s="1"/>
  <c r="G595" i="3" l="1"/>
  <c r="K595" i="3"/>
  <c r="N595" i="3" s="1"/>
  <c r="J595" i="3" l="1"/>
  <c r="I626" i="3" s="1"/>
  <c r="H595" i="3"/>
  <c r="G596" i="3" l="1"/>
  <c r="K596" i="3"/>
  <c r="N596" i="3" s="1"/>
  <c r="H596" i="3" l="1"/>
  <c r="G597" i="3" s="1"/>
  <c r="J596" i="3"/>
  <c r="I627" i="3" s="1"/>
  <c r="K597" i="3" l="1"/>
  <c r="N597" i="3" s="1"/>
  <c r="J597" i="3"/>
  <c r="I628" i="3" s="1"/>
  <c r="H597" i="3"/>
  <c r="K598" i="3" s="1"/>
  <c r="N598" i="3" s="1"/>
  <c r="G598" i="3"/>
  <c r="J598" i="3" l="1"/>
  <c r="I629" i="3" s="1"/>
  <c r="H598" i="3"/>
  <c r="G599" i="3" s="1"/>
  <c r="K599" i="3"/>
  <c r="N599" i="3" s="1"/>
  <c r="J599" i="3" l="1"/>
  <c r="I630" i="3" s="1"/>
  <c r="H599" i="3"/>
  <c r="K600" i="3" s="1"/>
  <c r="N600" i="3" s="1"/>
  <c r="G600" i="3" l="1"/>
  <c r="J600" i="3" l="1"/>
  <c r="I631" i="3" s="1"/>
  <c r="H600" i="3"/>
  <c r="K601" i="3" s="1"/>
  <c r="N601" i="3" s="1"/>
  <c r="G601" i="3" l="1"/>
  <c r="J601" i="3"/>
  <c r="I632" i="3" s="1"/>
  <c r="H601" i="3"/>
  <c r="G602" i="3" s="1"/>
  <c r="K602" i="3" l="1"/>
  <c r="N602" i="3" s="1"/>
  <c r="J602" i="3"/>
  <c r="I633" i="3" s="1"/>
  <c r="H602" i="3"/>
  <c r="G603" i="3" l="1"/>
  <c r="K603" i="3"/>
  <c r="N603" i="3" s="1"/>
  <c r="J603" i="3" l="1"/>
  <c r="I634" i="3" s="1"/>
  <c r="H603" i="3"/>
  <c r="K604" i="3" s="1"/>
  <c r="N604" i="3" s="1"/>
  <c r="G604" i="3" l="1"/>
  <c r="H604" i="3" l="1"/>
  <c r="G605" i="3" s="1"/>
  <c r="J604" i="3"/>
  <c r="I635" i="3" s="1"/>
  <c r="K605" i="3"/>
  <c r="N605" i="3" s="1"/>
  <c r="J605" i="3" l="1"/>
  <c r="I636" i="3" s="1"/>
  <c r="H605" i="3"/>
  <c r="G606" i="3" s="1"/>
  <c r="K606" i="3"/>
  <c r="N606" i="3" s="1"/>
  <c r="H606" i="3" l="1"/>
  <c r="K607" i="3" s="1"/>
  <c r="N607" i="3" s="1"/>
  <c r="J606" i="3"/>
  <c r="I637" i="3" s="1"/>
  <c r="G607" i="3"/>
  <c r="H607" i="3" l="1"/>
  <c r="K608" i="3" s="1"/>
  <c r="N608" i="3" s="1"/>
  <c r="J607" i="3"/>
  <c r="I638" i="3" s="1"/>
  <c r="G608" i="3" l="1"/>
  <c r="H608" i="3" s="1"/>
  <c r="J608" i="3" l="1"/>
  <c r="I639" i="3" s="1"/>
  <c r="G609" i="3"/>
  <c r="K609" i="3"/>
  <c r="N609" i="3" s="1"/>
  <c r="J609" i="3" l="1"/>
  <c r="I640" i="3" s="1"/>
  <c r="H609" i="3"/>
  <c r="G610" i="3" s="1"/>
  <c r="K610" i="3" l="1"/>
  <c r="N610" i="3" s="1"/>
  <c r="J610" i="3"/>
  <c r="I641" i="3" s="1"/>
  <c r="H610" i="3"/>
  <c r="K611" i="3" s="1"/>
  <c r="N611" i="3" s="1"/>
  <c r="G611" i="3" l="1"/>
  <c r="H611" i="3" l="1"/>
  <c r="G612" i="3" s="1"/>
  <c r="J611" i="3"/>
  <c r="I642" i="3" s="1"/>
  <c r="K612" i="3"/>
  <c r="N612" i="3" s="1"/>
  <c r="J612" i="3" l="1"/>
  <c r="I643" i="3" s="1"/>
  <c r="H612" i="3"/>
  <c r="K613" i="3" s="1"/>
  <c r="N613" i="3" s="1"/>
  <c r="G613" i="3"/>
  <c r="J613" i="3" l="1"/>
  <c r="I644" i="3" s="1"/>
  <c r="H613" i="3"/>
  <c r="G614" i="3" s="1"/>
  <c r="K614" i="3" l="1"/>
  <c r="N614" i="3" s="1"/>
  <c r="J614" i="3"/>
  <c r="I645" i="3" s="1"/>
  <c r="H614" i="3"/>
  <c r="G615" i="3" s="1"/>
  <c r="J615" i="3" l="1"/>
  <c r="I646" i="3" s="1"/>
  <c r="H615" i="3"/>
  <c r="K616" i="3" s="1"/>
  <c r="N616" i="3" s="1"/>
  <c r="K615" i="3"/>
  <c r="N615" i="3" s="1"/>
  <c r="G616" i="3" l="1"/>
  <c r="H616" i="3" s="1"/>
  <c r="K617" i="3" s="1"/>
  <c r="N617" i="3" s="1"/>
  <c r="J616" i="3"/>
  <c r="I647" i="3" s="1"/>
  <c r="G617" i="3" l="1"/>
  <c r="J617" i="3" s="1"/>
  <c r="I648" i="3" s="1"/>
  <c r="H617" i="3" l="1"/>
  <c r="K618" i="3" s="1"/>
  <c r="N618" i="3" s="1"/>
  <c r="G618" i="3"/>
  <c r="H618" i="3" l="1"/>
  <c r="G619" i="3" s="1"/>
  <c r="J618" i="3"/>
  <c r="I649" i="3" s="1"/>
  <c r="K619" i="3" l="1"/>
  <c r="N619" i="3" s="1"/>
  <c r="J619" i="3"/>
  <c r="I650" i="3" s="1"/>
  <c r="H619" i="3"/>
  <c r="K620" i="3" s="1"/>
  <c r="N620" i="3" s="1"/>
  <c r="G620" i="3" l="1"/>
  <c r="H620" i="3" l="1"/>
  <c r="K621" i="3" s="1"/>
  <c r="N621" i="3" s="1"/>
  <c r="J620" i="3"/>
  <c r="I651" i="3" s="1"/>
  <c r="G621" i="3" l="1"/>
  <c r="H621" i="3"/>
  <c r="K622" i="3" s="1"/>
  <c r="N622" i="3" s="1"/>
  <c r="J621" i="3"/>
  <c r="I652" i="3" s="1"/>
  <c r="G622" i="3" l="1"/>
  <c r="H622" i="3"/>
  <c r="G623" i="3" s="1"/>
  <c r="J622" i="3"/>
  <c r="I653" i="3" s="1"/>
  <c r="K623" i="3" l="1"/>
  <c r="N623" i="3" s="1"/>
  <c r="H623" i="3"/>
  <c r="G624" i="3" s="1"/>
  <c r="J623" i="3"/>
  <c r="I654" i="3" s="1"/>
  <c r="K624" i="3" l="1"/>
  <c r="N624" i="3" s="1"/>
  <c r="J624" i="3"/>
  <c r="I655" i="3" s="1"/>
  <c r="H624" i="3"/>
  <c r="K625" i="3" s="1"/>
  <c r="N625" i="3" s="1"/>
  <c r="G625" i="3"/>
  <c r="J625" i="3" l="1"/>
  <c r="I656" i="3" s="1"/>
  <c r="H625" i="3"/>
  <c r="G626" i="3" s="1"/>
  <c r="K626" i="3" l="1"/>
  <c r="N626" i="3" s="1"/>
  <c r="H626" i="3"/>
  <c r="K627" i="3" s="1"/>
  <c r="N627" i="3" s="1"/>
  <c r="J626" i="3"/>
  <c r="I657" i="3" s="1"/>
  <c r="G627" i="3"/>
  <c r="J627" i="3" l="1"/>
  <c r="I658" i="3" s="1"/>
  <c r="H627" i="3"/>
  <c r="K628" i="3" s="1"/>
  <c r="N628" i="3" s="1"/>
  <c r="G628" i="3"/>
  <c r="H628" i="3" l="1"/>
  <c r="J628" i="3"/>
  <c r="I659" i="3" s="1"/>
  <c r="G629" i="3"/>
  <c r="K629" i="3"/>
  <c r="N629" i="3" s="1"/>
  <c r="H629" i="3" l="1"/>
  <c r="K630" i="3" s="1"/>
  <c r="N630" i="3" s="1"/>
  <c r="J629" i="3"/>
  <c r="I660" i="3" s="1"/>
  <c r="G630" i="3"/>
  <c r="J630" i="3" l="1"/>
  <c r="I661" i="3" s="1"/>
  <c r="H630" i="3"/>
  <c r="G631" i="3" l="1"/>
  <c r="K631" i="3"/>
  <c r="N631" i="3" s="1"/>
  <c r="J631" i="3" l="1"/>
  <c r="I662" i="3" s="1"/>
  <c r="H631" i="3"/>
  <c r="G632" i="3" s="1"/>
  <c r="K632" i="3" l="1"/>
  <c r="N632" i="3" s="1"/>
  <c r="H632" i="3"/>
  <c r="G633" i="3" s="1"/>
  <c r="J632" i="3"/>
  <c r="I663" i="3" s="1"/>
  <c r="K633" i="3"/>
  <c r="N633" i="3" s="1"/>
  <c r="H633" i="3" l="1"/>
  <c r="K634" i="3" s="1"/>
  <c r="N634" i="3" s="1"/>
  <c r="J633" i="3"/>
  <c r="I664" i="3" s="1"/>
  <c r="G634" i="3"/>
  <c r="J634" i="3" l="1"/>
  <c r="I665" i="3" s="1"/>
  <c r="H634" i="3"/>
  <c r="K635" i="3" s="1"/>
  <c r="N635" i="3" s="1"/>
  <c r="G635" i="3"/>
  <c r="J635" i="3" l="1"/>
  <c r="I666" i="3" s="1"/>
  <c r="H635" i="3"/>
  <c r="K636" i="3" s="1"/>
  <c r="N636" i="3" s="1"/>
  <c r="G636" i="3" l="1"/>
  <c r="J636" i="3" s="1"/>
  <c r="I667" i="3" s="1"/>
  <c r="H636" i="3" l="1"/>
  <c r="K637" i="3" s="1"/>
  <c r="N637" i="3" s="1"/>
  <c r="G637" i="3" l="1"/>
  <c r="J637" i="3" s="1"/>
  <c r="I668" i="3" s="1"/>
  <c r="H637" i="3" l="1"/>
  <c r="K638" i="3" l="1"/>
  <c r="N638" i="3" s="1"/>
  <c r="G638" i="3"/>
  <c r="H638" i="3" l="1"/>
  <c r="J638" i="3"/>
  <c r="I669" i="3" s="1"/>
  <c r="K639" i="3" l="1"/>
  <c r="N639" i="3" s="1"/>
  <c r="G639" i="3"/>
  <c r="J639" i="3" l="1"/>
  <c r="I670" i="3" s="1"/>
  <c r="H639" i="3"/>
  <c r="K640" i="3" s="1"/>
  <c r="N640" i="3" s="1"/>
  <c r="G640" i="3" l="1"/>
  <c r="J640" i="3" l="1"/>
  <c r="I671" i="3" s="1"/>
  <c r="H640" i="3"/>
  <c r="K641" i="3" s="1"/>
  <c r="N641" i="3" s="1"/>
  <c r="G641" i="3" l="1"/>
  <c r="J641" i="3"/>
  <c r="I672" i="3" s="1"/>
  <c r="H641" i="3"/>
  <c r="G642" i="3" s="1"/>
  <c r="K642" i="3"/>
  <c r="N642" i="3" s="1"/>
  <c r="H642" i="3" l="1"/>
  <c r="G643" i="3" s="1"/>
  <c r="J642" i="3"/>
  <c r="I673" i="3" s="1"/>
  <c r="K643" i="3"/>
  <c r="N643" i="3" s="1"/>
  <c r="J643" i="3" l="1"/>
  <c r="I674" i="3" s="1"/>
  <c r="H643" i="3"/>
  <c r="G644" i="3" l="1"/>
  <c r="K644" i="3"/>
  <c r="N644" i="3" s="1"/>
  <c r="J644" i="3" l="1"/>
  <c r="I675" i="3" s="1"/>
  <c r="H644" i="3"/>
  <c r="K645" i="3" s="1"/>
  <c r="N645" i="3" s="1"/>
  <c r="G645" i="3" l="1"/>
  <c r="J645" i="3" l="1"/>
  <c r="I676" i="3" s="1"/>
  <c r="H645" i="3"/>
  <c r="K646" i="3" s="1"/>
  <c r="N646" i="3" s="1"/>
  <c r="G646" i="3"/>
  <c r="H646" i="3" l="1"/>
  <c r="K647" i="3" s="1"/>
  <c r="N647" i="3" s="1"/>
  <c r="J646" i="3"/>
  <c r="I677" i="3" s="1"/>
  <c r="G647" i="3" l="1"/>
  <c r="J647" i="3" l="1"/>
  <c r="I678" i="3" s="1"/>
  <c r="H647" i="3"/>
  <c r="K648" i="3" s="1"/>
  <c r="N648" i="3" s="1"/>
  <c r="G648" i="3"/>
  <c r="H648" i="3" l="1"/>
  <c r="K649" i="3" s="1"/>
  <c r="N649" i="3" s="1"/>
  <c r="J648" i="3"/>
  <c r="I679" i="3" s="1"/>
  <c r="G649" i="3" l="1"/>
  <c r="J649" i="3" l="1"/>
  <c r="I680" i="3" s="1"/>
  <c r="H649" i="3"/>
  <c r="K650" i="3" s="1"/>
  <c r="N650" i="3" s="1"/>
  <c r="G650" i="3" l="1"/>
  <c r="H650" i="3" l="1"/>
  <c r="G651" i="3" s="1"/>
  <c r="J650" i="3"/>
  <c r="I681" i="3" s="1"/>
  <c r="K651" i="3"/>
  <c r="N651" i="3" s="1"/>
  <c r="J651" i="3" l="1"/>
  <c r="I682" i="3" s="1"/>
  <c r="H651" i="3"/>
  <c r="G652" i="3" s="1"/>
  <c r="J652" i="3" l="1"/>
  <c r="I683" i="3" s="1"/>
  <c r="H652" i="3"/>
  <c r="G653" i="3" s="1"/>
  <c r="K653" i="3"/>
  <c r="N653" i="3" s="1"/>
  <c r="K652" i="3"/>
  <c r="N652" i="3" s="1"/>
  <c r="J653" i="3" l="1"/>
  <c r="I684" i="3" s="1"/>
  <c r="H653" i="3"/>
  <c r="K654" i="3" s="1"/>
  <c r="N654" i="3" s="1"/>
  <c r="G654" i="3" l="1"/>
  <c r="H654" i="3" l="1"/>
  <c r="G655" i="3" s="1"/>
  <c r="J654" i="3"/>
  <c r="I685" i="3" s="1"/>
  <c r="K655" i="3" l="1"/>
  <c r="N655" i="3" s="1"/>
  <c r="H655" i="3"/>
  <c r="G656" i="3" s="1"/>
  <c r="J655" i="3"/>
  <c r="I686" i="3" s="1"/>
  <c r="K656" i="3"/>
  <c r="N656" i="3" s="1"/>
  <c r="H656" i="3" l="1"/>
  <c r="J656" i="3"/>
  <c r="I687" i="3" s="1"/>
  <c r="K657" i="3"/>
  <c r="N657" i="3" s="1"/>
  <c r="G657" i="3"/>
  <c r="H657" i="3" l="1"/>
  <c r="K658" i="3" s="1"/>
  <c r="N658" i="3" s="1"/>
  <c r="J657" i="3"/>
  <c r="I688" i="3" s="1"/>
  <c r="G658" i="3"/>
  <c r="J658" i="3" l="1"/>
  <c r="I689" i="3" s="1"/>
  <c r="H658" i="3"/>
  <c r="K659" i="3" s="1"/>
  <c r="N659" i="3" s="1"/>
  <c r="G659" i="3"/>
  <c r="H659" i="3" l="1"/>
  <c r="G660" i="3" s="1"/>
  <c r="J659" i="3"/>
  <c r="I690" i="3" s="1"/>
  <c r="K660" i="3"/>
  <c r="N660" i="3" s="1"/>
  <c r="H660" i="3" l="1"/>
  <c r="G661" i="3" s="1"/>
  <c r="J660" i="3"/>
  <c r="I691" i="3" s="1"/>
  <c r="K661" i="3" l="1"/>
  <c r="N661" i="3" s="1"/>
  <c r="H661" i="3"/>
  <c r="K662" i="3" s="1"/>
  <c r="N662" i="3" s="1"/>
  <c r="J661" i="3"/>
  <c r="I692" i="3" s="1"/>
  <c r="G662" i="3"/>
  <c r="J662" i="3" l="1"/>
  <c r="I693" i="3" s="1"/>
  <c r="H662" i="3"/>
  <c r="G663" i="3"/>
  <c r="K663" i="3"/>
  <c r="N663" i="3" s="1"/>
  <c r="H663" i="3" l="1"/>
  <c r="J663" i="3"/>
  <c r="I694" i="3" s="1"/>
  <c r="G664" i="3"/>
  <c r="K664" i="3"/>
  <c r="N664" i="3" s="1"/>
  <c r="H664" i="3" l="1"/>
  <c r="K665" i="3" s="1"/>
  <c r="N665" i="3" s="1"/>
  <c r="J664" i="3"/>
  <c r="I695" i="3" s="1"/>
  <c r="G665" i="3"/>
  <c r="J665" i="3" l="1"/>
  <c r="I696" i="3" s="1"/>
  <c r="H665" i="3"/>
  <c r="G666" i="3" s="1"/>
  <c r="H666" i="3" l="1"/>
  <c r="K667" i="3" s="1"/>
  <c r="N667" i="3" s="1"/>
  <c r="G667" i="3"/>
  <c r="J666" i="3"/>
  <c r="I697" i="3" s="1"/>
  <c r="K666" i="3"/>
  <c r="N666" i="3" s="1"/>
  <c r="J667" i="3" l="1"/>
  <c r="I698" i="3" s="1"/>
  <c r="H667" i="3"/>
  <c r="K668" i="3" s="1"/>
  <c r="N668" i="3" s="1"/>
  <c r="G668" i="3" l="1"/>
  <c r="H668" i="3" l="1"/>
  <c r="J668" i="3"/>
  <c r="I699" i="3" s="1"/>
  <c r="K669" i="3"/>
  <c r="N669" i="3" s="1"/>
  <c r="G669" i="3"/>
  <c r="H669" i="3" l="1"/>
  <c r="G670" i="3" s="1"/>
  <c r="J669" i="3"/>
  <c r="I700" i="3" s="1"/>
  <c r="K670" i="3"/>
  <c r="N670" i="3" s="1"/>
  <c r="H670" i="3" l="1"/>
  <c r="J670" i="3"/>
  <c r="I701" i="3" s="1"/>
  <c r="G671" i="3" l="1"/>
  <c r="K671" i="3"/>
  <c r="N671" i="3" s="1"/>
  <c r="J671" i="3" l="1"/>
  <c r="I702" i="3" s="1"/>
  <c r="H671" i="3"/>
  <c r="K672" i="3" s="1"/>
  <c r="N672" i="3" s="1"/>
  <c r="G672" i="3" l="1"/>
  <c r="J672" i="3" l="1"/>
  <c r="I703" i="3" s="1"/>
  <c r="H672" i="3"/>
  <c r="K673" i="3" s="1"/>
  <c r="N673" i="3" s="1"/>
  <c r="G673" i="3"/>
  <c r="H673" i="3" l="1"/>
  <c r="K674" i="3" s="1"/>
  <c r="N674" i="3" s="1"/>
  <c r="G674" i="3"/>
  <c r="J673" i="3"/>
  <c r="I704" i="3" s="1"/>
  <c r="H674" i="3" l="1"/>
  <c r="G675" i="3" s="1"/>
  <c r="J674" i="3"/>
  <c r="I705" i="3" s="1"/>
  <c r="K675" i="3"/>
  <c r="N675" i="3" s="1"/>
  <c r="J675" i="3" l="1"/>
  <c r="I706" i="3" s="1"/>
  <c r="H675" i="3"/>
  <c r="K676" i="3" s="1"/>
  <c r="N676" i="3" s="1"/>
  <c r="G676" i="3"/>
  <c r="J676" i="3" l="1"/>
  <c r="I707" i="3" s="1"/>
  <c r="H676" i="3"/>
  <c r="K677" i="3" s="1"/>
  <c r="N677" i="3" s="1"/>
  <c r="G677" i="3"/>
  <c r="J677" i="3" l="1"/>
  <c r="I708" i="3" s="1"/>
  <c r="H677" i="3"/>
  <c r="K678" i="3" s="1"/>
  <c r="N678" i="3" s="1"/>
  <c r="G678" i="3"/>
  <c r="H678" i="3" l="1"/>
  <c r="G679" i="3" s="1"/>
  <c r="K679" i="3"/>
  <c r="N679" i="3" s="1"/>
  <c r="J678" i="3"/>
  <c r="I709" i="3" s="1"/>
  <c r="H679" i="3" l="1"/>
  <c r="K680" i="3" s="1"/>
  <c r="N680" i="3" s="1"/>
  <c r="J679" i="3"/>
  <c r="I710" i="3" s="1"/>
  <c r="G680" i="3"/>
  <c r="J680" i="3" l="1"/>
  <c r="I711" i="3" s="1"/>
  <c r="H680" i="3"/>
  <c r="K681" i="3" s="1"/>
  <c r="N681" i="3" s="1"/>
  <c r="G681" i="3"/>
  <c r="J681" i="3" s="1"/>
  <c r="I712" i="3" s="1"/>
  <c r="H681" i="3"/>
  <c r="K682" i="3" s="1"/>
  <c r="N682" i="3" s="1"/>
  <c r="G682" i="3" l="1"/>
  <c r="H682" i="3" s="1"/>
  <c r="K683" i="3" s="1"/>
  <c r="N683" i="3" s="1"/>
  <c r="J682" i="3" l="1"/>
  <c r="I713" i="3" s="1"/>
  <c r="G683" i="3"/>
  <c r="H683" i="3" l="1"/>
  <c r="J683" i="3"/>
  <c r="I714" i="3" s="1"/>
  <c r="K684" i="3" l="1"/>
  <c r="N684" i="3" s="1"/>
  <c r="G684" i="3"/>
  <c r="J684" i="3" l="1"/>
  <c r="I715" i="3" s="1"/>
  <c r="H684" i="3"/>
  <c r="K685" i="3" s="1"/>
  <c r="N685" i="3" s="1"/>
  <c r="G685" i="3"/>
  <c r="H685" i="3" l="1"/>
  <c r="J685" i="3"/>
  <c r="I716" i="3" s="1"/>
  <c r="K686" i="3" l="1"/>
  <c r="N686" i="3" s="1"/>
  <c r="G686" i="3"/>
  <c r="H686" i="3" l="1"/>
  <c r="J686" i="3"/>
  <c r="I717" i="3" s="1"/>
  <c r="K687" i="3" l="1"/>
  <c r="N687" i="3" s="1"/>
  <c r="G687" i="3"/>
  <c r="J687" i="3" l="1"/>
  <c r="I718" i="3" s="1"/>
  <c r="H687" i="3"/>
  <c r="G688" i="3" s="1"/>
  <c r="J688" i="3" l="1"/>
  <c r="I719" i="3" s="1"/>
  <c r="H688" i="3"/>
  <c r="G689" i="3" s="1"/>
  <c r="K689" i="3"/>
  <c r="N689" i="3" s="1"/>
  <c r="K688" i="3"/>
  <c r="N688" i="3" s="1"/>
  <c r="H689" i="3" l="1"/>
  <c r="K690" i="3" s="1"/>
  <c r="N690" i="3" s="1"/>
  <c r="J689" i="3"/>
  <c r="I720" i="3" s="1"/>
  <c r="G690" i="3"/>
  <c r="H690" i="3" l="1"/>
  <c r="K691" i="3" s="1"/>
  <c r="N691" i="3" s="1"/>
  <c r="J690" i="3"/>
  <c r="I721" i="3" s="1"/>
  <c r="G691" i="3" l="1"/>
  <c r="H691" i="3" s="1"/>
  <c r="J691" i="3" l="1"/>
  <c r="I722" i="3" s="1"/>
  <c r="K692" i="3"/>
  <c r="N692" i="3" s="1"/>
  <c r="G692" i="3"/>
  <c r="J692" i="3" l="1"/>
  <c r="I723" i="3" s="1"/>
  <c r="H692" i="3"/>
  <c r="K693" i="3" s="1"/>
  <c r="N693" i="3" s="1"/>
  <c r="G693" i="3" l="1"/>
  <c r="H693" i="3" l="1"/>
  <c r="J693" i="3"/>
  <c r="I724" i="3" s="1"/>
  <c r="G694" i="3"/>
  <c r="K694" i="3"/>
  <c r="N694" i="3" s="1"/>
  <c r="J694" i="3" l="1"/>
  <c r="I725" i="3" s="1"/>
  <c r="H694" i="3"/>
  <c r="K695" i="3" s="1"/>
  <c r="N695" i="3" s="1"/>
  <c r="G695" i="3"/>
  <c r="J695" i="3" l="1"/>
  <c r="I726" i="3" s="1"/>
  <c r="H695" i="3"/>
  <c r="K696" i="3" l="1"/>
  <c r="N696" i="3" s="1"/>
  <c r="G696" i="3"/>
  <c r="J696" i="3" l="1"/>
  <c r="I727" i="3" s="1"/>
  <c r="H696" i="3"/>
  <c r="K697" i="3" l="1"/>
  <c r="N697" i="3" s="1"/>
  <c r="G697" i="3"/>
  <c r="J697" i="3" l="1"/>
  <c r="I728" i="3" s="1"/>
  <c r="H697" i="3"/>
  <c r="G698" i="3" s="1"/>
  <c r="K698" i="3" l="1"/>
  <c r="N698" i="3" s="1"/>
  <c r="H698" i="3"/>
  <c r="J698" i="3"/>
  <c r="I729" i="3" s="1"/>
  <c r="G699" i="3" l="1"/>
  <c r="K699" i="3"/>
  <c r="N699" i="3" s="1"/>
  <c r="J699" i="3" l="1"/>
  <c r="I730" i="3" s="1"/>
  <c r="H699" i="3"/>
  <c r="K700" i="3" s="1"/>
  <c r="N700" i="3" s="1"/>
  <c r="G700" i="3" l="1"/>
  <c r="J700" i="3" l="1"/>
  <c r="I731" i="3" s="1"/>
  <c r="H700" i="3"/>
  <c r="G701" i="3" s="1"/>
  <c r="K701" i="3" l="1"/>
  <c r="N701" i="3" s="1"/>
  <c r="H701" i="3"/>
  <c r="K702" i="3" s="1"/>
  <c r="N702" i="3" s="1"/>
  <c r="J701" i="3"/>
  <c r="I732" i="3" s="1"/>
  <c r="G702" i="3"/>
  <c r="H702" i="3" l="1"/>
  <c r="K703" i="3" s="1"/>
  <c r="N703" i="3" s="1"/>
  <c r="J702" i="3"/>
  <c r="I733" i="3" s="1"/>
  <c r="G703" i="3"/>
  <c r="H703" i="3" l="1"/>
  <c r="K704" i="3" s="1"/>
  <c r="N704" i="3" s="1"/>
  <c r="J703" i="3"/>
  <c r="I734" i="3" s="1"/>
  <c r="G704" i="3" l="1"/>
  <c r="J704" i="3"/>
  <c r="I735" i="3" s="1"/>
  <c r="H704" i="3"/>
  <c r="K705" i="3" s="1"/>
  <c r="N705" i="3" s="1"/>
  <c r="G705" i="3" l="1"/>
  <c r="H705" i="3" l="1"/>
  <c r="K706" i="3" s="1"/>
  <c r="N706" i="3" s="1"/>
  <c r="J705" i="3"/>
  <c r="I736" i="3" s="1"/>
  <c r="G706" i="3" l="1"/>
  <c r="J706" i="3" l="1"/>
  <c r="I737" i="3" s="1"/>
  <c r="H706" i="3"/>
  <c r="G707" i="3" s="1"/>
  <c r="K707" i="3" l="1"/>
  <c r="N707" i="3" s="1"/>
  <c r="J707" i="3"/>
  <c r="I738" i="3" s="1"/>
  <c r="H707" i="3"/>
  <c r="K708" i="3" s="1"/>
  <c r="N708" i="3" s="1"/>
  <c r="G708" i="3"/>
  <c r="J708" i="3" l="1"/>
  <c r="I739" i="3" s="1"/>
  <c r="H708" i="3"/>
  <c r="G709" i="3" s="1"/>
  <c r="K709" i="3" l="1"/>
  <c r="N709" i="3" s="1"/>
  <c r="H709" i="3"/>
  <c r="G710" i="3" s="1"/>
  <c r="J709" i="3"/>
  <c r="I740" i="3" s="1"/>
  <c r="K710" i="3" l="1"/>
  <c r="N710" i="3" s="1"/>
  <c r="H710" i="3"/>
  <c r="K711" i="3" s="1"/>
  <c r="N711" i="3" s="1"/>
  <c r="J710" i="3"/>
  <c r="I741" i="3" s="1"/>
  <c r="G711" i="3"/>
  <c r="H711" i="3" l="1"/>
  <c r="K712" i="3" s="1"/>
  <c r="N712" i="3" s="1"/>
  <c r="J711" i="3"/>
  <c r="I742" i="3" s="1"/>
  <c r="G712" i="3"/>
  <c r="J712" i="3" l="1"/>
  <c r="I743" i="3" s="1"/>
  <c r="H712" i="3"/>
  <c r="K713" i="3" l="1"/>
  <c r="N713" i="3" s="1"/>
  <c r="G713" i="3"/>
  <c r="H713" i="3" l="1"/>
  <c r="J713" i="3"/>
  <c r="I744" i="3" s="1"/>
  <c r="K714" i="3" l="1"/>
  <c r="N714" i="3" s="1"/>
  <c r="G714" i="3"/>
  <c r="J714" i="3" l="1"/>
  <c r="I745" i="3" s="1"/>
  <c r="H714" i="3"/>
  <c r="K715" i="3" s="1"/>
  <c r="N715" i="3" s="1"/>
  <c r="G715" i="3" l="1"/>
  <c r="J715" i="3" l="1"/>
  <c r="I746" i="3" s="1"/>
  <c r="H715" i="3"/>
  <c r="K716" i="3" s="1"/>
  <c r="N716" i="3" s="1"/>
  <c r="G716" i="3" l="1"/>
  <c r="J716" i="3" l="1"/>
  <c r="I747" i="3" s="1"/>
  <c r="H716" i="3"/>
  <c r="K717" i="3" l="1"/>
  <c r="N717" i="3" s="1"/>
  <c r="G717" i="3"/>
  <c r="J717" i="3" l="1"/>
  <c r="I748" i="3" s="1"/>
  <c r="H717" i="3"/>
  <c r="K718" i="3" s="1"/>
  <c r="N718" i="3" s="1"/>
  <c r="G718" i="3"/>
  <c r="H718" i="3" l="1"/>
  <c r="G719" i="3" s="1"/>
  <c r="J718" i="3"/>
  <c r="I749" i="3" s="1"/>
  <c r="H719" i="3" l="1"/>
  <c r="J719" i="3"/>
  <c r="I750" i="3" s="1"/>
  <c r="K719" i="3"/>
  <c r="N719" i="3" s="1"/>
  <c r="K720" i="3" l="1"/>
  <c r="N720" i="3" s="1"/>
  <c r="G720" i="3"/>
  <c r="J720" i="3" l="1"/>
  <c r="I751" i="3" s="1"/>
  <c r="H720" i="3"/>
  <c r="G721" i="3" s="1"/>
  <c r="K721" i="3" l="1"/>
  <c r="N721" i="3" s="1"/>
  <c r="H721" i="3"/>
  <c r="G722" i="3" s="1"/>
  <c r="J721" i="3"/>
  <c r="I752" i="3" s="1"/>
  <c r="J722" i="3" l="1"/>
  <c r="I753" i="3" s="1"/>
  <c r="H722" i="3"/>
  <c r="K722" i="3"/>
  <c r="N722" i="3" s="1"/>
  <c r="K723" i="3" l="1"/>
  <c r="N723" i="3" s="1"/>
  <c r="G723" i="3"/>
  <c r="H723" i="3" l="1"/>
  <c r="J723" i="3"/>
  <c r="I754" i="3" s="1"/>
  <c r="K724" i="3" l="1"/>
  <c r="N724" i="3" s="1"/>
  <c r="G724" i="3"/>
  <c r="J724" i="3" l="1"/>
  <c r="I755" i="3" s="1"/>
  <c r="H724" i="3"/>
  <c r="G725" i="3" l="1"/>
  <c r="K725" i="3"/>
  <c r="N725" i="3" s="1"/>
  <c r="J725" i="3" l="1"/>
  <c r="I756" i="3" s="1"/>
  <c r="H725" i="3"/>
  <c r="G726" i="3" s="1"/>
  <c r="H726" i="3" l="1"/>
  <c r="G727" i="3" s="1"/>
  <c r="J726" i="3"/>
  <c r="I757" i="3" s="1"/>
  <c r="K726" i="3"/>
  <c r="N726" i="3" s="1"/>
  <c r="K727" i="3" l="1"/>
  <c r="N727" i="3" s="1"/>
  <c r="J727" i="3"/>
  <c r="I758" i="3" s="1"/>
  <c r="H727" i="3"/>
  <c r="K728" i="3" s="1"/>
  <c r="N728" i="3" s="1"/>
  <c r="G728" i="3" l="1"/>
  <c r="J728" i="3" s="1"/>
  <c r="I759" i="3" s="1"/>
  <c r="H728" i="3" l="1"/>
  <c r="K729" i="3" l="1"/>
  <c r="N729" i="3" s="1"/>
  <c r="G729" i="3"/>
  <c r="H729" i="3" l="1"/>
  <c r="G730" i="3" s="1"/>
  <c r="J729" i="3"/>
  <c r="I760" i="3" s="1"/>
  <c r="K730" i="3"/>
  <c r="N730" i="3" s="1"/>
  <c r="H730" i="3" l="1"/>
  <c r="J730" i="3"/>
  <c r="I761" i="3" s="1"/>
  <c r="K731" i="3" l="1"/>
  <c r="N731" i="3" s="1"/>
  <c r="G731" i="3"/>
  <c r="J731" i="3" l="1"/>
  <c r="I762" i="3" s="1"/>
  <c r="H731" i="3"/>
  <c r="G732" i="3" s="1"/>
  <c r="K732" i="3" l="1"/>
  <c r="N732" i="3" s="1"/>
  <c r="J732" i="3"/>
  <c r="I763" i="3" s="1"/>
  <c r="H732" i="3"/>
  <c r="G733" i="3" s="1"/>
  <c r="K733" i="3"/>
  <c r="N733" i="3" s="1"/>
  <c r="H733" i="3" l="1"/>
  <c r="K734" i="3" s="1"/>
  <c r="N734" i="3" s="1"/>
  <c r="J733" i="3"/>
  <c r="I764" i="3" s="1"/>
  <c r="G734" i="3" l="1"/>
  <c r="J734" i="3" l="1"/>
  <c r="I765" i="3" s="1"/>
  <c r="H734" i="3"/>
  <c r="K735" i="3"/>
  <c r="N735" i="3" s="1"/>
  <c r="G735" i="3"/>
  <c r="J735" i="3" l="1"/>
  <c r="I766" i="3" s="1"/>
  <c r="H735" i="3"/>
  <c r="K736" i="3" s="1"/>
  <c r="N736" i="3" s="1"/>
  <c r="G736" i="3" l="1"/>
  <c r="J736" i="3" l="1"/>
  <c r="I767" i="3" s="1"/>
  <c r="H736" i="3"/>
  <c r="K737" i="3" s="1"/>
  <c r="N737" i="3" s="1"/>
  <c r="G737" i="3"/>
  <c r="H737" i="3" l="1"/>
  <c r="G738" i="3" s="1"/>
  <c r="J737" i="3"/>
  <c r="I768" i="3" s="1"/>
  <c r="K738" i="3" l="1"/>
  <c r="N738" i="3" s="1"/>
  <c r="J738" i="3"/>
  <c r="I769" i="3" s="1"/>
  <c r="H738" i="3"/>
  <c r="G739" i="3" s="1"/>
  <c r="K739" i="3" l="1"/>
  <c r="N739" i="3" s="1"/>
  <c r="H739" i="3"/>
  <c r="K740" i="3" s="1"/>
  <c r="N740" i="3" s="1"/>
  <c r="J739" i="3"/>
  <c r="I770" i="3" s="1"/>
  <c r="G740" i="3"/>
  <c r="J740" i="3" l="1"/>
  <c r="I771" i="3" s="1"/>
  <c r="H740" i="3"/>
  <c r="K741" i="3" s="1"/>
  <c r="N741" i="3" s="1"/>
  <c r="G741" i="3"/>
  <c r="H741" i="3" s="1"/>
  <c r="G742" i="3" s="1"/>
  <c r="J741" i="3"/>
  <c r="I772" i="3" s="1"/>
  <c r="K742" i="3" l="1"/>
  <c r="N742" i="3" s="1"/>
  <c r="J742" i="3"/>
  <c r="I773" i="3" s="1"/>
  <c r="H742" i="3"/>
  <c r="K743" i="3" s="1"/>
  <c r="N743" i="3" s="1"/>
  <c r="G743" i="3"/>
  <c r="H743" i="3" l="1"/>
  <c r="G744" i="3" s="1"/>
  <c r="J743" i="3"/>
  <c r="I774" i="3" s="1"/>
  <c r="K744" i="3" l="1"/>
  <c r="N744" i="3" s="1"/>
  <c r="H744" i="3"/>
  <c r="K745" i="3" s="1"/>
  <c r="N745" i="3" s="1"/>
  <c r="J744" i="3"/>
  <c r="I775" i="3" s="1"/>
  <c r="G745" i="3"/>
  <c r="J745" i="3" l="1"/>
  <c r="I776" i="3" s="1"/>
  <c r="H745" i="3"/>
  <c r="K746" i="3" s="1"/>
  <c r="N746" i="3" s="1"/>
  <c r="G746" i="3"/>
  <c r="H746" i="3" l="1"/>
  <c r="K747" i="3" s="1"/>
  <c r="N747" i="3" s="1"/>
  <c r="J746" i="3"/>
  <c r="I777" i="3" s="1"/>
  <c r="G747" i="3" l="1"/>
  <c r="H747" i="3" s="1"/>
  <c r="G748" i="3" l="1"/>
  <c r="K748" i="3"/>
  <c r="N748" i="3" s="1"/>
  <c r="J747" i="3"/>
  <c r="I778" i="3" s="1"/>
  <c r="J748" i="3"/>
  <c r="I779" i="3" s="1"/>
  <c r="H748" i="3"/>
  <c r="G749" i="3" s="1"/>
  <c r="K749" i="3" l="1"/>
  <c r="N749" i="3" s="1"/>
  <c r="J749" i="3"/>
  <c r="I780" i="3" s="1"/>
  <c r="H749" i="3"/>
  <c r="K750" i="3" s="1"/>
  <c r="N750" i="3" s="1"/>
  <c r="G750" i="3"/>
  <c r="H750" i="3" l="1"/>
  <c r="K751" i="3" s="1"/>
  <c r="N751" i="3" s="1"/>
  <c r="J750" i="3"/>
  <c r="I781" i="3" s="1"/>
  <c r="G751" i="3"/>
  <c r="J751" i="3" l="1"/>
  <c r="I782" i="3" s="1"/>
  <c r="H751" i="3"/>
  <c r="G752" i="3" l="1"/>
  <c r="K752" i="3"/>
  <c r="N752" i="3" s="1"/>
  <c r="H752" i="3" l="1"/>
  <c r="K753" i="3" s="1"/>
  <c r="N753" i="3" s="1"/>
  <c r="J752" i="3"/>
  <c r="I783" i="3" s="1"/>
  <c r="G753" i="3" l="1"/>
  <c r="H753" i="3" s="1"/>
  <c r="J753" i="3" l="1"/>
  <c r="I784" i="3" s="1"/>
  <c r="K754" i="3"/>
  <c r="N754" i="3" s="1"/>
  <c r="G754" i="3"/>
  <c r="H754" i="3" s="1"/>
  <c r="G755" i="3" s="1"/>
  <c r="J754" i="3"/>
  <c r="I785" i="3" s="1"/>
  <c r="J755" i="3" l="1"/>
  <c r="I786" i="3" s="1"/>
  <c r="H755" i="3"/>
  <c r="K756" i="3" s="1"/>
  <c r="N756" i="3" s="1"/>
  <c r="K755" i="3"/>
  <c r="N755" i="3" s="1"/>
  <c r="G756" i="3" l="1"/>
  <c r="J756" i="3" s="1"/>
  <c r="I787" i="3" s="1"/>
  <c r="H756" i="3"/>
  <c r="K757" i="3" s="1"/>
  <c r="N757" i="3" s="1"/>
  <c r="G757" i="3" l="1"/>
  <c r="H757" i="3" s="1"/>
  <c r="G758" i="3" s="1"/>
  <c r="J758" i="3" s="1"/>
  <c r="I789" i="3" s="1"/>
  <c r="H758" i="3"/>
  <c r="K759" i="3" s="1"/>
  <c r="N759" i="3" s="1"/>
  <c r="K758" i="3"/>
  <c r="N758" i="3" s="1"/>
  <c r="J757" i="3" l="1"/>
  <c r="I788" i="3" s="1"/>
  <c r="G759" i="3"/>
  <c r="J759" i="3" l="1"/>
  <c r="I790" i="3" s="1"/>
  <c r="H759" i="3"/>
  <c r="K760" i="3" s="1"/>
  <c r="N760" i="3" s="1"/>
  <c r="G760" i="3" l="1"/>
  <c r="H760" i="3" l="1"/>
  <c r="K761" i="3" s="1"/>
  <c r="N761" i="3" s="1"/>
  <c r="J760" i="3"/>
  <c r="I791" i="3" s="1"/>
  <c r="G761" i="3" l="1"/>
  <c r="H761" i="3" l="1"/>
  <c r="K762" i="3" s="1"/>
  <c r="N762" i="3" s="1"/>
  <c r="J761" i="3"/>
  <c r="I792" i="3" s="1"/>
  <c r="G762" i="3" l="1"/>
  <c r="J762" i="3"/>
  <c r="I793" i="3" s="1"/>
  <c r="H762" i="3"/>
  <c r="K763" i="3" s="1"/>
  <c r="N763" i="3" s="1"/>
  <c r="G763" i="3"/>
  <c r="H763" i="3" l="1"/>
  <c r="G764" i="3" s="1"/>
  <c r="J763" i="3"/>
  <c r="I794" i="3" s="1"/>
  <c r="K764" i="3" l="1"/>
  <c r="N764" i="3" s="1"/>
  <c r="H764" i="3"/>
  <c r="K765" i="3" s="1"/>
  <c r="N765" i="3" s="1"/>
  <c r="J764" i="3"/>
  <c r="I795" i="3" s="1"/>
  <c r="G765" i="3"/>
  <c r="J765" i="3" l="1"/>
  <c r="I796" i="3" s="1"/>
  <c r="H765" i="3"/>
  <c r="G766" i="3" s="1"/>
  <c r="K766" i="3" l="1"/>
  <c r="N766" i="3" s="1"/>
  <c r="H766" i="3"/>
  <c r="K767" i="3" s="1"/>
  <c r="N767" i="3" s="1"/>
  <c r="J766" i="3"/>
  <c r="I797" i="3" s="1"/>
  <c r="G767" i="3" l="1"/>
  <c r="H767" i="3" l="1"/>
  <c r="K768" i="3" s="1"/>
  <c r="N768" i="3" s="1"/>
  <c r="J767" i="3"/>
  <c r="I798" i="3" s="1"/>
  <c r="G768" i="3"/>
  <c r="H768" i="3" l="1"/>
  <c r="K769" i="3" s="1"/>
  <c r="N769" i="3" s="1"/>
  <c r="J768" i="3"/>
  <c r="I799" i="3" s="1"/>
  <c r="G769" i="3"/>
  <c r="H769" i="3" l="1"/>
  <c r="G770" i="3" s="1"/>
  <c r="J769" i="3"/>
  <c r="I800" i="3" s="1"/>
  <c r="K770" i="3"/>
  <c r="N770" i="3" s="1"/>
  <c r="J770" i="3" l="1"/>
  <c r="I801" i="3" s="1"/>
  <c r="H770" i="3"/>
  <c r="K771" i="3" s="1"/>
  <c r="N771" i="3" s="1"/>
  <c r="G771" i="3" l="1"/>
  <c r="J771" i="3" l="1"/>
  <c r="I802" i="3" s="1"/>
  <c r="H771" i="3"/>
  <c r="G772" i="3" s="1"/>
  <c r="K772" i="3" l="1"/>
  <c r="N772" i="3" s="1"/>
  <c r="H772" i="3"/>
  <c r="K773" i="3" s="1"/>
  <c r="N773" i="3" s="1"/>
  <c r="J772" i="3"/>
  <c r="I803" i="3" s="1"/>
  <c r="G773" i="3" l="1"/>
  <c r="J773" i="3"/>
  <c r="I804" i="3" s="1"/>
  <c r="H773" i="3"/>
  <c r="G774" i="3" s="1"/>
  <c r="K774" i="3" l="1"/>
  <c r="N774" i="3" s="1"/>
  <c r="J774" i="3"/>
  <c r="I805" i="3" s="1"/>
  <c r="H774" i="3"/>
  <c r="K775" i="3" s="1"/>
  <c r="N775" i="3" s="1"/>
  <c r="G775" i="3"/>
  <c r="J775" i="3" l="1"/>
  <c r="I806" i="3" s="1"/>
  <c r="H775" i="3"/>
  <c r="G776" i="3" s="1"/>
  <c r="H776" i="3" l="1"/>
  <c r="G777" i="3" s="1"/>
  <c r="J776" i="3"/>
  <c r="I807" i="3" s="1"/>
  <c r="K776" i="3"/>
  <c r="N776" i="3" s="1"/>
  <c r="K777" i="3" l="1"/>
  <c r="N777" i="3" s="1"/>
  <c r="J777" i="3"/>
  <c r="I808" i="3" s="1"/>
  <c r="H777" i="3"/>
  <c r="G778" i="3" s="1"/>
  <c r="K778" i="3" l="1"/>
  <c r="N778" i="3" s="1"/>
  <c r="J778" i="3"/>
  <c r="I809" i="3" s="1"/>
  <c r="H778" i="3"/>
  <c r="K779" i="3" s="1"/>
  <c r="N779" i="3" s="1"/>
  <c r="G779" i="3" l="1"/>
  <c r="H779" i="3" l="1"/>
  <c r="G780" i="3" s="1"/>
  <c r="J779" i="3"/>
  <c r="I810" i="3" s="1"/>
  <c r="K780" i="3" l="1"/>
  <c r="N780" i="3" s="1"/>
  <c r="J780" i="3"/>
  <c r="I811" i="3" s="1"/>
  <c r="H780" i="3"/>
  <c r="K781" i="3" s="1"/>
  <c r="N781" i="3" s="1"/>
  <c r="G781" i="3" l="1"/>
  <c r="H781" i="3"/>
  <c r="G782" i="3" s="1"/>
  <c r="J781" i="3"/>
  <c r="I812" i="3" s="1"/>
  <c r="K782" i="3"/>
  <c r="N782" i="3" s="1"/>
  <c r="H782" i="3" l="1"/>
  <c r="K783" i="3" s="1"/>
  <c r="N783" i="3" s="1"/>
  <c r="J782" i="3"/>
  <c r="I813" i="3" s="1"/>
  <c r="G783" i="3" l="1"/>
  <c r="H783" i="3" s="1"/>
  <c r="J783" i="3" l="1"/>
  <c r="I814" i="3" s="1"/>
  <c r="K784" i="3"/>
  <c r="N784" i="3" s="1"/>
  <c r="G784" i="3"/>
  <c r="H784" i="3" s="1"/>
  <c r="G785" i="3" s="1"/>
  <c r="K785" i="3" l="1"/>
  <c r="N785" i="3" s="1"/>
  <c r="J784" i="3"/>
  <c r="I815" i="3" s="1"/>
  <c r="J785" i="3"/>
  <c r="I816" i="3" s="1"/>
  <c r="H785" i="3"/>
  <c r="K786" i="3" s="1"/>
  <c r="N786" i="3" s="1"/>
  <c r="G786" i="3" l="1"/>
  <c r="H786" i="3" l="1"/>
  <c r="K787" i="3" s="1"/>
  <c r="N787" i="3" s="1"/>
  <c r="J786" i="3"/>
  <c r="I817" i="3" s="1"/>
  <c r="G787" i="3"/>
  <c r="J787" i="3" l="1"/>
  <c r="I818" i="3" s="1"/>
  <c r="H787" i="3"/>
  <c r="G788" i="3" s="1"/>
  <c r="J788" i="3" l="1"/>
  <c r="I819" i="3" s="1"/>
  <c r="H788" i="3"/>
  <c r="G789" i="3" s="1"/>
  <c r="K788" i="3"/>
  <c r="N788" i="3" s="1"/>
  <c r="K789" i="3" l="1"/>
  <c r="N789" i="3" s="1"/>
  <c r="J789" i="3"/>
  <c r="I820" i="3" s="1"/>
  <c r="H789" i="3"/>
  <c r="K790" i="3" s="1"/>
  <c r="N790" i="3" s="1"/>
  <c r="G790" i="3" l="1"/>
  <c r="J790" i="3" s="1"/>
  <c r="I821" i="3" s="1"/>
  <c r="H790" i="3" l="1"/>
  <c r="K791" i="3" s="1"/>
  <c r="N791" i="3" s="1"/>
  <c r="G791" i="3"/>
  <c r="J791" i="3" l="1"/>
  <c r="I822" i="3" s="1"/>
  <c r="H791" i="3"/>
  <c r="K792" i="3" s="1"/>
  <c r="N792" i="3" s="1"/>
  <c r="G792" i="3"/>
  <c r="H792" i="3" l="1"/>
  <c r="K793" i="3" s="1"/>
  <c r="N793" i="3" s="1"/>
  <c r="J792" i="3"/>
  <c r="I823" i="3" s="1"/>
  <c r="G793" i="3" l="1"/>
  <c r="J793" i="3" l="1"/>
  <c r="I824" i="3" s="1"/>
  <c r="H793" i="3"/>
  <c r="G794" i="3" s="1"/>
  <c r="K794" i="3" l="1"/>
  <c r="N794" i="3" s="1"/>
  <c r="H794" i="3"/>
  <c r="K795" i="3" s="1"/>
  <c r="N795" i="3" s="1"/>
  <c r="J794" i="3"/>
  <c r="I825" i="3" s="1"/>
  <c r="G795" i="3" l="1"/>
  <c r="H795" i="3"/>
  <c r="G796" i="3" s="1"/>
  <c r="J795" i="3"/>
  <c r="I826" i="3" s="1"/>
  <c r="K796" i="3" l="1"/>
  <c r="N796" i="3" s="1"/>
  <c r="H796" i="3"/>
  <c r="K797" i="3" s="1"/>
  <c r="N797" i="3" s="1"/>
  <c r="J796" i="3"/>
  <c r="I827" i="3" s="1"/>
  <c r="G797" i="3"/>
  <c r="J797" i="3" l="1"/>
  <c r="I828" i="3" s="1"/>
  <c r="H797" i="3"/>
  <c r="G798" i="3" s="1"/>
  <c r="K798" i="3" l="1"/>
  <c r="N798" i="3" s="1"/>
  <c r="J798" i="3"/>
  <c r="I829" i="3" s="1"/>
  <c r="H798" i="3"/>
  <c r="G799" i="3" s="1"/>
  <c r="K799" i="3" l="1"/>
  <c r="N799" i="3" s="1"/>
  <c r="J799" i="3"/>
  <c r="I830" i="3" s="1"/>
  <c r="H799" i="3"/>
  <c r="K800" i="3" s="1"/>
  <c r="N800" i="3" s="1"/>
  <c r="G800" i="3"/>
  <c r="J800" i="3" l="1"/>
  <c r="I831" i="3" s="1"/>
  <c r="H800" i="3"/>
  <c r="K801" i="3" s="1"/>
  <c r="N801" i="3" s="1"/>
  <c r="G801" i="3" l="1"/>
  <c r="H801" i="3" l="1"/>
  <c r="G802" i="3" s="1"/>
  <c r="J801" i="3"/>
  <c r="I832" i="3" s="1"/>
  <c r="K802" i="3" l="1"/>
  <c r="N802" i="3" s="1"/>
  <c r="H802" i="3"/>
  <c r="G803" i="3" s="1"/>
  <c r="J802" i="3"/>
  <c r="I833" i="3" s="1"/>
  <c r="K803" i="3"/>
  <c r="N803" i="3" s="1"/>
  <c r="J803" i="3" l="1"/>
  <c r="I834" i="3" s="1"/>
  <c r="H803" i="3"/>
  <c r="K804" i="3" s="1"/>
  <c r="N804" i="3" s="1"/>
  <c r="G804" i="3" l="1"/>
  <c r="J804" i="3" l="1"/>
  <c r="I835" i="3" s="1"/>
  <c r="H804" i="3"/>
  <c r="G805" i="3" s="1"/>
  <c r="K805" i="3" l="1"/>
  <c r="N805" i="3" s="1"/>
  <c r="H805" i="3"/>
  <c r="K806" i="3" s="1"/>
  <c r="N806" i="3" s="1"/>
  <c r="J805" i="3"/>
  <c r="I836" i="3" s="1"/>
  <c r="G806" i="3" l="1"/>
  <c r="H806" i="3" l="1"/>
  <c r="K807" i="3" s="1"/>
  <c r="N807" i="3" s="1"/>
  <c r="J806" i="3"/>
  <c r="I837" i="3" s="1"/>
  <c r="G807" i="3"/>
  <c r="H807" i="3" l="1"/>
  <c r="G808" i="3" s="1"/>
  <c r="J807" i="3"/>
  <c r="I838" i="3" s="1"/>
  <c r="K808" i="3" l="1"/>
  <c r="N808" i="3" s="1"/>
  <c r="H808" i="3"/>
  <c r="G809" i="3" s="1"/>
  <c r="J808" i="3"/>
  <c r="I839" i="3" s="1"/>
  <c r="K809" i="3" l="1"/>
  <c r="N809" i="3" s="1"/>
  <c r="H809" i="3"/>
  <c r="G810" i="3" s="1"/>
  <c r="J809" i="3"/>
  <c r="I840" i="3" s="1"/>
  <c r="K810" i="3" l="1"/>
  <c r="N810" i="3" s="1"/>
  <c r="H810" i="3"/>
  <c r="K811" i="3" s="1"/>
  <c r="N811" i="3" s="1"/>
  <c r="J810" i="3"/>
  <c r="I841" i="3" s="1"/>
  <c r="G811" i="3"/>
  <c r="H811" i="3" l="1"/>
  <c r="G812" i="3" s="1"/>
  <c r="J811" i="3"/>
  <c r="I842" i="3" s="1"/>
  <c r="K812" i="3"/>
  <c r="N812" i="3" s="1"/>
  <c r="H812" i="3" l="1"/>
  <c r="K813" i="3" s="1"/>
  <c r="N813" i="3" s="1"/>
  <c r="J812" i="3"/>
  <c r="I843" i="3" s="1"/>
  <c r="G813" i="3" l="1"/>
  <c r="J813" i="3" l="1"/>
  <c r="I844" i="3" s="1"/>
  <c r="H813" i="3"/>
  <c r="G814" i="3" s="1"/>
  <c r="K814" i="3" l="1"/>
  <c r="N814" i="3" s="1"/>
  <c r="H814" i="3"/>
  <c r="G815" i="3" s="1"/>
  <c r="J814" i="3"/>
  <c r="I845" i="3" s="1"/>
  <c r="K815" i="3" l="1"/>
  <c r="N815" i="3" s="1"/>
  <c r="J815" i="3"/>
  <c r="I846" i="3" s="1"/>
  <c r="H815" i="3"/>
  <c r="K816" i="3" s="1"/>
  <c r="N816" i="3" s="1"/>
  <c r="G816" i="3" l="1"/>
  <c r="J816" i="3"/>
  <c r="I847" i="3" s="1"/>
  <c r="H816" i="3"/>
  <c r="K817" i="3" s="1"/>
  <c r="N817" i="3" s="1"/>
  <c r="G817" i="3" l="1"/>
  <c r="J817" i="3" s="1"/>
  <c r="I848" i="3" s="1"/>
  <c r="H817" i="3" l="1"/>
  <c r="K818" i="3" l="1"/>
  <c r="N818" i="3" s="1"/>
  <c r="G818" i="3"/>
  <c r="J818" i="3" l="1"/>
  <c r="I849" i="3" s="1"/>
  <c r="H818" i="3"/>
  <c r="K819" i="3" l="1"/>
  <c r="N819" i="3" s="1"/>
  <c r="G819" i="3"/>
  <c r="H819" i="3" l="1"/>
  <c r="K820" i="3" s="1"/>
  <c r="N820" i="3" s="1"/>
  <c r="J819" i="3"/>
  <c r="I850" i="3" s="1"/>
  <c r="G820" i="3"/>
  <c r="H820" i="3" l="1"/>
  <c r="K821" i="3" s="1"/>
  <c r="N821" i="3" s="1"/>
  <c r="J820" i="3"/>
  <c r="I851" i="3" s="1"/>
  <c r="G821" i="3" l="1"/>
  <c r="H821" i="3" l="1"/>
  <c r="G822" i="3" s="1"/>
  <c r="J821" i="3"/>
  <c r="I852" i="3" s="1"/>
  <c r="K822" i="3"/>
  <c r="N822" i="3" s="1"/>
  <c r="H822" i="3" l="1"/>
  <c r="K823" i="3" s="1"/>
  <c r="N823" i="3" s="1"/>
  <c r="G823" i="3"/>
  <c r="J822" i="3"/>
  <c r="I853" i="3" s="1"/>
  <c r="H823" i="3" l="1"/>
  <c r="K824" i="3" s="1"/>
  <c r="N824" i="3" s="1"/>
  <c r="J823" i="3"/>
  <c r="I854" i="3" s="1"/>
  <c r="G824" i="3"/>
  <c r="H824" i="3" l="1"/>
  <c r="K825" i="3" s="1"/>
  <c r="N825" i="3" s="1"/>
  <c r="J824" i="3"/>
  <c r="I855" i="3" s="1"/>
  <c r="G825" i="3" l="1"/>
  <c r="J825" i="3" l="1"/>
  <c r="I856" i="3" s="1"/>
  <c r="H825" i="3"/>
  <c r="G826" i="3" s="1"/>
  <c r="K826" i="3" l="1"/>
  <c r="N826" i="3" s="1"/>
  <c r="H826" i="3"/>
  <c r="K827" i="3"/>
  <c r="N827" i="3" s="1"/>
  <c r="G827" i="3"/>
  <c r="J826" i="3"/>
  <c r="I857" i="3" s="1"/>
  <c r="H827" i="3" l="1"/>
  <c r="K828" i="3"/>
  <c r="N828" i="3" s="1"/>
  <c r="G828" i="3"/>
  <c r="J827" i="3"/>
  <c r="I858" i="3" s="1"/>
  <c r="J828" i="3" l="1"/>
  <c r="I859" i="3" s="1"/>
  <c r="H828" i="3"/>
  <c r="K829" i="3" s="1"/>
  <c r="N829" i="3" s="1"/>
  <c r="G829" i="3"/>
  <c r="H829" i="3" l="1"/>
  <c r="G830" i="3" s="1"/>
  <c r="J829" i="3"/>
  <c r="I860" i="3" s="1"/>
  <c r="K830" i="3"/>
  <c r="N830" i="3" s="1"/>
  <c r="J830" i="3" l="1"/>
  <c r="I861" i="3" s="1"/>
  <c r="H830" i="3"/>
  <c r="K831" i="3" s="1"/>
  <c r="N831" i="3" s="1"/>
  <c r="G831" i="3"/>
  <c r="H831" i="3" l="1"/>
  <c r="K832" i="3" s="1"/>
  <c r="N832" i="3" s="1"/>
  <c r="J831" i="3"/>
  <c r="I862" i="3" s="1"/>
  <c r="G832" i="3"/>
  <c r="J832" i="3" l="1"/>
  <c r="I863" i="3" s="1"/>
  <c r="H832" i="3"/>
  <c r="G833" i="3" s="1"/>
  <c r="H833" i="3" l="1"/>
  <c r="G834" i="3" s="1"/>
  <c r="J833" i="3"/>
  <c r="I864" i="3" s="1"/>
  <c r="K833" i="3"/>
  <c r="N833" i="3" s="1"/>
  <c r="K834" i="3" l="1"/>
  <c r="N834" i="3" s="1"/>
  <c r="J834" i="3"/>
  <c r="I865" i="3" s="1"/>
  <c r="H834" i="3"/>
  <c r="G835" i="3" s="1"/>
  <c r="H835" i="3" l="1"/>
  <c r="K836" i="3" s="1"/>
  <c r="N836" i="3" s="1"/>
  <c r="J835" i="3"/>
  <c r="I866" i="3" s="1"/>
  <c r="G836" i="3"/>
  <c r="K835" i="3"/>
  <c r="N835" i="3" s="1"/>
  <c r="H836" i="3" l="1"/>
  <c r="G837" i="3" s="1"/>
  <c r="J836" i="3"/>
  <c r="I867" i="3" s="1"/>
  <c r="K837" i="3"/>
  <c r="N837" i="3" s="1"/>
  <c r="H837" i="3" l="1"/>
  <c r="G838" i="3" s="1"/>
  <c r="J837" i="3"/>
  <c r="I868" i="3" s="1"/>
  <c r="K838" i="3"/>
  <c r="N838" i="3" s="1"/>
  <c r="J838" i="3" l="1"/>
  <c r="I869" i="3" s="1"/>
  <c r="H838" i="3"/>
  <c r="K839" i="3" s="1"/>
  <c r="N839" i="3" s="1"/>
  <c r="G839" i="3"/>
  <c r="H839" i="3" l="1"/>
  <c r="K840" i="3"/>
  <c r="N840" i="3" s="1"/>
  <c r="J839" i="3"/>
  <c r="I870" i="3" s="1"/>
  <c r="G840" i="3"/>
  <c r="J840" i="3" l="1"/>
  <c r="I871" i="3" s="1"/>
  <c r="H840" i="3"/>
  <c r="G841" i="3" s="1"/>
  <c r="K841" i="3"/>
  <c r="N841" i="3" s="1"/>
  <c r="J841" i="3" l="1"/>
  <c r="I872" i="3" s="1"/>
  <c r="H841" i="3"/>
  <c r="K842" i="3" s="1"/>
  <c r="N842" i="3" s="1"/>
  <c r="G842" i="3" l="1"/>
  <c r="J842" i="3" l="1"/>
  <c r="I873" i="3" s="1"/>
  <c r="H842" i="3"/>
  <c r="K843" i="3" s="1"/>
  <c r="N843" i="3" s="1"/>
  <c r="G843" i="3"/>
  <c r="J843" i="3" l="1"/>
  <c r="I874" i="3" s="1"/>
  <c r="H843" i="3"/>
  <c r="K844" i="3" s="1"/>
  <c r="N844" i="3" s="1"/>
  <c r="G844" i="3"/>
  <c r="H844" i="3" l="1"/>
  <c r="J844" i="3"/>
  <c r="I875" i="3" s="1"/>
  <c r="K845" i="3" l="1"/>
  <c r="N845" i="3" s="1"/>
  <c r="G845" i="3"/>
  <c r="J845" i="3" l="1"/>
  <c r="I876" i="3" s="1"/>
  <c r="H845" i="3"/>
  <c r="G846" i="3" l="1"/>
  <c r="K846" i="3"/>
  <c r="N846" i="3" s="1"/>
  <c r="J846" i="3" l="1"/>
  <c r="I877" i="3" s="1"/>
  <c r="H846" i="3"/>
  <c r="K847" i="3" s="1"/>
  <c r="N847" i="3" s="1"/>
  <c r="G847" i="3" l="1"/>
  <c r="J847" i="3" l="1"/>
  <c r="I878" i="3" s="1"/>
  <c r="H847" i="3"/>
  <c r="K848" i="3" s="1"/>
  <c r="N848" i="3" s="1"/>
  <c r="G848" i="3"/>
  <c r="H848" i="3" l="1"/>
  <c r="K849" i="3" s="1"/>
  <c r="N849" i="3" s="1"/>
  <c r="J848" i="3"/>
  <c r="I879" i="3" s="1"/>
  <c r="G849" i="3" l="1"/>
  <c r="J849" i="3" l="1"/>
  <c r="I880" i="3" s="1"/>
  <c r="H849" i="3"/>
  <c r="K850" i="3" s="1"/>
  <c r="N850" i="3" s="1"/>
  <c r="G850" i="3"/>
  <c r="J850" i="3" l="1"/>
  <c r="I881" i="3" s="1"/>
  <c r="H850" i="3"/>
  <c r="K851" i="3" s="1"/>
  <c r="N851" i="3" s="1"/>
  <c r="G851" i="3" l="1"/>
  <c r="J851" i="3" l="1"/>
  <c r="I882" i="3" s="1"/>
  <c r="H851" i="3"/>
  <c r="K852" i="3"/>
  <c r="N852" i="3" s="1"/>
  <c r="G852" i="3"/>
  <c r="J852" i="3" l="1"/>
  <c r="I883" i="3" s="1"/>
  <c r="H852" i="3"/>
  <c r="K853" i="3" s="1"/>
  <c r="N853" i="3" s="1"/>
  <c r="G853" i="3" l="1"/>
  <c r="J853" i="3" l="1"/>
  <c r="I884" i="3" s="1"/>
  <c r="H853" i="3"/>
  <c r="K854" i="3" s="1"/>
  <c r="N854" i="3" s="1"/>
  <c r="G854" i="3" l="1"/>
  <c r="H854" i="3" l="1"/>
  <c r="K855" i="3" s="1"/>
  <c r="N855" i="3" s="1"/>
  <c r="J854" i="3"/>
  <c r="I885" i="3" s="1"/>
  <c r="G855" i="3"/>
  <c r="H855" i="3" l="1"/>
  <c r="K856" i="3" s="1"/>
  <c r="N856" i="3" s="1"/>
  <c r="J855" i="3"/>
  <c r="I886" i="3" s="1"/>
  <c r="G856" i="3"/>
  <c r="J856" i="3" l="1"/>
  <c r="I887" i="3" s="1"/>
  <c r="H856" i="3"/>
  <c r="K857" i="3" s="1"/>
  <c r="N857" i="3" s="1"/>
  <c r="G857" i="3"/>
  <c r="J857" i="3" s="1"/>
  <c r="I888" i="3" s="1"/>
  <c r="H857" i="3"/>
  <c r="G858" i="3" s="1"/>
  <c r="K858" i="3" l="1"/>
  <c r="N858" i="3" s="1"/>
  <c r="J858" i="3"/>
  <c r="I889" i="3" s="1"/>
  <c r="H858" i="3"/>
  <c r="K859" i="3" s="1"/>
  <c r="N859" i="3" s="1"/>
  <c r="G859" i="3"/>
  <c r="J859" i="3" l="1"/>
  <c r="I890" i="3" s="1"/>
  <c r="H859" i="3"/>
  <c r="K860" i="3" s="1"/>
  <c r="N860" i="3" s="1"/>
  <c r="G860" i="3"/>
  <c r="J860" i="3" l="1"/>
  <c r="I891" i="3" s="1"/>
  <c r="H860" i="3"/>
  <c r="G861" i="3" s="1"/>
  <c r="K861" i="3"/>
  <c r="N861" i="3" s="1"/>
  <c r="H861" i="3" l="1"/>
  <c r="G862" i="3" s="1"/>
  <c r="J861" i="3"/>
  <c r="I892" i="3" s="1"/>
  <c r="K862" i="3"/>
  <c r="N862" i="3" s="1"/>
  <c r="H862" i="3" l="1"/>
  <c r="K863" i="3" s="1"/>
  <c r="N863" i="3" s="1"/>
  <c r="J862" i="3"/>
  <c r="I893" i="3" s="1"/>
  <c r="G863" i="3" l="1"/>
  <c r="H863" i="3" l="1"/>
  <c r="K864" i="3" s="1"/>
  <c r="N864" i="3" s="1"/>
  <c r="G864" i="3"/>
  <c r="J863" i="3"/>
  <c r="I894" i="3" s="1"/>
  <c r="J864" i="3" l="1"/>
  <c r="I895" i="3" s="1"/>
  <c r="H864" i="3"/>
  <c r="G865" i="3" s="1"/>
  <c r="K865" i="3" l="1"/>
  <c r="N865" i="3" s="1"/>
  <c r="H865" i="3"/>
  <c r="G866" i="3" s="1"/>
  <c r="K866" i="3"/>
  <c r="N866" i="3" s="1"/>
  <c r="J865" i="3"/>
  <c r="I896" i="3" s="1"/>
  <c r="J866" i="3" l="1"/>
  <c r="I897" i="3" s="1"/>
  <c r="H866" i="3"/>
  <c r="G867" i="3" s="1"/>
  <c r="K867" i="3"/>
  <c r="N867" i="3" s="1"/>
  <c r="J867" i="3" l="1"/>
  <c r="I898" i="3" s="1"/>
  <c r="H867" i="3"/>
  <c r="G868" i="3" s="1"/>
  <c r="K868" i="3"/>
  <c r="N868" i="3" s="1"/>
  <c r="H868" i="3" l="1"/>
  <c r="K869" i="3" s="1"/>
  <c r="N869" i="3" s="1"/>
  <c r="G869" i="3"/>
  <c r="J868" i="3"/>
  <c r="I899" i="3" s="1"/>
  <c r="H869" i="3" l="1"/>
  <c r="K870" i="3" s="1"/>
  <c r="N870" i="3" s="1"/>
  <c r="J869" i="3"/>
  <c r="I900" i="3" s="1"/>
  <c r="G870" i="3" l="1"/>
  <c r="H870" i="3" l="1"/>
  <c r="J870" i="3"/>
  <c r="I901" i="3" s="1"/>
  <c r="G871" i="3"/>
  <c r="K871" i="3"/>
  <c r="N871" i="3" s="1"/>
  <c r="H871" i="3" l="1"/>
  <c r="K872" i="3" s="1"/>
  <c r="N872" i="3" s="1"/>
  <c r="J871" i="3"/>
  <c r="I902" i="3" s="1"/>
  <c r="G872" i="3"/>
  <c r="H872" i="3" l="1"/>
  <c r="K873" i="3" s="1"/>
  <c r="N873" i="3" s="1"/>
  <c r="J872" i="3"/>
  <c r="I903" i="3" s="1"/>
  <c r="G873" i="3"/>
  <c r="J873" i="3" l="1"/>
  <c r="I904" i="3" s="1"/>
  <c r="H873" i="3"/>
  <c r="G874" i="3" s="1"/>
  <c r="K874" i="3" l="1"/>
  <c r="N874" i="3" s="1"/>
  <c r="H874" i="3"/>
  <c r="K875" i="3" s="1"/>
  <c r="N875" i="3" s="1"/>
  <c r="J874" i="3"/>
  <c r="I905" i="3" s="1"/>
  <c r="G875" i="3" l="1"/>
  <c r="H875" i="3"/>
  <c r="K876" i="3" s="1"/>
  <c r="N876" i="3" s="1"/>
  <c r="G876" i="3"/>
  <c r="J875" i="3"/>
  <c r="I906" i="3" s="1"/>
  <c r="J876" i="3" l="1"/>
  <c r="I907" i="3" s="1"/>
  <c r="H876" i="3"/>
  <c r="G877" i="3" s="1"/>
  <c r="K877" i="3" l="1"/>
  <c r="N877" i="3" s="1"/>
  <c r="H877" i="3"/>
  <c r="G878" i="3" s="1"/>
  <c r="J877" i="3"/>
  <c r="I908" i="3" s="1"/>
  <c r="K878" i="3"/>
  <c r="N878" i="3" s="1"/>
  <c r="J878" i="3" l="1"/>
  <c r="I909" i="3" s="1"/>
  <c r="H878" i="3"/>
  <c r="G879" i="3" s="1"/>
  <c r="K879" i="3"/>
  <c r="N879" i="3" s="1"/>
  <c r="H879" i="3" l="1"/>
  <c r="K880" i="3" s="1"/>
  <c r="N880" i="3" s="1"/>
  <c r="G880" i="3"/>
  <c r="J879" i="3"/>
  <c r="I910" i="3" s="1"/>
  <c r="J880" i="3" l="1"/>
  <c r="I911" i="3" s="1"/>
  <c r="H880" i="3"/>
  <c r="K881" i="3" s="1"/>
  <c r="N881" i="3" s="1"/>
  <c r="G881" i="3"/>
  <c r="H881" i="3" l="1"/>
  <c r="J881" i="3"/>
  <c r="I912" i="3" s="1"/>
  <c r="G882" i="3"/>
  <c r="K882" i="3"/>
  <c r="N882" i="3" s="1"/>
  <c r="H882" i="3" l="1"/>
  <c r="G883" i="3" s="1"/>
  <c r="J882" i="3"/>
  <c r="I913" i="3" s="1"/>
  <c r="K883" i="3" l="1"/>
  <c r="N883" i="3" s="1"/>
  <c r="J883" i="3"/>
  <c r="I914" i="3" s="1"/>
  <c r="H883" i="3"/>
  <c r="K884" i="3" s="1"/>
  <c r="N884" i="3" s="1"/>
  <c r="G884" i="3"/>
  <c r="H884" i="3" l="1"/>
  <c r="G885" i="3" s="1"/>
  <c r="J884" i="3"/>
  <c r="I915" i="3" s="1"/>
  <c r="K885" i="3"/>
  <c r="N885" i="3" s="1"/>
  <c r="J885" i="3" l="1"/>
  <c r="I916" i="3" s="1"/>
  <c r="H885" i="3"/>
  <c r="K886" i="3" s="1"/>
  <c r="N886" i="3" s="1"/>
  <c r="G886" i="3"/>
  <c r="H886" i="3" l="1"/>
  <c r="K887" i="3" s="1"/>
  <c r="N887" i="3" s="1"/>
  <c r="J886" i="3"/>
  <c r="I917" i="3" s="1"/>
  <c r="G887" i="3"/>
  <c r="J887" i="3" s="1"/>
  <c r="I918" i="3" s="1"/>
  <c r="H887" i="3"/>
  <c r="G888" i="3" s="1"/>
  <c r="K888" i="3" l="1"/>
  <c r="N888" i="3" s="1"/>
  <c r="H888" i="3"/>
  <c r="G889" i="3" s="1"/>
  <c r="J888" i="3"/>
  <c r="I919" i="3" s="1"/>
  <c r="K889" i="3"/>
  <c r="N889" i="3" s="1"/>
  <c r="J889" i="3" l="1"/>
  <c r="I920" i="3" s="1"/>
  <c r="H889" i="3"/>
  <c r="K890" i="3" s="1"/>
  <c r="N890" i="3" s="1"/>
  <c r="G890" i="3" l="1"/>
  <c r="J890" i="3" s="1"/>
  <c r="I921" i="3" s="1"/>
  <c r="H890" i="3" l="1"/>
  <c r="K891" i="3" s="1"/>
  <c r="N891" i="3" s="1"/>
  <c r="G891" i="3" l="1"/>
  <c r="H891" i="3" l="1"/>
  <c r="K892" i="3" s="1"/>
  <c r="N892" i="3" s="1"/>
  <c r="J891" i="3"/>
  <c r="I922" i="3" s="1"/>
  <c r="G892" i="3" l="1"/>
  <c r="H892" i="3"/>
  <c r="J892" i="3"/>
  <c r="I923" i="3" s="1"/>
  <c r="K893" i="3" l="1"/>
  <c r="N893" i="3" s="1"/>
  <c r="G893" i="3"/>
  <c r="J893" i="3" l="1"/>
  <c r="I924" i="3" s="1"/>
  <c r="H893" i="3"/>
  <c r="G894" i="3" s="1"/>
  <c r="K894" i="3" l="1"/>
  <c r="N894" i="3" s="1"/>
  <c r="J894" i="3"/>
  <c r="I925" i="3" s="1"/>
  <c r="H894" i="3"/>
  <c r="G895" i="3" s="1"/>
  <c r="K895" i="3"/>
  <c r="N895" i="3" s="1"/>
  <c r="J895" i="3" l="1"/>
  <c r="I926" i="3" s="1"/>
  <c r="H895" i="3"/>
  <c r="K896" i="3" s="1"/>
  <c r="N896" i="3" s="1"/>
  <c r="G896" i="3"/>
  <c r="J896" i="3" l="1"/>
  <c r="I927" i="3" s="1"/>
  <c r="H896" i="3"/>
  <c r="K897" i="3" s="1"/>
  <c r="N897" i="3" s="1"/>
  <c r="G897" i="3"/>
  <c r="J897" i="3" l="1"/>
  <c r="I928" i="3" s="1"/>
  <c r="H897" i="3"/>
  <c r="G898" i="3" l="1"/>
  <c r="K898" i="3"/>
  <c r="N898" i="3" s="1"/>
  <c r="J898" i="3" l="1"/>
  <c r="I929" i="3" s="1"/>
  <c r="H898" i="3"/>
  <c r="G899" i="3" s="1"/>
  <c r="K899" i="3" l="1"/>
  <c r="N899" i="3" s="1"/>
  <c r="H899" i="3"/>
  <c r="K900" i="3" s="1"/>
  <c r="N900" i="3" s="1"/>
  <c r="J899" i="3"/>
  <c r="I930" i="3" s="1"/>
  <c r="G900" i="3"/>
  <c r="J900" i="3" l="1"/>
  <c r="I931" i="3" s="1"/>
  <c r="H900" i="3"/>
  <c r="K901" i="3" s="1"/>
  <c r="N901" i="3" s="1"/>
  <c r="G901" i="3"/>
  <c r="H901" i="3" l="1"/>
  <c r="J901" i="3"/>
  <c r="I932" i="3" s="1"/>
  <c r="K902" i="3" l="1"/>
  <c r="N902" i="3" s="1"/>
  <c r="G902" i="3"/>
  <c r="J902" i="3" l="1"/>
  <c r="I933" i="3" s="1"/>
  <c r="H902" i="3"/>
  <c r="K903" i="3" l="1"/>
  <c r="N903" i="3" s="1"/>
  <c r="G903" i="3"/>
  <c r="H903" i="3" l="1"/>
  <c r="J903" i="3"/>
  <c r="I934" i="3" s="1"/>
  <c r="K904" i="3" l="1"/>
  <c r="N904" i="3" s="1"/>
  <c r="G904" i="3"/>
  <c r="J904" i="3" l="1"/>
  <c r="I935" i="3" s="1"/>
  <c r="H904" i="3"/>
  <c r="K905" i="3" s="1"/>
  <c r="N905" i="3" s="1"/>
  <c r="G905" i="3" l="1"/>
  <c r="H905" i="3" l="1"/>
  <c r="K906" i="3" s="1"/>
  <c r="N906" i="3" s="1"/>
  <c r="J905" i="3"/>
  <c r="I936" i="3" s="1"/>
  <c r="G906" i="3"/>
  <c r="H906" i="3" l="1"/>
  <c r="G907" i="3" s="1"/>
  <c r="J906" i="3"/>
  <c r="I937" i="3" s="1"/>
  <c r="K907" i="3" l="1"/>
  <c r="N907" i="3" s="1"/>
  <c r="H907" i="3"/>
  <c r="K908" i="3" s="1"/>
  <c r="N908" i="3" s="1"/>
  <c r="J907" i="3"/>
  <c r="I938" i="3" s="1"/>
  <c r="G908" i="3"/>
  <c r="H908" i="3" l="1"/>
  <c r="G909" i="3" s="1"/>
  <c r="J908" i="3"/>
  <c r="I939" i="3" s="1"/>
  <c r="K909" i="3"/>
  <c r="N909" i="3" s="1"/>
  <c r="H909" i="3" l="1"/>
  <c r="G910" i="3" s="1"/>
  <c r="J909" i="3"/>
  <c r="I940" i="3" s="1"/>
  <c r="K910" i="3"/>
  <c r="N910" i="3" s="1"/>
  <c r="H910" i="3" l="1"/>
  <c r="K911" i="3" s="1"/>
  <c r="N911" i="3" s="1"/>
  <c r="J910" i="3"/>
  <c r="I941" i="3" s="1"/>
  <c r="G911" i="3"/>
  <c r="J911" i="3" l="1"/>
  <c r="I942" i="3" s="1"/>
  <c r="H911" i="3"/>
  <c r="G912" i="3" s="1"/>
  <c r="H912" i="3" l="1"/>
  <c r="J912" i="3"/>
  <c r="I943" i="3" s="1"/>
  <c r="K912" i="3"/>
  <c r="N912" i="3" s="1"/>
  <c r="G913" i="3" l="1"/>
  <c r="K913" i="3"/>
  <c r="N913" i="3" s="1"/>
  <c r="J913" i="3" l="1"/>
  <c r="I944" i="3" s="1"/>
  <c r="H913" i="3"/>
  <c r="G914" i="3" s="1"/>
  <c r="K914" i="3"/>
  <c r="N914" i="3" s="1"/>
  <c r="H914" i="3" l="1"/>
  <c r="K915" i="3" s="1"/>
  <c r="N915" i="3" s="1"/>
  <c r="J914" i="3"/>
  <c r="I945" i="3" s="1"/>
  <c r="G915" i="3" l="1"/>
  <c r="J915" i="3" s="1"/>
  <c r="I946" i="3" s="1"/>
  <c r="H915" i="3" l="1"/>
  <c r="K916" i="3" l="1"/>
  <c r="N916" i="3" s="1"/>
  <c r="G916" i="3"/>
  <c r="J916" i="3" l="1"/>
  <c r="I947" i="3" s="1"/>
  <c r="H916" i="3"/>
  <c r="G917" i="3" l="1"/>
  <c r="K917" i="3"/>
  <c r="N917" i="3" s="1"/>
  <c r="J917" i="3" l="1"/>
  <c r="I948" i="3" s="1"/>
  <c r="H917" i="3"/>
  <c r="G918" i="3" s="1"/>
  <c r="H918" i="3" l="1"/>
  <c r="G919" i="3" s="1"/>
  <c r="J918" i="3"/>
  <c r="I949" i="3" s="1"/>
  <c r="K918" i="3"/>
  <c r="N918" i="3" s="1"/>
  <c r="J919" i="3" l="1"/>
  <c r="I950" i="3" s="1"/>
  <c r="H919" i="3"/>
  <c r="K920" i="3" s="1"/>
  <c r="N920" i="3" s="1"/>
  <c r="K919" i="3"/>
  <c r="N919" i="3" s="1"/>
  <c r="G920" i="3" l="1"/>
  <c r="H920" i="3" l="1"/>
  <c r="K921" i="3" s="1"/>
  <c r="N921" i="3" s="1"/>
  <c r="G921" i="3"/>
  <c r="J920" i="3"/>
  <c r="I951" i="3" s="1"/>
  <c r="J921" i="3" l="1"/>
  <c r="I952" i="3" s="1"/>
  <c r="H921" i="3"/>
  <c r="G922" i="3"/>
  <c r="K922" i="3"/>
  <c r="N922" i="3" s="1"/>
  <c r="J922" i="3" l="1"/>
  <c r="I953" i="3" s="1"/>
  <c r="H922" i="3"/>
  <c r="K923" i="3" s="1"/>
  <c r="N923" i="3" s="1"/>
  <c r="G923" i="3" l="1"/>
  <c r="H923" i="3" l="1"/>
  <c r="K924" i="3" s="1"/>
  <c r="N924" i="3" s="1"/>
  <c r="J923" i="3"/>
  <c r="I954" i="3" s="1"/>
  <c r="G924" i="3"/>
  <c r="H924" i="3" l="1"/>
  <c r="G925" i="3" s="1"/>
  <c r="J924" i="3"/>
  <c r="I955" i="3" s="1"/>
  <c r="K925" i="3"/>
  <c r="N925" i="3" s="1"/>
  <c r="H925" i="3" l="1"/>
  <c r="J925" i="3"/>
  <c r="I956" i="3" s="1"/>
  <c r="G926" i="3"/>
  <c r="K926" i="3"/>
  <c r="N926" i="3" s="1"/>
  <c r="H926" i="3" l="1"/>
  <c r="J926" i="3"/>
  <c r="I957" i="3" s="1"/>
  <c r="G927" i="3"/>
  <c r="J927" i="3" s="1"/>
  <c r="I958" i="3" s="1"/>
  <c r="K927" i="3"/>
  <c r="N927" i="3" s="1"/>
  <c r="H927" i="3" l="1"/>
  <c r="G928" i="3"/>
  <c r="K928" i="3"/>
  <c r="N928" i="3" s="1"/>
  <c r="H928" i="3" l="1"/>
  <c r="K929" i="3" s="1"/>
  <c r="N929" i="3" s="1"/>
  <c r="G929" i="3"/>
  <c r="J928" i="3"/>
  <c r="I959" i="3" s="1"/>
  <c r="J929" i="3" l="1"/>
  <c r="I960" i="3" s="1"/>
  <c r="H929" i="3"/>
  <c r="G930" i="3" s="1"/>
  <c r="J930" i="3" l="1"/>
  <c r="I961" i="3" s="1"/>
  <c r="H930" i="3"/>
  <c r="G931" i="3" s="1"/>
  <c r="K930" i="3"/>
  <c r="N930" i="3" s="1"/>
  <c r="K931" i="3" l="1"/>
  <c r="N931" i="3" s="1"/>
  <c r="J931" i="3"/>
  <c r="I962" i="3" s="1"/>
  <c r="H931" i="3"/>
  <c r="K932" i="3" s="1"/>
  <c r="N932" i="3" s="1"/>
  <c r="G932" i="3"/>
  <c r="H932" i="3" l="1"/>
  <c r="J932" i="3"/>
  <c r="I963" i="3" s="1"/>
  <c r="G933" i="3" l="1"/>
  <c r="K933" i="3"/>
  <c r="N933" i="3" s="1"/>
  <c r="H933" i="3" l="1"/>
  <c r="K934" i="3" s="1"/>
  <c r="N934" i="3" s="1"/>
  <c r="J933" i="3"/>
  <c r="I964" i="3" s="1"/>
  <c r="G934" i="3"/>
  <c r="J934" i="3" l="1"/>
  <c r="I965" i="3" s="1"/>
  <c r="H934" i="3"/>
  <c r="K935" i="3" s="1"/>
  <c r="N935" i="3" s="1"/>
  <c r="G935" i="3"/>
  <c r="J935" i="3" l="1"/>
  <c r="I966" i="3" s="1"/>
  <c r="H935" i="3"/>
  <c r="K936" i="3" l="1"/>
  <c r="N936" i="3" s="1"/>
  <c r="G936" i="3"/>
  <c r="J936" i="3" l="1"/>
  <c r="I967" i="3" s="1"/>
  <c r="H936" i="3"/>
  <c r="K937" i="3" s="1"/>
  <c r="N937" i="3" s="1"/>
  <c r="G937" i="3"/>
  <c r="H937" i="3" l="1"/>
  <c r="J937" i="3"/>
  <c r="I968" i="3" s="1"/>
  <c r="K938" i="3" l="1"/>
  <c r="N938" i="3" s="1"/>
  <c r="G938" i="3"/>
  <c r="H938" i="3" l="1"/>
  <c r="K939" i="3" s="1"/>
  <c r="N939" i="3" s="1"/>
  <c r="J938" i="3"/>
  <c r="I969" i="3" s="1"/>
  <c r="G939" i="3"/>
  <c r="J939" i="3" l="1"/>
  <c r="I970" i="3" s="1"/>
  <c r="H939" i="3"/>
  <c r="K940" i="3" l="1"/>
  <c r="N940" i="3" s="1"/>
  <c r="G940" i="3"/>
  <c r="H940" i="3" l="1"/>
  <c r="K941" i="3" s="1"/>
  <c r="N941" i="3" s="1"/>
  <c r="G941" i="3"/>
  <c r="J940" i="3"/>
  <c r="I971" i="3" s="1"/>
  <c r="H941" i="3" l="1"/>
  <c r="K942" i="3" s="1"/>
  <c r="N942" i="3" s="1"/>
  <c r="J941" i="3"/>
  <c r="I972" i="3" s="1"/>
  <c r="G942" i="3"/>
  <c r="J942" i="3" l="1"/>
  <c r="I973" i="3" s="1"/>
  <c r="H942" i="3"/>
  <c r="K943" i="3" l="1"/>
  <c r="N943" i="3" s="1"/>
  <c r="G943" i="3"/>
  <c r="H943" i="3" l="1"/>
  <c r="J943" i="3"/>
  <c r="I974" i="3" s="1"/>
  <c r="G944" i="3" l="1"/>
  <c r="K944" i="3"/>
  <c r="N944" i="3" s="1"/>
  <c r="J944" i="3" l="1"/>
  <c r="I975" i="3" s="1"/>
  <c r="H944" i="3"/>
  <c r="K945" i="3" s="1"/>
  <c r="N945" i="3" s="1"/>
  <c r="G945" i="3" l="1"/>
  <c r="J945" i="3" l="1"/>
  <c r="I976" i="3" s="1"/>
  <c r="H945" i="3"/>
  <c r="G946" i="3" s="1"/>
  <c r="K946" i="3"/>
  <c r="N946" i="3" s="1"/>
  <c r="H946" i="3" l="1"/>
  <c r="K947" i="3" s="1"/>
  <c r="N947" i="3" s="1"/>
  <c r="J946" i="3"/>
  <c r="I977" i="3" s="1"/>
  <c r="G947" i="3" l="1"/>
  <c r="J947" i="3"/>
  <c r="I978" i="3" s="1"/>
  <c r="H947" i="3"/>
  <c r="G948" i="3" s="1"/>
  <c r="K948" i="3"/>
  <c r="N948" i="3" s="1"/>
  <c r="H948" i="3" l="1"/>
  <c r="K949" i="3" s="1"/>
  <c r="N949" i="3" s="1"/>
  <c r="J948" i="3"/>
  <c r="I979" i="3" s="1"/>
  <c r="G949" i="3"/>
  <c r="J949" i="3" l="1"/>
  <c r="I980" i="3" s="1"/>
  <c r="H949" i="3"/>
  <c r="G950" i="3" s="1"/>
  <c r="H950" i="3" s="1"/>
  <c r="K950" i="3"/>
  <c r="N950" i="3" s="1"/>
  <c r="J950" i="3"/>
  <c r="I981" i="3" s="1"/>
  <c r="K951" i="3" l="1"/>
  <c r="N951" i="3" s="1"/>
  <c r="G951" i="3"/>
  <c r="J951" i="3" l="1"/>
  <c r="I982" i="3" s="1"/>
  <c r="H951" i="3"/>
  <c r="K952" i="3" s="1"/>
  <c r="N952" i="3" s="1"/>
  <c r="G952" i="3" l="1"/>
  <c r="H952" i="3" l="1"/>
  <c r="G953" i="3" s="1"/>
  <c r="J952" i="3"/>
  <c r="I983" i="3" s="1"/>
  <c r="K953" i="3" l="1"/>
  <c r="N953" i="3" s="1"/>
  <c r="H953" i="3"/>
  <c r="K954" i="3" s="1"/>
  <c r="N954" i="3" s="1"/>
  <c r="J953" i="3"/>
  <c r="I984" i="3" s="1"/>
  <c r="G954" i="3" l="1"/>
  <c r="J954" i="3" l="1"/>
  <c r="I985" i="3" s="1"/>
  <c r="H954" i="3"/>
  <c r="K955" i="3" s="1"/>
  <c r="N955" i="3" s="1"/>
  <c r="G955" i="3" l="1"/>
  <c r="J955" i="3" l="1"/>
  <c r="I986" i="3" s="1"/>
  <c r="H955" i="3"/>
  <c r="K956" i="3" s="1"/>
  <c r="N956" i="3" s="1"/>
  <c r="G956" i="3" l="1"/>
  <c r="J956" i="3" l="1"/>
  <c r="I987" i="3" s="1"/>
  <c r="H956" i="3"/>
  <c r="G957" i="3" s="1"/>
  <c r="K957" i="3" l="1"/>
  <c r="N957" i="3" s="1"/>
  <c r="J957" i="3"/>
  <c r="I988" i="3" s="1"/>
  <c r="H957" i="3"/>
  <c r="G958" i="3" s="1"/>
  <c r="K958" i="3" l="1"/>
  <c r="N958" i="3" s="1"/>
  <c r="J958" i="3"/>
  <c r="I989" i="3" s="1"/>
  <c r="H958" i="3"/>
  <c r="G959" i="3" s="1"/>
  <c r="K959" i="3" l="1"/>
  <c r="N959" i="3" s="1"/>
  <c r="H959" i="3"/>
  <c r="K960" i="3" s="1"/>
  <c r="N960" i="3" s="1"/>
  <c r="J959" i="3"/>
  <c r="I990" i="3" s="1"/>
  <c r="G960" i="3" l="1"/>
  <c r="J960" i="3" s="1"/>
  <c r="I991" i="3" s="1"/>
  <c r="H960" i="3" l="1"/>
  <c r="K961" i="3" s="1"/>
  <c r="N961" i="3" s="1"/>
  <c r="G961" i="3" l="1"/>
  <c r="J961" i="3" s="1"/>
  <c r="I992" i="3" s="1"/>
  <c r="H961" i="3"/>
  <c r="K962" i="3" s="1"/>
  <c r="N962" i="3" s="1"/>
  <c r="G962" i="3"/>
  <c r="H962" i="3" l="1"/>
  <c r="G963" i="3" s="1"/>
  <c r="J962" i="3"/>
  <c r="I993" i="3" s="1"/>
  <c r="J963" i="3" l="1"/>
  <c r="I994" i="3" s="1"/>
  <c r="H963" i="3"/>
  <c r="K963" i="3"/>
  <c r="N963" i="3" s="1"/>
  <c r="K964" i="3" l="1"/>
  <c r="N964" i="3" s="1"/>
  <c r="G964" i="3"/>
  <c r="J964" i="3" l="1"/>
  <c r="I995" i="3" s="1"/>
  <c r="H964" i="3"/>
  <c r="K965" i="3" s="1"/>
  <c r="N965" i="3" s="1"/>
  <c r="G965" i="3" l="1"/>
  <c r="J965" i="3" s="1"/>
  <c r="I996" i="3" s="1"/>
  <c r="H965" i="3" l="1"/>
  <c r="K966" i="3" s="1"/>
  <c r="N966" i="3" s="1"/>
  <c r="G966" i="3"/>
  <c r="J966" i="3" l="1"/>
  <c r="I997" i="3" s="1"/>
  <c r="H966" i="3"/>
  <c r="G967" i="3" s="1"/>
  <c r="J967" i="3" l="1"/>
  <c r="I998" i="3" s="1"/>
  <c r="H967" i="3"/>
  <c r="G968" i="3" s="1"/>
  <c r="K967" i="3"/>
  <c r="N967" i="3" s="1"/>
  <c r="K968" i="3" l="1"/>
  <c r="N968" i="3" s="1"/>
  <c r="H968" i="3"/>
  <c r="K969" i="3" s="1"/>
  <c r="N969" i="3" s="1"/>
  <c r="J968" i="3"/>
  <c r="I999" i="3" s="1"/>
  <c r="G969" i="3"/>
  <c r="J969" i="3" l="1"/>
  <c r="I1000" i="3" s="1"/>
  <c r="H969" i="3"/>
  <c r="G970" i="3" l="1"/>
  <c r="K970" i="3"/>
  <c r="N970" i="3" s="1"/>
  <c r="H970" i="3" l="1"/>
  <c r="K971" i="3" s="1"/>
  <c r="N971" i="3" s="1"/>
  <c r="J970" i="3"/>
  <c r="I1001" i="3" s="1"/>
  <c r="G971" i="3" l="1"/>
  <c r="J971" i="3" s="1"/>
  <c r="I1002" i="3" s="1"/>
  <c r="H971" i="3"/>
  <c r="G972" i="3" s="1"/>
  <c r="J972" i="3" l="1"/>
  <c r="I1003" i="3" s="1"/>
  <c r="H972" i="3"/>
  <c r="G973" i="3" s="1"/>
  <c r="K972" i="3"/>
  <c r="N972" i="3" s="1"/>
  <c r="J973" i="3" l="1"/>
  <c r="I1004" i="3" s="1"/>
  <c r="H973" i="3"/>
  <c r="K974" i="3" s="1"/>
  <c r="N974" i="3" s="1"/>
  <c r="G974" i="3"/>
  <c r="K973" i="3"/>
  <c r="N973" i="3" s="1"/>
  <c r="J974" i="3" l="1"/>
  <c r="I1005" i="3" s="1"/>
  <c r="H974" i="3"/>
  <c r="K975" i="3" s="1"/>
  <c r="N975" i="3" s="1"/>
  <c r="G975" i="3" l="1"/>
  <c r="H975" i="3" l="1"/>
  <c r="G976" i="3" s="1"/>
  <c r="J975" i="3"/>
  <c r="I1006" i="3" s="1"/>
  <c r="K976" i="3" l="1"/>
  <c r="N976" i="3" s="1"/>
  <c r="J976" i="3"/>
  <c r="I1007" i="3" s="1"/>
  <c r="H976" i="3"/>
  <c r="K977" i="3" s="1"/>
  <c r="N977" i="3" s="1"/>
  <c r="G977" i="3" l="1"/>
  <c r="H977" i="3" s="1"/>
  <c r="J977" i="3" l="1"/>
  <c r="I1008" i="3" s="1"/>
  <c r="K978" i="3"/>
  <c r="N978" i="3" s="1"/>
  <c r="G978" i="3"/>
  <c r="H978" i="3" l="1"/>
  <c r="K979" i="3" s="1"/>
  <c r="N979" i="3" s="1"/>
  <c r="J978" i="3"/>
  <c r="I1009" i="3" s="1"/>
  <c r="G979" i="3" l="1"/>
  <c r="H979" i="3" l="1"/>
  <c r="G980" i="3" s="1"/>
  <c r="J979" i="3"/>
  <c r="I1010" i="3" s="1"/>
  <c r="K980" i="3" l="1"/>
  <c r="N980" i="3" s="1"/>
  <c r="H980" i="3"/>
  <c r="K981" i="3" s="1"/>
  <c r="N981" i="3" s="1"/>
  <c r="J980" i="3"/>
  <c r="I1011" i="3" s="1"/>
  <c r="G981" i="3" l="1"/>
  <c r="J981" i="3" l="1"/>
  <c r="I1012" i="3" s="1"/>
  <c r="H981" i="3"/>
  <c r="G982" i="3" s="1"/>
  <c r="K982" i="3" l="1"/>
  <c r="N982" i="3" s="1"/>
  <c r="H982" i="3"/>
  <c r="K983" i="3" s="1"/>
  <c r="N983" i="3" s="1"/>
  <c r="J982" i="3"/>
  <c r="I1013" i="3" s="1"/>
  <c r="G983" i="3"/>
  <c r="J983" i="3" l="1"/>
  <c r="I1014" i="3" s="1"/>
  <c r="H983" i="3"/>
  <c r="K984" i="3" s="1"/>
  <c r="N984" i="3" s="1"/>
  <c r="G984" i="3" l="1"/>
  <c r="J984" i="3" s="1"/>
  <c r="I1015" i="3" s="1"/>
  <c r="H984" i="3" l="1"/>
  <c r="G985" i="3" l="1"/>
  <c r="K985" i="3"/>
  <c r="N985" i="3" s="1"/>
  <c r="J985" i="3" l="1"/>
  <c r="I1016" i="3" s="1"/>
  <c r="H985" i="3"/>
  <c r="G986" i="3" s="1"/>
  <c r="J986" i="3" l="1"/>
  <c r="I1017" i="3" s="1"/>
  <c r="H986" i="3"/>
  <c r="K987" i="3" s="1"/>
  <c r="N987" i="3" s="1"/>
  <c r="G987" i="3"/>
  <c r="K986" i="3"/>
  <c r="N986" i="3" s="1"/>
  <c r="H987" i="3" l="1"/>
  <c r="K988" i="3" s="1"/>
  <c r="N988" i="3" s="1"/>
  <c r="J987" i="3"/>
  <c r="I1018" i="3" s="1"/>
  <c r="G988" i="3" l="1"/>
  <c r="H988" i="3" l="1"/>
  <c r="K989" i="3" s="1"/>
  <c r="N989" i="3" s="1"/>
  <c r="J988" i="3"/>
  <c r="I1019" i="3" s="1"/>
  <c r="G989" i="3" l="1"/>
  <c r="J989" i="3" s="1"/>
  <c r="I1020" i="3" s="1"/>
  <c r="H989" i="3"/>
  <c r="K990" i="3" s="1"/>
  <c r="N990" i="3" s="1"/>
  <c r="G990" i="3" l="1"/>
  <c r="H990" i="3" l="1"/>
  <c r="K991" i="3" s="1"/>
  <c r="N991" i="3" s="1"/>
  <c r="J990" i="3"/>
  <c r="I1021" i="3" s="1"/>
  <c r="G991" i="3" l="1"/>
  <c r="J991" i="3" s="1"/>
  <c r="I1022" i="3" s="1"/>
  <c r="H991" i="3"/>
  <c r="K992" i="3" s="1"/>
  <c r="N992" i="3" s="1"/>
  <c r="G992" i="3" l="1"/>
  <c r="J992" i="3" l="1"/>
  <c r="I1023" i="3" s="1"/>
  <c r="H992" i="3"/>
  <c r="K993" i="3" s="1"/>
  <c r="N993" i="3" s="1"/>
  <c r="G993" i="3" l="1"/>
  <c r="H993" i="3" l="1"/>
  <c r="J993" i="3"/>
  <c r="I1024" i="3" s="1"/>
  <c r="G994" i="3"/>
  <c r="K994" i="3"/>
  <c r="N994" i="3" s="1"/>
  <c r="J994" i="3" l="1"/>
  <c r="I1025" i="3" s="1"/>
  <c r="H994" i="3"/>
  <c r="K995" i="3" s="1"/>
  <c r="N995" i="3" s="1"/>
  <c r="G995" i="3" l="1"/>
  <c r="J995" i="3" l="1"/>
  <c r="I1026" i="3" s="1"/>
  <c r="H995" i="3"/>
  <c r="G996" i="3" s="1"/>
  <c r="H996" i="3" l="1"/>
  <c r="K997" i="3" s="1"/>
  <c r="N997" i="3" s="1"/>
  <c r="G997" i="3"/>
  <c r="J996" i="3"/>
  <c r="I1027" i="3" s="1"/>
  <c r="K996" i="3"/>
  <c r="N996" i="3" s="1"/>
  <c r="J997" i="3" l="1"/>
  <c r="I1028" i="3" s="1"/>
  <c r="H997" i="3"/>
  <c r="K998" i="3" s="1"/>
  <c r="N998" i="3" s="1"/>
  <c r="G998" i="3" l="1"/>
  <c r="H998" i="3" l="1"/>
  <c r="G999" i="3" s="1"/>
  <c r="J998" i="3"/>
  <c r="I1029" i="3" s="1"/>
  <c r="K999" i="3" l="1"/>
  <c r="N999" i="3" s="1"/>
  <c r="J999" i="3"/>
  <c r="I1030" i="3" s="1"/>
  <c r="H999" i="3"/>
  <c r="K1000" i="3" s="1"/>
  <c r="N1000" i="3" s="1"/>
  <c r="G1000" i="3" l="1"/>
  <c r="J1000" i="3" l="1"/>
  <c r="I1031" i="3" s="1"/>
  <c r="H1000" i="3"/>
  <c r="G1001" i="3" s="1"/>
  <c r="H1001" i="3" l="1"/>
  <c r="K1002" i="3" s="1"/>
  <c r="N1002" i="3" s="1"/>
  <c r="J1001" i="3"/>
  <c r="I1032" i="3" s="1"/>
  <c r="K1001" i="3"/>
  <c r="N1001" i="3" s="1"/>
  <c r="G1002" i="3" l="1"/>
  <c r="H1002" i="3" s="1"/>
  <c r="J1002" i="3" l="1"/>
  <c r="I1033" i="3" s="1"/>
  <c r="K1003" i="3"/>
  <c r="N1003" i="3" s="1"/>
  <c r="G1003" i="3"/>
  <c r="H1003" i="3" s="1"/>
  <c r="G1004" i="3" s="1"/>
  <c r="J1003" i="3" l="1"/>
  <c r="I1034" i="3" s="1"/>
  <c r="K1004" i="3"/>
  <c r="N1004" i="3" s="1"/>
  <c r="H1004" i="3"/>
  <c r="K1005" i="3" s="1"/>
  <c r="N1005" i="3" s="1"/>
  <c r="J1004" i="3"/>
  <c r="I1035" i="3" s="1"/>
  <c r="G1005" i="3" l="1"/>
  <c r="H1005" i="3" s="1"/>
  <c r="G1006" i="3" s="1"/>
  <c r="J1005" i="3" l="1"/>
  <c r="I1036" i="3" s="1"/>
  <c r="K1006" i="3"/>
  <c r="N1006" i="3" s="1"/>
  <c r="J1006" i="3"/>
  <c r="I1037" i="3" s="1"/>
  <c r="H1006" i="3"/>
  <c r="K1007" i="3" s="1"/>
  <c r="N1007" i="3" s="1"/>
  <c r="G1007" i="3" l="1"/>
  <c r="J1007" i="3" s="1"/>
  <c r="I1038" i="3" s="1"/>
  <c r="H1007" i="3" l="1"/>
  <c r="G1008" i="3" s="1"/>
  <c r="H1008" i="3" s="1"/>
  <c r="K1008" i="3" l="1"/>
  <c r="N1008" i="3" s="1"/>
  <c r="J1008" i="3"/>
  <c r="I1039" i="3" s="1"/>
  <c r="K1009" i="3"/>
  <c r="N1009" i="3" s="1"/>
  <c r="G1009" i="3"/>
  <c r="H1009" i="3" s="1"/>
  <c r="K1010" i="3" s="1"/>
  <c r="N1010" i="3" s="1"/>
  <c r="G1010" i="3" l="1"/>
  <c r="H1010" i="3" s="1"/>
  <c r="G1011" i="3" s="1"/>
  <c r="J1009" i="3"/>
  <c r="I1040" i="3" s="1"/>
  <c r="J1010" i="3" l="1"/>
  <c r="I1041" i="3" s="1"/>
  <c r="K1011" i="3"/>
  <c r="N1011" i="3" s="1"/>
  <c r="H1011" i="3"/>
  <c r="K1012" i="3" s="1"/>
  <c r="N1012" i="3" s="1"/>
  <c r="J1011" i="3"/>
  <c r="I1042" i="3" s="1"/>
  <c r="G1012" i="3" l="1"/>
  <c r="J1012" i="3"/>
  <c r="I1043" i="3" s="1"/>
  <c r="H1012" i="3"/>
  <c r="G1013" i="3" s="1"/>
  <c r="K1013" i="3" l="1"/>
  <c r="N1013" i="3" s="1"/>
  <c r="J1013" i="3"/>
  <c r="I1044" i="3" s="1"/>
  <c r="H1013" i="3"/>
  <c r="K1014" i="3" s="1"/>
  <c r="N1014" i="3" s="1"/>
  <c r="G1014" i="3" l="1"/>
  <c r="J1014" i="3" l="1"/>
  <c r="I1045" i="3" s="1"/>
  <c r="H1014" i="3"/>
  <c r="K1015" i="3" s="1"/>
  <c r="N1015" i="3" s="1"/>
  <c r="G1015" i="3" l="1"/>
  <c r="J1015" i="3"/>
  <c r="I1046" i="3" s="1"/>
  <c r="H1015" i="3"/>
  <c r="G1016" i="3" s="1"/>
  <c r="K1016" i="3" l="1"/>
  <c r="N1016" i="3" s="1"/>
  <c r="H1016" i="3"/>
  <c r="G1017" i="3" s="1"/>
  <c r="J1016" i="3"/>
  <c r="I1047" i="3" s="1"/>
  <c r="K1017" i="3"/>
  <c r="N1017" i="3" s="1"/>
  <c r="J1017" i="3" l="1"/>
  <c r="I1048" i="3" s="1"/>
  <c r="H1017" i="3"/>
  <c r="K1018" i="3" s="1"/>
  <c r="N1018" i="3" s="1"/>
  <c r="G1018" i="3"/>
  <c r="J1018" i="3" l="1"/>
  <c r="I1049" i="3" s="1"/>
  <c r="H1018" i="3"/>
  <c r="K1019" i="3" s="1"/>
  <c r="N1019" i="3" s="1"/>
  <c r="G1019" i="3" l="1"/>
  <c r="J1019" i="3" l="1"/>
  <c r="I1050" i="3" s="1"/>
  <c r="H1019" i="3"/>
  <c r="K1020" i="3" s="1"/>
  <c r="N1020" i="3" s="1"/>
  <c r="G1020" i="3" l="1"/>
  <c r="J1020" i="3"/>
  <c r="I1051" i="3" s="1"/>
  <c r="H1020" i="3"/>
  <c r="K1021" i="3" s="1"/>
  <c r="N1021" i="3" s="1"/>
  <c r="G1021" i="3"/>
  <c r="H1021" i="3" l="1"/>
  <c r="G1022" i="3" s="1"/>
  <c r="J1021" i="3"/>
  <c r="I1052" i="3" s="1"/>
  <c r="K1022" i="3"/>
  <c r="N1022" i="3" s="1"/>
  <c r="J1022" i="3" l="1"/>
  <c r="I1053" i="3" s="1"/>
  <c r="H1022" i="3"/>
  <c r="K1023" i="3" s="1"/>
  <c r="N1023" i="3" s="1"/>
  <c r="G1023" i="3" l="1"/>
  <c r="H1023" i="3" l="1"/>
  <c r="K1024" i="3" s="1"/>
  <c r="N1024" i="3" s="1"/>
  <c r="J1023" i="3"/>
  <c r="I1054" i="3" s="1"/>
  <c r="G1024" i="3"/>
  <c r="J1024" i="3" l="1"/>
  <c r="I1055" i="3" s="1"/>
  <c r="H1024" i="3"/>
  <c r="K1025" i="3" s="1"/>
  <c r="N1025" i="3" s="1"/>
  <c r="G1025" i="3" l="1"/>
  <c r="H1025" i="3" l="1"/>
  <c r="G1026" i="3" s="1"/>
  <c r="K1026" i="3"/>
  <c r="N1026" i="3" s="1"/>
  <c r="J1025" i="3"/>
  <c r="I1056" i="3" s="1"/>
  <c r="H1026" i="3" l="1"/>
  <c r="G1027" i="3" s="1"/>
  <c r="J1026" i="3"/>
  <c r="I1057" i="3" s="1"/>
  <c r="K1027" i="3" l="1"/>
  <c r="N1027" i="3" s="1"/>
  <c r="H1027" i="3"/>
  <c r="K1028" i="3" s="1"/>
  <c r="N1028" i="3" s="1"/>
  <c r="J1027" i="3"/>
  <c r="I1058" i="3" s="1"/>
  <c r="G1028" i="3"/>
  <c r="J1028" i="3" l="1"/>
  <c r="I1059" i="3" s="1"/>
  <c r="H1028" i="3"/>
  <c r="K1029" i="3" s="1"/>
  <c r="N1029" i="3" s="1"/>
  <c r="G1029" i="3" l="1"/>
  <c r="H1029" i="3"/>
  <c r="K1030" i="3" s="1"/>
  <c r="N1030" i="3" s="1"/>
  <c r="J1029" i="3"/>
  <c r="I1060" i="3" s="1"/>
  <c r="G1030" i="3" l="1"/>
  <c r="J1030" i="3"/>
  <c r="I1061" i="3" s="1"/>
  <c r="H1030" i="3"/>
  <c r="K1031" i="3" s="1"/>
  <c r="N1031" i="3" s="1"/>
  <c r="G1031" i="3"/>
  <c r="H1031" i="3" l="1"/>
  <c r="K1032" i="3" s="1"/>
  <c r="N1032" i="3" s="1"/>
  <c r="J1031" i="3"/>
  <c r="I1062" i="3" s="1"/>
  <c r="G1032" i="3"/>
  <c r="H1032" i="3" l="1"/>
  <c r="K1033" i="3" s="1"/>
  <c r="N1033" i="3" s="1"/>
  <c r="J1032" i="3"/>
  <c r="I1063" i="3" s="1"/>
  <c r="G1033" i="3"/>
  <c r="H1033" i="3" l="1"/>
  <c r="K1034" i="3" s="1"/>
  <c r="N1034" i="3" s="1"/>
  <c r="J1033" i="3"/>
  <c r="I1064" i="3" s="1"/>
  <c r="G1034" i="3"/>
  <c r="H1034" i="3" l="1"/>
  <c r="K1035" i="3" s="1"/>
  <c r="N1035" i="3" s="1"/>
  <c r="J1034" i="3"/>
  <c r="I1065" i="3" s="1"/>
  <c r="G1035" i="3"/>
  <c r="H1035" i="3" l="1"/>
  <c r="K1036" i="3" s="1"/>
  <c r="N1036" i="3" s="1"/>
  <c r="J1035" i="3"/>
  <c r="I1066" i="3" s="1"/>
  <c r="G1036" i="3" l="1"/>
  <c r="H1036" i="3" s="1"/>
  <c r="J1036" i="3" l="1"/>
  <c r="I1067" i="3" s="1"/>
  <c r="G1037" i="3"/>
  <c r="K1037" i="3"/>
  <c r="N1037" i="3" s="1"/>
  <c r="H1037" i="3" l="1"/>
  <c r="G1038" i="3" s="1"/>
  <c r="J1037" i="3"/>
  <c r="I1068" i="3" s="1"/>
  <c r="K1038" i="3" l="1"/>
  <c r="N1038" i="3" s="1"/>
  <c r="H1038" i="3"/>
  <c r="G1039" i="3" s="1"/>
  <c r="J1038" i="3"/>
  <c r="I1069" i="3" s="1"/>
  <c r="K1039" i="3"/>
  <c r="N1039" i="3" s="1"/>
  <c r="J1039" i="3" l="1"/>
  <c r="I1070" i="3" s="1"/>
  <c r="H1039" i="3"/>
  <c r="K1040" i="3" s="1"/>
  <c r="N1040" i="3" s="1"/>
  <c r="G1040" i="3" l="1"/>
  <c r="H1040" i="3" l="1"/>
  <c r="K1041" i="3" s="1"/>
  <c r="N1041" i="3" s="1"/>
  <c r="J1040" i="3"/>
  <c r="I1071" i="3" s="1"/>
  <c r="G1041" i="3" l="1"/>
  <c r="H1041" i="3" s="1"/>
  <c r="J1041" i="3" l="1"/>
  <c r="I1072" i="3" s="1"/>
  <c r="K1042" i="3"/>
  <c r="N1042" i="3" s="1"/>
  <c r="G1042" i="3"/>
  <c r="J1042" i="3" s="1"/>
  <c r="I1073" i="3" s="1"/>
  <c r="H1042" i="3"/>
  <c r="G1043" i="3" s="1"/>
  <c r="H1043" i="3" l="1"/>
  <c r="K1044" i="3" s="1"/>
  <c r="N1044" i="3" s="1"/>
  <c r="J1043" i="3"/>
  <c r="I1074" i="3" s="1"/>
  <c r="K1043" i="3"/>
  <c r="N1043" i="3" s="1"/>
  <c r="G1044" i="3" l="1"/>
  <c r="H1044" i="3"/>
  <c r="G1045" i="3" s="1"/>
  <c r="J1044" i="3"/>
  <c r="I1075" i="3" s="1"/>
  <c r="K1045" i="3" l="1"/>
  <c r="N1045" i="3" s="1"/>
  <c r="H1045" i="3"/>
  <c r="K1046" i="3" s="1"/>
  <c r="N1046" i="3" s="1"/>
  <c r="G1046" i="3"/>
  <c r="J1045" i="3"/>
  <c r="I1076" i="3" s="1"/>
  <c r="J1046" i="3" l="1"/>
  <c r="I1077" i="3" s="1"/>
  <c r="H1046" i="3"/>
  <c r="G1047" i="3" s="1"/>
  <c r="K1047" i="3" l="1"/>
  <c r="N1047" i="3" s="1"/>
  <c r="J1047" i="3"/>
  <c r="I1078" i="3" s="1"/>
  <c r="H1047" i="3"/>
  <c r="K1048" i="3" s="1"/>
  <c r="N1048" i="3" s="1"/>
  <c r="G1048" i="3" l="1"/>
  <c r="J1048" i="3" l="1"/>
  <c r="I1079" i="3" s="1"/>
  <c r="H1048" i="3"/>
  <c r="K1049" i="3" s="1"/>
  <c r="N1049" i="3" s="1"/>
  <c r="G1049" i="3" l="1"/>
  <c r="H1049" i="3" l="1"/>
  <c r="G1050" i="3" s="1"/>
  <c r="J1049" i="3"/>
  <c r="I1080" i="3" s="1"/>
  <c r="K1050" i="3" l="1"/>
  <c r="N1050" i="3" s="1"/>
  <c r="J1050" i="3"/>
  <c r="I1081" i="3" s="1"/>
  <c r="H1050" i="3"/>
  <c r="G1051" i="3" s="1"/>
  <c r="K1051" i="3" l="1"/>
  <c r="N1051" i="3" s="1"/>
  <c r="H1051" i="3"/>
  <c r="K1052" i="3" s="1"/>
  <c r="N1052" i="3" s="1"/>
  <c r="J1051" i="3"/>
  <c r="I1082" i="3" s="1"/>
  <c r="G1052" i="3" l="1"/>
  <c r="H1052" i="3" l="1"/>
  <c r="G1053" i="3" s="1"/>
  <c r="J1052" i="3"/>
  <c r="I1083" i="3" s="1"/>
  <c r="K1053" i="3" l="1"/>
  <c r="N1053" i="3" s="1"/>
  <c r="H1053" i="3"/>
  <c r="G1054" i="3" s="1"/>
  <c r="J1053" i="3"/>
  <c r="I1084" i="3" s="1"/>
  <c r="K1054" i="3"/>
  <c r="N1054" i="3" s="1"/>
  <c r="J1054" i="3" l="1"/>
  <c r="I1085" i="3" s="1"/>
  <c r="H1054" i="3"/>
  <c r="K1055" i="3" s="1"/>
  <c r="N1055" i="3" s="1"/>
  <c r="G1055" i="3" l="1"/>
  <c r="H1055" i="3" l="1"/>
  <c r="G1056" i="3" s="1"/>
  <c r="J1055" i="3"/>
  <c r="I1086" i="3" s="1"/>
  <c r="K1056" i="3" l="1"/>
  <c r="N1056" i="3" s="1"/>
  <c r="H1056" i="3"/>
  <c r="K1057" i="3" s="1"/>
  <c r="N1057" i="3" s="1"/>
  <c r="J1056" i="3"/>
  <c r="I1087" i="3" s="1"/>
  <c r="G1057" i="3"/>
  <c r="J1057" i="3" l="1"/>
  <c r="I1088" i="3" s="1"/>
  <c r="H1057" i="3"/>
  <c r="G1058" i="3" s="1"/>
  <c r="K1058" i="3" l="1"/>
  <c r="N1058" i="3" s="1"/>
  <c r="H1058" i="3"/>
  <c r="K1059" i="3" s="1"/>
  <c r="N1059" i="3" s="1"/>
  <c r="J1058" i="3"/>
  <c r="I1089" i="3" s="1"/>
  <c r="G1059" i="3" l="1"/>
  <c r="H1059" i="3" s="1"/>
  <c r="J1059" i="3"/>
  <c r="I1090" i="3" s="1"/>
  <c r="K1060" i="3" l="1"/>
  <c r="N1060" i="3" s="1"/>
  <c r="G1060" i="3"/>
  <c r="J1060" i="3" s="1"/>
  <c r="I1091" i="3" s="1"/>
  <c r="H1060" i="3"/>
  <c r="K1061" i="3" s="1"/>
  <c r="N1061" i="3" s="1"/>
  <c r="G1061" i="3" l="1"/>
  <c r="J1061" i="3" s="1"/>
  <c r="I1092" i="3" s="1"/>
  <c r="H1061" i="3" l="1"/>
  <c r="K1062" i="3" s="1"/>
  <c r="N1062" i="3" s="1"/>
  <c r="G1062" i="3" l="1"/>
  <c r="H1062" i="3" l="1"/>
  <c r="G1063" i="3" s="1"/>
  <c r="J1062" i="3"/>
  <c r="I1093" i="3" s="1"/>
  <c r="J1063" i="3" l="1"/>
  <c r="I1094" i="3" s="1"/>
  <c r="H1063" i="3"/>
  <c r="K1063" i="3"/>
  <c r="N1063" i="3" s="1"/>
  <c r="K1064" i="3" l="1"/>
  <c r="N1064" i="3" s="1"/>
  <c r="G1064" i="3"/>
  <c r="H1064" i="3" l="1"/>
  <c r="J1064" i="3"/>
  <c r="I1095" i="3" s="1"/>
  <c r="K1065" i="3" l="1"/>
  <c r="N1065" i="3" s="1"/>
  <c r="G1065" i="3"/>
  <c r="J1065" i="3" l="1"/>
  <c r="I1096" i="3" s="1"/>
  <c r="H1065" i="3"/>
  <c r="G1066" i="3" s="1"/>
  <c r="K1066" i="3"/>
  <c r="N1066" i="3" s="1"/>
  <c r="J1066" i="3" l="1"/>
  <c r="I1097" i="3" s="1"/>
  <c r="H1066" i="3"/>
  <c r="K1067" i="3" s="1"/>
  <c r="N1067" i="3" s="1"/>
  <c r="G1067" i="3"/>
  <c r="H1067" i="3" l="1"/>
  <c r="J1067" i="3"/>
  <c r="I1098" i="3" s="1"/>
  <c r="K1068" i="3"/>
  <c r="N1068" i="3" s="1"/>
  <c r="G1068" i="3"/>
  <c r="J1068" i="3" l="1"/>
  <c r="I1099" i="3" s="1"/>
  <c r="H1068" i="3"/>
  <c r="K1069" i="3" s="1"/>
  <c r="N1069" i="3" s="1"/>
  <c r="G1069" i="3"/>
  <c r="J1069" i="3" l="1"/>
  <c r="I1100" i="3" s="1"/>
  <c r="H1069" i="3"/>
  <c r="K1070" i="3"/>
  <c r="N1070" i="3" s="1"/>
  <c r="G1070" i="3"/>
  <c r="H1070" i="3" l="1"/>
  <c r="G1071" i="3" s="1"/>
  <c r="J1070" i="3"/>
  <c r="I1101" i="3" s="1"/>
  <c r="K1071" i="3" l="1"/>
  <c r="N1071" i="3" s="1"/>
  <c r="J1071" i="3"/>
  <c r="I1102" i="3" s="1"/>
  <c r="H1071" i="3"/>
  <c r="G1072" i="3" l="1"/>
  <c r="K1072" i="3"/>
  <c r="N1072" i="3" s="1"/>
  <c r="H1072" i="3" l="1"/>
  <c r="J1072" i="3"/>
  <c r="I1103" i="3" s="1"/>
  <c r="G1073" i="3" l="1"/>
  <c r="K1073" i="3"/>
  <c r="N1073" i="3" s="1"/>
  <c r="H1073" i="3" l="1"/>
  <c r="J1073" i="3"/>
  <c r="I1104" i="3" s="1"/>
  <c r="K1074" i="3" l="1"/>
  <c r="N1074" i="3" s="1"/>
  <c r="G1074" i="3"/>
  <c r="H1074" i="3" l="1"/>
  <c r="J1074" i="3"/>
  <c r="I1105" i="3" s="1"/>
  <c r="K1075" i="3" l="1"/>
  <c r="N1075" i="3" s="1"/>
  <c r="G1075" i="3"/>
  <c r="H1075" i="3" l="1"/>
  <c r="J1075" i="3"/>
  <c r="I1106" i="3" s="1"/>
  <c r="K1076" i="3" l="1"/>
  <c r="N1076" i="3" s="1"/>
  <c r="G1076" i="3"/>
  <c r="J1076" i="3" l="1"/>
  <c r="I1107" i="3" s="1"/>
  <c r="H1076" i="3"/>
  <c r="K1077" i="3" s="1"/>
  <c r="N1077" i="3" s="1"/>
  <c r="G1077" i="3" l="1"/>
  <c r="H1077" i="3" l="1"/>
  <c r="K1078" i="3" s="1"/>
  <c r="N1078" i="3" s="1"/>
  <c r="J1077" i="3"/>
  <c r="I1108" i="3" s="1"/>
  <c r="G1078" i="3"/>
  <c r="H1078" i="3" l="1"/>
  <c r="G1079" i="3" s="1"/>
  <c r="J1078" i="3"/>
  <c r="I1109" i="3" s="1"/>
  <c r="K1079" i="3"/>
  <c r="N1079" i="3" s="1"/>
  <c r="J1079" i="3" l="1"/>
  <c r="I1110" i="3" s="1"/>
  <c r="H1079" i="3"/>
  <c r="K1080" i="3" s="1"/>
  <c r="N1080" i="3" s="1"/>
  <c r="G1080" i="3"/>
  <c r="J1080" i="3" l="1"/>
  <c r="I1111" i="3" s="1"/>
  <c r="H1080" i="3"/>
  <c r="K1081" i="3" s="1"/>
  <c r="N1081" i="3" s="1"/>
  <c r="G1081" i="3" l="1"/>
  <c r="H1081" i="3" l="1"/>
  <c r="G1082" i="3" s="1"/>
  <c r="J1081" i="3"/>
  <c r="I1112" i="3" s="1"/>
  <c r="K1082" i="3" l="1"/>
  <c r="N1082" i="3" s="1"/>
  <c r="J1082" i="3"/>
  <c r="I1113" i="3" s="1"/>
  <c r="H1082" i="3"/>
  <c r="K1083" i="3" s="1"/>
  <c r="N1083" i="3" s="1"/>
  <c r="G1083" i="3" l="1"/>
  <c r="J1083" i="3" l="1"/>
  <c r="I1114" i="3" s="1"/>
  <c r="H1083" i="3"/>
  <c r="G1084" i="3" s="1"/>
  <c r="J1084" i="3" l="1"/>
  <c r="I1115" i="3" s="1"/>
  <c r="H1084" i="3"/>
  <c r="K1085" i="3" s="1"/>
  <c r="N1085" i="3" s="1"/>
  <c r="K1084" i="3"/>
  <c r="N1084" i="3" s="1"/>
  <c r="G1085" i="3" l="1"/>
  <c r="H1085" i="3" l="1"/>
  <c r="G1086" i="3" s="1"/>
  <c r="J1085" i="3"/>
  <c r="I1116" i="3" s="1"/>
  <c r="K1086" i="3" l="1"/>
  <c r="N1086" i="3" s="1"/>
  <c r="J1086" i="3"/>
  <c r="I1117" i="3" s="1"/>
  <c r="H1086" i="3"/>
  <c r="K1087" i="3" s="1"/>
  <c r="N1087" i="3" s="1"/>
  <c r="G1087" i="3" l="1"/>
  <c r="J1087" i="3" s="1"/>
  <c r="I1118" i="3" s="1"/>
  <c r="H1087" i="3"/>
  <c r="G1088" i="3" s="1"/>
  <c r="K1088" i="3" l="1"/>
  <c r="N1088" i="3" s="1"/>
  <c r="J1088" i="3"/>
  <c r="I1119" i="3" s="1"/>
  <c r="H1088" i="3"/>
  <c r="K1089" i="3" s="1"/>
  <c r="N1089" i="3" s="1"/>
  <c r="G1089" i="3"/>
  <c r="J1089" i="3" l="1"/>
  <c r="I1120" i="3" s="1"/>
  <c r="H1089" i="3"/>
  <c r="G1090" i="3" s="1"/>
  <c r="J1090" i="3" l="1"/>
  <c r="I1121" i="3" s="1"/>
  <c r="H1090" i="3"/>
  <c r="K1091" i="3" s="1"/>
  <c r="N1091" i="3" s="1"/>
  <c r="K1090" i="3"/>
  <c r="N1090" i="3" s="1"/>
  <c r="G1091" i="3" l="1"/>
  <c r="J1091" i="3" l="1"/>
  <c r="I1122" i="3" s="1"/>
  <c r="H1091" i="3"/>
  <c r="G1092" i="3" s="1"/>
  <c r="K1092" i="3" l="1"/>
  <c r="N1092" i="3" s="1"/>
  <c r="J1092" i="3"/>
  <c r="I1123" i="3" s="1"/>
  <c r="H1092" i="3"/>
  <c r="G1093" i="3" s="1"/>
  <c r="K1093" i="3" l="1"/>
  <c r="N1093" i="3" s="1"/>
  <c r="H1093" i="3"/>
  <c r="G1094" i="3" s="1"/>
  <c r="J1093" i="3"/>
  <c r="I1124" i="3" s="1"/>
  <c r="K1094" i="3" l="1"/>
  <c r="N1094" i="3" s="1"/>
  <c r="J1094" i="3"/>
  <c r="I1125" i="3" s="1"/>
  <c r="H1094" i="3"/>
  <c r="G1095" i="3" s="1"/>
  <c r="K1095" i="3" l="1"/>
  <c r="N1095" i="3" s="1"/>
  <c r="H1095" i="3"/>
  <c r="K1096" i="3" s="1"/>
  <c r="N1096" i="3" s="1"/>
  <c r="J1095" i="3"/>
  <c r="I1126" i="3" s="1"/>
  <c r="G1096" i="3"/>
  <c r="H1096" i="3" l="1"/>
  <c r="G1097" i="3" s="1"/>
  <c r="J1096" i="3"/>
  <c r="I1127" i="3" s="1"/>
  <c r="K1097" i="3"/>
  <c r="N1097" i="3" s="1"/>
  <c r="H1097" i="3" l="1"/>
  <c r="K1098" i="3" s="1"/>
  <c r="N1098" i="3" s="1"/>
  <c r="J1097" i="3"/>
  <c r="I1128" i="3" s="1"/>
  <c r="G1098" i="3" l="1"/>
  <c r="J1098" i="3" s="1"/>
  <c r="I1129" i="3" s="1"/>
  <c r="H1098" i="3" l="1"/>
  <c r="G1099" i="3" s="1"/>
  <c r="J1099" i="3" s="1"/>
  <c r="I1130" i="3" s="1"/>
  <c r="H1099" i="3" l="1"/>
  <c r="K1099" i="3"/>
  <c r="N1099" i="3" s="1"/>
  <c r="K1100" i="3" l="1"/>
  <c r="N1100" i="3" s="1"/>
  <c r="G1100" i="3"/>
  <c r="H1100" i="3" l="1"/>
  <c r="K1101" i="3" s="1"/>
  <c r="N1101" i="3" s="1"/>
  <c r="J1100" i="3"/>
  <c r="I1131" i="3" s="1"/>
  <c r="G1101" i="3" l="1"/>
  <c r="H1101" i="3" l="1"/>
  <c r="G1102" i="3" s="1"/>
  <c r="J1101" i="3"/>
  <c r="I1132" i="3" s="1"/>
  <c r="K1102" i="3"/>
  <c r="N1102" i="3" s="1"/>
  <c r="J1102" i="3" l="1"/>
  <c r="I1133" i="3" s="1"/>
  <c r="H1102" i="3"/>
  <c r="K1103" i="3" s="1"/>
  <c r="N1103" i="3" s="1"/>
  <c r="G1103" i="3"/>
  <c r="H1103" i="3" l="1"/>
  <c r="G1104" i="3" s="1"/>
  <c r="J1103" i="3"/>
  <c r="I1134" i="3" s="1"/>
  <c r="K1104" i="3"/>
  <c r="N1104" i="3" s="1"/>
  <c r="J1104" i="3" l="1"/>
  <c r="I1135" i="3" s="1"/>
  <c r="H1104" i="3"/>
  <c r="K1105" i="3" s="1"/>
  <c r="N1105" i="3" s="1"/>
  <c r="G1105" i="3" l="1"/>
  <c r="H1105" i="3" l="1"/>
  <c r="G1106" i="3" s="1"/>
  <c r="J1105" i="3"/>
  <c r="I1136" i="3" s="1"/>
  <c r="K1106" i="3"/>
  <c r="N1106" i="3" s="1"/>
  <c r="J1106" i="3" l="1"/>
  <c r="I1137" i="3" s="1"/>
  <c r="H1106" i="3"/>
  <c r="K1107" i="3" s="1"/>
  <c r="N1107" i="3" s="1"/>
  <c r="G1107" i="3" l="1"/>
  <c r="H1107" i="3" s="1"/>
  <c r="J1107" i="3"/>
  <c r="I1138" i="3" s="1"/>
  <c r="K1108" i="3" l="1"/>
  <c r="N1108" i="3" s="1"/>
  <c r="G1108" i="3"/>
  <c r="J1108" i="3" s="1"/>
  <c r="I1139" i="3" s="1"/>
  <c r="H1108" i="3"/>
  <c r="G1109" i="3" s="1"/>
  <c r="K1109" i="3" l="1"/>
  <c r="N1109" i="3" s="1"/>
  <c r="H1109" i="3"/>
  <c r="K1110" i="3" s="1"/>
  <c r="N1110" i="3" s="1"/>
  <c r="J1109" i="3"/>
  <c r="I1140" i="3" s="1"/>
  <c r="G1110" i="3"/>
  <c r="H1110" i="3" l="1"/>
  <c r="K1111" i="3" s="1"/>
  <c r="N1111" i="3" s="1"/>
  <c r="J1110" i="3"/>
  <c r="I1141" i="3" s="1"/>
  <c r="G1111" i="3"/>
  <c r="J1111" i="3" l="1"/>
  <c r="I1142" i="3" s="1"/>
  <c r="H1111" i="3"/>
  <c r="G1112" i="3" s="1"/>
  <c r="K1112" i="3" l="1"/>
  <c r="N1112" i="3" s="1"/>
  <c r="H1112" i="3"/>
  <c r="K1113" i="3" s="1"/>
  <c r="N1113" i="3" s="1"/>
  <c r="J1112" i="3"/>
  <c r="I1143" i="3" s="1"/>
  <c r="G1113" i="3"/>
  <c r="J1113" i="3" l="1"/>
  <c r="I1144" i="3" s="1"/>
  <c r="H1113" i="3"/>
  <c r="G1114" i="3" s="1"/>
  <c r="K1114" i="3" l="1"/>
  <c r="N1114" i="3" s="1"/>
  <c r="J1114" i="3"/>
  <c r="I1145" i="3" s="1"/>
  <c r="H1114" i="3"/>
  <c r="K1115" i="3" s="1"/>
  <c r="N1115" i="3" s="1"/>
  <c r="G1115" i="3"/>
  <c r="H1115" i="3" l="1"/>
  <c r="K1116" i="3" s="1"/>
  <c r="N1116" i="3" s="1"/>
  <c r="J1115" i="3"/>
  <c r="I1146" i="3" s="1"/>
  <c r="G1116" i="3"/>
  <c r="J1116" i="3" l="1"/>
  <c r="I1147" i="3" s="1"/>
  <c r="H1116" i="3"/>
  <c r="K1117" i="3" l="1"/>
  <c r="N1117" i="3" s="1"/>
  <c r="G1117" i="3"/>
  <c r="J1117" i="3" l="1"/>
  <c r="I1148" i="3" s="1"/>
  <c r="H1117" i="3"/>
  <c r="G1118" i="3" s="1"/>
  <c r="H1118" i="3" l="1"/>
  <c r="K1119" i="3" s="1"/>
  <c r="N1119" i="3" s="1"/>
  <c r="J1118" i="3"/>
  <c r="I1149" i="3" s="1"/>
  <c r="K1118" i="3"/>
  <c r="N1118" i="3" s="1"/>
  <c r="G1119" i="3" l="1"/>
  <c r="J1119" i="3"/>
  <c r="I1150" i="3" s="1"/>
  <c r="H1119" i="3"/>
  <c r="K1120" i="3" s="1"/>
  <c r="N1120" i="3" s="1"/>
  <c r="G1120" i="3" l="1"/>
  <c r="J1120" i="3" l="1"/>
  <c r="I1151" i="3" s="1"/>
  <c r="H1120" i="3"/>
  <c r="K1121" i="3" s="1"/>
  <c r="N1121" i="3" s="1"/>
  <c r="G1121" i="3" l="1"/>
  <c r="J1121" i="3" l="1"/>
  <c r="I1152" i="3" s="1"/>
  <c r="H1121" i="3"/>
  <c r="K1122" i="3" s="1"/>
  <c r="N1122" i="3" s="1"/>
  <c r="G1122" i="3" l="1"/>
  <c r="H1122" i="3" l="1"/>
  <c r="K1123" i="3" s="1"/>
  <c r="N1123" i="3" s="1"/>
  <c r="J1122" i="3"/>
  <c r="I1153" i="3" s="1"/>
  <c r="G1123" i="3" l="1"/>
  <c r="H1123" i="3" l="1"/>
  <c r="K1124" i="3" s="1"/>
  <c r="N1124" i="3" s="1"/>
  <c r="J1123" i="3"/>
  <c r="I1154" i="3" s="1"/>
  <c r="G1124" i="3"/>
  <c r="H1124" i="3" l="1"/>
  <c r="K1125" i="3" s="1"/>
  <c r="N1125" i="3" s="1"/>
  <c r="J1124" i="3"/>
  <c r="I1155" i="3" s="1"/>
  <c r="G1125" i="3"/>
  <c r="H1125" i="3" l="1"/>
  <c r="K1126" i="3" s="1"/>
  <c r="N1126" i="3" s="1"/>
  <c r="J1125" i="3"/>
  <c r="I1156" i="3" s="1"/>
  <c r="G1126" i="3"/>
  <c r="J1126" i="3" l="1"/>
  <c r="I1157" i="3" s="1"/>
  <c r="H1126" i="3"/>
  <c r="G1127" i="3" s="1"/>
  <c r="K1127" i="3"/>
  <c r="N1127" i="3" s="1"/>
  <c r="H1127" i="3" l="1"/>
  <c r="G1128" i="3" s="1"/>
  <c r="J1127" i="3"/>
  <c r="I1158" i="3" s="1"/>
  <c r="K1128" i="3"/>
  <c r="N1128" i="3" s="1"/>
  <c r="H1128" i="3" l="1"/>
  <c r="K1129" i="3" s="1"/>
  <c r="N1129" i="3" s="1"/>
  <c r="J1128" i="3"/>
  <c r="I1159" i="3" s="1"/>
  <c r="G1129" i="3"/>
  <c r="H1129" i="3" l="1"/>
  <c r="G1130" i="3" s="1"/>
  <c r="J1129" i="3"/>
  <c r="I1160" i="3" s="1"/>
  <c r="K1130" i="3" l="1"/>
  <c r="N1130" i="3" s="1"/>
  <c r="J1130" i="3"/>
  <c r="I1161" i="3" s="1"/>
  <c r="H1130" i="3"/>
  <c r="K1131" i="3" s="1"/>
  <c r="N1131" i="3" s="1"/>
  <c r="G1131" i="3"/>
  <c r="H1131" i="3" l="1"/>
  <c r="G1132" i="3" s="1"/>
  <c r="J1131" i="3"/>
  <c r="I1162" i="3" s="1"/>
  <c r="K1132" i="3"/>
  <c r="N1132" i="3" s="1"/>
  <c r="J1132" i="3" l="1"/>
  <c r="I1163" i="3" s="1"/>
  <c r="H1132" i="3"/>
  <c r="K1133" i="3" s="1"/>
  <c r="N1133" i="3" s="1"/>
  <c r="G1133" i="3" l="1"/>
  <c r="J1133" i="3" l="1"/>
  <c r="I1164" i="3" s="1"/>
  <c r="H1133" i="3"/>
  <c r="K1134" i="3" s="1"/>
  <c r="N1134" i="3" s="1"/>
  <c r="G1134" i="3" l="1"/>
  <c r="J1134" i="3" l="1"/>
  <c r="I1165" i="3" s="1"/>
  <c r="H1134" i="3"/>
  <c r="K1135" i="3" s="1"/>
  <c r="N1135" i="3" s="1"/>
  <c r="G1135" i="3"/>
  <c r="J1135" i="3" l="1"/>
  <c r="I1166" i="3" s="1"/>
  <c r="H1135" i="3"/>
  <c r="G1136" i="3" s="1"/>
  <c r="K1136" i="3"/>
  <c r="N1136" i="3" s="1"/>
  <c r="H1136" i="3" l="1"/>
  <c r="K1137" i="3" s="1"/>
  <c r="N1137" i="3" s="1"/>
  <c r="J1136" i="3"/>
  <c r="I1167" i="3" s="1"/>
  <c r="G1137" i="3"/>
  <c r="J1137" i="3" l="1"/>
  <c r="I1168" i="3" s="1"/>
  <c r="H1137" i="3"/>
  <c r="K1138" i="3" s="1"/>
  <c r="N1138" i="3" s="1"/>
  <c r="G1138" i="3" l="1"/>
  <c r="J1138" i="3" l="1"/>
  <c r="I1169" i="3" s="1"/>
  <c r="H1138" i="3"/>
  <c r="G1139" i="3" s="1"/>
  <c r="K1139" i="3" l="1"/>
  <c r="N1139" i="3" s="1"/>
  <c r="J1139" i="3"/>
  <c r="I1170" i="3" s="1"/>
  <c r="H1139" i="3"/>
  <c r="K1140" i="3" s="1"/>
  <c r="N1140" i="3" s="1"/>
  <c r="G1140" i="3"/>
  <c r="J1140" i="3" l="1"/>
  <c r="I1171" i="3" s="1"/>
  <c r="H1140" i="3"/>
  <c r="G1141" i="3" s="1"/>
  <c r="K1141" i="3" l="1"/>
  <c r="N1141" i="3" s="1"/>
  <c r="H1141" i="3"/>
  <c r="G1142" i="3" s="1"/>
  <c r="J1141" i="3"/>
  <c r="I1172" i="3" s="1"/>
  <c r="K1142" i="3"/>
  <c r="N1142" i="3" s="1"/>
  <c r="J1142" i="3" l="1"/>
  <c r="I1173" i="3" s="1"/>
  <c r="H1142" i="3"/>
  <c r="G1143" i="3" s="1"/>
  <c r="K1143" i="3"/>
  <c r="N1143" i="3" s="1"/>
  <c r="J1143" i="3" l="1"/>
  <c r="I1174" i="3" s="1"/>
  <c r="H1143" i="3"/>
  <c r="K1144" i="3" s="1"/>
  <c r="N1144" i="3" s="1"/>
  <c r="G1144" i="3"/>
  <c r="H1144" i="3" l="1"/>
  <c r="K1145" i="3" s="1"/>
  <c r="N1145" i="3" s="1"/>
  <c r="J1144" i="3"/>
  <c r="I1175" i="3" s="1"/>
  <c r="G1145" i="3"/>
  <c r="J1145" i="3" l="1"/>
  <c r="I1176" i="3" s="1"/>
  <c r="H1145" i="3"/>
  <c r="K1146" i="3" s="1"/>
  <c r="N1146" i="3" s="1"/>
  <c r="G1146" i="3" l="1"/>
  <c r="J1146" i="3" s="1"/>
  <c r="I1177" i="3" s="1"/>
  <c r="H1146" i="3"/>
  <c r="G1147" i="3" s="1"/>
  <c r="K1147" i="3" l="1"/>
  <c r="N1147" i="3" s="1"/>
  <c r="J1147" i="3"/>
  <c r="I1178" i="3" s="1"/>
  <c r="H1147" i="3"/>
  <c r="K1148" i="3" s="1"/>
  <c r="N1148" i="3" s="1"/>
  <c r="G1148" i="3"/>
  <c r="H1148" i="3" l="1"/>
  <c r="G1149" i="3" s="1"/>
  <c r="J1148" i="3"/>
  <c r="I1179" i="3" s="1"/>
  <c r="K1149" i="3"/>
  <c r="N1149" i="3" s="1"/>
  <c r="H1149" i="3" l="1"/>
  <c r="K1150" i="3" s="1"/>
  <c r="N1150" i="3" s="1"/>
  <c r="J1149" i="3"/>
  <c r="I1180" i="3" s="1"/>
  <c r="G1150" i="3" l="1"/>
  <c r="H1150" i="3" l="1"/>
  <c r="K1151" i="3" s="1"/>
  <c r="N1151" i="3" s="1"/>
  <c r="J1150" i="3"/>
  <c r="I1181" i="3" s="1"/>
  <c r="G1151" i="3" l="1"/>
  <c r="J1151" i="3" s="1"/>
  <c r="I1182" i="3" s="1"/>
  <c r="H1151" i="3"/>
  <c r="K1152" i="3" s="1"/>
  <c r="N1152" i="3" s="1"/>
  <c r="G1152" i="3"/>
  <c r="H1152" i="3" l="1"/>
  <c r="K1153" i="3" s="1"/>
  <c r="N1153" i="3" s="1"/>
  <c r="J1152" i="3"/>
  <c r="I1183" i="3" s="1"/>
  <c r="G1153" i="3" l="1"/>
  <c r="J1153" i="3" s="1"/>
  <c r="I1184" i="3" s="1"/>
  <c r="H1153" i="3"/>
  <c r="K1154" i="3" s="1"/>
  <c r="N1154" i="3" s="1"/>
  <c r="G1154" i="3"/>
  <c r="H1154" i="3" l="1"/>
  <c r="G1155" i="3" s="1"/>
  <c r="J1154" i="3"/>
  <c r="I1185" i="3" s="1"/>
  <c r="K1155" i="3" l="1"/>
  <c r="N1155" i="3" s="1"/>
  <c r="J1155" i="3"/>
  <c r="I1186" i="3" s="1"/>
  <c r="H1155" i="3"/>
  <c r="K1156" i="3" s="1"/>
  <c r="N1156" i="3" s="1"/>
  <c r="G1156" i="3"/>
  <c r="J1156" i="3" l="1"/>
  <c r="I1187" i="3" s="1"/>
  <c r="H1156" i="3"/>
  <c r="K1157" i="3" s="1"/>
  <c r="N1157" i="3" s="1"/>
  <c r="G1157" i="3" l="1"/>
  <c r="J1157" i="3" l="1"/>
  <c r="I1188" i="3" s="1"/>
  <c r="H1157" i="3"/>
  <c r="G1158" i="3" s="1"/>
  <c r="K1158" i="3" l="1"/>
  <c r="N1158" i="3" s="1"/>
  <c r="H1158" i="3"/>
  <c r="K1159" i="3" s="1"/>
  <c r="N1159" i="3" s="1"/>
  <c r="J1158" i="3"/>
  <c r="I1189" i="3" s="1"/>
  <c r="G1159" i="3"/>
  <c r="H1159" i="3" l="1"/>
  <c r="K1160" i="3" s="1"/>
  <c r="N1160" i="3" s="1"/>
  <c r="J1159" i="3"/>
  <c r="I1190" i="3" s="1"/>
  <c r="G1160" i="3" l="1"/>
  <c r="J1160" i="3"/>
  <c r="I1191" i="3" s="1"/>
  <c r="H1160" i="3"/>
  <c r="G1161" i="3" s="1"/>
  <c r="K1161" i="3"/>
  <c r="N1161" i="3" s="1"/>
  <c r="H1161" i="3" l="1"/>
  <c r="K1162" i="3" s="1"/>
  <c r="N1162" i="3" s="1"/>
  <c r="J1161" i="3"/>
  <c r="I1192" i="3" s="1"/>
  <c r="G1162" i="3"/>
  <c r="J1162" i="3" l="1"/>
  <c r="I1193" i="3" s="1"/>
  <c r="H1162" i="3"/>
  <c r="K1163" i="3" s="1"/>
  <c r="N1163" i="3" s="1"/>
  <c r="G1163" i="3" l="1"/>
  <c r="H1163" i="3" l="1"/>
  <c r="K1164" i="3" s="1"/>
  <c r="N1164" i="3" s="1"/>
  <c r="J1163" i="3"/>
  <c r="I1194" i="3" s="1"/>
  <c r="G1164" i="3" l="1"/>
  <c r="H1164" i="3" l="1"/>
  <c r="K1165" i="3" s="1"/>
  <c r="N1165" i="3" s="1"/>
  <c r="J1164" i="3"/>
  <c r="I1195" i="3" s="1"/>
  <c r="G1165" i="3" l="1"/>
  <c r="H1165" i="3" s="1"/>
  <c r="G1166" i="3" s="1"/>
  <c r="J1165" i="3" l="1"/>
  <c r="I1196" i="3" s="1"/>
  <c r="K1166" i="3"/>
  <c r="N1166" i="3" s="1"/>
  <c r="J1166" i="3"/>
  <c r="I1197" i="3" s="1"/>
  <c r="H1166" i="3"/>
  <c r="K1167" i="3" s="1"/>
  <c r="N1167" i="3" s="1"/>
  <c r="G1167" i="3" l="1"/>
  <c r="H1167" i="3" l="1"/>
  <c r="G1168" i="3" s="1"/>
  <c r="J1167" i="3"/>
  <c r="I1198" i="3" s="1"/>
  <c r="K1168" i="3"/>
  <c r="N1168" i="3" s="1"/>
  <c r="J1168" i="3" l="1"/>
  <c r="I1199" i="3" s="1"/>
  <c r="H1168" i="3"/>
  <c r="K1169" i="3" s="1"/>
  <c r="N1169" i="3" s="1"/>
  <c r="G1169" i="3"/>
  <c r="H1169" i="3" l="1"/>
  <c r="K1170" i="3" s="1"/>
  <c r="N1170" i="3" s="1"/>
  <c r="J1169" i="3"/>
  <c r="I1200" i="3" s="1"/>
  <c r="G1170" i="3"/>
  <c r="J1170" i="3" l="1"/>
  <c r="I1201" i="3" s="1"/>
  <c r="H1170" i="3"/>
  <c r="K1171" i="3" s="1"/>
  <c r="N1171" i="3" s="1"/>
  <c r="G1171" i="3"/>
  <c r="H1171" i="3" l="1"/>
  <c r="K1172" i="3" s="1"/>
  <c r="N1172" i="3" s="1"/>
  <c r="J1171" i="3"/>
  <c r="I1202" i="3" s="1"/>
  <c r="G1172" i="3" l="1"/>
  <c r="J1172" i="3" s="1"/>
  <c r="I1203" i="3" s="1"/>
  <c r="H1172" i="3" l="1"/>
  <c r="K1173" i="3" s="1"/>
  <c r="N1173" i="3" s="1"/>
  <c r="G1173" i="3"/>
  <c r="H1173" i="3" l="1"/>
  <c r="G1174" i="3" s="1"/>
  <c r="J1173" i="3"/>
  <c r="I1204" i="3" s="1"/>
  <c r="K1174" i="3" l="1"/>
  <c r="N1174" i="3" s="1"/>
  <c r="H1174" i="3"/>
  <c r="K1175" i="3" s="1"/>
  <c r="N1175" i="3" s="1"/>
  <c r="J1174" i="3"/>
  <c r="I1205" i="3" s="1"/>
  <c r="G1175" i="3"/>
  <c r="H1175" i="3" l="1"/>
  <c r="J1175" i="3"/>
  <c r="I1206" i="3" s="1"/>
  <c r="K1176" i="3" l="1"/>
  <c r="N1176" i="3" s="1"/>
  <c r="G1176" i="3"/>
  <c r="H1176" i="3" l="1"/>
  <c r="J1176" i="3"/>
  <c r="I1207" i="3" s="1"/>
  <c r="K1177" i="3" l="1"/>
  <c r="N1177" i="3" s="1"/>
  <c r="G1177" i="3"/>
  <c r="J1177" i="3" l="1"/>
  <c r="I1208" i="3" s="1"/>
  <c r="H1177" i="3"/>
  <c r="K1178" i="3" s="1"/>
  <c r="N1178" i="3" s="1"/>
  <c r="G1178" i="3" l="1"/>
  <c r="H1178" i="3" l="1"/>
  <c r="G1179" i="3" s="1"/>
  <c r="J1178" i="3"/>
  <c r="I1209" i="3" s="1"/>
  <c r="K1179" i="3" l="1"/>
  <c r="N1179" i="3" s="1"/>
  <c r="H1179" i="3"/>
  <c r="G1180" i="3" s="1"/>
  <c r="J1179" i="3"/>
  <c r="I1210" i="3" s="1"/>
  <c r="K1180" i="3" l="1"/>
  <c r="N1180" i="3" s="1"/>
  <c r="H1180" i="3"/>
  <c r="K1181" i="3" s="1"/>
  <c r="N1181" i="3" s="1"/>
  <c r="J1180" i="3"/>
  <c r="I1211" i="3" s="1"/>
  <c r="G1181" i="3" l="1"/>
  <c r="H1181" i="3" l="1"/>
  <c r="K1182" i="3" s="1"/>
  <c r="N1182" i="3" s="1"/>
  <c r="J1181" i="3"/>
  <c r="I1212" i="3" s="1"/>
  <c r="G1182" i="3" l="1"/>
  <c r="J1182" i="3" s="1"/>
  <c r="I1213" i="3" s="1"/>
  <c r="H1182" i="3" l="1"/>
  <c r="G1183" i="3" s="1"/>
  <c r="J1183" i="3" s="1"/>
  <c r="I1214" i="3" s="1"/>
  <c r="K1183" i="3"/>
  <c r="N1183" i="3" s="1"/>
  <c r="H1183" i="3"/>
  <c r="G1184" i="3" s="1"/>
  <c r="K1184" i="3" l="1"/>
  <c r="N1184" i="3" s="1"/>
  <c r="H1184" i="3"/>
  <c r="K1185" i="3" s="1"/>
  <c r="N1185" i="3" s="1"/>
  <c r="J1184" i="3"/>
  <c r="I1215" i="3" s="1"/>
  <c r="G1185" i="3" l="1"/>
  <c r="H1185" i="3" s="1"/>
  <c r="J1185" i="3"/>
  <c r="I1216" i="3" s="1"/>
  <c r="G1186" i="3" l="1"/>
  <c r="K1186" i="3"/>
  <c r="N1186" i="3" s="1"/>
  <c r="H1186" i="3" l="1"/>
  <c r="K1187" i="3" s="1"/>
  <c r="N1187" i="3" s="1"/>
  <c r="J1186" i="3"/>
  <c r="I1217" i="3" s="1"/>
  <c r="G1187" i="3"/>
  <c r="H1187" i="3" l="1"/>
  <c r="K1188" i="3" s="1"/>
  <c r="N1188" i="3" s="1"/>
  <c r="J1187" i="3"/>
  <c r="I1218" i="3" s="1"/>
  <c r="G1188" i="3" l="1"/>
  <c r="H1188" i="3"/>
  <c r="K1189" i="3" s="1"/>
  <c r="N1189" i="3" s="1"/>
  <c r="J1188" i="3"/>
  <c r="I1219" i="3" s="1"/>
  <c r="G1189" i="3"/>
  <c r="J1189" i="3" l="1"/>
  <c r="I1220" i="3" s="1"/>
  <c r="H1189" i="3"/>
  <c r="G1190" i="3" s="1"/>
  <c r="K1190" i="3" l="1"/>
  <c r="N1190" i="3" s="1"/>
  <c r="H1190" i="3"/>
  <c r="K1191" i="3" s="1"/>
  <c r="N1191" i="3" s="1"/>
  <c r="J1190" i="3"/>
  <c r="I1221" i="3" s="1"/>
  <c r="G1191" i="3"/>
  <c r="J1191" i="3" l="1"/>
  <c r="I1222" i="3" s="1"/>
  <c r="H1191" i="3"/>
  <c r="K1192" i="3" s="1"/>
  <c r="N1192" i="3" s="1"/>
  <c r="G1192" i="3" l="1"/>
  <c r="J1192" i="3"/>
  <c r="I1223" i="3" s="1"/>
  <c r="H1192" i="3"/>
  <c r="K1193" i="3" l="1"/>
  <c r="N1193" i="3" s="1"/>
  <c r="G1193" i="3"/>
  <c r="J1193" i="3" l="1"/>
  <c r="I1224" i="3" s="1"/>
  <c r="H1193" i="3"/>
  <c r="G1194" i="3" l="1"/>
  <c r="K1194" i="3"/>
  <c r="N1194" i="3" s="1"/>
  <c r="J1194" i="3" l="1"/>
  <c r="I1225" i="3" s="1"/>
  <c r="H1194" i="3"/>
  <c r="G1195" i="3" l="1"/>
  <c r="K1195" i="3"/>
  <c r="N1195" i="3" s="1"/>
  <c r="H1195" i="3" l="1"/>
  <c r="K1196" i="3" s="1"/>
  <c r="N1196" i="3" s="1"/>
  <c r="J1195" i="3"/>
  <c r="I1226" i="3" s="1"/>
  <c r="G1196" i="3" l="1"/>
  <c r="H1196" i="3" l="1"/>
  <c r="G1197" i="3" s="1"/>
  <c r="J1196" i="3"/>
  <c r="I1227" i="3" s="1"/>
  <c r="K1197" i="3"/>
  <c r="N1197" i="3" s="1"/>
  <c r="J1197" i="3" l="1"/>
  <c r="I1228" i="3" s="1"/>
  <c r="H1197" i="3"/>
  <c r="G1198" i="3" s="1"/>
  <c r="K1198" i="3" l="1"/>
  <c r="N1198" i="3" s="1"/>
  <c r="H1198" i="3"/>
  <c r="G1199" i="3" s="1"/>
  <c r="J1198" i="3"/>
  <c r="I1229" i="3" s="1"/>
  <c r="K1199" i="3"/>
  <c r="N1199" i="3" s="1"/>
  <c r="H1199" i="3" l="1"/>
  <c r="K1200" i="3" s="1"/>
  <c r="N1200" i="3" s="1"/>
  <c r="J1199" i="3"/>
  <c r="I1230" i="3" s="1"/>
  <c r="G1200" i="3" l="1"/>
  <c r="J1200" i="3" s="1"/>
  <c r="I1231" i="3" s="1"/>
  <c r="H1200" i="3"/>
  <c r="K1201" i="3" s="1"/>
  <c r="N1201" i="3" s="1"/>
  <c r="G1201" i="3" l="1"/>
  <c r="J1201" i="3" l="1"/>
  <c r="I1232" i="3" s="1"/>
  <c r="H1201" i="3"/>
  <c r="K1202" i="3" s="1"/>
  <c r="N1202" i="3" s="1"/>
  <c r="G1202" i="3" l="1"/>
  <c r="J1202" i="3" s="1"/>
  <c r="I1233" i="3" s="1"/>
  <c r="H1202" i="3" l="1"/>
  <c r="G1203" i="3" s="1"/>
  <c r="J1203" i="3"/>
  <c r="I1234" i="3" s="1"/>
  <c r="H1203" i="3"/>
  <c r="K1204" i="3" s="1"/>
  <c r="N1204" i="3" s="1"/>
  <c r="G1204" i="3" l="1"/>
  <c r="K1205" i="3" s="1"/>
  <c r="N1205" i="3" s="1"/>
  <c r="K1203" i="3"/>
  <c r="N1203" i="3" s="1"/>
  <c r="J1204" i="3"/>
  <c r="I1235" i="3" s="1"/>
  <c r="H1204" i="3"/>
  <c r="G1205" i="3" s="1"/>
  <c r="H1205" i="3" l="1"/>
  <c r="K1206" i="3" s="1"/>
  <c r="N1206" i="3" s="1"/>
  <c r="J1205" i="3"/>
  <c r="I1236" i="3" s="1"/>
  <c r="G1206" i="3"/>
  <c r="H1206" i="3" s="1"/>
  <c r="K1207" i="3" s="1"/>
  <c r="N1207" i="3" s="1"/>
  <c r="J1206" i="3"/>
  <c r="I1237" i="3" s="1"/>
  <c r="G1207" i="3" l="1"/>
  <c r="J1207" i="3" l="1"/>
  <c r="I1238" i="3" s="1"/>
  <c r="H1207" i="3"/>
  <c r="G1208" i="3" s="1"/>
  <c r="K1208" i="3" l="1"/>
  <c r="N1208" i="3" s="1"/>
  <c r="J1208" i="3"/>
  <c r="I1239" i="3" s="1"/>
  <c r="H1208" i="3"/>
  <c r="K1209" i="3" s="1"/>
  <c r="N1209" i="3" s="1"/>
  <c r="G1209" i="3" l="1"/>
  <c r="J1209" i="3" l="1"/>
  <c r="I1240" i="3" s="1"/>
  <c r="H1209" i="3"/>
  <c r="K1210" i="3" s="1"/>
  <c r="N1210" i="3" s="1"/>
  <c r="G1210" i="3" l="1"/>
  <c r="J1210" i="3" s="1"/>
  <c r="I1241" i="3" s="1"/>
  <c r="H1210" i="3" l="1"/>
  <c r="G1211" i="3" s="1"/>
  <c r="H1211" i="3" s="1"/>
  <c r="K1212" i="3" s="1"/>
  <c r="N1212" i="3" s="1"/>
  <c r="K1211" i="3"/>
  <c r="N1211" i="3" s="1"/>
  <c r="J1211" i="3" l="1"/>
  <c r="I1242" i="3" s="1"/>
  <c r="G1212" i="3"/>
  <c r="H1212" i="3" s="1"/>
  <c r="K1213" i="3" s="1"/>
  <c r="N1213" i="3" s="1"/>
  <c r="J1212" i="3" l="1"/>
  <c r="I1243" i="3" s="1"/>
  <c r="G1213" i="3"/>
  <c r="H1213" i="3" s="1"/>
  <c r="J1213" i="3" l="1"/>
  <c r="I1244" i="3" s="1"/>
  <c r="G1214" i="3"/>
  <c r="J1214" i="3" s="1"/>
  <c r="I1245" i="3" s="1"/>
  <c r="K1214" i="3"/>
  <c r="N1214" i="3" s="1"/>
  <c r="H1214" i="3"/>
  <c r="K1215" i="3" s="1"/>
  <c r="N1215" i="3" s="1"/>
  <c r="G1215" i="3" l="1"/>
  <c r="J1215" i="3" s="1"/>
  <c r="I1246" i="3" s="1"/>
  <c r="H1215" i="3" l="1"/>
  <c r="G1216" i="3" s="1"/>
  <c r="H1216" i="3" s="1"/>
  <c r="K1217" i="3" s="1"/>
  <c r="N1217" i="3" s="1"/>
  <c r="K1216" i="3" l="1"/>
  <c r="N1216" i="3" s="1"/>
  <c r="J1216" i="3"/>
  <c r="I1247" i="3" s="1"/>
  <c r="G1217" i="3"/>
  <c r="J1217" i="3" l="1"/>
  <c r="I1248" i="3" s="1"/>
  <c r="H1217" i="3"/>
  <c r="K1218" i="3" s="1"/>
  <c r="N1218" i="3" s="1"/>
  <c r="G1218" i="3" l="1"/>
  <c r="J1218" i="3" l="1"/>
  <c r="I1249" i="3" s="1"/>
  <c r="H1218" i="3"/>
  <c r="G1219" i="3" s="1"/>
  <c r="H1219" i="3" l="1"/>
  <c r="K1220" i="3" s="1"/>
  <c r="N1220" i="3" s="1"/>
  <c r="J1219" i="3"/>
  <c r="I1250" i="3" s="1"/>
  <c r="K1219" i="3"/>
  <c r="N1219" i="3" s="1"/>
  <c r="G1220" i="3" l="1"/>
  <c r="H1220" i="3" l="1"/>
  <c r="K1221" i="3" s="1"/>
  <c r="N1221" i="3" s="1"/>
  <c r="J1220" i="3"/>
  <c r="I1251" i="3" s="1"/>
  <c r="G1221" i="3" l="1"/>
  <c r="H1221" i="3" s="1"/>
  <c r="J1221" i="3" l="1"/>
  <c r="I1252" i="3" s="1"/>
  <c r="K1222" i="3"/>
  <c r="N1222" i="3" s="1"/>
  <c r="G1222" i="3"/>
  <c r="H1222" i="3" s="1"/>
  <c r="K1223" i="3" s="1"/>
  <c r="N1223" i="3" s="1"/>
  <c r="J1222" i="3" l="1"/>
  <c r="I1253" i="3" s="1"/>
  <c r="G1223" i="3"/>
  <c r="H1223" i="3" l="1"/>
  <c r="K1224" i="3" s="1"/>
  <c r="N1224" i="3" s="1"/>
  <c r="J1223" i="3"/>
  <c r="I1254" i="3" s="1"/>
  <c r="G1224" i="3" l="1"/>
  <c r="H1224" i="3" s="1"/>
  <c r="J1224" i="3" l="1"/>
  <c r="I1255" i="3" s="1"/>
  <c r="G1225" i="3"/>
  <c r="H1225" i="3" s="1"/>
  <c r="K1225" i="3"/>
  <c r="N1225" i="3" s="1"/>
  <c r="K1226" i="3" l="1"/>
  <c r="N1226" i="3" s="1"/>
  <c r="G1226" i="3"/>
  <c r="J1225" i="3"/>
  <c r="I1256" i="3" s="1"/>
  <c r="J1226" i="3"/>
  <c r="I1257" i="3" s="1"/>
  <c r="H1226" i="3" l="1"/>
  <c r="K1227" i="3" s="1"/>
  <c r="N1227" i="3" s="1"/>
  <c r="G1227" i="3" l="1"/>
  <c r="J1227" i="3" l="1"/>
  <c r="I1258" i="3" s="1"/>
  <c r="H1227" i="3"/>
  <c r="K1228" i="3" s="1"/>
  <c r="N1228" i="3" s="1"/>
  <c r="G1228" i="3" l="1"/>
  <c r="H1228" i="3" l="1"/>
  <c r="J1228" i="3"/>
  <c r="I1259" i="3" s="1"/>
  <c r="G1229" i="3" l="1"/>
  <c r="K1229" i="3"/>
  <c r="N1229" i="3" s="1"/>
  <c r="H1229" i="3" l="1"/>
  <c r="K1230" i="3" s="1"/>
  <c r="N1230" i="3" s="1"/>
  <c r="J1229" i="3"/>
  <c r="I1260" i="3" s="1"/>
  <c r="G1230" i="3"/>
  <c r="H1230" i="3" l="1"/>
  <c r="K1231" i="3" s="1"/>
  <c r="N1231" i="3" s="1"/>
  <c r="J1230" i="3"/>
  <c r="I1261" i="3" s="1"/>
  <c r="G1231" i="3" l="1"/>
  <c r="H1231" i="3" s="1"/>
  <c r="J1231" i="3" l="1"/>
  <c r="I1262" i="3" s="1"/>
  <c r="G1232" i="3"/>
  <c r="H1232" i="3" s="1"/>
  <c r="K1233" i="3" s="1"/>
  <c r="N1233" i="3" s="1"/>
  <c r="K1232" i="3"/>
  <c r="N1232" i="3" s="1"/>
  <c r="J1232" i="3"/>
  <c r="I1263" i="3" s="1"/>
  <c r="G1233" i="3" l="1"/>
  <c r="J1233" i="3" s="1"/>
  <c r="I1264" i="3" s="1"/>
  <c r="H1233" i="3" l="1"/>
  <c r="G1234" i="3" s="1"/>
  <c r="K1234" i="3" l="1"/>
  <c r="N1234" i="3" s="1"/>
  <c r="J1234" i="3"/>
  <c r="I1265" i="3" s="1"/>
  <c r="H1234" i="3"/>
  <c r="K1235" i="3" s="1"/>
  <c r="N1235" i="3" s="1"/>
  <c r="G1235" i="3"/>
  <c r="H1235" i="3" l="1"/>
  <c r="G1236" i="3" s="1"/>
  <c r="J1235" i="3"/>
  <c r="I1266" i="3" s="1"/>
  <c r="K1236" i="3" l="1"/>
  <c r="N1236" i="3" s="1"/>
  <c r="J1236" i="3"/>
  <c r="I1267" i="3" s="1"/>
  <c r="H1236" i="3"/>
  <c r="K1237" i="3" s="1"/>
  <c r="N1237" i="3" s="1"/>
  <c r="G1237" i="3" l="1"/>
  <c r="J1237" i="3" l="1"/>
  <c r="I1268" i="3" s="1"/>
  <c r="H1237" i="3"/>
  <c r="G1238" i="3" s="1"/>
  <c r="K1238" i="3" l="1"/>
  <c r="N1238" i="3" s="1"/>
  <c r="H1238" i="3"/>
  <c r="G1239" i="3" s="1"/>
  <c r="J1238" i="3"/>
  <c r="I1269" i="3" s="1"/>
  <c r="K1239" i="3"/>
  <c r="N1239" i="3" s="1"/>
  <c r="H1239" i="3" l="1"/>
  <c r="K1240" i="3" s="1"/>
  <c r="N1240" i="3" s="1"/>
  <c r="J1239" i="3"/>
  <c r="I1270" i="3" s="1"/>
  <c r="G1240" i="3"/>
  <c r="J1240" i="3" l="1"/>
  <c r="I1271" i="3" s="1"/>
  <c r="H1240" i="3"/>
  <c r="K1241" i="3" s="1"/>
  <c r="N1241" i="3" s="1"/>
  <c r="G1241" i="3"/>
  <c r="H1241" i="3" l="1"/>
  <c r="J1241" i="3"/>
  <c r="I1272" i="3" s="1"/>
  <c r="K1242" i="3"/>
  <c r="N1242" i="3" s="1"/>
  <c r="G1242" i="3"/>
  <c r="H1242" i="3" l="1"/>
  <c r="G1243" i="3" s="1"/>
  <c r="J1242" i="3"/>
  <c r="I1273" i="3" s="1"/>
  <c r="K1243" i="3"/>
  <c r="N1243" i="3" s="1"/>
  <c r="H1243" i="3" l="1"/>
  <c r="G1244" i="3" s="1"/>
  <c r="J1243" i="3"/>
  <c r="I1274" i="3" s="1"/>
  <c r="K1244" i="3" l="1"/>
  <c r="N1244" i="3" s="1"/>
  <c r="J1244" i="3"/>
  <c r="I1275" i="3" s="1"/>
  <c r="H1244" i="3"/>
  <c r="K1245" i="3" s="1"/>
  <c r="N1245" i="3" s="1"/>
  <c r="G1245" i="3"/>
  <c r="J1245" i="3" l="1"/>
  <c r="I1276" i="3" s="1"/>
  <c r="H1245" i="3"/>
  <c r="K1246" i="3" s="1"/>
  <c r="N1246" i="3" s="1"/>
  <c r="G1246" i="3" l="1"/>
  <c r="J1246" i="3" s="1"/>
  <c r="I1277" i="3" s="1"/>
  <c r="H1246" i="3" l="1"/>
  <c r="G1247" i="3" s="1"/>
  <c r="K1247" i="3" l="1"/>
  <c r="N1247" i="3" s="1"/>
  <c r="H1247" i="3"/>
  <c r="K1248" i="3" s="1"/>
  <c r="N1248" i="3" s="1"/>
  <c r="J1247" i="3"/>
  <c r="I1278" i="3" s="1"/>
  <c r="G1248" i="3" l="1"/>
  <c r="J1248" i="3" s="1"/>
  <c r="I1279" i="3" s="1"/>
  <c r="H1248" i="3" l="1"/>
  <c r="K1249" i="3" l="1"/>
  <c r="N1249" i="3" s="1"/>
  <c r="G1249" i="3"/>
  <c r="H1249" i="3" l="1"/>
  <c r="G1250" i="3" s="1"/>
  <c r="J1249" i="3"/>
  <c r="I1280" i="3" s="1"/>
  <c r="K1250" i="3" l="1"/>
  <c r="N1250" i="3" s="1"/>
  <c r="H1250" i="3"/>
  <c r="J1250" i="3"/>
  <c r="I1281" i="3" s="1"/>
  <c r="G1251" i="3" l="1"/>
  <c r="K1251" i="3"/>
  <c r="N1251" i="3" s="1"/>
  <c r="H1251" i="3" l="1"/>
  <c r="K1252" i="3" s="1"/>
  <c r="N1252" i="3" s="1"/>
  <c r="J1251" i="3"/>
  <c r="I1282" i="3" s="1"/>
  <c r="G1252" i="3"/>
  <c r="H1252" i="3" l="1"/>
  <c r="K1253" i="3" s="1"/>
  <c r="N1253" i="3" s="1"/>
  <c r="J1252" i="3"/>
  <c r="I1283" i="3" s="1"/>
  <c r="G1253" i="3" l="1"/>
  <c r="J1253" i="3"/>
  <c r="I1284" i="3" s="1"/>
  <c r="H1253" i="3"/>
  <c r="K1254" i="3" s="1"/>
  <c r="N1254" i="3" s="1"/>
  <c r="G1254" i="3" l="1"/>
  <c r="J1254" i="3" l="1"/>
  <c r="I1285" i="3" s="1"/>
  <c r="H1254" i="3"/>
  <c r="K1255" i="3"/>
  <c r="N1255" i="3" s="1"/>
  <c r="G1255" i="3"/>
  <c r="H1255" i="3" l="1"/>
  <c r="K1256" i="3" s="1"/>
  <c r="N1256" i="3" s="1"/>
  <c r="J1255" i="3"/>
  <c r="I1286" i="3" s="1"/>
  <c r="G1256" i="3" l="1"/>
  <c r="H1256" i="3" s="1"/>
  <c r="K1257" i="3" s="1"/>
  <c r="N1257" i="3" s="1"/>
  <c r="G1257" i="3" l="1"/>
  <c r="J1256" i="3"/>
  <c r="I1287" i="3" s="1"/>
  <c r="J1257" i="3"/>
  <c r="I1288" i="3" s="1"/>
  <c r="H1257" i="3"/>
  <c r="K1258" i="3" s="1"/>
  <c r="N1258" i="3" s="1"/>
  <c r="G1258" i="3" l="1"/>
  <c r="H1258" i="3" l="1"/>
  <c r="G1259" i="3" s="1"/>
  <c r="J1258" i="3"/>
  <c r="I1289" i="3" s="1"/>
  <c r="K1259" i="3"/>
  <c r="N1259" i="3" s="1"/>
  <c r="H1259" i="3" l="1"/>
  <c r="K1260" i="3" s="1"/>
  <c r="N1260" i="3" s="1"/>
  <c r="J1259" i="3"/>
  <c r="I1290" i="3" s="1"/>
  <c r="G1260" i="3" l="1"/>
  <c r="J1260" i="3" s="1"/>
  <c r="I1291" i="3" s="1"/>
  <c r="H1260" i="3" l="1"/>
  <c r="G1261" i="3" s="1"/>
  <c r="J1261" i="3" s="1"/>
  <c r="I1292" i="3" s="1"/>
  <c r="K1261" i="3"/>
  <c r="N1261" i="3" s="1"/>
  <c r="H1261" i="3" l="1"/>
  <c r="G1262" i="3" s="1"/>
  <c r="H1262" i="3" s="1"/>
  <c r="K1263" i="3" s="1"/>
  <c r="N1263" i="3" s="1"/>
  <c r="K1262" i="3"/>
  <c r="N1262" i="3" s="1"/>
  <c r="J1262" i="3" l="1"/>
  <c r="I1293" i="3" s="1"/>
  <c r="G1263" i="3"/>
  <c r="J1263" i="3"/>
  <c r="I1294" i="3" s="1"/>
  <c r="H1263" i="3"/>
  <c r="K1264" i="3" s="1"/>
  <c r="N1264" i="3" s="1"/>
  <c r="G1264" i="3" l="1"/>
  <c r="H1264" i="3" s="1"/>
  <c r="J1264" i="3" l="1"/>
  <c r="I1295" i="3" s="1"/>
  <c r="K1265" i="3"/>
  <c r="N1265" i="3" s="1"/>
  <c r="G1265" i="3"/>
  <c r="J1265" i="3" l="1"/>
  <c r="I1296" i="3" s="1"/>
  <c r="H1265" i="3"/>
  <c r="G1266" i="3" s="1"/>
  <c r="H1266" i="3" l="1"/>
  <c r="J1266" i="3"/>
  <c r="I1297" i="3" s="1"/>
  <c r="K1266" i="3"/>
  <c r="N1266" i="3" s="1"/>
  <c r="G1267" i="3" l="1"/>
  <c r="K1267" i="3"/>
  <c r="N1267" i="3" s="1"/>
  <c r="H1267" i="3" l="1"/>
  <c r="K1268" i="3" s="1"/>
  <c r="N1268" i="3" s="1"/>
  <c r="J1267" i="3"/>
  <c r="I1298" i="3" s="1"/>
  <c r="G1268" i="3"/>
  <c r="J1268" i="3" l="1"/>
  <c r="I1299" i="3" s="1"/>
  <c r="H1268" i="3"/>
  <c r="K1269" i="3" s="1"/>
  <c r="N1269" i="3" s="1"/>
  <c r="G1269" i="3" l="1"/>
  <c r="H1269" i="3" l="1"/>
  <c r="K1270" i="3" s="1"/>
  <c r="N1270" i="3" s="1"/>
  <c r="J1269" i="3"/>
  <c r="I1300" i="3" s="1"/>
  <c r="G1270" i="3" l="1"/>
  <c r="J1270" i="3" s="1"/>
  <c r="I1301" i="3" s="1"/>
  <c r="H1270" i="3"/>
  <c r="K1271" i="3" s="1"/>
  <c r="N1271" i="3" s="1"/>
  <c r="G1271" i="3" l="1"/>
  <c r="J1271" i="3" s="1"/>
  <c r="I1302" i="3" s="1"/>
  <c r="H1271" i="3"/>
  <c r="G1272" i="3" s="1"/>
  <c r="K1272" i="3" l="1"/>
  <c r="N1272" i="3" s="1"/>
  <c r="H1272" i="3"/>
  <c r="K1273" i="3" s="1"/>
  <c r="N1273" i="3" s="1"/>
  <c r="G1273" i="3"/>
  <c r="J1272" i="3"/>
  <c r="I1303" i="3" s="1"/>
  <c r="J1273" i="3" l="1"/>
  <c r="I1304" i="3" s="1"/>
  <c r="H1273" i="3"/>
  <c r="K1274" i="3" s="1"/>
  <c r="N1274" i="3" s="1"/>
  <c r="G1274" i="3" l="1"/>
  <c r="J1274" i="3" l="1"/>
  <c r="I1305" i="3" s="1"/>
  <c r="H1274" i="3"/>
  <c r="K1275" i="3" s="1"/>
  <c r="N1275" i="3" s="1"/>
  <c r="G1275" i="3" l="1"/>
  <c r="J1275" i="3" l="1"/>
  <c r="I1306" i="3" s="1"/>
  <c r="H1275" i="3"/>
  <c r="K1276" i="3"/>
  <c r="N1276" i="3" s="1"/>
  <c r="G1276" i="3"/>
  <c r="J1276" i="3" l="1"/>
  <c r="I1307" i="3" s="1"/>
  <c r="H1276" i="3"/>
  <c r="K1277" i="3" s="1"/>
  <c r="N1277" i="3" s="1"/>
  <c r="G1277" i="3" l="1"/>
  <c r="J1277" i="3" l="1"/>
  <c r="I1308" i="3" s="1"/>
  <c r="H1277" i="3"/>
  <c r="K1278" i="3" s="1"/>
  <c r="N1278" i="3" s="1"/>
  <c r="G1278" i="3" l="1"/>
  <c r="H1278" i="3" s="1"/>
  <c r="K1279" i="3" s="1"/>
  <c r="N1279" i="3" s="1"/>
  <c r="J1278" i="3" l="1"/>
  <c r="I1309" i="3" s="1"/>
  <c r="G1279" i="3"/>
  <c r="H1279" i="3" l="1"/>
  <c r="G1280" i="3" s="1"/>
  <c r="J1279" i="3"/>
  <c r="I1310" i="3" s="1"/>
  <c r="K1280" i="3" l="1"/>
  <c r="N1280" i="3" s="1"/>
  <c r="J1280" i="3"/>
  <c r="I1311" i="3" s="1"/>
  <c r="H1280" i="3"/>
  <c r="G1281" i="3" s="1"/>
  <c r="K1281" i="3" l="1"/>
  <c r="N1281" i="3" s="1"/>
  <c r="J1281" i="3"/>
  <c r="I1312" i="3" s="1"/>
  <c r="H1281" i="3"/>
  <c r="K1282" i="3" s="1"/>
  <c r="N1282" i="3" s="1"/>
  <c r="G1282" i="3"/>
  <c r="J1282" i="3" l="1"/>
  <c r="I1313" i="3" s="1"/>
  <c r="H1282" i="3"/>
  <c r="G1283" i="3" s="1"/>
  <c r="K1283" i="3"/>
  <c r="N1283" i="3" s="1"/>
  <c r="J1283" i="3" l="1"/>
  <c r="I1314" i="3" s="1"/>
  <c r="H1283" i="3"/>
  <c r="K1284" i="3" s="1"/>
  <c r="N1284" i="3" s="1"/>
  <c r="G1284" i="3"/>
  <c r="H1284" i="3" l="1"/>
  <c r="J1284" i="3"/>
  <c r="I1315" i="3" s="1"/>
  <c r="K1285" i="3"/>
  <c r="N1285" i="3" s="1"/>
  <c r="G1285" i="3"/>
  <c r="J1285" i="3" l="1"/>
  <c r="I1316" i="3" s="1"/>
  <c r="H1285" i="3"/>
  <c r="K1286" i="3" s="1"/>
  <c r="N1286" i="3" s="1"/>
  <c r="G1286" i="3" l="1"/>
  <c r="H1286" i="3" l="1"/>
  <c r="K1287" i="3" s="1"/>
  <c r="N1287" i="3" s="1"/>
  <c r="J1286" i="3"/>
  <c r="I1317" i="3" s="1"/>
  <c r="G1287" i="3"/>
  <c r="J1287" i="3" l="1"/>
  <c r="I1318" i="3" s="1"/>
  <c r="H1287" i="3"/>
  <c r="G1288" i="3" s="1"/>
  <c r="K1288" i="3" l="1"/>
  <c r="N1288" i="3" s="1"/>
  <c r="H1288" i="3"/>
  <c r="K1289" i="3" s="1"/>
  <c r="N1289" i="3" s="1"/>
  <c r="J1288" i="3"/>
  <c r="I1319" i="3" s="1"/>
  <c r="G1289" i="3"/>
  <c r="J1289" i="3" l="1"/>
  <c r="I1320" i="3" s="1"/>
  <c r="H1289" i="3"/>
  <c r="K1290" i="3" s="1"/>
  <c r="N1290" i="3" s="1"/>
  <c r="G1290" i="3" l="1"/>
  <c r="J1290" i="3" l="1"/>
  <c r="I1321" i="3" s="1"/>
  <c r="H1290" i="3"/>
  <c r="G1291" i="3" s="1"/>
  <c r="H1291" i="3" l="1"/>
  <c r="K1292" i="3" s="1"/>
  <c r="N1292" i="3" s="1"/>
  <c r="J1291" i="3"/>
  <c r="I1322" i="3" s="1"/>
  <c r="K1291" i="3"/>
  <c r="N1291" i="3" s="1"/>
  <c r="G1292" i="3" l="1"/>
  <c r="H1292" i="3"/>
  <c r="G1293" i="3" s="1"/>
  <c r="J1292" i="3"/>
  <c r="I1323" i="3" s="1"/>
  <c r="K1293" i="3" l="1"/>
  <c r="N1293" i="3" s="1"/>
  <c r="H1293" i="3"/>
  <c r="K1294" i="3" s="1"/>
  <c r="N1294" i="3" s="1"/>
  <c r="J1293" i="3"/>
  <c r="I1324" i="3" s="1"/>
  <c r="G1294" i="3"/>
  <c r="H1294" i="3" l="1"/>
  <c r="K1295" i="3" s="1"/>
  <c r="N1295" i="3" s="1"/>
  <c r="J1294" i="3"/>
  <c r="I1325" i="3" s="1"/>
  <c r="G1295" i="3" l="1"/>
  <c r="H1295" i="3" l="1"/>
  <c r="K1296" i="3" s="1"/>
  <c r="N1296" i="3" s="1"/>
  <c r="G1296" i="3"/>
  <c r="J1295" i="3"/>
  <c r="I1326" i="3" s="1"/>
  <c r="H1296" i="3" l="1"/>
  <c r="J1296" i="3"/>
  <c r="I1327" i="3" s="1"/>
  <c r="K1297" i="3"/>
  <c r="N1297" i="3" s="1"/>
  <c r="G1297" i="3"/>
  <c r="J1297" i="3" l="1"/>
  <c r="I1328" i="3" s="1"/>
  <c r="H1297" i="3"/>
  <c r="K1298" i="3" s="1"/>
  <c r="N1298" i="3" s="1"/>
  <c r="G1298" i="3"/>
  <c r="J1298" i="3" l="1"/>
  <c r="I1329" i="3" s="1"/>
  <c r="H1298" i="3"/>
  <c r="K1299" i="3" s="1"/>
  <c r="N1299" i="3" s="1"/>
  <c r="G1299" i="3"/>
  <c r="H1299" i="3" l="1"/>
  <c r="K1300" i="3" s="1"/>
  <c r="N1300" i="3" s="1"/>
  <c r="J1299" i="3"/>
  <c r="I1330" i="3" s="1"/>
  <c r="G1300" i="3"/>
  <c r="J1300" i="3" l="1"/>
  <c r="I1331" i="3" s="1"/>
  <c r="H1300" i="3"/>
  <c r="G1301" i="3" s="1"/>
  <c r="K1301" i="3"/>
  <c r="N1301" i="3" s="1"/>
  <c r="H1301" i="3" l="1"/>
  <c r="G1302" i="3" s="1"/>
  <c r="J1301" i="3"/>
  <c r="I1332" i="3" s="1"/>
  <c r="K1302" i="3"/>
  <c r="N1302" i="3" s="1"/>
  <c r="H1302" i="3" l="1"/>
  <c r="K1303" i="3" s="1"/>
  <c r="N1303" i="3" s="1"/>
  <c r="J1302" i="3"/>
  <c r="I1333" i="3" s="1"/>
  <c r="G1303" i="3" l="1"/>
  <c r="J1303" i="3" s="1"/>
  <c r="I1334" i="3" s="1"/>
  <c r="H1303" i="3"/>
  <c r="K1304" i="3" s="1"/>
  <c r="N1304" i="3" s="1"/>
  <c r="G1304" i="3" l="1"/>
  <c r="J1304" i="3" s="1"/>
  <c r="I1335" i="3" s="1"/>
  <c r="H1304" i="3"/>
  <c r="G1305" i="3" s="1"/>
  <c r="K1305" i="3"/>
  <c r="N1305" i="3" s="1"/>
  <c r="H1305" i="3" l="1"/>
  <c r="J1305" i="3"/>
  <c r="I1336" i="3" s="1"/>
  <c r="G1306" i="3"/>
  <c r="K1306" i="3"/>
  <c r="N1306" i="3" s="1"/>
  <c r="J1306" i="3" l="1"/>
  <c r="I1337" i="3" s="1"/>
  <c r="H1306" i="3"/>
  <c r="G1307" i="3" s="1"/>
  <c r="K1307" i="3" l="1"/>
  <c r="N1307" i="3" s="1"/>
  <c r="J1307" i="3"/>
  <c r="I1338" i="3" s="1"/>
  <c r="H1307" i="3"/>
  <c r="K1308" i="3" l="1"/>
  <c r="N1308" i="3" s="1"/>
  <c r="G1308" i="3"/>
  <c r="H1308" i="3" l="1"/>
  <c r="K1309" i="3" s="1"/>
  <c r="N1309" i="3" s="1"/>
  <c r="J1308" i="3"/>
  <c r="I1339" i="3" s="1"/>
  <c r="G1309" i="3" l="1"/>
  <c r="J1309" i="3" s="1"/>
  <c r="I1340" i="3" s="1"/>
  <c r="H1309" i="3"/>
  <c r="K1310" i="3" s="1"/>
  <c r="N1310" i="3" s="1"/>
  <c r="G1310" i="3" l="1"/>
  <c r="H1310" i="3" l="1"/>
  <c r="K1311" i="3" s="1"/>
  <c r="N1311" i="3" s="1"/>
  <c r="J1310" i="3"/>
  <c r="I1341" i="3" s="1"/>
  <c r="G1311" i="3" l="1"/>
  <c r="H1311" i="3" l="1"/>
  <c r="G1312" i="3" s="1"/>
  <c r="J1311" i="3"/>
  <c r="I1342" i="3" s="1"/>
  <c r="K1312" i="3" l="1"/>
  <c r="N1312" i="3" s="1"/>
  <c r="H1312" i="3"/>
  <c r="K1313" i="3" s="1"/>
  <c r="N1313" i="3" s="1"/>
  <c r="J1312" i="3"/>
  <c r="I1343" i="3" s="1"/>
  <c r="G1313" i="3"/>
  <c r="J1313" i="3" l="1"/>
  <c r="I1344" i="3" s="1"/>
  <c r="H1313" i="3"/>
  <c r="G1314" i="3" l="1"/>
  <c r="K1314" i="3"/>
  <c r="N1314" i="3" s="1"/>
  <c r="H1314" i="3" l="1"/>
  <c r="K1315" i="3" s="1"/>
  <c r="N1315" i="3" s="1"/>
  <c r="J1314" i="3"/>
  <c r="I1345" i="3" s="1"/>
  <c r="G1315" i="3"/>
  <c r="J1315" i="3" l="1"/>
  <c r="I1346" i="3" s="1"/>
  <c r="H1315" i="3"/>
  <c r="K1316" i="3" s="1"/>
  <c r="N1316" i="3" s="1"/>
  <c r="G1316" i="3"/>
  <c r="J1316" i="3" l="1"/>
  <c r="I1347" i="3" s="1"/>
  <c r="H1316" i="3"/>
  <c r="K1317" i="3" s="1"/>
  <c r="N1317" i="3" s="1"/>
  <c r="G1317" i="3" l="1"/>
  <c r="J1317" i="3" l="1"/>
  <c r="I1348" i="3" s="1"/>
  <c r="H1317" i="3"/>
  <c r="G1318" i="3" s="1"/>
  <c r="K1318" i="3" l="1"/>
  <c r="N1318" i="3" s="1"/>
  <c r="H1318" i="3"/>
  <c r="G1319" i="3" s="1"/>
  <c r="J1318" i="3"/>
  <c r="I1349" i="3" s="1"/>
  <c r="K1319" i="3" l="1"/>
  <c r="N1319" i="3" s="1"/>
  <c r="H1319" i="3"/>
  <c r="K1320" i="3" s="1"/>
  <c r="N1320" i="3" s="1"/>
  <c r="J1319" i="3"/>
  <c r="I1350" i="3" s="1"/>
  <c r="G1320" i="3" l="1"/>
  <c r="J1320" i="3" s="1"/>
  <c r="I1351" i="3" s="1"/>
  <c r="H1320" i="3" l="1"/>
  <c r="G1321" i="3" s="1"/>
  <c r="J1321" i="3" s="1"/>
  <c r="I1352" i="3" s="1"/>
  <c r="H1321" i="3" l="1"/>
  <c r="K1322" i="3" s="1"/>
  <c r="N1322" i="3" s="1"/>
  <c r="K1321" i="3"/>
  <c r="N1321" i="3" s="1"/>
  <c r="G1322" i="3"/>
  <c r="H1322" i="3" l="1"/>
  <c r="G1323" i="3" s="1"/>
  <c r="J1322" i="3"/>
  <c r="I1353" i="3" s="1"/>
  <c r="K1323" i="3" l="1"/>
  <c r="N1323" i="3" s="1"/>
  <c r="J1323" i="3"/>
  <c r="I1354" i="3" s="1"/>
  <c r="H1323" i="3"/>
  <c r="K1324" i="3" s="1"/>
  <c r="N1324" i="3" s="1"/>
  <c r="G1324" i="3" l="1"/>
  <c r="H1324" i="3" l="1"/>
  <c r="G1325" i="3" s="1"/>
  <c r="J1324" i="3"/>
  <c r="I1355" i="3" s="1"/>
  <c r="K1325" i="3" l="1"/>
  <c r="N1325" i="3" s="1"/>
  <c r="J1325" i="3"/>
  <c r="I1356" i="3" s="1"/>
  <c r="H1325" i="3"/>
  <c r="K1326" i="3" s="1"/>
  <c r="N1326" i="3" s="1"/>
  <c r="G1326" i="3"/>
  <c r="J1326" i="3" l="1"/>
  <c r="I1357" i="3" s="1"/>
  <c r="H1326" i="3"/>
  <c r="G1327" i="3" s="1"/>
  <c r="K1327" i="3" l="1"/>
  <c r="N1327" i="3" s="1"/>
  <c r="H1327" i="3"/>
  <c r="G1328" i="3" s="1"/>
  <c r="J1327" i="3"/>
  <c r="I1358" i="3" s="1"/>
  <c r="K1328" i="3"/>
  <c r="N1328" i="3" s="1"/>
  <c r="J1328" i="3" l="1"/>
  <c r="I1359" i="3" s="1"/>
  <c r="H1328" i="3"/>
  <c r="K1329" i="3" s="1"/>
  <c r="N1329" i="3" s="1"/>
  <c r="G1329" i="3" l="1"/>
  <c r="H1329" i="3" l="1"/>
  <c r="G1330" i="3" s="1"/>
  <c r="J1329" i="3"/>
  <c r="I1360" i="3" s="1"/>
  <c r="K1330" i="3" l="1"/>
  <c r="N1330" i="3" s="1"/>
  <c r="J1330" i="3"/>
  <c r="I1361" i="3" s="1"/>
  <c r="H1330" i="3"/>
  <c r="G1331" i="3" s="1"/>
  <c r="K1331" i="3" l="1"/>
  <c r="N1331" i="3" s="1"/>
  <c r="J1331" i="3"/>
  <c r="I1362" i="3" s="1"/>
  <c r="H1331" i="3"/>
  <c r="G1332" i="3" s="1"/>
  <c r="K1332" i="3" l="1"/>
  <c r="N1332" i="3" s="1"/>
  <c r="H1332" i="3"/>
  <c r="K1333" i="3" s="1"/>
  <c r="N1333" i="3" s="1"/>
  <c r="G1333" i="3"/>
  <c r="J1332" i="3"/>
  <c r="I1363" i="3" s="1"/>
  <c r="J1333" i="3" l="1"/>
  <c r="I1364" i="3" s="1"/>
  <c r="H1333" i="3"/>
  <c r="G1334" i="3" s="1"/>
  <c r="J1334" i="3" l="1"/>
  <c r="I1365" i="3" s="1"/>
  <c r="H1334" i="3"/>
  <c r="G1335" i="3" s="1"/>
  <c r="K1334" i="3"/>
  <c r="N1334" i="3" s="1"/>
  <c r="H1335" i="3" l="1"/>
  <c r="K1336" i="3" s="1"/>
  <c r="N1336" i="3" s="1"/>
  <c r="J1335" i="3"/>
  <c r="I1366" i="3" s="1"/>
  <c r="K1335" i="3"/>
  <c r="N1335" i="3" s="1"/>
  <c r="G1336" i="3" l="1"/>
  <c r="H1336" i="3" s="1"/>
  <c r="J1336" i="3"/>
  <c r="I1367" i="3" s="1"/>
  <c r="K1337" i="3" l="1"/>
  <c r="N1337" i="3" s="1"/>
  <c r="G1337" i="3"/>
  <c r="J1337" i="3" s="1"/>
  <c r="I1368" i="3" s="1"/>
  <c r="H1337" i="3" l="1"/>
  <c r="G1338" i="3" s="1"/>
  <c r="H1338" i="3" s="1"/>
  <c r="K1339" i="3" s="1"/>
  <c r="N1339" i="3" s="1"/>
  <c r="J1338" i="3" l="1"/>
  <c r="I1369" i="3" s="1"/>
  <c r="G1339" i="3"/>
  <c r="K1338" i="3"/>
  <c r="N1338" i="3" s="1"/>
  <c r="H1339" i="3"/>
  <c r="G1340" i="3" s="1"/>
  <c r="J1339" i="3"/>
  <c r="I1370" i="3" s="1"/>
  <c r="K1340" i="3" l="1"/>
  <c r="N1340" i="3" s="1"/>
  <c r="J1340" i="3"/>
  <c r="I1371" i="3" s="1"/>
  <c r="H1340" i="3"/>
  <c r="K1341" i="3" s="1"/>
  <c r="N1341" i="3" s="1"/>
  <c r="G1341" i="3"/>
  <c r="H1341" i="3" l="1"/>
  <c r="J1341" i="3"/>
  <c r="I1372" i="3" s="1"/>
  <c r="G1342" i="3"/>
  <c r="K1342" i="3"/>
  <c r="N1342" i="3" s="1"/>
  <c r="H1342" i="3" l="1"/>
  <c r="G1343" i="3" s="1"/>
  <c r="J1342" i="3"/>
  <c r="I1373" i="3" s="1"/>
  <c r="J1343" i="3" l="1"/>
  <c r="I1374" i="3" s="1"/>
  <c r="H1343" i="3"/>
  <c r="G1344" i="3" s="1"/>
  <c r="K1343" i="3"/>
  <c r="N1343" i="3" s="1"/>
  <c r="J1344" i="3" l="1"/>
  <c r="I1375" i="3" s="1"/>
  <c r="H1344" i="3"/>
  <c r="K1345" i="3" s="1"/>
  <c r="N1345" i="3" s="1"/>
  <c r="K1344" i="3"/>
  <c r="N1344" i="3" s="1"/>
  <c r="G1345" i="3" l="1"/>
  <c r="H1345" i="3" l="1"/>
  <c r="K1346" i="3" s="1"/>
  <c r="N1346" i="3" s="1"/>
  <c r="J1345" i="3"/>
  <c r="I1376" i="3" s="1"/>
  <c r="G1346" i="3" l="1"/>
  <c r="J1346" i="3" s="1"/>
  <c r="I1377" i="3" s="1"/>
  <c r="H1346" i="3" l="1"/>
  <c r="K1347" i="3" s="1"/>
  <c r="N1347" i="3" s="1"/>
  <c r="G1347" i="3" l="1"/>
  <c r="J1347" i="3" s="1"/>
  <c r="I1378" i="3" s="1"/>
  <c r="H1347" i="3"/>
  <c r="G1348" i="3" s="1"/>
  <c r="K1348" i="3" l="1"/>
  <c r="N1348" i="3" s="1"/>
  <c r="J1348" i="3"/>
  <c r="I1379" i="3" s="1"/>
  <c r="H1348" i="3"/>
  <c r="G1349" i="3" s="1"/>
  <c r="K1349" i="3" l="1"/>
  <c r="N1349" i="3" s="1"/>
  <c r="J1349" i="3"/>
  <c r="I1380" i="3" s="1"/>
  <c r="H1349" i="3"/>
  <c r="K1350" i="3" s="1"/>
  <c r="N1350" i="3" s="1"/>
  <c r="G1350" i="3"/>
  <c r="H1350" i="3" l="1"/>
  <c r="K1351" i="3" s="1"/>
  <c r="N1351" i="3" s="1"/>
  <c r="J1350" i="3"/>
  <c r="I1381" i="3" s="1"/>
  <c r="G1351" i="3"/>
  <c r="J1351" i="3" l="1"/>
  <c r="I1382" i="3" s="1"/>
  <c r="H1351" i="3"/>
  <c r="K1352" i="3" s="1"/>
  <c r="N1352" i="3" s="1"/>
  <c r="G1352" i="3"/>
  <c r="H1352" i="3" l="1"/>
  <c r="K1353" i="3" s="1"/>
  <c r="N1353" i="3" s="1"/>
  <c r="G1353" i="3"/>
  <c r="J1352" i="3"/>
  <c r="I1383" i="3" s="1"/>
  <c r="H1353" i="3" l="1"/>
  <c r="G1354" i="3" s="1"/>
  <c r="J1353" i="3"/>
  <c r="I1384" i="3" s="1"/>
  <c r="K1354" i="3" l="1"/>
  <c r="N1354" i="3" s="1"/>
  <c r="H1354" i="3"/>
  <c r="G1355" i="3" s="1"/>
  <c r="J1354" i="3"/>
  <c r="I1385" i="3" s="1"/>
  <c r="K1355" i="3"/>
  <c r="N1355" i="3" s="1"/>
  <c r="J1355" i="3" l="1"/>
  <c r="I1386" i="3" s="1"/>
  <c r="H1355" i="3"/>
  <c r="K1356" i="3" s="1"/>
  <c r="N1356" i="3" s="1"/>
  <c r="G1356" i="3"/>
  <c r="J1356" i="3" l="1"/>
  <c r="I1387" i="3" s="1"/>
  <c r="H1356" i="3"/>
  <c r="K1357" i="3" s="1"/>
  <c r="N1357" i="3" s="1"/>
  <c r="G1357" i="3" l="1"/>
  <c r="H1357" i="3" s="1"/>
  <c r="K1358" i="3" s="1"/>
  <c r="N1358" i="3" s="1"/>
  <c r="J1357" i="3" l="1"/>
  <c r="I1388" i="3" s="1"/>
  <c r="G1358" i="3"/>
  <c r="H1358" i="3" l="1"/>
  <c r="K1359" i="3" s="1"/>
  <c r="N1359" i="3" s="1"/>
  <c r="J1358" i="3"/>
  <c r="I1389" i="3" s="1"/>
  <c r="G1359" i="3" l="1"/>
  <c r="H1359" i="3" l="1"/>
  <c r="K1360" i="3" s="1"/>
  <c r="N1360" i="3" s="1"/>
  <c r="J1359" i="3"/>
  <c r="I1390" i="3" s="1"/>
  <c r="G1360" i="3" l="1"/>
  <c r="J1360" i="3" l="1"/>
  <c r="I1391" i="3" s="1"/>
  <c r="H1360" i="3"/>
  <c r="K1361" i="3" s="1"/>
  <c r="N1361" i="3" s="1"/>
  <c r="G1361" i="3" l="1"/>
  <c r="J1361" i="3" l="1"/>
  <c r="I1392" i="3" s="1"/>
  <c r="H1361" i="3"/>
  <c r="G1362" i="3" s="1"/>
  <c r="K1362" i="3" l="1"/>
  <c r="N1362" i="3" s="1"/>
  <c r="H1362" i="3"/>
  <c r="K1363" i="3" s="1"/>
  <c r="N1363" i="3" s="1"/>
  <c r="G1363" i="3"/>
  <c r="J1362" i="3"/>
  <c r="I1393" i="3" s="1"/>
  <c r="H1363" i="3" l="1"/>
  <c r="G1364" i="3" s="1"/>
  <c r="K1364" i="3"/>
  <c r="N1364" i="3" s="1"/>
  <c r="J1363" i="3"/>
  <c r="I1394" i="3" s="1"/>
  <c r="H1364" i="3" l="1"/>
  <c r="G1365" i="3" s="1"/>
  <c r="J1364" i="3"/>
  <c r="I1395" i="3" s="1"/>
  <c r="K1365" i="3" l="1"/>
  <c r="N1365" i="3" s="1"/>
  <c r="J1365" i="3"/>
  <c r="I1396" i="3" s="1"/>
  <c r="H1365" i="3"/>
  <c r="K1366" i="3" s="1"/>
  <c r="N1366" i="3" s="1"/>
  <c r="G1366" i="3"/>
  <c r="J1366" i="3" l="1"/>
  <c r="I1397" i="3" s="1"/>
  <c r="H1366" i="3"/>
  <c r="K1367" i="3" s="1"/>
  <c r="N1367" i="3" s="1"/>
  <c r="G1367" i="3" l="1"/>
  <c r="H1367" i="3" l="1"/>
  <c r="G1368" i="3" s="1"/>
  <c r="J1367" i="3"/>
  <c r="I1398" i="3" s="1"/>
  <c r="K1368" i="3" l="1"/>
  <c r="N1368" i="3" s="1"/>
  <c r="J1368" i="3"/>
  <c r="I1399" i="3" s="1"/>
  <c r="H1368" i="3"/>
  <c r="K1369" i="3" s="1"/>
  <c r="N1369" i="3" s="1"/>
  <c r="G1369" i="3" l="1"/>
  <c r="H1369" i="3" l="1"/>
  <c r="G1370" i="3" s="1"/>
  <c r="J1369" i="3"/>
  <c r="I1400" i="3" s="1"/>
  <c r="K1370" i="3"/>
  <c r="N1370" i="3" s="1"/>
  <c r="J1370" i="3" l="1"/>
  <c r="I1401" i="3" s="1"/>
  <c r="H1370" i="3"/>
  <c r="K1371" i="3" s="1"/>
  <c r="N1371" i="3" s="1"/>
  <c r="G1371" i="3" l="1"/>
  <c r="J1371" i="3" l="1"/>
  <c r="I1402" i="3" s="1"/>
  <c r="H1371" i="3"/>
  <c r="K1372" i="3" s="1"/>
  <c r="N1372" i="3" s="1"/>
  <c r="G1372" i="3"/>
  <c r="J1372" i="3" l="1"/>
  <c r="I1403" i="3" s="1"/>
  <c r="H1372" i="3"/>
  <c r="K1373" i="3" s="1"/>
  <c r="N1373" i="3" s="1"/>
  <c r="G1373" i="3"/>
  <c r="H1373" i="3" l="1"/>
  <c r="K1374" i="3" s="1"/>
  <c r="N1374" i="3" s="1"/>
  <c r="J1373" i="3"/>
  <c r="I1404" i="3" s="1"/>
  <c r="G1374" i="3" l="1"/>
  <c r="J1374" i="3" l="1"/>
  <c r="I1405" i="3" s="1"/>
  <c r="H1374" i="3"/>
  <c r="K1375" i="3" s="1"/>
  <c r="N1375" i="3" s="1"/>
  <c r="G1375" i="3"/>
  <c r="J1375" i="3" l="1"/>
  <c r="I1406" i="3" s="1"/>
  <c r="H1375" i="3"/>
  <c r="K1376" i="3" s="1"/>
  <c r="N1376" i="3" s="1"/>
  <c r="G1376" i="3" l="1"/>
  <c r="H1376" i="3" l="1"/>
  <c r="K1377" i="3" s="1"/>
  <c r="N1377" i="3" s="1"/>
  <c r="J1376" i="3"/>
  <c r="I1407" i="3" s="1"/>
  <c r="G1377" i="3"/>
  <c r="G1378" i="3" l="1"/>
  <c r="J1377" i="3"/>
  <c r="I1408" i="3" s="1"/>
  <c r="H1377" i="3"/>
  <c r="K1378" i="3" s="1"/>
  <c r="N1378" i="3" s="1"/>
  <c r="J1378" i="3" l="1"/>
  <c r="I1409" i="3" s="1"/>
  <c r="H1378" i="3"/>
  <c r="K1379" i="3" s="1"/>
  <c r="N1379" i="3" s="1"/>
  <c r="G1379" i="3" l="1"/>
  <c r="H1379" i="3"/>
  <c r="K1380" i="3" s="1"/>
  <c r="N1380" i="3" s="1"/>
  <c r="J1379" i="3"/>
  <c r="I1410" i="3" s="1"/>
  <c r="G1380" i="3" l="1"/>
  <c r="H1380" i="3" l="1"/>
  <c r="G1381" i="3" s="1"/>
  <c r="J1380" i="3"/>
  <c r="I1411" i="3" s="1"/>
  <c r="K1381" i="3" l="1"/>
  <c r="N1381" i="3" s="1"/>
  <c r="H1381" i="3"/>
  <c r="K1382" i="3" s="1"/>
  <c r="N1382" i="3" s="1"/>
  <c r="J1381" i="3"/>
  <c r="I1412" i="3" s="1"/>
  <c r="G1382" i="3"/>
  <c r="H1382" i="3" l="1"/>
  <c r="K1383" i="3" s="1"/>
  <c r="N1383" i="3" s="1"/>
  <c r="J1382" i="3"/>
  <c r="I1413" i="3" s="1"/>
  <c r="G1383" i="3" l="1"/>
  <c r="J1383" i="3"/>
  <c r="I1414" i="3" s="1"/>
  <c r="H1383" i="3"/>
  <c r="K1384" i="3" s="1"/>
  <c r="N1384" i="3" s="1"/>
  <c r="G1384" i="3" l="1"/>
  <c r="H1384" i="3" l="1"/>
  <c r="G1385" i="3" s="1"/>
  <c r="J1384" i="3"/>
  <c r="I1415" i="3" s="1"/>
  <c r="K1385" i="3"/>
  <c r="N1385" i="3" s="1"/>
  <c r="H1385" i="3" l="1"/>
  <c r="J1385" i="3"/>
  <c r="I1416" i="3" s="1"/>
  <c r="K1386" i="3"/>
  <c r="N1386" i="3" s="1"/>
  <c r="G1386" i="3"/>
  <c r="J1386" i="3" l="1"/>
  <c r="I1417" i="3" s="1"/>
  <c r="H1386" i="3"/>
  <c r="G1387" i="3" s="1"/>
  <c r="K1387" i="3"/>
  <c r="N1387" i="3" s="1"/>
  <c r="J1387" i="3" l="1"/>
  <c r="I1418" i="3" s="1"/>
  <c r="H1387" i="3"/>
  <c r="G1388" i="3"/>
  <c r="K1388" i="3"/>
  <c r="N1388" i="3" s="1"/>
  <c r="H1388" i="3" l="1"/>
  <c r="K1389" i="3" s="1"/>
  <c r="N1389" i="3" s="1"/>
  <c r="J1388" i="3"/>
  <c r="I1419" i="3" s="1"/>
  <c r="G1389" i="3" l="1"/>
  <c r="J1389" i="3" l="1"/>
  <c r="I1420" i="3" s="1"/>
  <c r="H1389" i="3"/>
  <c r="K1390" i="3" s="1"/>
  <c r="N1390" i="3" s="1"/>
  <c r="G1390" i="3" l="1"/>
  <c r="J1390" i="3" l="1"/>
  <c r="I1421" i="3" s="1"/>
  <c r="H1390" i="3"/>
  <c r="K1391" i="3" s="1"/>
  <c r="N1391" i="3" s="1"/>
  <c r="G1391" i="3"/>
  <c r="J1391" i="3" l="1"/>
  <c r="I1422" i="3" s="1"/>
  <c r="H1391" i="3"/>
  <c r="K1392" i="3" s="1"/>
  <c r="N1392" i="3" s="1"/>
  <c r="G1392" i="3" l="1"/>
  <c r="J1392" i="3" l="1"/>
  <c r="I1423" i="3" s="1"/>
  <c r="H1392" i="3"/>
  <c r="K1393" i="3" s="1"/>
  <c r="N1393" i="3" s="1"/>
  <c r="G1393" i="3"/>
  <c r="J1393" i="3" l="1"/>
  <c r="I1424" i="3" s="1"/>
  <c r="H1393" i="3"/>
  <c r="K1394" i="3" s="1"/>
  <c r="N1394" i="3" s="1"/>
  <c r="G1394" i="3" l="1"/>
  <c r="J1394" i="3" l="1"/>
  <c r="I1425" i="3" s="1"/>
  <c r="H1394" i="3"/>
  <c r="G1395" i="3" s="1"/>
  <c r="H1395" i="3" l="1"/>
  <c r="K1396" i="3" s="1"/>
  <c r="N1396" i="3" s="1"/>
  <c r="G1396" i="3"/>
  <c r="J1395" i="3"/>
  <c r="I1426" i="3" s="1"/>
  <c r="K1395" i="3"/>
  <c r="N1395" i="3" s="1"/>
  <c r="J1396" i="3" l="1"/>
  <c r="I1427" i="3" s="1"/>
  <c r="H1396" i="3"/>
  <c r="K1397" i="3" s="1"/>
  <c r="N1397" i="3" s="1"/>
  <c r="G1397" i="3"/>
  <c r="J1397" i="3" l="1"/>
  <c r="I1428" i="3" s="1"/>
  <c r="H1397" i="3"/>
  <c r="G1398" i="3" s="1"/>
  <c r="K1398" i="3" l="1"/>
  <c r="N1398" i="3" s="1"/>
  <c r="H1398" i="3"/>
  <c r="K1399" i="3" s="1"/>
  <c r="N1399" i="3" s="1"/>
  <c r="J1398" i="3"/>
  <c r="I1429" i="3" s="1"/>
  <c r="G1399" i="3"/>
  <c r="J1399" i="3" l="1"/>
  <c r="I1430" i="3" s="1"/>
  <c r="H1399" i="3"/>
  <c r="G1400" i="3" s="1"/>
  <c r="K1400" i="3"/>
  <c r="N1400" i="3" s="1"/>
  <c r="H1400" i="3" l="1"/>
  <c r="K1401" i="3" s="1"/>
  <c r="N1401" i="3" s="1"/>
  <c r="J1400" i="3"/>
  <c r="I1431" i="3" s="1"/>
  <c r="G1401" i="3"/>
  <c r="J1401" i="3" l="1"/>
  <c r="I1432" i="3" s="1"/>
  <c r="H1401" i="3"/>
  <c r="K1402" i="3" s="1"/>
  <c r="N1402" i="3" s="1"/>
  <c r="G1402" i="3" l="1"/>
  <c r="J1402" i="3" l="1"/>
  <c r="I1433" i="3" s="1"/>
  <c r="H1402" i="3"/>
  <c r="K1403" i="3" s="1"/>
  <c r="N1403" i="3" s="1"/>
  <c r="G1403" i="3" l="1"/>
  <c r="J1403" i="3"/>
  <c r="I1434" i="3" s="1"/>
  <c r="H1403" i="3"/>
  <c r="K1404" i="3" s="1"/>
  <c r="N1404" i="3" s="1"/>
  <c r="G1404" i="3"/>
  <c r="H1404" i="3" l="1"/>
  <c r="G1405" i="3" s="1"/>
  <c r="J1404" i="3"/>
  <c r="I1435" i="3" s="1"/>
  <c r="K1405" i="3"/>
  <c r="N1405" i="3" s="1"/>
  <c r="J1405" i="3" l="1"/>
  <c r="I1436" i="3" s="1"/>
  <c r="H1405" i="3"/>
  <c r="K1406" i="3" s="1"/>
  <c r="N1406" i="3" s="1"/>
  <c r="G1406" i="3" l="1"/>
  <c r="H1406" i="3" l="1"/>
  <c r="J1406" i="3"/>
  <c r="I1437" i="3" s="1"/>
  <c r="G1407" i="3"/>
  <c r="K1407" i="3"/>
  <c r="N1407" i="3" s="1"/>
  <c r="H1407" i="3" l="1"/>
  <c r="K1408" i="3" s="1"/>
  <c r="N1408" i="3" s="1"/>
  <c r="J1407" i="3"/>
  <c r="I1438" i="3" s="1"/>
  <c r="G1408" i="3" l="1"/>
  <c r="H1408" i="3" l="1"/>
  <c r="K1409" i="3" s="1"/>
  <c r="N1409" i="3" s="1"/>
  <c r="J1408" i="3"/>
  <c r="I1439" i="3" s="1"/>
  <c r="G1409" i="3"/>
  <c r="J1409" i="3" l="1"/>
  <c r="I1440" i="3" s="1"/>
  <c r="H1409" i="3"/>
  <c r="G1410" i="3" s="1"/>
  <c r="K1410" i="3" l="1"/>
  <c r="N1410" i="3" s="1"/>
  <c r="J1410" i="3"/>
  <c r="I1441" i="3" s="1"/>
  <c r="H1410" i="3"/>
  <c r="K1411" i="3" s="1"/>
  <c r="N1411" i="3" s="1"/>
  <c r="G1411" i="3" l="1"/>
  <c r="J1411" i="3" l="1"/>
  <c r="I1442" i="3" s="1"/>
  <c r="H1411" i="3"/>
  <c r="K1412" i="3" s="1"/>
  <c r="N1412" i="3" s="1"/>
  <c r="G1412" i="3"/>
  <c r="H1412" i="3" l="1"/>
  <c r="G1413" i="3" s="1"/>
  <c r="J1412" i="3"/>
  <c r="I1443" i="3" s="1"/>
  <c r="K1413" i="3" l="1"/>
  <c r="N1413" i="3" s="1"/>
  <c r="J1413" i="3"/>
  <c r="I1444" i="3" s="1"/>
  <c r="H1413" i="3"/>
  <c r="G1414" i="3" s="1"/>
  <c r="K1414" i="3"/>
  <c r="N1414" i="3" s="1"/>
  <c r="J1414" i="3" l="1"/>
  <c r="I1445" i="3" s="1"/>
  <c r="H1414" i="3"/>
  <c r="K1415" i="3" s="1"/>
  <c r="N1415" i="3" s="1"/>
  <c r="G1415" i="3" l="1"/>
  <c r="H1415" i="3" s="1"/>
  <c r="K1416" i="3" s="1"/>
  <c r="N1416" i="3" s="1"/>
  <c r="J1415" i="3" l="1"/>
  <c r="I1446" i="3" s="1"/>
  <c r="G1416" i="3"/>
  <c r="J1416" i="3" l="1"/>
  <c r="I1447" i="3" s="1"/>
  <c r="H1416" i="3"/>
  <c r="K1417" i="3" s="1"/>
  <c r="N1417" i="3" s="1"/>
  <c r="G1417" i="3"/>
  <c r="H1417" i="3" l="1"/>
  <c r="G1418" i="3" s="1"/>
  <c r="J1417" i="3"/>
  <c r="I1448" i="3" s="1"/>
  <c r="K1418" i="3" l="1"/>
  <c r="N1418" i="3" s="1"/>
  <c r="J1418" i="3"/>
  <c r="I1449" i="3" s="1"/>
  <c r="H1418" i="3"/>
  <c r="K1419" i="3" s="1"/>
  <c r="N1419" i="3" s="1"/>
  <c r="G1419" i="3"/>
  <c r="H1419" i="3" l="1"/>
  <c r="G1420" i="3" s="1"/>
  <c r="J1419" i="3"/>
  <c r="I1450" i="3" s="1"/>
  <c r="K1420" i="3" l="1"/>
  <c r="N1420" i="3" s="1"/>
  <c r="H1420" i="3"/>
  <c r="G1421" i="3" s="1"/>
  <c r="J1420" i="3"/>
  <c r="I1451" i="3" s="1"/>
  <c r="K1421" i="3"/>
  <c r="N1421" i="3" s="1"/>
  <c r="J1421" i="3" l="1"/>
  <c r="I1452" i="3" s="1"/>
  <c r="H1421" i="3"/>
  <c r="G1422" i="3" s="1"/>
  <c r="K1422" i="3" l="1"/>
  <c r="N1422" i="3" s="1"/>
  <c r="H1422" i="3"/>
  <c r="K1423" i="3" s="1"/>
  <c r="N1423" i="3" s="1"/>
  <c r="J1422" i="3"/>
  <c r="I1453" i="3" s="1"/>
  <c r="G1423" i="3"/>
  <c r="H1423" i="3" l="1"/>
  <c r="K1424" i="3" s="1"/>
  <c r="N1424" i="3" s="1"/>
  <c r="J1423" i="3"/>
  <c r="I1454" i="3" s="1"/>
  <c r="G1424" i="3"/>
  <c r="H1424" i="3" l="1"/>
  <c r="G1425" i="3" s="1"/>
  <c r="J1424" i="3"/>
  <c r="I1455" i="3" s="1"/>
  <c r="K1425" i="3" l="1"/>
  <c r="N1425" i="3" s="1"/>
  <c r="H1425" i="3"/>
  <c r="K1426" i="3" s="1"/>
  <c r="N1426" i="3" s="1"/>
  <c r="J1425" i="3"/>
  <c r="I1456" i="3" s="1"/>
  <c r="G1426" i="3"/>
  <c r="H1426" i="3" l="1"/>
  <c r="G1427" i="3" s="1"/>
  <c r="J1426" i="3"/>
  <c r="I1457" i="3" s="1"/>
  <c r="K1427" i="3" l="1"/>
  <c r="N1427" i="3" s="1"/>
  <c r="J1427" i="3"/>
  <c r="I1458" i="3" s="1"/>
  <c r="H1427" i="3"/>
  <c r="K1428" i="3" s="1"/>
  <c r="N1428" i="3" s="1"/>
  <c r="G1428" i="3"/>
  <c r="H1428" i="3" l="1"/>
  <c r="G1429" i="3" s="1"/>
  <c r="J1428" i="3"/>
  <c r="I1459" i="3" s="1"/>
  <c r="K1429" i="3"/>
  <c r="N1429" i="3" s="1"/>
  <c r="J1429" i="3" l="1"/>
  <c r="I1460" i="3" s="1"/>
  <c r="H1429" i="3"/>
  <c r="K1430" i="3" s="1"/>
  <c r="N1430" i="3" s="1"/>
  <c r="G1430" i="3"/>
  <c r="J1430" i="3" l="1"/>
  <c r="I1461" i="3" s="1"/>
  <c r="H1430" i="3"/>
  <c r="G1431" i="3" s="1"/>
  <c r="J1431" i="3" l="1"/>
  <c r="I1462" i="3" s="1"/>
  <c r="H1431" i="3"/>
  <c r="G1432" i="3" s="1"/>
  <c r="K1431" i="3"/>
  <c r="N1431" i="3" s="1"/>
  <c r="K1432" i="3" l="1"/>
  <c r="N1432" i="3" s="1"/>
  <c r="J1432" i="3"/>
  <c r="I1463" i="3" s="1"/>
  <c r="H1432" i="3"/>
  <c r="G1433" i="3" s="1"/>
  <c r="K1433" i="3"/>
  <c r="N1433" i="3" s="1"/>
  <c r="H1433" i="3" l="1"/>
  <c r="K1434" i="3" s="1"/>
  <c r="N1434" i="3" s="1"/>
  <c r="J1433" i="3"/>
  <c r="I1464" i="3" s="1"/>
  <c r="G1434" i="3" l="1"/>
  <c r="H1434" i="3" l="1"/>
  <c r="K1435" i="3" s="1"/>
  <c r="N1435" i="3" s="1"/>
  <c r="J1434" i="3"/>
  <c r="I1465" i="3" s="1"/>
  <c r="G1435" i="3" l="1"/>
  <c r="J1435" i="3" l="1"/>
  <c r="I1466" i="3" s="1"/>
  <c r="H1435" i="3"/>
  <c r="K1436" i="3" s="1"/>
  <c r="N1436" i="3" s="1"/>
  <c r="G1436" i="3" l="1"/>
  <c r="H1436" i="3" l="1"/>
  <c r="G1437" i="3" s="1"/>
  <c r="J1436" i="3"/>
  <c r="I1467" i="3" s="1"/>
  <c r="K1437" i="3" l="1"/>
  <c r="N1437" i="3" s="1"/>
  <c r="J1437" i="3"/>
  <c r="I1468" i="3" s="1"/>
  <c r="H1437" i="3"/>
  <c r="G1438" i="3" s="1"/>
  <c r="K1438" i="3" l="1"/>
  <c r="N1438" i="3" s="1"/>
  <c r="H1438" i="3"/>
  <c r="K1439" i="3" s="1"/>
  <c r="N1439" i="3" s="1"/>
  <c r="J1438" i="3"/>
  <c r="I1469" i="3" s="1"/>
  <c r="G1439" i="3" l="1"/>
  <c r="J1439" i="3" l="1"/>
  <c r="I1470" i="3" s="1"/>
  <c r="H1439" i="3"/>
  <c r="G1440" i="3" s="1"/>
  <c r="K1440" i="3" l="1"/>
  <c r="N1440" i="3" s="1"/>
  <c r="J1440" i="3"/>
  <c r="I1471" i="3" s="1"/>
  <c r="H1440" i="3"/>
  <c r="K1441" i="3" s="1"/>
  <c r="N1441" i="3" s="1"/>
  <c r="G1441" i="3"/>
  <c r="H1441" i="3" l="1"/>
  <c r="G1442" i="3" s="1"/>
  <c r="J1441" i="3"/>
  <c r="I1472" i="3" s="1"/>
  <c r="K1442" i="3" l="1"/>
  <c r="N1442" i="3" s="1"/>
  <c r="J1442" i="3"/>
  <c r="I1473" i="3" s="1"/>
  <c r="H1442" i="3"/>
  <c r="K1443" i="3" s="1"/>
  <c r="N1443" i="3" s="1"/>
  <c r="G1443" i="3"/>
  <c r="H1443" i="3" l="1"/>
  <c r="G1444" i="3" s="1"/>
  <c r="J1443" i="3"/>
  <c r="I1474" i="3" s="1"/>
  <c r="J1444" i="3" l="1"/>
  <c r="I1475" i="3" s="1"/>
  <c r="H1444" i="3"/>
  <c r="K1445" i="3" s="1"/>
  <c r="N1445" i="3" s="1"/>
  <c r="G1445" i="3"/>
  <c r="K1444" i="3"/>
  <c r="N1444" i="3" s="1"/>
  <c r="J1445" i="3" l="1"/>
  <c r="I1476" i="3" s="1"/>
  <c r="H1445" i="3"/>
  <c r="G1446" i="3" s="1"/>
  <c r="K1446" i="3" l="1"/>
  <c r="N1446" i="3" s="1"/>
  <c r="J1446" i="3"/>
  <c r="I1477" i="3" s="1"/>
  <c r="H1446" i="3"/>
  <c r="K1447" i="3" s="1"/>
  <c r="N1447" i="3" s="1"/>
  <c r="G1447" i="3"/>
  <c r="H1447" i="3" l="1"/>
  <c r="K1448" i="3" s="1"/>
  <c r="N1448" i="3" s="1"/>
  <c r="J1447" i="3"/>
  <c r="I1478" i="3" s="1"/>
  <c r="G1448" i="3" l="1"/>
  <c r="J1448" i="3" l="1"/>
  <c r="I1479" i="3" s="1"/>
  <c r="H1448" i="3"/>
  <c r="K1449" i="3" s="1"/>
  <c r="N1449" i="3" s="1"/>
  <c r="G1449" i="3"/>
  <c r="J1449" i="3" l="1"/>
  <c r="I1480" i="3" s="1"/>
  <c r="H1449" i="3"/>
  <c r="G1450" i="3" s="1"/>
  <c r="K1450" i="3"/>
  <c r="N1450" i="3" s="1"/>
  <c r="J1450" i="3" l="1"/>
  <c r="I1481" i="3" s="1"/>
  <c r="H1450" i="3"/>
  <c r="G1451" i="3" s="1"/>
  <c r="K1451" i="3" l="1"/>
  <c r="N1451" i="3" s="1"/>
  <c r="H1451" i="3"/>
  <c r="K1452" i="3" s="1"/>
  <c r="N1452" i="3" s="1"/>
  <c r="J1451" i="3"/>
  <c r="I1482" i="3" s="1"/>
  <c r="G1452" i="3"/>
  <c r="H1452" i="3" l="1"/>
  <c r="G1453" i="3" s="1"/>
  <c r="J1452" i="3"/>
  <c r="I1483" i="3" s="1"/>
  <c r="K1453" i="3" l="1"/>
  <c r="N1453" i="3" s="1"/>
  <c r="J1453" i="3"/>
  <c r="I1484" i="3" s="1"/>
  <c r="H1453" i="3"/>
  <c r="K1454" i="3" s="1"/>
  <c r="N1454" i="3" s="1"/>
  <c r="G1454" i="3"/>
  <c r="J1454" i="3" l="1"/>
  <c r="I1485" i="3" s="1"/>
  <c r="H1454" i="3"/>
  <c r="G1455" i="3" s="1"/>
  <c r="K1455" i="3" l="1"/>
  <c r="N1455" i="3" s="1"/>
  <c r="H1455" i="3"/>
  <c r="K1456" i="3" s="1"/>
  <c r="N1456" i="3" s="1"/>
  <c r="G1456" i="3"/>
  <c r="J1455" i="3"/>
  <c r="I1486" i="3" s="1"/>
  <c r="H1456" i="3" l="1"/>
  <c r="G1457" i="3" s="1"/>
  <c r="J1456" i="3"/>
  <c r="I1487" i="3" s="1"/>
  <c r="K1457" i="3"/>
  <c r="N1457" i="3" s="1"/>
  <c r="J1457" i="3" l="1"/>
  <c r="I1488" i="3" s="1"/>
  <c r="H1457" i="3"/>
  <c r="K1458" i="3" s="1"/>
  <c r="N1458" i="3" s="1"/>
  <c r="G1458" i="3" l="1"/>
  <c r="J1458" i="3" l="1"/>
  <c r="I1489" i="3" s="1"/>
  <c r="H1458" i="3"/>
  <c r="K1459" i="3" s="1"/>
  <c r="N1459" i="3" s="1"/>
  <c r="G1459" i="3"/>
  <c r="H1459" i="3" l="1"/>
  <c r="K1460" i="3" s="1"/>
  <c r="N1460" i="3" s="1"/>
  <c r="J1459" i="3"/>
  <c r="I1490" i="3" s="1"/>
  <c r="G1460" i="3" l="1"/>
  <c r="J1460" i="3" l="1"/>
  <c r="I1491" i="3" s="1"/>
  <c r="H1460" i="3"/>
  <c r="G1461" i="3"/>
  <c r="K1461" i="3"/>
  <c r="N1461" i="3" s="1"/>
  <c r="J1461" i="3" l="1"/>
  <c r="I1492" i="3" s="1"/>
  <c r="H1461" i="3"/>
  <c r="G1462" i="3" s="1"/>
  <c r="K1462" i="3" l="1"/>
  <c r="N1462" i="3" s="1"/>
  <c r="J1462" i="3"/>
  <c r="I1493" i="3" s="1"/>
  <c r="H1462" i="3"/>
  <c r="K1463" i="3" s="1"/>
  <c r="N1463" i="3" s="1"/>
  <c r="G1463" i="3"/>
  <c r="H1463" i="3" l="1"/>
  <c r="K1464" i="3" s="1"/>
  <c r="N1464" i="3" s="1"/>
  <c r="J1463" i="3"/>
  <c r="I1494" i="3" s="1"/>
  <c r="G1464" i="3" l="1"/>
  <c r="J1464" i="3" l="1"/>
  <c r="I1495" i="3" s="1"/>
  <c r="H1464" i="3"/>
  <c r="K1465" i="3" s="1"/>
  <c r="N1465" i="3" s="1"/>
  <c r="G1465" i="3" l="1"/>
  <c r="H1465" i="3" l="1"/>
  <c r="G1466" i="3" s="1"/>
  <c r="J1465" i="3"/>
  <c r="I1496" i="3" s="1"/>
  <c r="K1466" i="3"/>
  <c r="N1466" i="3" s="1"/>
  <c r="H1466" i="3" l="1"/>
  <c r="K1467" i="3" s="1"/>
  <c r="N1467" i="3" s="1"/>
  <c r="J1466" i="3"/>
  <c r="I1497" i="3" s="1"/>
  <c r="G1467" i="3" l="1"/>
  <c r="H1467" i="3" l="1"/>
  <c r="K1468" i="3" s="1"/>
  <c r="N1468" i="3" s="1"/>
  <c r="J1467" i="3"/>
  <c r="I1498" i="3" s="1"/>
  <c r="G1468" i="3"/>
  <c r="H1468" i="3" l="1"/>
  <c r="K1469" i="3" s="1"/>
  <c r="N1469" i="3" s="1"/>
  <c r="J1468" i="3"/>
  <c r="I1499" i="3" s="1"/>
  <c r="G1469" i="3" l="1"/>
  <c r="H1469" i="3" l="1"/>
  <c r="K1470" i="3" s="1"/>
  <c r="N1470" i="3" s="1"/>
  <c r="J1469" i="3"/>
  <c r="I1500" i="3" s="1"/>
  <c r="G1470" i="3"/>
  <c r="J1470" i="3" l="1"/>
  <c r="I1501" i="3" s="1"/>
  <c r="H1470" i="3"/>
  <c r="G1471" i="3" s="1"/>
  <c r="K1471" i="3" l="1"/>
  <c r="N1471" i="3" s="1"/>
  <c r="H1471" i="3"/>
  <c r="K1472" i="3" s="1"/>
  <c r="N1472" i="3" s="1"/>
  <c r="G1472" i="3"/>
  <c r="J1471" i="3"/>
  <c r="I1502" i="3" s="1"/>
  <c r="J1472" i="3" l="1"/>
  <c r="I1503" i="3" s="1"/>
  <c r="H1472" i="3"/>
  <c r="G1473" i="3" s="1"/>
  <c r="K1473" i="3" l="1"/>
  <c r="N1473" i="3" s="1"/>
  <c r="H1473" i="3"/>
  <c r="K1474" i="3" s="1"/>
  <c r="N1474" i="3" s="1"/>
  <c r="J1473" i="3"/>
  <c r="I1504" i="3" s="1"/>
  <c r="G1474" i="3" l="1"/>
  <c r="J1474" i="3" l="1"/>
  <c r="I1505" i="3" s="1"/>
  <c r="H1474" i="3"/>
  <c r="K1475" i="3" s="1"/>
  <c r="N1475" i="3" s="1"/>
  <c r="G1475" i="3"/>
  <c r="J1475" i="3" l="1"/>
  <c r="I1506" i="3" s="1"/>
  <c r="H1475" i="3"/>
  <c r="K1476" i="3" s="1"/>
  <c r="N1476" i="3" s="1"/>
  <c r="G1476" i="3"/>
  <c r="J1476" i="3" l="1"/>
  <c r="I1507" i="3" s="1"/>
  <c r="H1476" i="3"/>
  <c r="G1477" i="3" s="1"/>
  <c r="K1477" i="3" l="1"/>
  <c r="N1477" i="3" s="1"/>
  <c r="J1477" i="3"/>
  <c r="I1508" i="3" s="1"/>
  <c r="H1477" i="3"/>
  <c r="G1478" i="3" s="1"/>
  <c r="K1478" i="3" l="1"/>
  <c r="N1478" i="3" s="1"/>
  <c r="J1478" i="3"/>
  <c r="I1509" i="3" s="1"/>
  <c r="H1478" i="3"/>
  <c r="K1479" i="3" s="1"/>
  <c r="N1479" i="3" s="1"/>
  <c r="G1479" i="3" l="1"/>
  <c r="H1479" i="3" l="1"/>
  <c r="K1480" i="3" s="1"/>
  <c r="N1480" i="3" s="1"/>
  <c r="J1479" i="3"/>
  <c r="I1510" i="3" s="1"/>
  <c r="G1480" i="3" l="1"/>
  <c r="H1480" i="3" l="1"/>
  <c r="G1481" i="3" s="1"/>
  <c r="J1480" i="3"/>
  <c r="I1511" i="3" s="1"/>
  <c r="K1481" i="3" l="1"/>
  <c r="N1481" i="3" s="1"/>
  <c r="J1481" i="3"/>
  <c r="I1512" i="3" s="1"/>
  <c r="H1481" i="3"/>
  <c r="K1482" i="3" s="1"/>
  <c r="N1482" i="3" s="1"/>
  <c r="G1482" i="3"/>
  <c r="J1482" i="3" l="1"/>
  <c r="I1513" i="3" s="1"/>
  <c r="H1482" i="3"/>
  <c r="K1483" i="3" s="1"/>
  <c r="N1483" i="3" s="1"/>
  <c r="G1483" i="3" l="1"/>
  <c r="H1483" i="3" l="1"/>
  <c r="K1484" i="3" s="1"/>
  <c r="N1484" i="3" s="1"/>
  <c r="J1483" i="3"/>
  <c r="I1514" i="3" s="1"/>
  <c r="G1484" i="3" l="1"/>
  <c r="H1484" i="3" l="1"/>
  <c r="K1485" i="3" s="1"/>
  <c r="N1485" i="3" s="1"/>
  <c r="J1484" i="3"/>
  <c r="I1515" i="3" s="1"/>
  <c r="G1485" i="3"/>
  <c r="H1485" i="3" l="1"/>
  <c r="K1486" i="3" s="1"/>
  <c r="N1486" i="3" s="1"/>
  <c r="J1485" i="3"/>
  <c r="I1516" i="3" s="1"/>
  <c r="G1486" i="3"/>
  <c r="H1486" i="3" l="1"/>
  <c r="K1487" i="3" s="1"/>
  <c r="N1487" i="3" s="1"/>
  <c r="J1486" i="3"/>
  <c r="I1517" i="3" s="1"/>
  <c r="G1487" i="3" l="1"/>
  <c r="H1487" i="3" l="1"/>
  <c r="K1488" i="3" s="1"/>
  <c r="N1488" i="3" s="1"/>
  <c r="J1487" i="3"/>
  <c r="I1518" i="3" s="1"/>
  <c r="G1488" i="3" l="1"/>
  <c r="J1488" i="3" l="1"/>
  <c r="I1519" i="3" s="1"/>
  <c r="H1488" i="3"/>
  <c r="K1489" i="3" s="1"/>
  <c r="N1489" i="3" s="1"/>
  <c r="G1489" i="3" l="1"/>
  <c r="H1489" i="3" s="1"/>
  <c r="K1490" i="3" l="1"/>
  <c r="N1490" i="3" s="1"/>
  <c r="G1490" i="3"/>
  <c r="J1490" i="3" s="1"/>
  <c r="I1521" i="3" s="1"/>
  <c r="J1489" i="3"/>
  <c r="I1520" i="3" s="1"/>
  <c r="H1490" i="3"/>
  <c r="K1491" i="3" s="1"/>
  <c r="N1491" i="3" s="1"/>
  <c r="G1491" i="3" l="1"/>
  <c r="H1491" i="3"/>
  <c r="K1492" i="3" s="1"/>
  <c r="N1492" i="3" s="1"/>
  <c r="J1491" i="3"/>
  <c r="I1522" i="3" s="1"/>
  <c r="G1492" i="3" l="1"/>
  <c r="H1492" i="3" l="1"/>
  <c r="K1493" i="3" s="1"/>
  <c r="N1493" i="3" s="1"/>
  <c r="J1492" i="3"/>
  <c r="I1523" i="3" s="1"/>
  <c r="G1493" i="3" l="1"/>
  <c r="J1493" i="3" l="1"/>
  <c r="I1524" i="3" s="1"/>
  <c r="H1493" i="3"/>
  <c r="K1494" i="3" s="1"/>
  <c r="N1494" i="3" s="1"/>
  <c r="G1494" i="3" l="1"/>
  <c r="J1494" i="3" l="1"/>
  <c r="I1525" i="3" s="1"/>
  <c r="H1494" i="3"/>
  <c r="G1495" i="3" s="1"/>
  <c r="K1495" i="3" l="1"/>
  <c r="N1495" i="3" s="1"/>
  <c r="H1495" i="3"/>
  <c r="K1496" i="3" s="1"/>
  <c r="N1496" i="3" s="1"/>
  <c r="J1495" i="3"/>
  <c r="I1526" i="3" s="1"/>
  <c r="G1496" i="3"/>
  <c r="H1496" i="3" l="1"/>
  <c r="G1497" i="3" s="1"/>
  <c r="J1496" i="3"/>
  <c r="I1527" i="3" s="1"/>
  <c r="K1497" i="3" l="1"/>
  <c r="N1497" i="3" s="1"/>
  <c r="H1497" i="3"/>
  <c r="K1498" i="3" s="1"/>
  <c r="N1498" i="3" s="1"/>
  <c r="J1497" i="3"/>
  <c r="I1528" i="3" s="1"/>
  <c r="G1498" i="3"/>
  <c r="H1498" i="3" l="1"/>
  <c r="G1499" i="3" s="1"/>
  <c r="J1498" i="3"/>
  <c r="I1529" i="3" s="1"/>
  <c r="K1499" i="3"/>
  <c r="N1499" i="3" s="1"/>
  <c r="H1499" i="3" l="1"/>
  <c r="K1500" i="3" s="1"/>
  <c r="N1500" i="3" s="1"/>
  <c r="J1499" i="3"/>
  <c r="I1530" i="3" s="1"/>
  <c r="G1500" i="3"/>
  <c r="J1500" i="3" l="1"/>
  <c r="I1531" i="3" s="1"/>
  <c r="H1500" i="3"/>
  <c r="G1501" i="3" s="1"/>
  <c r="K1501" i="3"/>
  <c r="N1501" i="3" s="1"/>
  <c r="J1501" i="3" l="1"/>
  <c r="I1532" i="3" s="1"/>
  <c r="H1501" i="3"/>
  <c r="K1502" i="3" s="1"/>
  <c r="N1502" i="3" s="1"/>
  <c r="G1502" i="3"/>
  <c r="H1502" i="3" l="1"/>
  <c r="K1503" i="3" s="1"/>
  <c r="N1503" i="3" s="1"/>
  <c r="G1503" i="3"/>
  <c r="J1502" i="3"/>
  <c r="I1533" i="3" s="1"/>
  <c r="H1503" i="3" l="1"/>
  <c r="G1504" i="3" s="1"/>
  <c r="J1503" i="3"/>
  <c r="I1534" i="3" s="1"/>
  <c r="K1504" i="3"/>
  <c r="N1504" i="3" s="1"/>
  <c r="H1504" i="3" l="1"/>
  <c r="J1504" i="3"/>
  <c r="I1535" i="3" s="1"/>
  <c r="G1505" i="3"/>
  <c r="K1505" i="3"/>
  <c r="N1505" i="3" s="1"/>
  <c r="J1505" i="3" l="1"/>
  <c r="I1536" i="3" s="1"/>
  <c r="H1505" i="3"/>
  <c r="G1506" i="3" s="1"/>
  <c r="K1506" i="3" l="1"/>
  <c r="N1506" i="3" s="1"/>
  <c r="H1506" i="3"/>
  <c r="K1507" i="3" s="1"/>
  <c r="N1507" i="3" s="1"/>
  <c r="J1506" i="3"/>
  <c r="I1537" i="3" s="1"/>
  <c r="G1507" i="3" l="1"/>
  <c r="H1507" i="3" l="1"/>
  <c r="G1508" i="3" s="1"/>
  <c r="J1507" i="3"/>
  <c r="I1538" i="3" s="1"/>
  <c r="K1508" i="3"/>
  <c r="N1508" i="3" s="1"/>
  <c r="H1508" i="3" l="1"/>
  <c r="G1509" i="3" s="1"/>
  <c r="J1508" i="3"/>
  <c r="I1539" i="3" s="1"/>
  <c r="K1509" i="3"/>
  <c r="N1509" i="3" s="1"/>
  <c r="H1509" i="3" l="1"/>
  <c r="K1510" i="3" s="1"/>
  <c r="N1510" i="3" s="1"/>
  <c r="G1510" i="3"/>
  <c r="J1509" i="3"/>
  <c r="I1540" i="3" s="1"/>
  <c r="H1510" i="3" l="1"/>
  <c r="J1510" i="3"/>
  <c r="I1541" i="3" s="1"/>
  <c r="G1511" i="3"/>
  <c r="K1511" i="3"/>
  <c r="N1511" i="3" s="1"/>
  <c r="J1511" i="3" l="1"/>
  <c r="I1542" i="3" s="1"/>
  <c r="H1511" i="3"/>
  <c r="G1512" i="3" s="1"/>
  <c r="J1512" i="3" l="1"/>
  <c r="I1543" i="3" s="1"/>
  <c r="H1512" i="3"/>
  <c r="G1513" i="3" s="1"/>
  <c r="K1512" i="3"/>
  <c r="N1512" i="3" s="1"/>
  <c r="H1513" i="3" l="1"/>
  <c r="G1514" i="3" s="1"/>
  <c r="J1513" i="3"/>
  <c r="I1544" i="3" s="1"/>
  <c r="K1514" i="3"/>
  <c r="N1514" i="3" s="1"/>
  <c r="K1513" i="3"/>
  <c r="N1513" i="3" s="1"/>
  <c r="J1514" i="3" l="1"/>
  <c r="I1545" i="3" s="1"/>
  <c r="H1514" i="3"/>
  <c r="G1515" i="3" s="1"/>
  <c r="K1515" i="3"/>
  <c r="N1515" i="3" s="1"/>
  <c r="H1515" i="3" l="1"/>
  <c r="K1516" i="3" s="1"/>
  <c r="N1516" i="3" s="1"/>
  <c r="J1515" i="3"/>
  <c r="I1546" i="3" s="1"/>
  <c r="G1516" i="3"/>
  <c r="J1516" i="3" l="1"/>
  <c r="I1547" i="3" s="1"/>
  <c r="H1516" i="3"/>
  <c r="K1517" i="3" s="1"/>
  <c r="N1517" i="3" s="1"/>
  <c r="G1517" i="3"/>
  <c r="H1517" i="3" l="1"/>
  <c r="K1518" i="3" s="1"/>
  <c r="N1518" i="3" s="1"/>
  <c r="J1517" i="3"/>
  <c r="I1548" i="3" s="1"/>
  <c r="G1518" i="3"/>
  <c r="J1518" i="3" l="1"/>
  <c r="I1549" i="3" s="1"/>
  <c r="H1518" i="3"/>
  <c r="K1519" i="3" s="1"/>
  <c r="N1519" i="3" s="1"/>
  <c r="G1519" i="3"/>
  <c r="H1519" i="3" l="1"/>
  <c r="K1520" i="3" s="1"/>
  <c r="N1520" i="3" s="1"/>
  <c r="J1519" i="3"/>
  <c r="I1550" i="3" s="1"/>
  <c r="G1520" i="3" l="1"/>
  <c r="J1520" i="3" s="1"/>
  <c r="I1551" i="3" s="1"/>
  <c r="H1520" i="3" l="1"/>
  <c r="G1521" i="3" l="1"/>
  <c r="K1521" i="3"/>
  <c r="N1521" i="3" s="1"/>
  <c r="J1521" i="3" l="1"/>
  <c r="I1552" i="3" s="1"/>
  <c r="H1521" i="3"/>
  <c r="G1522" i="3" s="1"/>
  <c r="H1522" i="3" l="1"/>
  <c r="K1523" i="3" s="1"/>
  <c r="N1523" i="3" s="1"/>
  <c r="J1522" i="3"/>
  <c r="I1553" i="3" s="1"/>
  <c r="K1522" i="3"/>
  <c r="N1522" i="3" s="1"/>
  <c r="G1523" i="3" l="1"/>
  <c r="J1523" i="3" l="1"/>
  <c r="I1554" i="3" s="1"/>
  <c r="H1523" i="3"/>
  <c r="G1524" i="3" s="1"/>
  <c r="K1524" i="3"/>
  <c r="N1524" i="3" s="1"/>
  <c r="H1524" i="3" l="1"/>
  <c r="K1525" i="3" s="1"/>
  <c r="N1525" i="3" s="1"/>
  <c r="G1525" i="3"/>
  <c r="J1524" i="3"/>
  <c r="I1555" i="3" s="1"/>
  <c r="H1525" i="3" l="1"/>
  <c r="K1526" i="3" s="1"/>
  <c r="N1526" i="3" s="1"/>
  <c r="J1525" i="3"/>
  <c r="I1556" i="3" s="1"/>
  <c r="G1526" i="3"/>
  <c r="J1526" i="3" l="1"/>
  <c r="I1557" i="3" s="1"/>
  <c r="H1526" i="3"/>
  <c r="G1527" i="3" s="1"/>
  <c r="H1527" i="3" l="1"/>
  <c r="G1528" i="3" s="1"/>
  <c r="K1528" i="3"/>
  <c r="N1528" i="3" s="1"/>
  <c r="J1527" i="3"/>
  <c r="I1558" i="3" s="1"/>
  <c r="K1527" i="3"/>
  <c r="N1527" i="3" s="1"/>
  <c r="J1528" i="3" l="1"/>
  <c r="I1559" i="3" s="1"/>
  <c r="H1528" i="3"/>
  <c r="G1529" i="3" s="1"/>
  <c r="H1529" i="3" l="1"/>
  <c r="G1530" i="3" s="1"/>
  <c r="J1529" i="3"/>
  <c r="I1560" i="3" s="1"/>
  <c r="K1530" i="3"/>
  <c r="N1530" i="3" s="1"/>
  <c r="K1529" i="3"/>
  <c r="N1529" i="3" s="1"/>
  <c r="H1530" i="3" l="1"/>
  <c r="K1531" i="3" s="1"/>
  <c r="N1531" i="3" s="1"/>
  <c r="J1530" i="3"/>
  <c r="I1561" i="3" s="1"/>
  <c r="G1531" i="3" l="1"/>
  <c r="H1531" i="3" l="1"/>
  <c r="K1532" i="3" s="1"/>
  <c r="N1532" i="3" s="1"/>
  <c r="G1532" i="3"/>
  <c r="J1531" i="3"/>
  <c r="I1562" i="3" s="1"/>
  <c r="J1532" i="3" l="1"/>
  <c r="I1563" i="3" s="1"/>
  <c r="H1532" i="3"/>
  <c r="K1533" i="3" s="1"/>
  <c r="N1533" i="3" s="1"/>
  <c r="G1533" i="3" l="1"/>
  <c r="H1533" i="3" l="1"/>
  <c r="K1534" i="3" s="1"/>
  <c r="N1534" i="3" s="1"/>
  <c r="J1533" i="3"/>
  <c r="I1564" i="3" s="1"/>
  <c r="G1534" i="3" l="1"/>
  <c r="H1534" i="3" l="1"/>
  <c r="G1535" i="3" s="1"/>
  <c r="J1534" i="3"/>
  <c r="I1565" i="3" s="1"/>
  <c r="K1535" i="3"/>
  <c r="N1535" i="3" s="1"/>
  <c r="J1535" i="3" l="1"/>
  <c r="I1566" i="3" s="1"/>
  <c r="H1535" i="3"/>
  <c r="K1536" i="3" s="1"/>
  <c r="N1536" i="3" s="1"/>
  <c r="G1536" i="3" l="1"/>
  <c r="J1536" i="3" l="1"/>
  <c r="I1567" i="3" s="1"/>
  <c r="H1536" i="3"/>
  <c r="G1537" i="3" s="1"/>
  <c r="K1537" i="3"/>
  <c r="N1537" i="3" s="1"/>
  <c r="J1537" i="3" l="1"/>
  <c r="I1568" i="3" s="1"/>
  <c r="H1537" i="3"/>
  <c r="G1538" i="3" s="1"/>
  <c r="K1538" i="3"/>
  <c r="N1538" i="3" s="1"/>
  <c r="J1538" i="3" l="1"/>
  <c r="I1569" i="3" s="1"/>
  <c r="H1538" i="3"/>
  <c r="G1539" i="3" s="1"/>
  <c r="K1539" i="3" l="1"/>
  <c r="N1539" i="3" s="1"/>
  <c r="H1539" i="3"/>
  <c r="K1540" i="3" s="1"/>
  <c r="N1540" i="3" s="1"/>
  <c r="G1540" i="3"/>
  <c r="J1539" i="3"/>
  <c r="I1570" i="3" s="1"/>
  <c r="J1540" i="3" l="1"/>
  <c r="I1571" i="3" s="1"/>
  <c r="H1540" i="3"/>
  <c r="K1541" i="3" s="1"/>
  <c r="N1541" i="3" s="1"/>
  <c r="G1541" i="3" l="1"/>
  <c r="H1541" i="3" l="1"/>
  <c r="K1542" i="3" s="1"/>
  <c r="N1542" i="3" s="1"/>
  <c r="J1541" i="3"/>
  <c r="I1572" i="3" s="1"/>
  <c r="G1542" i="3" l="1"/>
  <c r="J1542" i="3" l="1"/>
  <c r="I1573" i="3" s="1"/>
  <c r="H1542" i="3"/>
  <c r="K1543" i="3" s="1"/>
  <c r="N1543" i="3" s="1"/>
  <c r="G1543" i="3" l="1"/>
  <c r="J1543" i="3" l="1"/>
  <c r="I1574" i="3" s="1"/>
  <c r="H1543" i="3"/>
  <c r="G1544" i="3" s="1"/>
  <c r="H1544" i="3" l="1"/>
  <c r="G1545" i="3" s="1"/>
  <c r="J1544" i="3"/>
  <c r="I1575" i="3" s="1"/>
  <c r="K1545" i="3"/>
  <c r="N1545" i="3" s="1"/>
  <c r="K1544" i="3"/>
  <c r="N1544" i="3" s="1"/>
  <c r="H1545" i="3" l="1"/>
  <c r="K1546" i="3" s="1"/>
  <c r="N1546" i="3" s="1"/>
  <c r="J1545" i="3"/>
  <c r="I1576" i="3" s="1"/>
  <c r="G1546" i="3"/>
  <c r="H1546" i="3" l="1"/>
  <c r="K1547" i="3" s="1"/>
  <c r="N1547" i="3" s="1"/>
  <c r="G1547" i="3"/>
  <c r="J1546" i="3"/>
  <c r="I1577" i="3" s="1"/>
  <c r="J1547" i="3" l="1"/>
  <c r="I1578" i="3" s="1"/>
  <c r="H1547" i="3"/>
  <c r="K1548" i="3" s="1"/>
  <c r="N1548" i="3" s="1"/>
  <c r="G1548" i="3" l="1"/>
  <c r="J1548" i="3" l="1"/>
  <c r="I1579" i="3" s="1"/>
  <c r="H1548" i="3"/>
  <c r="K1549" i="3" s="1"/>
  <c r="N1549" i="3" s="1"/>
  <c r="G1549" i="3" l="1"/>
  <c r="H1549" i="3" l="1"/>
  <c r="K1550" i="3" s="1"/>
  <c r="N1550" i="3" s="1"/>
  <c r="J1549" i="3"/>
  <c r="I1580" i="3" s="1"/>
  <c r="G1550" i="3"/>
  <c r="J1550" i="3" l="1"/>
  <c r="I1581" i="3" s="1"/>
  <c r="H1550" i="3"/>
  <c r="K1551" i="3" s="1"/>
  <c r="N1551" i="3" s="1"/>
  <c r="G1551" i="3" l="1"/>
  <c r="J1551" i="3" l="1"/>
  <c r="I1582" i="3" s="1"/>
  <c r="H1551" i="3"/>
  <c r="K1552" i="3" s="1"/>
  <c r="N1552" i="3" s="1"/>
  <c r="G1552" i="3" l="1"/>
  <c r="J1552" i="3" l="1"/>
  <c r="I1583" i="3" s="1"/>
  <c r="H1552" i="3"/>
  <c r="K1553" i="3" s="1"/>
  <c r="N1553" i="3" s="1"/>
  <c r="G1553" i="3" l="1"/>
  <c r="J1553" i="3" l="1"/>
  <c r="I1584" i="3" s="1"/>
  <c r="H1553" i="3"/>
  <c r="G1554" i="3" s="1"/>
  <c r="K1554" i="3" l="1"/>
  <c r="N1554" i="3" s="1"/>
  <c r="H1554" i="3"/>
  <c r="K1555" i="3" s="1"/>
  <c r="N1555" i="3" s="1"/>
  <c r="J1554" i="3"/>
  <c r="I1585" i="3" s="1"/>
  <c r="G1555" i="3"/>
  <c r="J1555" i="3" l="1"/>
  <c r="I1586" i="3" s="1"/>
  <c r="H1555" i="3"/>
  <c r="K1556" i="3" s="1"/>
  <c r="N1556" i="3" s="1"/>
  <c r="G1556" i="3" l="1"/>
  <c r="J1556" i="3" l="1"/>
  <c r="I1587" i="3" s="1"/>
  <c r="H1556" i="3"/>
  <c r="G1557" i="3" s="1"/>
  <c r="K1557" i="3" l="1"/>
  <c r="N1557" i="3" s="1"/>
  <c r="H1557" i="3"/>
  <c r="K1558" i="3" s="1"/>
  <c r="N1558" i="3" s="1"/>
  <c r="J1557" i="3"/>
  <c r="I1588" i="3" s="1"/>
  <c r="G1558" i="3" l="1"/>
  <c r="J1558" i="3" l="1"/>
  <c r="I1589" i="3" s="1"/>
  <c r="H1558" i="3"/>
  <c r="K1559" i="3" s="1"/>
  <c r="N1559" i="3" s="1"/>
  <c r="G1559" i="3"/>
  <c r="J1559" i="3" l="1"/>
  <c r="I1590" i="3" s="1"/>
  <c r="H1559" i="3"/>
  <c r="K1560" i="3" s="1"/>
  <c r="N1560" i="3" s="1"/>
  <c r="G1560" i="3"/>
  <c r="H1560" i="3" l="1"/>
  <c r="K1561" i="3" s="1"/>
  <c r="N1561" i="3" s="1"/>
  <c r="J1560" i="3"/>
  <c r="I1591" i="3" s="1"/>
  <c r="G1561" i="3"/>
  <c r="H1561" i="3" l="1"/>
  <c r="G1562" i="3" s="1"/>
  <c r="J1561" i="3"/>
  <c r="I1592" i="3" s="1"/>
  <c r="K1562" i="3" l="1"/>
  <c r="N1562" i="3" s="1"/>
  <c r="H1562" i="3"/>
  <c r="K1563" i="3" s="1"/>
  <c r="N1563" i="3" s="1"/>
  <c r="J1562" i="3"/>
  <c r="I1593" i="3" s="1"/>
  <c r="G1563" i="3" l="1"/>
  <c r="J1563" i="3" l="1"/>
  <c r="I1594" i="3" s="1"/>
  <c r="H1563" i="3"/>
  <c r="G1564" i="3" s="1"/>
  <c r="K1564" i="3" l="1"/>
  <c r="N1564" i="3" s="1"/>
  <c r="J1564" i="3"/>
  <c r="I1595" i="3" s="1"/>
  <c r="H1564" i="3"/>
  <c r="K1565" i="3" s="1"/>
  <c r="N1565" i="3" s="1"/>
  <c r="G1565" i="3"/>
  <c r="J1565" i="3" l="1"/>
  <c r="I1596" i="3" s="1"/>
  <c r="H1565" i="3"/>
  <c r="G1566" i="3" s="1"/>
  <c r="J1566" i="3" l="1"/>
  <c r="I1597" i="3" s="1"/>
  <c r="H1566" i="3"/>
  <c r="K1567" i="3" s="1"/>
  <c r="N1567" i="3" s="1"/>
  <c r="K1566" i="3"/>
  <c r="N1566" i="3" s="1"/>
  <c r="G1567" i="3" l="1"/>
  <c r="H1567" i="3" l="1"/>
  <c r="G1568" i="3" s="1"/>
  <c r="K1568" i="3"/>
  <c r="N1568" i="3" s="1"/>
  <c r="J1567" i="3"/>
  <c r="I1598" i="3" s="1"/>
  <c r="J1568" i="3" l="1"/>
  <c r="I1599" i="3" s="1"/>
  <c r="H1568" i="3"/>
  <c r="K1569" i="3" s="1"/>
  <c r="N1569" i="3" s="1"/>
  <c r="G1569" i="3" l="1"/>
  <c r="J1569" i="3" l="1"/>
  <c r="I1600" i="3" s="1"/>
  <c r="H1569" i="3"/>
  <c r="G1570" i="3" s="1"/>
  <c r="K1570" i="3" l="1"/>
  <c r="N1570" i="3" s="1"/>
  <c r="H1570" i="3"/>
  <c r="K1571" i="3" s="1"/>
  <c r="N1571" i="3" s="1"/>
  <c r="J1570" i="3"/>
  <c r="I1601" i="3" s="1"/>
  <c r="G1571" i="3" l="1"/>
  <c r="H1571" i="3" l="1"/>
  <c r="G1572" i="3" s="1"/>
  <c r="J1571" i="3"/>
  <c r="I1602" i="3" s="1"/>
  <c r="K1572" i="3"/>
  <c r="N1572" i="3" s="1"/>
  <c r="J1572" i="3" l="1"/>
  <c r="I1603" i="3" s="1"/>
  <c r="H1572" i="3"/>
  <c r="K1573" i="3" s="1"/>
  <c r="N1573" i="3" s="1"/>
  <c r="G1573" i="3" l="1"/>
  <c r="J1573" i="3" l="1"/>
  <c r="I1604" i="3" s="1"/>
  <c r="H1573" i="3"/>
  <c r="G1574" i="3" s="1"/>
  <c r="K1574" i="3"/>
  <c r="N1574" i="3" s="1"/>
  <c r="H1574" i="3" l="1"/>
  <c r="G1575" i="3" s="1"/>
  <c r="J1574" i="3"/>
  <c r="I1605" i="3" s="1"/>
  <c r="K1575" i="3"/>
  <c r="N1575" i="3" s="1"/>
  <c r="H1575" i="3" l="1"/>
  <c r="G1576" i="3" s="1"/>
  <c r="J1575" i="3"/>
  <c r="I1606" i="3" s="1"/>
  <c r="K1576" i="3"/>
  <c r="N1576" i="3" s="1"/>
  <c r="H1576" i="3" l="1"/>
  <c r="K1577" i="3" s="1"/>
  <c r="N1577" i="3" s="1"/>
  <c r="J1576" i="3"/>
  <c r="I1607" i="3" s="1"/>
  <c r="G1577" i="3"/>
  <c r="H1577" i="3" l="1"/>
  <c r="G1578" i="3" s="1"/>
  <c r="J1577" i="3"/>
  <c r="I1608" i="3" s="1"/>
  <c r="K1578" i="3"/>
  <c r="N1578" i="3" s="1"/>
  <c r="J1578" i="3" l="1"/>
  <c r="I1609" i="3" s="1"/>
  <c r="H1578" i="3"/>
  <c r="K1579" i="3" s="1"/>
  <c r="N1579" i="3" s="1"/>
  <c r="G1579" i="3"/>
  <c r="H1579" i="3" l="1"/>
  <c r="G1580" i="3" s="1"/>
  <c r="J1579" i="3"/>
  <c r="I1610" i="3" s="1"/>
  <c r="K1580" i="3"/>
  <c r="N1580" i="3" s="1"/>
  <c r="J1580" i="3" l="1"/>
  <c r="I1611" i="3" s="1"/>
  <c r="H1580" i="3"/>
  <c r="K1581" i="3" s="1"/>
  <c r="N1581" i="3" s="1"/>
  <c r="G1581" i="3" l="1"/>
  <c r="H1581" i="3" l="1"/>
  <c r="G1582" i="3" s="1"/>
  <c r="J1581" i="3"/>
  <c r="I1612" i="3" s="1"/>
  <c r="K1582" i="3" l="1"/>
  <c r="N1582" i="3" s="1"/>
  <c r="H1582" i="3"/>
  <c r="K1583" i="3" s="1"/>
  <c r="N1583" i="3" s="1"/>
  <c r="J1582" i="3"/>
  <c r="I1613" i="3" s="1"/>
  <c r="G1583" i="3"/>
  <c r="J1583" i="3" l="1"/>
  <c r="I1614" i="3" s="1"/>
  <c r="H1583" i="3"/>
  <c r="G1584" i="3" s="1"/>
  <c r="K1584" i="3"/>
  <c r="N1584" i="3" s="1"/>
  <c r="H1584" i="3" l="1"/>
  <c r="K1585" i="3" s="1"/>
  <c r="N1585" i="3" s="1"/>
  <c r="G1585" i="3"/>
  <c r="J1584" i="3"/>
  <c r="I1615" i="3" s="1"/>
  <c r="H1585" i="3" l="1"/>
  <c r="G1586" i="3" s="1"/>
  <c r="J1585" i="3"/>
  <c r="I1616" i="3" s="1"/>
  <c r="K1586" i="3" l="1"/>
  <c r="N1586" i="3" s="1"/>
  <c r="J1586" i="3"/>
  <c r="I1617" i="3" s="1"/>
  <c r="H1586" i="3"/>
  <c r="K1587" i="3" s="1"/>
  <c r="N1587" i="3" s="1"/>
  <c r="G1587" i="3" l="1"/>
  <c r="J1587" i="3" l="1"/>
  <c r="I1618" i="3" s="1"/>
  <c r="H1587" i="3"/>
  <c r="G1588" i="3" s="1"/>
  <c r="K1588" i="3"/>
  <c r="N1588" i="3" s="1"/>
  <c r="H1588" i="3" l="1"/>
  <c r="K1589" i="3" s="1"/>
  <c r="N1589" i="3" s="1"/>
  <c r="J1588" i="3"/>
  <c r="I1619" i="3" s="1"/>
  <c r="G1589" i="3"/>
  <c r="J1589" i="3" l="1"/>
  <c r="I1620" i="3" s="1"/>
  <c r="H1589" i="3"/>
  <c r="K1590" i="3" s="1"/>
  <c r="N1590" i="3" s="1"/>
  <c r="G1590" i="3" l="1"/>
  <c r="J1590" i="3" l="1"/>
  <c r="I1621" i="3" s="1"/>
  <c r="H1590" i="3"/>
  <c r="K1591" i="3" s="1"/>
  <c r="N1591" i="3" s="1"/>
  <c r="G1591" i="3" l="1"/>
  <c r="J1591" i="3" l="1"/>
  <c r="I1622" i="3" s="1"/>
  <c r="H1591" i="3"/>
  <c r="G1592" i="3" s="1"/>
  <c r="K1592" i="3" l="1"/>
  <c r="N1592" i="3" s="1"/>
  <c r="J1592" i="3"/>
  <c r="I1623" i="3" s="1"/>
  <c r="H1592" i="3"/>
  <c r="K1593" i="3" s="1"/>
  <c r="N1593" i="3" s="1"/>
  <c r="G1593" i="3" l="1"/>
  <c r="H1593" i="3" l="1"/>
  <c r="G1594" i="3" s="1"/>
  <c r="J1593" i="3"/>
  <c r="I1624" i="3" s="1"/>
  <c r="K1594" i="3" l="1"/>
  <c r="N1594" i="3" s="1"/>
  <c r="J1594" i="3"/>
  <c r="I1625" i="3" s="1"/>
  <c r="H1594" i="3"/>
  <c r="G1595" i="3" s="1"/>
  <c r="H1595" i="3" l="1"/>
  <c r="G1596" i="3" s="1"/>
  <c r="K1596" i="3"/>
  <c r="N1596" i="3" s="1"/>
  <c r="J1595" i="3"/>
  <c r="I1626" i="3" s="1"/>
  <c r="K1595" i="3"/>
  <c r="N1595" i="3" s="1"/>
  <c r="J1596" i="3" l="1"/>
  <c r="I1627" i="3" s="1"/>
  <c r="H1596" i="3"/>
  <c r="G1597" i="3" s="1"/>
  <c r="K1597" i="3" l="1"/>
  <c r="N1597" i="3" s="1"/>
  <c r="H1597" i="3"/>
  <c r="G1598" i="3" s="1"/>
  <c r="J1597" i="3"/>
  <c r="I1628" i="3" s="1"/>
  <c r="K1598" i="3"/>
  <c r="N1598" i="3" s="1"/>
  <c r="J1598" i="3" l="1"/>
  <c r="I1629" i="3" s="1"/>
  <c r="H1598" i="3"/>
  <c r="G1599" i="3" s="1"/>
  <c r="K1599" i="3"/>
  <c r="N1599" i="3" s="1"/>
  <c r="H1599" i="3" l="1"/>
  <c r="G1600" i="3" s="1"/>
  <c r="K1600" i="3"/>
  <c r="N1600" i="3" s="1"/>
  <c r="J1599" i="3"/>
  <c r="I1630" i="3" s="1"/>
  <c r="J1600" i="3" l="1"/>
  <c r="I1631" i="3" s="1"/>
  <c r="H1600" i="3"/>
  <c r="K1601" i="3" s="1"/>
  <c r="N1601" i="3" s="1"/>
  <c r="G1601" i="3" l="1"/>
  <c r="J1601" i="3" l="1"/>
  <c r="I1632" i="3" s="1"/>
  <c r="H1601" i="3"/>
  <c r="K1602" i="3" s="1"/>
  <c r="N1602" i="3" s="1"/>
  <c r="G1602" i="3"/>
  <c r="H1602" i="3" l="1"/>
  <c r="G1603" i="3" s="1"/>
  <c r="J1602" i="3"/>
  <c r="I1633" i="3" s="1"/>
  <c r="K1603" i="3"/>
  <c r="N1603" i="3" s="1"/>
  <c r="J1603" i="3" l="1"/>
  <c r="I1634" i="3" s="1"/>
  <c r="H1603" i="3"/>
  <c r="K1604" i="3" s="1"/>
  <c r="N1604" i="3" s="1"/>
  <c r="G1604" i="3" l="1"/>
  <c r="J1604" i="3" l="1"/>
  <c r="I1635" i="3" s="1"/>
  <c r="H1604" i="3"/>
  <c r="K1605" i="3" s="1"/>
  <c r="N1605" i="3" s="1"/>
  <c r="G1605" i="3" l="1"/>
  <c r="H1605" i="3" l="1"/>
  <c r="G1606" i="3" s="1"/>
  <c r="J1605" i="3"/>
  <c r="I1636" i="3" s="1"/>
  <c r="K1606" i="3"/>
  <c r="N1606" i="3" s="1"/>
  <c r="H1606" i="3" l="1"/>
  <c r="K1607" i="3" s="1"/>
  <c r="N1607" i="3" s="1"/>
  <c r="G1607" i="3"/>
  <c r="J1606" i="3"/>
  <c r="I1637" i="3" s="1"/>
  <c r="J1607" i="3" l="1"/>
  <c r="I1638" i="3" s="1"/>
  <c r="H1607" i="3"/>
  <c r="G1608" i="3" s="1"/>
  <c r="K1608" i="3" l="1"/>
  <c r="N1608" i="3" s="1"/>
  <c r="H1608" i="3"/>
  <c r="K1609" i="3" s="1"/>
  <c r="N1609" i="3" s="1"/>
  <c r="G1609" i="3"/>
  <c r="J1608" i="3"/>
  <c r="I1639" i="3" s="1"/>
  <c r="J1609" i="3" l="1"/>
  <c r="I1640" i="3" s="1"/>
  <c r="H1609" i="3"/>
  <c r="K1610" i="3" s="1"/>
  <c r="N1610" i="3" s="1"/>
  <c r="G1610" i="3"/>
  <c r="H1610" i="3" l="1"/>
  <c r="G1611" i="3" s="1"/>
  <c r="J1610" i="3"/>
  <c r="I1641" i="3" s="1"/>
  <c r="J1611" i="3" l="1"/>
  <c r="I1642" i="3" s="1"/>
  <c r="H1611" i="3"/>
  <c r="K1612" i="3" s="1"/>
  <c r="N1612" i="3" s="1"/>
  <c r="K1611" i="3"/>
  <c r="N1611" i="3" s="1"/>
  <c r="G1612" i="3" l="1"/>
  <c r="J1612" i="3" l="1"/>
  <c r="I1643" i="3" s="1"/>
  <c r="H1612" i="3"/>
  <c r="G1613" i="3" s="1"/>
  <c r="J1613" i="3" l="1"/>
  <c r="I1644" i="3" s="1"/>
  <c r="H1613" i="3"/>
  <c r="G1614" i="3" s="1"/>
  <c r="K1614" i="3"/>
  <c r="N1614" i="3" s="1"/>
  <c r="K1613" i="3"/>
  <c r="N1613" i="3" s="1"/>
  <c r="J1614" i="3" l="1"/>
  <c r="I1645" i="3" s="1"/>
  <c r="H1614" i="3"/>
  <c r="G1615" i="3" s="1"/>
  <c r="K1615" i="3"/>
  <c r="N1615" i="3" s="1"/>
  <c r="H1615" i="3" l="1"/>
  <c r="G1616" i="3" s="1"/>
  <c r="J1615" i="3"/>
  <c r="I1646" i="3" s="1"/>
  <c r="H1616" i="3" l="1"/>
  <c r="G1617" i="3" s="1"/>
  <c r="J1616" i="3"/>
  <c r="I1647" i="3" s="1"/>
  <c r="K1617" i="3"/>
  <c r="N1617" i="3" s="1"/>
  <c r="K1616" i="3"/>
  <c r="N1616" i="3" s="1"/>
  <c r="J1617" i="3" l="1"/>
  <c r="I1648" i="3" s="1"/>
  <c r="H1617" i="3"/>
  <c r="K1618" i="3" s="1"/>
  <c r="N1618" i="3" s="1"/>
  <c r="G1618" i="3" l="1"/>
  <c r="H1618" i="3" l="1"/>
  <c r="K1619" i="3" s="1"/>
  <c r="N1619" i="3" s="1"/>
  <c r="J1618" i="3"/>
  <c r="I1649" i="3" s="1"/>
  <c r="G1619" i="3"/>
  <c r="H1619" i="3" l="1"/>
  <c r="K1620" i="3" s="1"/>
  <c r="N1620" i="3" s="1"/>
  <c r="J1619" i="3"/>
  <c r="I1650" i="3" s="1"/>
  <c r="G1620" i="3" l="1"/>
  <c r="J1620" i="3" l="1"/>
  <c r="I1651" i="3" s="1"/>
  <c r="G1621" i="3"/>
  <c r="H1620" i="3"/>
  <c r="K1621" i="3" s="1"/>
  <c r="N1621" i="3" s="1"/>
  <c r="H1621" i="3" l="1"/>
  <c r="K1622" i="3" s="1"/>
  <c r="N1622" i="3" s="1"/>
  <c r="J1621" i="3"/>
  <c r="I1652" i="3" s="1"/>
  <c r="G1622" i="3" l="1"/>
  <c r="J1622" i="3" l="1"/>
  <c r="I1653" i="3" s="1"/>
  <c r="G1623" i="3"/>
  <c r="H1622" i="3"/>
  <c r="K1623" i="3" s="1"/>
  <c r="N1623" i="3" s="1"/>
  <c r="J1623" i="3" l="1"/>
  <c r="I1654" i="3" s="1"/>
  <c r="H1623" i="3"/>
  <c r="G1624" i="3" s="1"/>
  <c r="H1624" i="3" l="1"/>
  <c r="K1625" i="3" s="1"/>
  <c r="N1625" i="3" s="1"/>
  <c r="J1624" i="3"/>
  <c r="I1655" i="3" s="1"/>
  <c r="G1625" i="3"/>
  <c r="K1624" i="3"/>
  <c r="N1624" i="3" s="1"/>
  <c r="H1625" i="3" l="1"/>
  <c r="K1626" i="3" s="1"/>
  <c r="N1626" i="3" s="1"/>
  <c r="J1625" i="3"/>
  <c r="I1656" i="3" s="1"/>
  <c r="G1626" i="3"/>
  <c r="J1626" i="3" l="1"/>
  <c r="I1657" i="3" s="1"/>
  <c r="H1626" i="3"/>
  <c r="K1627" i="3" s="1"/>
  <c r="N1627" i="3" s="1"/>
  <c r="G1627" i="3" l="1"/>
  <c r="H1627" i="3" l="1"/>
  <c r="K1628" i="3" s="1"/>
  <c r="N1628" i="3" s="1"/>
  <c r="G1628" i="3"/>
  <c r="J1627" i="3"/>
  <c r="I1658" i="3" s="1"/>
  <c r="H1628" i="3" l="1"/>
  <c r="G1629" i="3" s="1"/>
  <c r="K1629" i="3"/>
  <c r="N1629" i="3" s="1"/>
  <c r="J1628" i="3"/>
  <c r="I1659" i="3" s="1"/>
  <c r="H1629" i="3" l="1"/>
  <c r="K1630" i="3" s="1"/>
  <c r="N1630" i="3" s="1"/>
  <c r="J1629" i="3"/>
  <c r="I1660" i="3" s="1"/>
  <c r="G1630" i="3"/>
  <c r="J1630" i="3" l="1"/>
  <c r="I1661" i="3" s="1"/>
  <c r="H1630" i="3"/>
  <c r="K1631" i="3" s="1"/>
  <c r="N1631" i="3" s="1"/>
  <c r="G1631" i="3"/>
  <c r="J1631" i="3" l="1"/>
  <c r="I1662" i="3" s="1"/>
  <c r="H1631" i="3"/>
  <c r="K1632" i="3" s="1"/>
  <c r="N1632" i="3" s="1"/>
  <c r="G1632" i="3"/>
  <c r="J1632" i="3" l="1"/>
  <c r="I1663" i="3" s="1"/>
  <c r="H1632" i="3"/>
  <c r="K1633" i="3" s="1"/>
  <c r="N1633" i="3" s="1"/>
  <c r="G1633" i="3" l="1"/>
  <c r="H1633" i="3" l="1"/>
  <c r="J1633" i="3"/>
  <c r="I1664" i="3" s="1"/>
  <c r="K1634" i="3"/>
  <c r="N1634" i="3" s="1"/>
  <c r="G1634" i="3"/>
  <c r="H1634" i="3" l="1"/>
  <c r="K1635" i="3" s="1"/>
  <c r="N1635" i="3" s="1"/>
  <c r="G1635" i="3"/>
  <c r="J1634" i="3"/>
  <c r="I1665" i="3" s="1"/>
  <c r="J1635" i="3" l="1"/>
  <c r="I1666" i="3" s="1"/>
  <c r="H1635" i="3"/>
  <c r="K1636" i="3" s="1"/>
  <c r="N1636" i="3" s="1"/>
  <c r="G1636" i="3" l="1"/>
  <c r="J1636" i="3" l="1"/>
  <c r="I1667" i="3" s="1"/>
  <c r="H1636" i="3"/>
  <c r="K1637" i="3" s="1"/>
  <c r="N1637" i="3" s="1"/>
  <c r="G1637" i="3" l="1"/>
  <c r="H1637" i="3" l="1"/>
  <c r="K1638" i="3" s="1"/>
  <c r="N1638" i="3" s="1"/>
  <c r="G1638" i="3"/>
  <c r="J1637" i="3"/>
  <c r="I1668" i="3" s="1"/>
  <c r="J1638" i="3" l="1"/>
  <c r="I1669" i="3" s="1"/>
  <c r="H1638" i="3"/>
  <c r="K1639" i="3" s="1"/>
  <c r="N1639" i="3" s="1"/>
  <c r="G1639" i="3"/>
  <c r="J1639" i="3" l="1"/>
  <c r="I1670" i="3" s="1"/>
  <c r="H1639" i="3"/>
  <c r="G1640" i="3" s="1"/>
  <c r="J1640" i="3" l="1"/>
  <c r="I1671" i="3" s="1"/>
  <c r="H1640" i="3"/>
  <c r="G1641" i="3" s="1"/>
  <c r="K1640" i="3"/>
  <c r="N1640" i="3" s="1"/>
  <c r="J1641" i="3" l="1"/>
  <c r="I1672" i="3" s="1"/>
  <c r="H1641" i="3"/>
  <c r="K1642" i="3" s="1"/>
  <c r="N1642" i="3" s="1"/>
  <c r="G1642" i="3"/>
  <c r="K1641" i="3"/>
  <c r="N1641" i="3" s="1"/>
  <c r="J1642" i="3" l="1"/>
  <c r="I1673" i="3" s="1"/>
  <c r="H1642" i="3"/>
  <c r="K1643" i="3" s="1"/>
  <c r="N1643" i="3" s="1"/>
  <c r="G1643" i="3" l="1"/>
  <c r="H1643" i="3" l="1"/>
  <c r="K1644" i="3" s="1"/>
  <c r="N1644" i="3" s="1"/>
  <c r="J1643" i="3"/>
  <c r="I1674" i="3" s="1"/>
  <c r="G1644" i="3"/>
  <c r="J1644" i="3" l="1"/>
  <c r="I1675" i="3" s="1"/>
  <c r="H1644" i="3"/>
  <c r="K1645" i="3" s="1"/>
  <c r="N1645" i="3" s="1"/>
  <c r="G1645" i="3" l="1"/>
  <c r="H1645" i="3" l="1"/>
  <c r="G1646" i="3" s="1"/>
  <c r="J1645" i="3"/>
  <c r="I1676" i="3" s="1"/>
  <c r="K1646" i="3" l="1"/>
  <c r="N1646" i="3" s="1"/>
  <c r="J1646" i="3"/>
  <c r="I1677" i="3" s="1"/>
  <c r="H1646" i="3"/>
  <c r="G1647" i="3" s="1"/>
  <c r="K1647" i="3" l="1"/>
  <c r="N1647" i="3" s="1"/>
  <c r="H1647" i="3"/>
  <c r="G1648" i="3" s="1"/>
  <c r="J1647" i="3"/>
  <c r="I1678" i="3" s="1"/>
  <c r="K1648" i="3"/>
  <c r="N1648" i="3" s="1"/>
  <c r="H1648" i="3" l="1"/>
  <c r="K1649" i="3" s="1"/>
  <c r="N1649" i="3" s="1"/>
  <c r="J1648" i="3"/>
  <c r="I1679" i="3" s="1"/>
  <c r="G1649" i="3"/>
  <c r="J1649" i="3" l="1"/>
  <c r="I1680" i="3" s="1"/>
  <c r="H1649" i="3"/>
  <c r="K1650" i="3" s="1"/>
  <c r="N1650" i="3" s="1"/>
  <c r="G1650" i="3" l="1"/>
  <c r="H1650" i="3" l="1"/>
  <c r="G1651" i="3" s="1"/>
  <c r="K1651" i="3"/>
  <c r="N1651" i="3" s="1"/>
  <c r="J1650" i="3"/>
  <c r="I1681" i="3" s="1"/>
  <c r="J1651" i="3" l="1"/>
  <c r="I1682" i="3" s="1"/>
  <c r="G1652" i="3"/>
  <c r="H1651" i="3"/>
  <c r="K1652" i="3" s="1"/>
  <c r="N1652" i="3" s="1"/>
  <c r="H1652" i="3" l="1"/>
  <c r="G1653" i="3" s="1"/>
  <c r="J1652" i="3"/>
  <c r="I1683" i="3" s="1"/>
  <c r="K1653" i="3"/>
  <c r="N1653" i="3" s="1"/>
  <c r="J1653" i="3" l="1"/>
  <c r="I1684" i="3" s="1"/>
  <c r="H1653" i="3"/>
  <c r="K1654" i="3" s="1"/>
  <c r="N1654" i="3" s="1"/>
  <c r="G1654" i="3" l="1"/>
  <c r="H1654" i="3" l="1"/>
  <c r="K1655" i="3" s="1"/>
  <c r="N1655" i="3" s="1"/>
  <c r="J1654" i="3"/>
  <c r="I1685" i="3" s="1"/>
  <c r="G1655" i="3"/>
  <c r="H1655" i="3" l="1"/>
  <c r="K1656" i="3" s="1"/>
  <c r="N1656" i="3" s="1"/>
  <c r="J1655" i="3"/>
  <c r="I1686" i="3" s="1"/>
  <c r="G1656" i="3"/>
  <c r="J1656" i="3" l="1"/>
  <c r="I1687" i="3" s="1"/>
  <c r="H1656" i="3"/>
  <c r="K1657" i="3" s="1"/>
  <c r="N1657" i="3" s="1"/>
  <c r="G1657" i="3"/>
  <c r="J1657" i="3" l="1"/>
  <c r="I1688" i="3" s="1"/>
  <c r="H1657" i="3"/>
  <c r="K1658" i="3" s="1"/>
  <c r="N1658" i="3" s="1"/>
  <c r="G1658" i="3"/>
  <c r="H1658" i="3" l="1"/>
  <c r="G1659" i="3" s="1"/>
  <c r="J1658" i="3"/>
  <c r="I1689" i="3" s="1"/>
  <c r="K1659" i="3" l="1"/>
  <c r="N1659" i="3" s="1"/>
  <c r="H1659" i="3"/>
  <c r="K1660" i="3" s="1"/>
  <c r="N1660" i="3" s="1"/>
  <c r="J1659" i="3"/>
  <c r="I1690" i="3" s="1"/>
  <c r="G1660" i="3"/>
  <c r="H1660" i="3" l="1"/>
  <c r="G1661" i="3" s="1"/>
  <c r="J1660" i="3"/>
  <c r="I1691" i="3" s="1"/>
  <c r="K1661" i="3"/>
  <c r="N1661" i="3" s="1"/>
  <c r="J1661" i="3" l="1"/>
  <c r="I1692" i="3" s="1"/>
  <c r="H1661" i="3"/>
  <c r="K1662" i="3" s="1"/>
  <c r="N1662" i="3" s="1"/>
  <c r="G1662" i="3" l="1"/>
  <c r="J1662" i="3" l="1"/>
  <c r="I1693" i="3" s="1"/>
  <c r="H1662" i="3"/>
  <c r="G1663" i="3" s="1"/>
  <c r="H1663" i="3" l="1"/>
  <c r="K1664" i="3" s="1"/>
  <c r="N1664" i="3" s="1"/>
  <c r="J1663" i="3"/>
  <c r="I1694" i="3" s="1"/>
  <c r="K1663" i="3"/>
  <c r="N1663" i="3" s="1"/>
  <c r="G1664" i="3" l="1"/>
  <c r="H1664" i="3" l="1"/>
  <c r="K1665" i="3" s="1"/>
  <c r="N1665" i="3" s="1"/>
  <c r="J1664" i="3"/>
  <c r="I1695" i="3" s="1"/>
  <c r="G1665" i="3"/>
  <c r="H1665" i="3" l="1"/>
  <c r="K1666" i="3" s="1"/>
  <c r="N1666" i="3" s="1"/>
  <c r="G1666" i="3"/>
  <c r="J1665" i="3"/>
  <c r="I1696" i="3" s="1"/>
  <c r="J1666" i="3" l="1"/>
  <c r="I1697" i="3" s="1"/>
  <c r="H1666" i="3"/>
  <c r="K1667" i="3" s="1"/>
  <c r="N1667" i="3" s="1"/>
  <c r="G1667" i="3"/>
  <c r="H1667" i="3" l="1"/>
  <c r="K1668" i="3" s="1"/>
  <c r="N1668" i="3" s="1"/>
  <c r="J1667" i="3"/>
  <c r="I1698" i="3" s="1"/>
  <c r="G1668" i="3"/>
  <c r="H1668" i="3" l="1"/>
  <c r="G1669" i="3" s="1"/>
  <c r="J1668" i="3"/>
  <c r="I1699" i="3" s="1"/>
  <c r="K1669" i="3" l="1"/>
  <c r="N1669" i="3" s="1"/>
  <c r="J1669" i="3"/>
  <c r="I1700" i="3" s="1"/>
  <c r="H1669" i="3"/>
  <c r="K1670" i="3" s="1"/>
  <c r="N1670" i="3" s="1"/>
  <c r="G1670" i="3" l="1"/>
  <c r="H1670" i="3" l="1"/>
  <c r="G1671" i="3" s="1"/>
  <c r="K1671" i="3"/>
  <c r="N1671" i="3" s="1"/>
  <c r="J1670" i="3"/>
  <c r="I1701" i="3" s="1"/>
  <c r="J1671" i="3" l="1"/>
  <c r="I1702" i="3" s="1"/>
  <c r="H1671" i="3"/>
  <c r="K1672" i="3" s="1"/>
  <c r="N1672" i="3" s="1"/>
  <c r="G1672" i="3" l="1"/>
  <c r="J1672" i="3" l="1"/>
  <c r="I1703" i="3" s="1"/>
  <c r="H1672" i="3"/>
  <c r="G1673" i="3" s="1"/>
  <c r="K1673" i="3" l="1"/>
  <c r="N1673" i="3" s="1"/>
  <c r="H1673" i="3"/>
  <c r="K1674" i="3" s="1"/>
  <c r="N1674" i="3" s="1"/>
  <c r="J1673" i="3"/>
  <c r="I1704" i="3" s="1"/>
  <c r="G1674" i="3"/>
  <c r="J1674" i="3" l="1"/>
  <c r="I1705" i="3" s="1"/>
  <c r="H1674" i="3"/>
  <c r="G1675" i="3" s="1"/>
  <c r="K1675" i="3"/>
  <c r="N1675" i="3" s="1"/>
  <c r="J1675" i="3" l="1"/>
  <c r="I1706" i="3" s="1"/>
  <c r="H1675" i="3"/>
  <c r="K1676" i="3" s="1"/>
  <c r="N1676" i="3" s="1"/>
  <c r="G1676" i="3"/>
  <c r="H1676" i="3" l="1"/>
  <c r="G1677" i="3" s="1"/>
  <c r="J1676" i="3"/>
  <c r="I1707" i="3" s="1"/>
  <c r="K1677" i="3"/>
  <c r="N1677" i="3" s="1"/>
  <c r="J1677" i="3" l="1"/>
  <c r="I1708" i="3" s="1"/>
  <c r="G1678" i="3"/>
  <c r="H1677" i="3"/>
  <c r="K1678" i="3" s="1"/>
  <c r="N1678" i="3" s="1"/>
  <c r="H1678" i="3" l="1"/>
  <c r="G1679" i="3" s="1"/>
  <c r="J1678" i="3"/>
  <c r="I1709" i="3" s="1"/>
  <c r="K1679" i="3" l="1"/>
  <c r="N1679" i="3" s="1"/>
  <c r="J1679" i="3"/>
  <c r="I1710" i="3" s="1"/>
  <c r="H1679" i="3"/>
  <c r="K1680" i="3" s="1"/>
  <c r="N1680" i="3" s="1"/>
  <c r="G1680" i="3" l="1"/>
  <c r="J1680" i="3" l="1"/>
  <c r="I1711" i="3" s="1"/>
  <c r="H1680" i="3"/>
  <c r="G1681" i="3" s="1"/>
  <c r="K1681" i="3" l="1"/>
  <c r="N1681" i="3" s="1"/>
  <c r="J1681" i="3"/>
  <c r="I1712" i="3" s="1"/>
  <c r="H1681" i="3"/>
  <c r="K1682" i="3" s="1"/>
  <c r="N1682" i="3" s="1"/>
  <c r="G1682" i="3"/>
  <c r="J1682" i="3" l="1"/>
  <c r="I1713" i="3" s="1"/>
  <c r="H1682" i="3"/>
  <c r="G1683" i="3" s="1"/>
  <c r="K1683" i="3"/>
  <c r="N1683" i="3" s="1"/>
  <c r="H1683" i="3" l="1"/>
  <c r="G1684" i="3" s="1"/>
  <c r="K1684" i="3"/>
  <c r="N1684" i="3" s="1"/>
  <c r="J1683" i="3"/>
  <c r="I1714" i="3" s="1"/>
  <c r="J1684" i="3" l="1"/>
  <c r="I1715" i="3" s="1"/>
  <c r="H1684" i="3"/>
  <c r="K1685" i="3" s="1"/>
  <c r="N1685" i="3" s="1"/>
  <c r="G1685" i="3"/>
  <c r="J1685" i="3" l="1"/>
  <c r="I1716" i="3" s="1"/>
  <c r="H1685" i="3"/>
  <c r="K1686" i="3" s="1"/>
  <c r="N1686" i="3" s="1"/>
  <c r="G1686" i="3" l="1"/>
  <c r="J1686" i="3" l="1"/>
  <c r="I1717" i="3" s="1"/>
  <c r="G1687" i="3"/>
  <c r="H1686" i="3"/>
  <c r="K1687" i="3" s="1"/>
  <c r="N1687" i="3" s="1"/>
  <c r="J1687" i="3" l="1"/>
  <c r="I1718" i="3" s="1"/>
  <c r="H1687" i="3"/>
  <c r="G1688" i="3" s="1"/>
  <c r="K1688" i="3"/>
  <c r="N1688" i="3" s="1"/>
  <c r="H1688" i="3" l="1"/>
  <c r="K1689" i="3" s="1"/>
  <c r="N1689" i="3" s="1"/>
  <c r="G1689" i="3"/>
  <c r="J1688" i="3"/>
  <c r="I1719" i="3" s="1"/>
  <c r="J1689" i="3" l="1"/>
  <c r="I1720" i="3" s="1"/>
  <c r="H1689" i="3"/>
  <c r="K1690" i="3" s="1"/>
  <c r="N1690" i="3" s="1"/>
  <c r="G1690" i="3"/>
  <c r="H1690" i="3" l="1"/>
  <c r="G1691" i="3" s="1"/>
  <c r="J1690" i="3"/>
  <c r="I1721" i="3" s="1"/>
  <c r="K1691" i="3"/>
  <c r="N1691" i="3" s="1"/>
  <c r="J1691" i="3" l="1"/>
  <c r="I1722" i="3" s="1"/>
  <c r="H1691" i="3"/>
  <c r="K1692" i="3" s="1"/>
  <c r="N1692" i="3" s="1"/>
  <c r="G1692" i="3"/>
  <c r="J1692" i="3" l="1"/>
  <c r="I1723" i="3" s="1"/>
  <c r="H1692" i="3"/>
  <c r="G1693" i="3" s="1"/>
  <c r="K1693" i="3"/>
  <c r="N1693" i="3" s="1"/>
  <c r="H1693" i="3" l="1"/>
  <c r="K1694" i="3" s="1"/>
  <c r="N1694" i="3" s="1"/>
  <c r="J1693" i="3"/>
  <c r="I1724" i="3" s="1"/>
  <c r="G1694" i="3"/>
  <c r="J1694" i="3" l="1"/>
  <c r="I1725" i="3" s="1"/>
  <c r="H1694" i="3"/>
  <c r="K1695" i="3" s="1"/>
  <c r="N1695" i="3" s="1"/>
  <c r="G1695" i="3" l="1"/>
  <c r="H1695" i="3" l="1"/>
  <c r="G1696" i="3" s="1"/>
  <c r="K1696" i="3"/>
  <c r="N1696" i="3" s="1"/>
  <c r="J1695" i="3"/>
  <c r="I1726" i="3" s="1"/>
  <c r="J1696" i="3" l="1"/>
  <c r="I1727" i="3" s="1"/>
  <c r="H1696" i="3"/>
  <c r="K1697" i="3" s="1"/>
  <c r="N1697" i="3" s="1"/>
  <c r="G1697" i="3" l="1"/>
  <c r="H1697" i="3" l="1"/>
  <c r="K1698" i="3" s="1"/>
  <c r="N1698" i="3" s="1"/>
  <c r="J1697" i="3"/>
  <c r="I1728" i="3" s="1"/>
  <c r="G1698" i="3" l="1"/>
  <c r="J1698" i="3" l="1"/>
  <c r="I1729" i="3" s="1"/>
  <c r="H1698" i="3"/>
  <c r="K1699" i="3" s="1"/>
  <c r="N1699" i="3" s="1"/>
  <c r="G1699" i="3" l="1"/>
  <c r="H1699" i="3" l="1"/>
  <c r="G1700" i="3" s="1"/>
  <c r="K1700" i="3"/>
  <c r="N1700" i="3" s="1"/>
  <c r="J1699" i="3"/>
  <c r="I1730" i="3" s="1"/>
  <c r="H1700" i="3" l="1"/>
  <c r="K1701" i="3" s="1"/>
  <c r="N1701" i="3" s="1"/>
  <c r="J1700" i="3"/>
  <c r="I1731" i="3" s="1"/>
  <c r="G1701" i="3"/>
  <c r="J1701" i="3" l="1"/>
  <c r="I1732" i="3" s="1"/>
  <c r="H1701" i="3"/>
  <c r="K1702" i="3" s="1"/>
  <c r="N1702" i="3" s="1"/>
  <c r="G1702" i="3" l="1"/>
  <c r="H1702" i="3" l="1"/>
  <c r="K1703" i="3" s="1"/>
  <c r="N1703" i="3" s="1"/>
  <c r="J1702" i="3"/>
  <c r="I1733" i="3" s="1"/>
  <c r="G1703" i="3"/>
  <c r="H1703" i="3" l="1"/>
  <c r="K1704" i="3" s="1"/>
  <c r="N1704" i="3" s="1"/>
  <c r="J1703" i="3"/>
  <c r="I1734" i="3" s="1"/>
  <c r="G1704" i="3" l="1"/>
  <c r="H1704" i="3" l="1"/>
  <c r="G1705" i="3" s="1"/>
  <c r="K1705" i="3"/>
  <c r="N1705" i="3" s="1"/>
  <c r="J1704" i="3"/>
  <c r="I1735" i="3" s="1"/>
  <c r="H1705" i="3" l="1"/>
  <c r="K1706" i="3" s="1"/>
  <c r="N1706" i="3" s="1"/>
  <c r="G1706" i="3"/>
  <c r="J1705" i="3"/>
  <c r="I1736" i="3" s="1"/>
  <c r="J1706" i="3" l="1"/>
  <c r="I1737" i="3" s="1"/>
  <c r="H1706" i="3"/>
  <c r="G1707" i="3" s="1"/>
  <c r="K1707" i="3" l="1"/>
  <c r="N1707" i="3" s="1"/>
  <c r="J1707" i="3"/>
  <c r="I1738" i="3" s="1"/>
  <c r="H1707" i="3"/>
  <c r="G1708" i="3" s="1"/>
  <c r="K1708" i="3"/>
  <c r="N1708" i="3" s="1"/>
  <c r="H1708" i="3" l="1"/>
  <c r="K1709" i="3" s="1"/>
  <c r="N1709" i="3" s="1"/>
  <c r="G1709" i="3"/>
  <c r="J1708" i="3"/>
  <c r="I1739" i="3" s="1"/>
  <c r="J1709" i="3" l="1"/>
  <c r="I1740" i="3" s="1"/>
  <c r="H1709" i="3"/>
  <c r="K1710" i="3" s="1"/>
  <c r="N1710" i="3" s="1"/>
  <c r="G1710" i="3" l="1"/>
  <c r="H1710" i="3" l="1"/>
  <c r="G1711" i="3" s="1"/>
  <c r="J1710" i="3"/>
  <c r="I1741" i="3" s="1"/>
  <c r="K1711" i="3" l="1"/>
  <c r="N1711" i="3" s="1"/>
  <c r="H1711" i="3"/>
  <c r="K1712" i="3" s="1"/>
  <c r="N1712" i="3" s="1"/>
  <c r="J1711" i="3"/>
  <c r="I1742" i="3" s="1"/>
  <c r="G1712" i="3"/>
  <c r="J1712" i="3" l="1"/>
  <c r="I1743" i="3" s="1"/>
  <c r="H1712" i="3"/>
  <c r="K1713" i="3" s="1"/>
  <c r="N1713" i="3" s="1"/>
  <c r="G1713" i="3" l="1"/>
  <c r="H1713" i="3" l="1"/>
  <c r="K1714" i="3" s="1"/>
  <c r="N1714" i="3" s="1"/>
  <c r="G1714" i="3"/>
  <c r="J1713" i="3"/>
  <c r="I1744" i="3" s="1"/>
  <c r="H1714" i="3" l="1"/>
  <c r="G1715" i="3" s="1"/>
  <c r="K1715" i="3"/>
  <c r="N1715" i="3" s="1"/>
  <c r="J1714" i="3"/>
  <c r="I1745" i="3" s="1"/>
  <c r="J1715" i="3" l="1"/>
  <c r="I1746" i="3" s="1"/>
  <c r="H1715" i="3"/>
  <c r="G1716" i="3" s="1"/>
  <c r="K1716" i="3"/>
  <c r="N1716" i="3" s="1"/>
  <c r="H1716" i="3" l="1"/>
  <c r="K1717" i="3" s="1"/>
  <c r="N1717" i="3" s="1"/>
  <c r="J1716" i="3"/>
  <c r="I1747" i="3" s="1"/>
  <c r="G1717" i="3"/>
  <c r="J1717" i="3" l="1"/>
  <c r="I1748" i="3" s="1"/>
  <c r="H1717" i="3"/>
  <c r="K1718" i="3" s="1"/>
  <c r="N1718" i="3" s="1"/>
  <c r="G1718" i="3" l="1"/>
  <c r="H1718" i="3" l="1"/>
  <c r="G1719" i="3" s="1"/>
  <c r="J1718" i="3"/>
  <c r="I1749" i="3" s="1"/>
  <c r="K1719" i="3"/>
  <c r="N1719" i="3" s="1"/>
  <c r="H1719" i="3" l="1"/>
  <c r="K1720" i="3" s="1"/>
  <c r="N1720" i="3" s="1"/>
  <c r="J1719" i="3"/>
  <c r="I1750" i="3" s="1"/>
  <c r="G1720" i="3" l="1"/>
  <c r="H1720" i="3" l="1"/>
  <c r="G1721" i="3" s="1"/>
  <c r="K1721" i="3"/>
  <c r="N1721" i="3" s="1"/>
  <c r="J1720" i="3"/>
  <c r="I1751" i="3" s="1"/>
  <c r="H1721" i="3" l="1"/>
  <c r="G1722" i="3" s="1"/>
  <c r="K1722" i="3"/>
  <c r="N1722" i="3" s="1"/>
  <c r="J1721" i="3"/>
  <c r="I1752" i="3" s="1"/>
  <c r="J1722" i="3" l="1"/>
  <c r="I1753" i="3" s="1"/>
  <c r="H1722" i="3"/>
  <c r="G1723" i="3" s="1"/>
  <c r="K1723" i="3" l="1"/>
  <c r="N1723" i="3" s="1"/>
  <c r="J1723" i="3"/>
  <c r="I1754" i="3" s="1"/>
  <c r="H1723" i="3"/>
  <c r="G1724" i="3" s="1"/>
  <c r="K1724" i="3" l="1"/>
  <c r="N1724" i="3" s="1"/>
  <c r="J1724" i="3"/>
  <c r="I1755" i="3" s="1"/>
  <c r="H1724" i="3"/>
  <c r="K1725" i="3" s="1"/>
  <c r="N1725" i="3" s="1"/>
  <c r="G1725" i="3" l="1"/>
  <c r="H1725" i="3" l="1"/>
  <c r="G1726" i="3" s="1"/>
  <c r="K1726" i="3"/>
  <c r="N1726" i="3" s="1"/>
  <c r="J1725" i="3"/>
  <c r="I1756" i="3" s="1"/>
  <c r="H1726" i="3" l="1"/>
  <c r="G1727" i="3" s="1"/>
  <c r="J1726" i="3"/>
  <c r="I1757" i="3" s="1"/>
  <c r="K1727" i="3"/>
  <c r="N1727" i="3" s="1"/>
  <c r="J1727" i="3" l="1"/>
  <c r="I1758" i="3" s="1"/>
  <c r="H1727" i="3"/>
  <c r="K1728" i="3" s="1"/>
  <c r="N1728" i="3" s="1"/>
  <c r="G1728" i="3" l="1"/>
  <c r="H1728" i="3" l="1"/>
  <c r="K1729" i="3" s="1"/>
  <c r="N1729" i="3" s="1"/>
  <c r="J1728" i="3"/>
  <c r="I1759" i="3" s="1"/>
  <c r="G1729" i="3"/>
  <c r="J1729" i="3" l="1"/>
  <c r="I1760" i="3" s="1"/>
  <c r="H1729" i="3"/>
  <c r="G1730" i="3" s="1"/>
  <c r="K1730" i="3" l="1"/>
  <c r="N1730" i="3" s="1"/>
  <c r="J1730" i="3"/>
  <c r="I1761" i="3" s="1"/>
  <c r="H1730" i="3"/>
  <c r="G1731" i="3" s="1"/>
  <c r="K1731" i="3"/>
  <c r="N1731" i="3" s="1"/>
  <c r="H1731" i="3" l="1"/>
  <c r="G1732" i="3" s="1"/>
  <c r="K1732" i="3"/>
  <c r="N1732" i="3" s="1"/>
  <c r="J1731" i="3"/>
  <c r="I1762" i="3" s="1"/>
  <c r="H1732" i="3" l="1"/>
  <c r="K1733" i="3" s="1"/>
  <c r="N1733" i="3" s="1"/>
  <c r="J1732" i="3"/>
  <c r="I1763" i="3" s="1"/>
  <c r="G1733" i="3"/>
  <c r="H1733" i="3" l="1"/>
  <c r="G1734" i="3" s="1"/>
  <c r="J1733" i="3"/>
  <c r="I1764" i="3" s="1"/>
  <c r="J1734" i="3" l="1"/>
  <c r="I1765" i="3" s="1"/>
  <c r="H1734" i="3"/>
  <c r="K1735" i="3" s="1"/>
  <c r="N1735" i="3" s="1"/>
  <c r="K1734" i="3"/>
  <c r="N1734" i="3" s="1"/>
  <c r="G1735" i="3" l="1"/>
  <c r="H1735" i="3" l="1"/>
  <c r="G1736" i="3" s="1"/>
  <c r="J1735" i="3"/>
  <c r="I1766" i="3" s="1"/>
  <c r="K1736" i="3"/>
  <c r="N1736" i="3" s="1"/>
  <c r="J1736" i="3" l="1"/>
  <c r="I1767" i="3" s="1"/>
  <c r="H1736" i="3"/>
  <c r="K1737" i="3" s="1"/>
  <c r="N1737" i="3" s="1"/>
  <c r="G1737" i="3"/>
  <c r="H1737" i="3" l="1"/>
  <c r="K1738" i="3" s="1"/>
  <c r="N1738" i="3" s="1"/>
  <c r="J1737" i="3"/>
  <c r="I1768" i="3" s="1"/>
  <c r="G1738" i="3"/>
  <c r="H1738" i="3" l="1"/>
  <c r="K1739" i="3" s="1"/>
  <c r="N1739" i="3" s="1"/>
  <c r="G1739" i="3"/>
  <c r="J1738" i="3"/>
  <c r="I1769" i="3" s="1"/>
  <c r="H1739" i="3" l="1"/>
  <c r="G1740" i="3" s="1"/>
  <c r="K1740" i="3"/>
  <c r="N1740" i="3" s="1"/>
  <c r="J1739" i="3"/>
  <c r="I1770" i="3" s="1"/>
  <c r="J1740" i="3" l="1"/>
  <c r="I1771" i="3" s="1"/>
  <c r="H1740" i="3"/>
  <c r="K1741" i="3" s="1"/>
  <c r="N1741" i="3" s="1"/>
  <c r="G1741" i="3" l="1"/>
  <c r="J1741" i="3" l="1"/>
  <c r="I1772" i="3" s="1"/>
  <c r="H1741" i="3"/>
  <c r="K1742" i="3" s="1"/>
  <c r="N1742" i="3" s="1"/>
  <c r="G1742" i="3" l="1"/>
  <c r="J1742" i="3" l="1"/>
  <c r="I1773" i="3" s="1"/>
  <c r="H1742" i="3"/>
  <c r="K1743" i="3" s="1"/>
  <c r="N1743" i="3" s="1"/>
  <c r="G1743" i="3"/>
  <c r="J1743" i="3" l="1"/>
  <c r="I1774" i="3" s="1"/>
  <c r="H1743" i="3"/>
  <c r="K1744" i="3" s="1"/>
  <c r="N1744" i="3" s="1"/>
  <c r="G1744" i="3" l="1"/>
  <c r="H1744" i="3" l="1"/>
  <c r="G1745" i="3" s="1"/>
  <c r="K1745" i="3"/>
  <c r="N1745" i="3" s="1"/>
  <c r="J1744" i="3"/>
  <c r="I1775" i="3" s="1"/>
  <c r="H1745" i="3" l="1"/>
  <c r="J1745" i="3"/>
  <c r="I1776" i="3" s="1"/>
  <c r="K1746" i="3"/>
  <c r="N1746" i="3" s="1"/>
  <c r="G1746" i="3"/>
  <c r="H1746" i="3" l="1"/>
  <c r="K1747" i="3"/>
  <c r="N1747" i="3" s="1"/>
  <c r="J1746" i="3"/>
  <c r="I1777" i="3" s="1"/>
  <c r="G1747" i="3"/>
  <c r="J1747" i="3" l="1"/>
  <c r="I1778" i="3" s="1"/>
  <c r="H1747" i="3"/>
  <c r="K1748" i="3" s="1"/>
  <c r="N1748" i="3" s="1"/>
  <c r="G1748" i="3"/>
  <c r="J1748" i="3" l="1"/>
  <c r="I1779" i="3" s="1"/>
  <c r="H1748" i="3"/>
  <c r="K1749" i="3" s="1"/>
  <c r="N1749" i="3" s="1"/>
  <c r="G1749" i="3" l="1"/>
  <c r="J1749" i="3" l="1"/>
  <c r="I1780" i="3" s="1"/>
  <c r="H1749" i="3"/>
  <c r="K1750" i="3" s="1"/>
  <c r="N1750" i="3" s="1"/>
  <c r="G1750" i="3"/>
  <c r="H1750" i="3" l="1"/>
  <c r="K1751" i="3" s="1"/>
  <c r="N1751" i="3" s="1"/>
  <c r="J1750" i="3"/>
  <c r="I1781" i="3" s="1"/>
  <c r="G1751" i="3"/>
  <c r="J1751" i="3" l="1"/>
  <c r="I1782" i="3" s="1"/>
  <c r="H1751" i="3"/>
  <c r="G1752" i="3" s="1"/>
  <c r="K1752" i="3"/>
  <c r="N1752" i="3" s="1"/>
  <c r="H1752" i="3" l="1"/>
  <c r="K1753" i="3" s="1"/>
  <c r="N1753" i="3" s="1"/>
  <c r="J1752" i="3"/>
  <c r="I1783" i="3" s="1"/>
  <c r="G1753" i="3"/>
  <c r="J1753" i="3" l="1"/>
  <c r="I1784" i="3" s="1"/>
  <c r="H1753" i="3"/>
  <c r="G1754" i="3" s="1"/>
  <c r="K1754" i="3"/>
  <c r="N1754" i="3" s="1"/>
  <c r="J1754" i="3" l="1"/>
  <c r="I1785" i="3" s="1"/>
  <c r="H1754" i="3"/>
  <c r="K1755" i="3" s="1"/>
  <c r="N1755" i="3" s="1"/>
  <c r="G1755" i="3"/>
  <c r="J1755" i="3" l="1"/>
  <c r="I1786" i="3" s="1"/>
  <c r="G1756" i="3"/>
  <c r="H1755" i="3"/>
  <c r="K1756" i="3" s="1"/>
  <c r="N1756" i="3" s="1"/>
  <c r="H1756" i="3" l="1"/>
  <c r="G1757" i="3" s="1"/>
  <c r="J1756" i="3"/>
  <c r="I1787" i="3" s="1"/>
  <c r="K1757" i="3"/>
  <c r="N1757" i="3" s="1"/>
  <c r="J1757" i="3" l="1"/>
  <c r="I1788" i="3" s="1"/>
  <c r="H1757" i="3"/>
  <c r="K1758" i="3" s="1"/>
  <c r="N1758" i="3" s="1"/>
  <c r="G1758" i="3" l="1"/>
  <c r="H1758" i="3" l="1"/>
  <c r="K1759" i="3" s="1"/>
  <c r="N1759" i="3" s="1"/>
  <c r="G1759" i="3"/>
  <c r="J1758" i="3"/>
  <c r="I1789" i="3" s="1"/>
  <c r="H1759" i="3" l="1"/>
  <c r="G1760" i="3" s="1"/>
  <c r="J1759" i="3"/>
  <c r="I1790" i="3" s="1"/>
  <c r="K1760" i="3"/>
  <c r="N1760" i="3" s="1"/>
  <c r="H1760" i="3" l="1"/>
  <c r="G1761" i="3" s="1"/>
  <c r="J1760" i="3"/>
  <c r="I1791" i="3" s="1"/>
  <c r="J1761" i="3" l="1"/>
  <c r="I1792" i="3" s="1"/>
  <c r="H1761" i="3"/>
  <c r="K1762" i="3" s="1"/>
  <c r="N1762" i="3" s="1"/>
  <c r="K1761" i="3"/>
  <c r="N1761" i="3" s="1"/>
  <c r="G1762" i="3" l="1"/>
  <c r="J1762" i="3" l="1"/>
  <c r="I1793" i="3" s="1"/>
  <c r="H1762" i="3"/>
  <c r="K1763" i="3" s="1"/>
  <c r="N1763" i="3" s="1"/>
  <c r="G1763" i="3"/>
  <c r="H1763" i="3" l="1"/>
  <c r="K1764" i="3"/>
  <c r="N1764" i="3" s="1"/>
  <c r="G1764" i="3"/>
  <c r="J1763" i="3"/>
  <c r="I1794" i="3" s="1"/>
  <c r="H1764" i="3" l="1"/>
  <c r="G1765" i="3" s="1"/>
  <c r="J1764" i="3"/>
  <c r="I1795" i="3" s="1"/>
  <c r="K1765" i="3"/>
  <c r="N1765" i="3" s="1"/>
  <c r="H1765" i="3" l="1"/>
  <c r="K1766" i="3" s="1"/>
  <c r="N1766" i="3" s="1"/>
  <c r="J1765" i="3"/>
  <c r="I1796" i="3" s="1"/>
  <c r="G1766" i="3"/>
  <c r="J1766" i="3" l="1"/>
  <c r="I1797" i="3" s="1"/>
  <c r="H1766" i="3"/>
  <c r="K1767" i="3" s="1"/>
  <c r="N1767" i="3" s="1"/>
  <c r="G1767" i="3"/>
  <c r="H1767" i="3" l="1"/>
  <c r="J1767" i="3"/>
  <c r="I1798" i="3" s="1"/>
  <c r="G1768" i="3"/>
  <c r="K1768" i="3"/>
  <c r="N1768" i="3" s="1"/>
  <c r="J1768" i="3" l="1"/>
  <c r="I1799" i="3" s="1"/>
  <c r="H1768" i="3"/>
  <c r="G1769" i="3" s="1"/>
  <c r="K1769" i="3" l="1"/>
  <c r="N1769" i="3" s="1"/>
  <c r="H1769" i="3"/>
  <c r="K1770" i="3" s="1"/>
  <c r="N1770" i="3" s="1"/>
  <c r="J1769" i="3"/>
  <c r="I1800" i="3" s="1"/>
  <c r="G1770" i="3"/>
  <c r="H1770" i="3" l="1"/>
  <c r="G1771" i="3" s="1"/>
  <c r="J1770" i="3"/>
  <c r="I1801" i="3" s="1"/>
  <c r="K1771" i="3"/>
  <c r="N1771" i="3" s="1"/>
  <c r="H1771" i="3" l="1"/>
  <c r="G1772" i="3" s="1"/>
  <c r="J1771" i="3"/>
  <c r="I1802" i="3" s="1"/>
  <c r="K1772" i="3"/>
  <c r="N1772" i="3" s="1"/>
  <c r="H1772" i="3" l="1"/>
  <c r="K1773" i="3" s="1"/>
  <c r="N1773" i="3" s="1"/>
  <c r="J1772" i="3"/>
  <c r="I1803" i="3" s="1"/>
  <c r="G1773" i="3"/>
  <c r="J1773" i="3" l="1"/>
  <c r="I1804" i="3" s="1"/>
  <c r="H1773" i="3"/>
  <c r="K1774" i="3" s="1"/>
  <c r="N1774" i="3" s="1"/>
  <c r="G1774" i="3"/>
  <c r="H1774" i="3" l="1"/>
  <c r="G1775" i="3" s="1"/>
  <c r="J1774" i="3"/>
  <c r="I1805" i="3" s="1"/>
  <c r="K1775" i="3"/>
  <c r="N1775" i="3" s="1"/>
  <c r="J1775" i="3" l="1"/>
  <c r="I1806" i="3" s="1"/>
  <c r="H1775" i="3"/>
  <c r="G1776" i="3" s="1"/>
  <c r="K1776" i="3"/>
  <c r="N1776" i="3" s="1"/>
  <c r="J1776" i="3" l="1"/>
  <c r="I1807" i="3" s="1"/>
  <c r="H1776" i="3"/>
  <c r="K1777" i="3" s="1"/>
  <c r="N1777" i="3" s="1"/>
  <c r="G1777" i="3"/>
  <c r="J1777" i="3" l="1"/>
  <c r="I1808" i="3" s="1"/>
  <c r="H1777" i="3"/>
  <c r="G1778" i="3" s="1"/>
  <c r="K1778" i="3"/>
  <c r="N1778" i="3" s="1"/>
  <c r="H1778" i="3" l="1"/>
  <c r="K1779" i="3" s="1"/>
  <c r="N1779" i="3" s="1"/>
  <c r="J1778" i="3"/>
  <c r="I1809" i="3" s="1"/>
  <c r="G1779" i="3"/>
  <c r="J1779" i="3" l="1"/>
  <c r="I1810" i="3" s="1"/>
  <c r="H1779" i="3"/>
  <c r="G1780" i="3" s="1"/>
  <c r="K1780" i="3"/>
  <c r="N1780" i="3" s="1"/>
  <c r="H1780" i="3" l="1"/>
  <c r="J1780" i="3"/>
  <c r="I1811" i="3" s="1"/>
  <c r="G1781" i="3"/>
  <c r="K1781" i="3"/>
  <c r="N1781" i="3" s="1"/>
  <c r="H1781" i="3" l="1"/>
  <c r="G1782" i="3" s="1"/>
  <c r="J1781" i="3"/>
  <c r="I1812" i="3" s="1"/>
  <c r="K1782" i="3"/>
  <c r="N1782" i="3" s="1"/>
  <c r="J1782" i="3" l="1"/>
  <c r="I1813" i="3" s="1"/>
  <c r="H1782" i="3"/>
  <c r="G1783" i="3" s="1"/>
  <c r="K1783" i="3"/>
  <c r="N1783" i="3" s="1"/>
  <c r="H1783" i="3" l="1"/>
  <c r="J1783" i="3"/>
  <c r="I1814" i="3" s="1"/>
  <c r="K1784" i="3"/>
  <c r="N1784" i="3" s="1"/>
  <c r="G1784" i="3"/>
  <c r="J1784" i="3" l="1"/>
  <c r="I1815" i="3" s="1"/>
  <c r="H1784" i="3"/>
  <c r="K1785" i="3" s="1"/>
  <c r="N1785" i="3" s="1"/>
  <c r="G1785" i="3" l="1"/>
  <c r="J1785" i="3" l="1"/>
  <c r="I1816" i="3" s="1"/>
  <c r="H1785" i="3"/>
  <c r="K1786" i="3" s="1"/>
  <c r="N1786" i="3" s="1"/>
  <c r="G1786" i="3" l="1"/>
  <c r="J1786" i="3" l="1"/>
  <c r="I1817" i="3" s="1"/>
  <c r="H1786" i="3"/>
  <c r="K1787" i="3" s="1"/>
  <c r="N1787" i="3" s="1"/>
  <c r="G1787" i="3" l="1"/>
  <c r="J1787" i="3" l="1"/>
  <c r="I1818" i="3" s="1"/>
  <c r="H1787" i="3"/>
  <c r="K1788" i="3" s="1"/>
  <c r="N1788" i="3" s="1"/>
  <c r="G1788" i="3"/>
  <c r="H1788" i="3" l="1"/>
  <c r="G1789" i="3" s="1"/>
  <c r="J1788" i="3"/>
  <c r="I1819" i="3" s="1"/>
  <c r="K1789" i="3"/>
  <c r="N1789" i="3" s="1"/>
  <c r="J1789" i="3" l="1"/>
  <c r="I1820" i="3" s="1"/>
  <c r="H1789" i="3"/>
  <c r="K1790" i="3" s="1"/>
  <c r="N1790" i="3" s="1"/>
  <c r="G1790" i="3"/>
  <c r="J1790" i="3" l="1"/>
  <c r="I1821" i="3" s="1"/>
  <c r="H1790" i="3"/>
  <c r="K1791" i="3" s="1"/>
  <c r="N1791" i="3" s="1"/>
  <c r="G1791" i="3"/>
  <c r="J1791" i="3" l="1"/>
  <c r="I1822" i="3" s="1"/>
  <c r="H1791" i="3"/>
  <c r="G1792" i="3" s="1"/>
  <c r="K1792" i="3"/>
  <c r="N1792" i="3" s="1"/>
  <c r="H1792" i="3" l="1"/>
  <c r="K1793" i="3" s="1"/>
  <c r="N1793" i="3" s="1"/>
  <c r="J1792" i="3"/>
  <c r="I1823" i="3" s="1"/>
  <c r="G1793" i="3"/>
  <c r="J1793" i="3" l="1"/>
  <c r="I1824" i="3" s="1"/>
  <c r="H1793" i="3"/>
  <c r="K1794" i="3" s="1"/>
  <c r="N1794" i="3" s="1"/>
  <c r="G1794" i="3"/>
  <c r="H1794" i="3" l="1"/>
  <c r="K1795" i="3" s="1"/>
  <c r="N1795" i="3" s="1"/>
  <c r="J1794" i="3"/>
  <c r="I1825" i="3" s="1"/>
  <c r="G1795" i="3"/>
  <c r="H1795" i="3" l="1"/>
  <c r="K1796" i="3" s="1"/>
  <c r="N1796" i="3" s="1"/>
  <c r="J1795" i="3"/>
  <c r="I1826" i="3" s="1"/>
  <c r="G1796" i="3"/>
  <c r="J1796" i="3" l="1"/>
  <c r="I1827" i="3" s="1"/>
  <c r="H1796" i="3"/>
  <c r="K1797" i="3" s="1"/>
  <c r="N1797" i="3" s="1"/>
  <c r="G1797" i="3"/>
  <c r="J1797" i="3" l="1"/>
  <c r="I1828" i="3" s="1"/>
  <c r="H1797" i="3"/>
  <c r="K1798" i="3" s="1"/>
  <c r="N1798" i="3" s="1"/>
  <c r="G1798" i="3" l="1"/>
  <c r="H1798" i="3" l="1"/>
  <c r="K1799" i="3" s="1"/>
  <c r="N1799" i="3" s="1"/>
  <c r="J1798" i="3"/>
  <c r="I1829" i="3" s="1"/>
  <c r="G1799" i="3"/>
  <c r="J1799" i="3" l="1"/>
  <c r="I1830" i="3" s="1"/>
  <c r="H1799" i="3"/>
  <c r="K1800" i="3" s="1"/>
  <c r="N1800" i="3" s="1"/>
  <c r="G1800" i="3" l="1"/>
  <c r="H1800" i="3" l="1"/>
  <c r="K1801" i="3" s="1"/>
  <c r="N1801" i="3" s="1"/>
  <c r="J1800" i="3"/>
  <c r="I1831" i="3" s="1"/>
  <c r="G1801" i="3"/>
  <c r="J1801" i="3" l="1"/>
  <c r="I1832" i="3" s="1"/>
  <c r="H1801" i="3"/>
  <c r="G1802" i="3" s="1"/>
  <c r="K1802" i="3"/>
  <c r="N1802" i="3" s="1"/>
  <c r="J1802" i="3" l="1"/>
  <c r="I1833" i="3" s="1"/>
  <c r="H1802" i="3"/>
  <c r="G1803" i="3" s="1"/>
  <c r="K1803" i="3"/>
  <c r="N1803" i="3" s="1"/>
  <c r="J1803" i="3" l="1"/>
  <c r="I1834" i="3" s="1"/>
  <c r="H1803" i="3"/>
  <c r="G1804" i="3" s="1"/>
  <c r="K1804" i="3" l="1"/>
  <c r="N1804" i="3" s="1"/>
  <c r="H1804" i="3"/>
  <c r="K1805" i="3" s="1"/>
  <c r="N1805" i="3" s="1"/>
  <c r="G1805" i="3"/>
  <c r="J1804" i="3"/>
  <c r="I1835" i="3" s="1"/>
  <c r="H1805" i="3" l="1"/>
  <c r="J1805" i="3"/>
  <c r="I1836" i="3" s="1"/>
  <c r="K1806" i="3"/>
  <c r="N1806" i="3" s="1"/>
  <c r="G1806" i="3"/>
  <c r="H1806" i="3" l="1"/>
  <c r="G1807" i="3" s="1"/>
  <c r="J1806" i="3"/>
  <c r="I1837" i="3" s="1"/>
  <c r="K1807" i="3"/>
  <c r="N1807" i="3" s="1"/>
  <c r="J1807" i="3" l="1"/>
  <c r="I1838" i="3" s="1"/>
  <c r="H1807" i="3"/>
  <c r="G1808" i="3" s="1"/>
  <c r="H1808" i="3" l="1"/>
  <c r="K1809" i="3" s="1"/>
  <c r="N1809" i="3" s="1"/>
  <c r="J1808" i="3"/>
  <c r="I1839" i="3" s="1"/>
  <c r="G1809" i="3"/>
  <c r="K1808" i="3"/>
  <c r="N1808" i="3" s="1"/>
  <c r="J1809" i="3" l="1"/>
  <c r="I1840" i="3" s="1"/>
  <c r="H1809" i="3"/>
  <c r="G1810" i="3" s="1"/>
  <c r="K1810" i="3"/>
  <c r="N1810" i="3" s="1"/>
  <c r="J1810" i="3" l="1"/>
  <c r="I1841" i="3" s="1"/>
  <c r="H1810" i="3"/>
  <c r="K1811" i="3" s="1"/>
  <c r="N1811" i="3" s="1"/>
  <c r="G1811" i="3" l="1"/>
  <c r="H1811" i="3" l="1"/>
  <c r="K1812" i="3" s="1"/>
  <c r="N1812" i="3" s="1"/>
  <c r="J1811" i="3"/>
  <c r="I1842" i="3" s="1"/>
  <c r="G1812" i="3" l="1"/>
  <c r="J1812" i="3" l="1"/>
  <c r="I1843" i="3" s="1"/>
  <c r="H1812" i="3"/>
  <c r="G1813" i="3" s="1"/>
  <c r="J1813" i="3" l="1"/>
  <c r="I1844" i="3" s="1"/>
  <c r="H1813" i="3"/>
  <c r="K1814" i="3" s="1"/>
  <c r="N1814" i="3" s="1"/>
  <c r="G1814" i="3"/>
  <c r="K1813" i="3"/>
  <c r="N1813" i="3" s="1"/>
  <c r="J1814" i="3" l="1"/>
  <c r="I1845" i="3" s="1"/>
  <c r="H1814" i="3"/>
  <c r="G1815" i="3" s="1"/>
  <c r="K1815" i="3"/>
  <c r="N1815" i="3" s="1"/>
  <c r="H1815" i="3" l="1"/>
  <c r="G1816" i="3" s="1"/>
  <c r="J1815" i="3"/>
  <c r="I1846" i="3" s="1"/>
  <c r="K1816" i="3"/>
  <c r="N1816" i="3" s="1"/>
  <c r="H1816" i="3" l="1"/>
  <c r="K1817" i="3" s="1"/>
  <c r="N1817" i="3" s="1"/>
  <c r="J1816" i="3"/>
  <c r="I1847" i="3" s="1"/>
  <c r="G1817" i="3"/>
  <c r="H1817" i="3" l="1"/>
  <c r="G1818" i="3" s="1"/>
  <c r="J1817" i="3"/>
  <c r="I1848" i="3" s="1"/>
  <c r="K1818" i="3"/>
  <c r="N1818" i="3" s="1"/>
  <c r="H1818" i="3" l="1"/>
  <c r="K1819" i="3" s="1"/>
  <c r="N1819" i="3" s="1"/>
  <c r="J1818" i="3"/>
  <c r="I1849" i="3" s="1"/>
  <c r="G1819" i="3"/>
  <c r="J1819" i="3" l="1"/>
  <c r="I1850" i="3" s="1"/>
  <c r="H1819" i="3"/>
  <c r="K1820" i="3" s="1"/>
  <c r="N1820" i="3" s="1"/>
  <c r="G1820" i="3"/>
  <c r="H1820" i="3" l="1"/>
  <c r="G1821" i="3" s="1"/>
  <c r="K1821" i="3"/>
  <c r="N1821" i="3" s="1"/>
  <c r="J1820" i="3"/>
  <c r="I1851" i="3" s="1"/>
  <c r="J1821" i="3" l="1"/>
  <c r="I1852" i="3" s="1"/>
  <c r="H1821" i="3"/>
  <c r="K1822" i="3" s="1"/>
  <c r="N1822" i="3" s="1"/>
  <c r="G1822" i="3"/>
  <c r="J1822" i="3" l="1"/>
  <c r="I1853" i="3" s="1"/>
  <c r="H1822" i="3"/>
  <c r="K1823" i="3" s="1"/>
  <c r="N1823" i="3" s="1"/>
  <c r="G1823" i="3"/>
  <c r="H1823" i="3" l="1"/>
  <c r="G1824" i="3" s="1"/>
  <c r="J1823" i="3"/>
  <c r="I1854" i="3" s="1"/>
  <c r="K1824" i="3"/>
  <c r="N1824" i="3" s="1"/>
  <c r="J1824" i="3" l="1"/>
  <c r="I1855" i="3" s="1"/>
  <c r="H1824" i="3"/>
  <c r="K1825" i="3" s="1"/>
  <c r="N1825" i="3" s="1"/>
  <c r="G1825" i="3"/>
  <c r="J1825" i="3" l="1"/>
  <c r="I1856" i="3" s="1"/>
  <c r="H1825" i="3"/>
  <c r="K1826" i="3" s="1"/>
  <c r="N1826" i="3" s="1"/>
  <c r="G1826" i="3"/>
  <c r="J1826" i="3" l="1"/>
  <c r="I1857" i="3" s="1"/>
  <c r="H1826" i="3"/>
  <c r="K1827" i="3" s="1"/>
  <c r="N1827" i="3" s="1"/>
  <c r="G1827" i="3"/>
  <c r="J1827" i="3" l="1"/>
  <c r="I1858" i="3" s="1"/>
  <c r="H1827" i="3"/>
  <c r="K1828" i="3" s="1"/>
  <c r="N1828" i="3" s="1"/>
  <c r="G1828" i="3" l="1"/>
  <c r="J1828" i="3" l="1"/>
  <c r="I1859" i="3" s="1"/>
  <c r="H1828" i="3"/>
  <c r="K1829" i="3" s="1"/>
  <c r="N1829" i="3" s="1"/>
  <c r="G1829" i="3" l="1"/>
  <c r="H1829" i="3" l="1"/>
  <c r="J1829" i="3"/>
  <c r="I1860" i="3" s="1"/>
  <c r="G1830" i="3"/>
  <c r="K1830" i="3"/>
  <c r="N1830" i="3" s="1"/>
  <c r="J1830" i="3" l="1"/>
  <c r="I1861" i="3" s="1"/>
  <c r="H1830" i="3"/>
  <c r="G1831" i="3"/>
  <c r="K1831" i="3"/>
  <c r="N1831" i="3" s="1"/>
  <c r="H1831" i="3" l="1"/>
  <c r="K1832" i="3" s="1"/>
  <c r="N1832" i="3" s="1"/>
  <c r="J1831" i="3"/>
  <c r="I1862" i="3" s="1"/>
  <c r="G1832" i="3"/>
  <c r="H1832" i="3" l="1"/>
  <c r="K1833" i="3" s="1"/>
  <c r="N1833" i="3" s="1"/>
  <c r="J1832" i="3"/>
  <c r="I1863" i="3" s="1"/>
  <c r="G1833" i="3"/>
  <c r="H1833" i="3" l="1"/>
  <c r="G1834" i="3" s="1"/>
  <c r="J1833" i="3"/>
  <c r="I1864" i="3" s="1"/>
  <c r="K1834" i="3"/>
  <c r="N1834" i="3" s="1"/>
  <c r="H1834" i="3" l="1"/>
  <c r="J1834" i="3"/>
  <c r="I1865" i="3" s="1"/>
  <c r="K1835" i="3"/>
  <c r="N1835" i="3" s="1"/>
  <c r="G1835" i="3"/>
  <c r="H1835" i="3" l="1"/>
  <c r="K1836" i="3" s="1"/>
  <c r="N1836" i="3" s="1"/>
  <c r="J1835" i="3"/>
  <c r="I1866" i="3" s="1"/>
  <c r="G1836" i="3"/>
  <c r="J1836" i="3" l="1"/>
  <c r="I1867" i="3" s="1"/>
  <c r="H1836" i="3"/>
  <c r="G1837" i="3" s="1"/>
  <c r="J1837" i="3" l="1"/>
  <c r="I1868" i="3" s="1"/>
  <c r="H1837" i="3"/>
  <c r="K1838" i="3" s="1"/>
  <c r="N1838" i="3" s="1"/>
  <c r="G1838" i="3"/>
  <c r="K1837" i="3"/>
  <c r="N1837" i="3" s="1"/>
  <c r="H1838" i="3" l="1"/>
  <c r="G1839" i="3" s="1"/>
  <c r="J1838" i="3"/>
  <c r="I1869" i="3" s="1"/>
  <c r="K1839" i="3"/>
  <c r="N1839" i="3" s="1"/>
  <c r="H1839" i="3" l="1"/>
  <c r="K1840" i="3" s="1"/>
  <c r="N1840" i="3" s="1"/>
  <c r="J1839" i="3"/>
  <c r="I1870" i="3" s="1"/>
  <c r="G1840" i="3"/>
  <c r="J1840" i="3" l="1"/>
  <c r="I1871" i="3" s="1"/>
  <c r="H1840" i="3"/>
  <c r="G1841" i="3"/>
  <c r="K1841" i="3"/>
  <c r="N1841" i="3" s="1"/>
  <c r="J1841" i="3" l="1"/>
  <c r="I1872" i="3" s="1"/>
  <c r="H1841" i="3"/>
  <c r="K1842" i="3" s="1"/>
  <c r="N1842" i="3" s="1"/>
  <c r="G1842" i="3"/>
  <c r="J1842" i="3" l="1"/>
  <c r="I1873" i="3" s="1"/>
  <c r="H1842" i="3"/>
  <c r="K1843" i="3" s="1"/>
  <c r="N1843" i="3" s="1"/>
  <c r="G1843" i="3"/>
  <c r="H1843" i="3" l="1"/>
  <c r="K1844" i="3" s="1"/>
  <c r="N1844" i="3" s="1"/>
  <c r="G1844" i="3"/>
  <c r="J1843" i="3"/>
  <c r="I1874" i="3" s="1"/>
  <c r="J1844" i="3" l="1"/>
  <c r="I1875" i="3" s="1"/>
  <c r="H1844" i="3"/>
  <c r="K1845" i="3" s="1"/>
  <c r="N1845" i="3" s="1"/>
  <c r="G1845" i="3" l="1"/>
  <c r="J1845" i="3" l="1"/>
  <c r="I1876" i="3" s="1"/>
  <c r="H1845" i="3"/>
  <c r="G1846" i="3" s="1"/>
  <c r="H1846" i="3" l="1"/>
  <c r="K1847" i="3" s="1"/>
  <c r="N1847" i="3" s="1"/>
  <c r="J1846" i="3"/>
  <c r="I1877" i="3" s="1"/>
  <c r="G1847" i="3"/>
  <c r="K1846" i="3"/>
  <c r="N1846" i="3" s="1"/>
  <c r="J1847" i="3" l="1"/>
  <c r="I1878" i="3" s="1"/>
  <c r="H1847" i="3"/>
  <c r="G1848" i="3" s="1"/>
  <c r="K1848" i="3"/>
  <c r="N1848" i="3" s="1"/>
  <c r="H1848" i="3" l="1"/>
  <c r="J1848" i="3"/>
  <c r="I1879" i="3" s="1"/>
  <c r="K1849" i="3"/>
  <c r="N1849" i="3" s="1"/>
  <c r="G1849" i="3"/>
  <c r="J1849" i="3" l="1"/>
  <c r="I1880" i="3" s="1"/>
  <c r="H1849" i="3"/>
  <c r="G1850" i="3"/>
  <c r="K1850" i="3"/>
  <c r="N1850" i="3" s="1"/>
  <c r="J1850" i="3" l="1"/>
  <c r="I1881" i="3" s="1"/>
  <c r="H1850" i="3"/>
  <c r="K1851" i="3"/>
  <c r="N1851" i="3" s="1"/>
  <c r="G1851" i="3"/>
  <c r="J1851" i="3" l="1"/>
  <c r="I1882" i="3" s="1"/>
  <c r="H1851" i="3"/>
  <c r="G1852" i="3" s="1"/>
  <c r="K1852" i="3"/>
  <c r="N1852" i="3" s="1"/>
  <c r="H1852" i="3" l="1"/>
  <c r="K1853" i="3" s="1"/>
  <c r="N1853" i="3" s="1"/>
  <c r="J1852" i="3"/>
  <c r="I1883" i="3" s="1"/>
  <c r="G1853" i="3"/>
  <c r="H1853" i="3" l="1"/>
  <c r="G1854" i="3" s="1"/>
  <c r="J1853" i="3"/>
  <c r="I1884" i="3" s="1"/>
  <c r="K1854" i="3"/>
  <c r="N1854" i="3" s="1"/>
  <c r="H1854" i="3" l="1"/>
  <c r="K1855" i="3" s="1"/>
  <c r="N1855" i="3" s="1"/>
  <c r="J1854" i="3"/>
  <c r="I1885" i="3" s="1"/>
  <c r="G1855" i="3"/>
  <c r="H1855" i="3" l="1"/>
  <c r="J1855" i="3"/>
  <c r="I1886" i="3" s="1"/>
  <c r="G1856" i="3"/>
  <c r="K1856" i="3"/>
  <c r="N1856" i="3" s="1"/>
  <c r="J1856" i="3" l="1"/>
  <c r="I1887" i="3" s="1"/>
  <c r="H1856" i="3"/>
  <c r="G1857" i="3" s="1"/>
  <c r="K1857" i="3"/>
  <c r="N1857" i="3" s="1"/>
  <c r="J1857" i="3" l="1"/>
  <c r="I1888" i="3" s="1"/>
  <c r="H1857" i="3"/>
  <c r="K1858" i="3" s="1"/>
  <c r="N1858" i="3" s="1"/>
  <c r="G1858" i="3"/>
  <c r="H1858" i="3" l="1"/>
  <c r="G1859" i="3" s="1"/>
  <c r="J1858" i="3"/>
  <c r="I1889" i="3" s="1"/>
  <c r="K1859" i="3"/>
  <c r="N1859" i="3" s="1"/>
  <c r="H1859" i="3" l="1"/>
  <c r="G1860" i="3" s="1"/>
  <c r="J1859" i="3"/>
  <c r="I1890" i="3" s="1"/>
  <c r="K1860" i="3"/>
  <c r="N1860" i="3" s="1"/>
  <c r="J1860" i="3" l="1"/>
  <c r="I1891" i="3" s="1"/>
  <c r="H1860" i="3"/>
  <c r="K1861" i="3" s="1"/>
  <c r="N1861" i="3" s="1"/>
  <c r="G1861" i="3"/>
  <c r="J1861" i="3" l="1"/>
  <c r="I1892" i="3" s="1"/>
  <c r="H1861" i="3"/>
  <c r="G1862" i="3" s="1"/>
  <c r="K1862" i="3"/>
  <c r="N1862" i="3" s="1"/>
  <c r="H1862" i="3" l="1"/>
  <c r="K1863" i="3" s="1"/>
  <c r="N1863" i="3" s="1"/>
  <c r="J1862" i="3"/>
  <c r="I1893" i="3" s="1"/>
  <c r="G1863" i="3"/>
  <c r="H1863" i="3" l="1"/>
  <c r="K1864" i="3" s="1"/>
  <c r="N1864" i="3" s="1"/>
  <c r="G1864" i="3"/>
  <c r="J1863" i="3"/>
  <c r="I1894" i="3" s="1"/>
  <c r="J1864" i="3" l="1"/>
  <c r="I1895" i="3" s="1"/>
  <c r="H1864" i="3"/>
  <c r="G1865" i="3"/>
  <c r="K1865" i="3"/>
  <c r="N1865" i="3" s="1"/>
  <c r="H1865" i="3" l="1"/>
  <c r="K1866" i="3" s="1"/>
  <c r="N1866" i="3" s="1"/>
  <c r="J1865" i="3"/>
  <c r="I1896" i="3" s="1"/>
  <c r="G1866" i="3" l="1"/>
  <c r="H1866" i="3" l="1"/>
  <c r="G1867" i="3" s="1"/>
  <c r="J1866" i="3"/>
  <c r="I1897" i="3" s="1"/>
  <c r="K1867" i="3"/>
  <c r="N1867" i="3" s="1"/>
  <c r="H1867" i="3" l="1"/>
  <c r="G1868" i="3" s="1"/>
  <c r="J1867" i="3"/>
  <c r="I1898" i="3" s="1"/>
  <c r="K1868" i="3"/>
  <c r="N1868" i="3" s="1"/>
  <c r="H1868" i="3" l="1"/>
  <c r="K1869" i="3" s="1"/>
  <c r="N1869" i="3" s="1"/>
  <c r="J1868" i="3"/>
  <c r="I1899" i="3" s="1"/>
  <c r="G1869" i="3" l="1"/>
  <c r="J1869" i="3" l="1"/>
  <c r="I1900" i="3" s="1"/>
  <c r="H1869" i="3"/>
  <c r="G1870" i="3" s="1"/>
  <c r="J1870" i="3" l="1"/>
  <c r="I1901" i="3" s="1"/>
  <c r="H1870" i="3"/>
  <c r="G1871" i="3" s="1"/>
  <c r="K1870" i="3"/>
  <c r="N1870" i="3" s="1"/>
  <c r="H1871" i="3" l="1"/>
  <c r="K1872" i="3" s="1"/>
  <c r="N1872" i="3" s="1"/>
  <c r="J1871" i="3"/>
  <c r="I1902" i="3" s="1"/>
  <c r="G1872" i="3"/>
  <c r="K1871" i="3"/>
  <c r="N1871" i="3" s="1"/>
  <c r="J1872" i="3" l="1"/>
  <c r="I1903" i="3" s="1"/>
  <c r="H1872" i="3"/>
  <c r="K1873" i="3" s="1"/>
  <c r="N1873" i="3" s="1"/>
  <c r="G1873" i="3" l="1"/>
  <c r="H1873" i="3" l="1"/>
  <c r="K1874" i="3" s="1"/>
  <c r="N1874" i="3" s="1"/>
  <c r="J1873" i="3"/>
  <c r="I1904" i="3" s="1"/>
  <c r="G1874" i="3"/>
  <c r="H1874" i="3" l="1"/>
  <c r="J1874" i="3"/>
  <c r="I1905" i="3" s="1"/>
  <c r="G1875" i="3"/>
  <c r="K1875" i="3"/>
  <c r="N1875" i="3" s="1"/>
  <c r="H1875" i="3" l="1"/>
  <c r="J1875" i="3"/>
  <c r="I1906" i="3" s="1"/>
  <c r="K1876" i="3"/>
  <c r="N1876" i="3" s="1"/>
  <c r="G1876" i="3"/>
  <c r="H1876" i="3" l="1"/>
  <c r="G1877" i="3" s="1"/>
  <c r="J1876" i="3"/>
  <c r="I1907" i="3" s="1"/>
  <c r="K1877" i="3" l="1"/>
  <c r="N1877" i="3" s="1"/>
  <c r="J1877" i="3"/>
  <c r="I1908" i="3" s="1"/>
  <c r="H1877" i="3"/>
  <c r="K1878" i="3" s="1"/>
  <c r="N1878" i="3" s="1"/>
  <c r="G1878" i="3"/>
  <c r="H1878" i="3" l="1"/>
  <c r="K1879" i="3" s="1"/>
  <c r="N1879" i="3" s="1"/>
  <c r="J1878" i="3"/>
  <c r="I1909" i="3" s="1"/>
  <c r="G1879" i="3"/>
  <c r="H1879" i="3" l="1"/>
  <c r="G1880" i="3" s="1"/>
  <c r="J1879" i="3"/>
  <c r="I1910" i="3" s="1"/>
  <c r="K1880" i="3"/>
  <c r="N1880" i="3" s="1"/>
  <c r="H1880" i="3" l="1"/>
  <c r="K1881" i="3" s="1"/>
  <c r="N1881" i="3" s="1"/>
  <c r="J1880" i="3"/>
  <c r="I1911" i="3" s="1"/>
  <c r="G1881" i="3"/>
  <c r="J1881" i="3" l="1"/>
  <c r="I1912" i="3" s="1"/>
  <c r="H1881" i="3"/>
  <c r="K1882" i="3" s="1"/>
  <c r="N1882" i="3" s="1"/>
  <c r="G1882" i="3" l="1"/>
  <c r="H1882" i="3" l="1"/>
  <c r="G1883" i="3" s="1"/>
  <c r="J1882" i="3"/>
  <c r="I1913" i="3" s="1"/>
  <c r="K1883" i="3"/>
  <c r="N1883" i="3" s="1"/>
  <c r="J1883" i="3" l="1"/>
  <c r="I1914" i="3" s="1"/>
  <c r="H1883" i="3"/>
  <c r="G1884" i="3" s="1"/>
  <c r="K1884" i="3" l="1"/>
  <c r="N1884" i="3" s="1"/>
  <c r="J1884" i="3"/>
  <c r="I1915" i="3" s="1"/>
  <c r="H1884" i="3"/>
  <c r="K1885" i="3" s="1"/>
  <c r="N1885" i="3" s="1"/>
  <c r="G1885" i="3"/>
  <c r="H1885" i="3" l="1"/>
  <c r="K1886" i="3" s="1"/>
  <c r="N1886" i="3" s="1"/>
  <c r="G1886" i="3"/>
  <c r="J1885" i="3"/>
  <c r="I1916" i="3" s="1"/>
  <c r="J1886" i="3" l="1"/>
  <c r="I1917" i="3" s="1"/>
  <c r="H1886" i="3"/>
  <c r="K1887" i="3"/>
  <c r="N1887" i="3" s="1"/>
  <c r="G1887" i="3"/>
  <c r="J1887" i="3" l="1"/>
  <c r="I1918" i="3" s="1"/>
  <c r="H1887" i="3"/>
  <c r="K1888" i="3" s="1"/>
  <c r="N1888" i="3" s="1"/>
  <c r="G1888" i="3"/>
  <c r="H1888" i="3" l="1"/>
  <c r="G1889" i="3" s="1"/>
  <c r="J1888" i="3"/>
  <c r="I1919" i="3" s="1"/>
  <c r="K1889" i="3"/>
  <c r="N1889" i="3" s="1"/>
  <c r="J1889" i="3" l="1"/>
  <c r="I1920" i="3" s="1"/>
  <c r="H1889" i="3"/>
  <c r="G1890" i="3"/>
  <c r="K1890" i="3"/>
  <c r="N1890" i="3" s="1"/>
  <c r="J1890" i="3" l="1"/>
  <c r="I1921" i="3" s="1"/>
  <c r="H1890" i="3"/>
  <c r="K1891" i="3" s="1"/>
  <c r="N1891" i="3" s="1"/>
  <c r="G1891" i="3" l="1"/>
  <c r="H1891" i="3" l="1"/>
  <c r="G1892" i="3" s="1"/>
  <c r="J1891" i="3"/>
  <c r="I1922" i="3" s="1"/>
  <c r="K1892" i="3"/>
  <c r="N1892" i="3" s="1"/>
  <c r="J1892" i="3" l="1"/>
  <c r="I1923" i="3" s="1"/>
  <c r="H1892" i="3"/>
  <c r="K1893" i="3" s="1"/>
  <c r="N1893" i="3" s="1"/>
  <c r="G1893" i="3" l="1"/>
  <c r="J1893" i="3" l="1"/>
  <c r="I1924" i="3" s="1"/>
  <c r="H1893" i="3"/>
  <c r="G1894" i="3" s="1"/>
  <c r="K1894" i="3"/>
  <c r="N1894" i="3" s="1"/>
  <c r="J1894" i="3" l="1"/>
  <c r="I1925" i="3" s="1"/>
  <c r="H1894" i="3"/>
  <c r="K1895" i="3" s="1"/>
  <c r="N1895" i="3" s="1"/>
  <c r="G1895" i="3"/>
  <c r="J1895" i="3" l="1"/>
  <c r="I1926" i="3" s="1"/>
  <c r="H1895" i="3"/>
  <c r="G1896" i="3" s="1"/>
  <c r="K1896" i="3"/>
  <c r="N1896" i="3" s="1"/>
  <c r="J1896" i="3" l="1"/>
  <c r="I1927" i="3" s="1"/>
  <c r="H1896" i="3"/>
  <c r="K1897" i="3" s="1"/>
  <c r="N1897" i="3" s="1"/>
  <c r="G1897" i="3"/>
  <c r="H1897" i="3" l="1"/>
  <c r="G1898" i="3" s="1"/>
  <c r="J1897" i="3"/>
  <c r="I1928" i="3" s="1"/>
  <c r="K1898" i="3" l="1"/>
  <c r="N1898" i="3" s="1"/>
  <c r="H1898" i="3"/>
  <c r="K1899" i="3" s="1"/>
  <c r="N1899" i="3" s="1"/>
  <c r="J1898" i="3"/>
  <c r="I1929" i="3" s="1"/>
  <c r="G1899" i="3"/>
  <c r="J1899" i="3" l="1"/>
  <c r="I1930" i="3" s="1"/>
  <c r="H1899" i="3"/>
  <c r="G1900" i="3" s="1"/>
  <c r="K1900" i="3"/>
  <c r="N1900" i="3" s="1"/>
  <c r="J1900" i="3" l="1"/>
  <c r="I1931" i="3" s="1"/>
  <c r="H1900" i="3"/>
  <c r="K1901" i="3" s="1"/>
  <c r="N1901" i="3" s="1"/>
  <c r="G1901" i="3"/>
  <c r="H1901" i="3" l="1"/>
  <c r="G1902" i="3" s="1"/>
  <c r="J1901" i="3"/>
  <c r="I1932" i="3" s="1"/>
  <c r="H1902" i="3" l="1"/>
  <c r="G1903" i="3" s="1"/>
  <c r="J1902" i="3"/>
  <c r="I1933" i="3" s="1"/>
  <c r="K1903" i="3"/>
  <c r="N1903" i="3" s="1"/>
  <c r="K1902" i="3"/>
  <c r="N1902" i="3" s="1"/>
  <c r="H1903" i="3" l="1"/>
  <c r="K1904" i="3" s="1"/>
  <c r="N1904" i="3" s="1"/>
  <c r="J1903" i="3"/>
  <c r="I1934" i="3" s="1"/>
  <c r="G1904" i="3" l="1"/>
  <c r="H1904" i="3" l="1"/>
  <c r="G1905" i="3" s="1"/>
  <c r="J1904" i="3"/>
  <c r="I1935" i="3" s="1"/>
  <c r="K1905" i="3" l="1"/>
  <c r="N1905" i="3" s="1"/>
  <c r="H1905" i="3"/>
  <c r="K1906" i="3" s="1"/>
  <c r="N1906" i="3" s="1"/>
  <c r="J1905" i="3"/>
  <c r="I1936" i="3" s="1"/>
  <c r="G1906" i="3"/>
  <c r="J1906" i="3" l="1"/>
  <c r="I1937" i="3" s="1"/>
  <c r="H1906" i="3"/>
  <c r="K1907" i="3" s="1"/>
  <c r="N1907" i="3" s="1"/>
  <c r="G1907" i="3"/>
  <c r="H1907" i="3" l="1"/>
  <c r="J1907" i="3"/>
  <c r="I1938" i="3" s="1"/>
  <c r="K1908" i="3"/>
  <c r="N1908" i="3" s="1"/>
  <c r="G1908" i="3"/>
  <c r="H1908" i="3" l="1"/>
  <c r="K1909" i="3" s="1"/>
  <c r="N1909" i="3" s="1"/>
  <c r="J1908" i="3"/>
  <c r="I1939" i="3" s="1"/>
  <c r="G1909" i="3"/>
  <c r="H1909" i="3" l="1"/>
  <c r="G1910" i="3" s="1"/>
  <c r="J1909" i="3"/>
  <c r="I1940" i="3" s="1"/>
  <c r="K1910" i="3" l="1"/>
  <c r="N1910" i="3" s="1"/>
  <c r="H1910" i="3"/>
  <c r="K1911" i="3" s="1"/>
  <c r="N1911" i="3" s="1"/>
  <c r="J1910" i="3"/>
  <c r="I1941" i="3" s="1"/>
  <c r="G1911" i="3"/>
  <c r="J1911" i="3" l="1"/>
  <c r="I1942" i="3" s="1"/>
  <c r="H1911" i="3"/>
  <c r="K1912" i="3" s="1"/>
  <c r="N1912" i="3" s="1"/>
  <c r="G1912" i="3"/>
  <c r="J1912" i="3" l="1"/>
  <c r="I1943" i="3" s="1"/>
  <c r="H1912" i="3"/>
  <c r="K1913" i="3" s="1"/>
  <c r="N1913" i="3" s="1"/>
  <c r="G1913" i="3"/>
  <c r="J1913" i="3" l="1"/>
  <c r="I1944" i="3" s="1"/>
  <c r="H1913" i="3"/>
  <c r="G1914" i="3" s="1"/>
  <c r="K1914" i="3"/>
  <c r="N1914" i="3" s="1"/>
  <c r="H1914" i="3" l="1"/>
  <c r="J1914" i="3"/>
  <c r="I1945" i="3" s="1"/>
  <c r="K1915" i="3"/>
  <c r="N1915" i="3" s="1"/>
  <c r="G1915" i="3"/>
  <c r="J1915" i="3" l="1"/>
  <c r="I1946" i="3" s="1"/>
  <c r="H1915" i="3"/>
  <c r="G1916" i="3" s="1"/>
  <c r="K1916" i="3"/>
  <c r="N1916" i="3" s="1"/>
  <c r="H1916" i="3" l="1"/>
  <c r="G1917" i="3" s="1"/>
  <c r="J1916" i="3"/>
  <c r="I1947" i="3" s="1"/>
  <c r="K1917" i="3" l="1"/>
  <c r="N1917" i="3" s="1"/>
  <c r="H1917" i="3"/>
  <c r="K1918" i="3" s="1"/>
  <c r="N1918" i="3" s="1"/>
  <c r="J1917" i="3"/>
  <c r="I1948" i="3" s="1"/>
  <c r="G1918" i="3"/>
  <c r="H1918" i="3" l="1"/>
  <c r="G1919" i="3" s="1"/>
  <c r="J1918" i="3"/>
  <c r="I1949" i="3" s="1"/>
  <c r="K1919" i="3"/>
  <c r="N1919" i="3" s="1"/>
  <c r="H1919" i="3" l="1"/>
  <c r="K1920" i="3" s="1"/>
  <c r="N1920" i="3" s="1"/>
  <c r="G1920" i="3"/>
  <c r="J1919" i="3"/>
  <c r="I1950" i="3" s="1"/>
  <c r="J1920" i="3" l="1"/>
  <c r="I1951" i="3" s="1"/>
  <c r="H1920" i="3"/>
  <c r="G1921" i="3" s="1"/>
  <c r="K1921" i="3"/>
  <c r="N1921" i="3" s="1"/>
  <c r="H1921" i="3" l="1"/>
  <c r="K1922" i="3" s="1"/>
  <c r="N1922" i="3" s="1"/>
  <c r="J1921" i="3"/>
  <c r="I1952" i="3" s="1"/>
  <c r="G1922" i="3"/>
  <c r="H1922" i="3" l="1"/>
  <c r="G1923" i="3" s="1"/>
  <c r="J1922" i="3"/>
  <c r="I1953" i="3" s="1"/>
  <c r="K1923" i="3"/>
  <c r="N1923" i="3" s="1"/>
  <c r="J1923" i="3" l="1"/>
  <c r="I1954" i="3" s="1"/>
  <c r="H1923" i="3"/>
  <c r="G1924" i="3" s="1"/>
  <c r="K1924" i="3" l="1"/>
  <c r="N1924" i="3" s="1"/>
  <c r="J1924" i="3"/>
  <c r="I1955" i="3" s="1"/>
  <c r="H1924" i="3"/>
  <c r="G1925" i="3" s="1"/>
  <c r="K1925" i="3"/>
  <c r="N1925" i="3" s="1"/>
  <c r="H1925" i="3" l="1"/>
  <c r="K1926" i="3" s="1"/>
  <c r="N1926" i="3" s="1"/>
  <c r="J1925" i="3"/>
  <c r="I1956" i="3" s="1"/>
  <c r="G1926" i="3"/>
  <c r="H1926" i="3" l="1"/>
  <c r="G1927" i="3" s="1"/>
  <c r="K1927" i="3"/>
  <c r="N1927" i="3" s="1"/>
  <c r="J1926" i="3"/>
  <c r="I1957" i="3" s="1"/>
  <c r="H1927" i="3" l="1"/>
  <c r="G1928" i="3" s="1"/>
  <c r="J1927" i="3"/>
  <c r="I1958" i="3" s="1"/>
  <c r="K1928" i="3" l="1"/>
  <c r="N1928" i="3" s="1"/>
  <c r="J1928" i="3"/>
  <c r="I1959" i="3" s="1"/>
  <c r="H1928" i="3"/>
  <c r="G1929" i="3" s="1"/>
  <c r="K1929" i="3"/>
  <c r="N1929" i="3" s="1"/>
  <c r="J1929" i="3" l="1"/>
  <c r="I1960" i="3" s="1"/>
  <c r="H1929" i="3"/>
  <c r="K1930" i="3" s="1"/>
  <c r="N1930" i="3" s="1"/>
  <c r="G1930" i="3"/>
  <c r="H1930" i="3" l="1"/>
  <c r="G1931" i="3" s="1"/>
  <c r="J1930" i="3"/>
  <c r="I1961" i="3" s="1"/>
  <c r="K1931" i="3"/>
  <c r="N1931" i="3" s="1"/>
  <c r="H1931" i="3" l="1"/>
  <c r="G1932" i="3" s="1"/>
  <c r="J1931" i="3"/>
  <c r="I1962" i="3" s="1"/>
  <c r="K1932" i="3"/>
  <c r="N1932" i="3" s="1"/>
  <c r="H1932" i="3" l="1"/>
  <c r="G1933" i="3" s="1"/>
  <c r="J1932" i="3"/>
  <c r="I1963" i="3" s="1"/>
  <c r="K1933" i="3"/>
  <c r="N1933" i="3" s="1"/>
  <c r="J1933" i="3" l="1"/>
  <c r="I1964" i="3" s="1"/>
  <c r="H1933" i="3"/>
  <c r="K1934" i="3" s="1"/>
  <c r="N1934" i="3" s="1"/>
  <c r="G1934" i="3"/>
  <c r="H1934" i="3" l="1"/>
  <c r="K1935" i="3" s="1"/>
  <c r="N1935" i="3" s="1"/>
  <c r="G1935" i="3"/>
  <c r="J1934" i="3"/>
  <c r="I1965" i="3" s="1"/>
  <c r="H1935" i="3" l="1"/>
  <c r="G1936" i="3" s="1"/>
  <c r="J1935" i="3"/>
  <c r="I1966" i="3" s="1"/>
  <c r="K1936" i="3"/>
  <c r="N1936" i="3" s="1"/>
  <c r="H1936" i="3" l="1"/>
  <c r="K1937" i="3" s="1"/>
  <c r="N1937" i="3" s="1"/>
  <c r="J1936" i="3"/>
  <c r="I1967" i="3" s="1"/>
  <c r="G1937" i="3"/>
  <c r="H1937" i="3" l="1"/>
  <c r="G1938" i="3" s="1"/>
  <c r="J1937" i="3"/>
  <c r="I1968" i="3" s="1"/>
  <c r="K1938" i="3"/>
  <c r="N1938" i="3" s="1"/>
  <c r="H1938" i="3" l="1"/>
  <c r="K1939" i="3" s="1"/>
  <c r="N1939" i="3" s="1"/>
  <c r="J1938" i="3"/>
  <c r="I1969" i="3" s="1"/>
  <c r="G1939" i="3"/>
  <c r="J1939" i="3" l="1"/>
  <c r="I1970" i="3" s="1"/>
  <c r="H1939" i="3"/>
  <c r="G1940" i="3" s="1"/>
  <c r="K1940" i="3" l="1"/>
  <c r="N1940" i="3" s="1"/>
  <c r="J1940" i="3"/>
  <c r="I1971" i="3" s="1"/>
  <c r="H1940" i="3"/>
  <c r="K1941" i="3" s="1"/>
  <c r="N1941" i="3" s="1"/>
  <c r="G1941" i="3"/>
  <c r="J1941" i="3" l="1"/>
  <c r="I1972" i="3" s="1"/>
  <c r="H1941" i="3"/>
  <c r="G1942" i="3" s="1"/>
  <c r="K1942" i="3"/>
  <c r="N1942" i="3" s="1"/>
  <c r="J1942" i="3" l="1"/>
  <c r="I1973" i="3" s="1"/>
  <c r="H1942" i="3"/>
  <c r="K1943" i="3" s="1"/>
  <c r="N1943" i="3" s="1"/>
  <c r="G1943" i="3"/>
  <c r="H1943" i="3" l="1"/>
  <c r="J1943" i="3"/>
  <c r="I1974" i="3" s="1"/>
  <c r="K1944" i="3" l="1"/>
  <c r="N1944" i="3" s="1"/>
  <c r="G1944" i="3"/>
  <c r="H1944" i="3" l="1"/>
  <c r="J1944" i="3"/>
  <c r="I1975" i="3" s="1"/>
  <c r="K1945" i="3" l="1"/>
  <c r="N1945" i="3" s="1"/>
  <c r="G1945" i="3"/>
  <c r="J1945" i="3" l="1"/>
  <c r="I1976" i="3" s="1"/>
  <c r="H1945" i="3"/>
  <c r="G1946" i="3" l="1"/>
  <c r="K1946" i="3"/>
  <c r="N1946" i="3" s="1"/>
  <c r="J1946" i="3" l="1"/>
  <c r="I1977" i="3" s="1"/>
  <c r="H1946" i="3"/>
  <c r="G1947" i="3" s="1"/>
  <c r="H1947" i="3" l="1"/>
  <c r="G1948" i="3" s="1"/>
  <c r="J1947" i="3"/>
  <c r="I1978" i="3" s="1"/>
  <c r="K1948" i="3"/>
  <c r="N1948" i="3" s="1"/>
  <c r="K1947" i="3"/>
  <c r="N1947" i="3" s="1"/>
  <c r="J1948" i="3" l="1"/>
  <c r="I1979" i="3" s="1"/>
  <c r="H1948" i="3"/>
  <c r="K1949" i="3" s="1"/>
  <c r="N1949" i="3" s="1"/>
  <c r="G1949" i="3" l="1"/>
  <c r="J1949" i="3" l="1"/>
  <c r="I1980" i="3" s="1"/>
  <c r="H1949" i="3"/>
  <c r="G1950" i="3" s="1"/>
  <c r="K1950" i="3"/>
  <c r="N1950" i="3" s="1"/>
  <c r="J1950" i="3" l="1"/>
  <c r="I1981" i="3" s="1"/>
  <c r="H1950" i="3"/>
  <c r="K1951" i="3" s="1"/>
  <c r="N1951" i="3" s="1"/>
  <c r="G1951" i="3" l="1"/>
  <c r="H1951" i="3" l="1"/>
  <c r="K1952" i="3" s="1"/>
  <c r="N1952" i="3" s="1"/>
  <c r="J1951" i="3"/>
  <c r="I1982" i="3" s="1"/>
  <c r="G1952" i="3"/>
  <c r="J1952" i="3" l="1"/>
  <c r="I1983" i="3" s="1"/>
  <c r="H1952" i="3"/>
  <c r="K1953" i="3" s="1"/>
  <c r="N1953" i="3" s="1"/>
  <c r="G1953" i="3"/>
  <c r="H1953" i="3" l="1"/>
  <c r="K1954" i="3" s="1"/>
  <c r="N1954" i="3" s="1"/>
  <c r="J1953" i="3"/>
  <c r="I1984" i="3" s="1"/>
  <c r="G1954" i="3"/>
  <c r="H1954" i="3" l="1"/>
  <c r="K1955" i="3" s="1"/>
  <c r="N1955" i="3" s="1"/>
  <c r="J1954" i="3"/>
  <c r="I1985" i="3" s="1"/>
  <c r="G1955" i="3"/>
  <c r="H1955" i="3" l="1"/>
  <c r="G1956" i="3"/>
  <c r="J1955" i="3"/>
  <c r="I1986" i="3" s="1"/>
  <c r="K1956" i="3"/>
  <c r="N1956" i="3" s="1"/>
  <c r="J1956" i="3" l="1"/>
  <c r="I1987" i="3" s="1"/>
  <c r="H1956" i="3"/>
  <c r="G1957" i="3" s="1"/>
  <c r="K1957" i="3"/>
  <c r="N1957" i="3" s="1"/>
  <c r="J1957" i="3" l="1"/>
  <c r="I1988" i="3" s="1"/>
  <c r="H1957" i="3"/>
  <c r="K1958" i="3"/>
  <c r="N1958" i="3" s="1"/>
  <c r="G1958" i="3"/>
  <c r="H1958" i="3" s="1"/>
  <c r="K1959" i="3" s="1"/>
  <c r="N1959" i="3" s="1"/>
  <c r="G1959" i="3" l="1"/>
  <c r="J1958" i="3"/>
  <c r="I1989" i="3" s="1"/>
  <c r="J1959" i="3"/>
  <c r="I1990" i="3" s="1"/>
  <c r="H1959" i="3"/>
  <c r="G1960" i="3" s="1"/>
  <c r="K1960" i="3" l="1"/>
  <c r="N1960" i="3" s="1"/>
  <c r="J1960" i="3"/>
  <c r="I1991" i="3" s="1"/>
  <c r="H1960" i="3"/>
  <c r="K1961" i="3" s="1"/>
  <c r="N1961" i="3" s="1"/>
  <c r="G1961" i="3" l="1"/>
  <c r="H1961" i="3" l="1"/>
  <c r="G1962" i="3" s="1"/>
  <c r="J1961" i="3"/>
  <c r="I1992" i="3" s="1"/>
  <c r="K1962" i="3" l="1"/>
  <c r="N1962" i="3" s="1"/>
  <c r="J1962" i="3"/>
  <c r="I1993" i="3" s="1"/>
  <c r="H1962" i="3"/>
  <c r="K1963" i="3" s="1"/>
  <c r="N1963" i="3" s="1"/>
  <c r="G1963" i="3"/>
  <c r="J1963" i="3" l="1"/>
  <c r="I1994" i="3" s="1"/>
  <c r="H1963" i="3"/>
  <c r="K1964" i="3" s="1"/>
  <c r="N1964" i="3" s="1"/>
  <c r="G1964" i="3" l="1"/>
  <c r="H1964" i="3" l="1"/>
  <c r="K1965" i="3" s="1"/>
  <c r="N1965" i="3" s="1"/>
  <c r="J1964" i="3"/>
  <c r="I1995" i="3" s="1"/>
  <c r="G1965" i="3" l="1"/>
  <c r="J1965" i="3" l="1"/>
  <c r="I1996" i="3" s="1"/>
  <c r="H1965" i="3"/>
  <c r="G1966" i="3" s="1"/>
  <c r="K1966" i="3"/>
  <c r="N1966" i="3" s="1"/>
  <c r="H1966" i="3" l="1"/>
  <c r="K1967" i="3" s="1"/>
  <c r="N1967" i="3" s="1"/>
  <c r="J1966" i="3"/>
  <c r="I1997" i="3" s="1"/>
  <c r="G1967" i="3" l="1"/>
  <c r="J1967" i="3" s="1"/>
  <c r="I1998" i="3" s="1"/>
  <c r="H1967" i="3" l="1"/>
  <c r="K1968" i="3" l="1"/>
  <c r="N1968" i="3" s="1"/>
  <c r="G1968" i="3"/>
  <c r="H1968" i="3" l="1"/>
  <c r="J1968" i="3"/>
  <c r="I1999" i="3" s="1"/>
  <c r="K1969" i="3" l="1"/>
  <c r="N1969" i="3" s="1"/>
  <c r="G1969" i="3"/>
  <c r="J1969" i="3" l="1"/>
  <c r="I2000" i="3" s="1"/>
  <c r="H1969" i="3"/>
  <c r="G1970" i="3"/>
  <c r="K1970" i="3"/>
  <c r="N1970" i="3" s="1"/>
  <c r="J1970" i="3" l="1"/>
  <c r="I2001" i="3" s="1"/>
  <c r="H1970" i="3"/>
  <c r="G1971" i="3" s="1"/>
  <c r="J1971" i="3" l="1"/>
  <c r="I2002" i="3" s="1"/>
  <c r="H1971" i="3"/>
  <c r="G1972" i="3" s="1"/>
  <c r="K1972" i="3"/>
  <c r="N1972" i="3" s="1"/>
  <c r="K1971" i="3"/>
  <c r="N1971" i="3" s="1"/>
  <c r="J1972" i="3" l="1"/>
  <c r="I2003" i="3" s="1"/>
  <c r="H1972" i="3"/>
  <c r="K1973" i="3" l="1"/>
  <c r="N1973" i="3" s="1"/>
  <c r="G1973" i="3"/>
  <c r="H1973" i="3" l="1"/>
  <c r="K1974" i="3" s="1"/>
  <c r="N1974" i="3" s="1"/>
  <c r="J1973" i="3"/>
  <c r="I2004" i="3" s="1"/>
  <c r="G1974" i="3" l="1"/>
  <c r="J1974" i="3"/>
  <c r="I2005" i="3" s="1"/>
  <c r="H1974" i="3"/>
  <c r="K1975" i="3" s="1"/>
  <c r="N1975" i="3" s="1"/>
  <c r="G1975" i="3"/>
  <c r="H1975" i="3" l="1"/>
  <c r="K1976" i="3" s="1"/>
  <c r="N1976" i="3" s="1"/>
  <c r="J1975" i="3"/>
  <c r="I2006" i="3" s="1"/>
  <c r="G1976" i="3"/>
  <c r="J1976" i="3" l="1"/>
  <c r="I2007" i="3" s="1"/>
  <c r="H1976" i="3"/>
  <c r="K1977" i="3" s="1"/>
  <c r="N1977" i="3" s="1"/>
  <c r="G1977" i="3"/>
  <c r="J1977" i="3" l="1"/>
  <c r="I2008" i="3" s="1"/>
  <c r="H1977" i="3"/>
  <c r="G1978" i="3" s="1"/>
  <c r="K1978" i="3" l="1"/>
  <c r="N1978" i="3" s="1"/>
  <c r="J1978" i="3"/>
  <c r="I2009" i="3" s="1"/>
  <c r="H1978" i="3"/>
  <c r="K1979" i="3" s="1"/>
  <c r="N1979" i="3" s="1"/>
  <c r="G1979" i="3"/>
  <c r="J1979" i="3" l="1"/>
  <c r="I2010" i="3" s="1"/>
  <c r="H1979" i="3"/>
  <c r="K1980" i="3" s="1"/>
  <c r="N1980" i="3" s="1"/>
  <c r="G1980" i="3"/>
  <c r="H1980" i="3" l="1"/>
  <c r="K1981" i="3" s="1"/>
  <c r="N1981" i="3" s="1"/>
  <c r="J1980" i="3"/>
  <c r="I2011" i="3" s="1"/>
  <c r="G1981" i="3"/>
  <c r="J1981" i="3" l="1"/>
  <c r="I2012" i="3" s="1"/>
  <c r="H1981" i="3"/>
  <c r="G1982" i="3" l="1"/>
  <c r="K1982" i="3"/>
  <c r="N1982" i="3" s="1"/>
  <c r="H1982" i="3" l="1"/>
  <c r="G1983" i="3" s="1"/>
  <c r="J1982" i="3"/>
  <c r="I2013" i="3" s="1"/>
  <c r="K1983" i="3" l="1"/>
  <c r="N1983" i="3" s="1"/>
  <c r="J1983" i="3"/>
  <c r="I2014" i="3" s="1"/>
  <c r="H1983" i="3"/>
  <c r="K1984" i="3" s="1"/>
  <c r="N1984" i="3" s="1"/>
  <c r="G1984" i="3" l="1"/>
  <c r="H1984" i="3" l="1"/>
  <c r="K1985" i="3" s="1"/>
  <c r="N1985" i="3" s="1"/>
  <c r="J1984" i="3"/>
  <c r="I2015" i="3" s="1"/>
  <c r="G1985" i="3" l="1"/>
  <c r="J1985" i="3" l="1"/>
  <c r="I2016" i="3" s="1"/>
  <c r="H1985" i="3"/>
  <c r="K1986" i="3" s="1"/>
  <c r="N1986" i="3" s="1"/>
  <c r="G1986" i="3" l="1"/>
  <c r="J1986" i="3" l="1"/>
  <c r="I2017" i="3" s="1"/>
  <c r="H1986" i="3"/>
  <c r="K1987" i="3" s="1"/>
  <c r="N1987" i="3" s="1"/>
  <c r="G1987" i="3" l="1"/>
  <c r="H1987" i="3" l="1"/>
  <c r="K1988" i="3" s="1"/>
  <c r="N1988" i="3" s="1"/>
  <c r="J1987" i="3"/>
  <c r="I2018" i="3" s="1"/>
  <c r="G1988" i="3" l="1"/>
  <c r="J1988" i="3" s="1"/>
  <c r="I2019" i="3" s="1"/>
  <c r="H1988" i="3" l="1"/>
  <c r="K1989" i="3" s="1"/>
  <c r="N1989" i="3" s="1"/>
  <c r="G1989" i="3" l="1"/>
  <c r="H1989" i="3" s="1"/>
  <c r="K1990" i="3" s="1"/>
  <c r="N1990" i="3" s="1"/>
  <c r="J1989" i="3" l="1"/>
  <c r="I2020" i="3" s="1"/>
  <c r="G1990" i="3"/>
  <c r="J1990" i="3" l="1"/>
  <c r="I2021" i="3" s="1"/>
  <c r="H1990" i="3"/>
  <c r="G1991" i="3" s="1"/>
  <c r="K1991" i="3" l="1"/>
  <c r="N1991" i="3" s="1"/>
  <c r="H1991" i="3"/>
  <c r="K1992" i="3" s="1"/>
  <c r="N1992" i="3" s="1"/>
  <c r="J1991" i="3"/>
  <c r="I2022" i="3" s="1"/>
  <c r="G1992" i="3"/>
  <c r="J1992" i="3" l="1"/>
  <c r="I2023" i="3" s="1"/>
  <c r="H1992" i="3"/>
  <c r="K1993" i="3" s="1"/>
  <c r="N1993" i="3" s="1"/>
  <c r="G1993" i="3" l="1"/>
  <c r="J1993" i="3"/>
  <c r="I2024" i="3" s="1"/>
  <c r="H1993" i="3"/>
  <c r="K1994" i="3" s="1"/>
  <c r="N1994" i="3" s="1"/>
  <c r="G1994" i="3" l="1"/>
  <c r="H1994" i="3" s="1"/>
  <c r="K1995" i="3" l="1"/>
  <c r="N1995" i="3" s="1"/>
  <c r="G1995" i="3"/>
  <c r="J1995" i="3" s="1"/>
  <c r="I2026" i="3" s="1"/>
  <c r="J1994" i="3"/>
  <c r="I2025" i="3" s="1"/>
  <c r="H1995" i="3" l="1"/>
  <c r="K1996" i="3" l="1"/>
  <c r="N1996" i="3" s="1"/>
  <c r="G1996" i="3"/>
  <c r="J1996" i="3" l="1"/>
  <c r="I2027" i="3" s="1"/>
  <c r="H1996" i="3"/>
  <c r="G1997" i="3" s="1"/>
  <c r="J1997" i="3" l="1"/>
  <c r="I2028" i="3" s="1"/>
  <c r="H1997" i="3"/>
  <c r="K1998" i="3" s="1"/>
  <c r="N1998" i="3" s="1"/>
  <c r="K1997" i="3"/>
  <c r="N1997" i="3" s="1"/>
  <c r="G1998" i="3" l="1"/>
  <c r="J1998" i="3"/>
  <c r="I2029" i="3" s="1"/>
  <c r="H1998" i="3"/>
  <c r="K1999" i="3" s="1"/>
  <c r="N1999" i="3" s="1"/>
  <c r="G1999" i="3" l="1"/>
  <c r="J1999" i="3"/>
  <c r="I2030" i="3" s="1"/>
  <c r="H1999" i="3"/>
  <c r="K2000" i="3" s="1"/>
  <c r="N2000" i="3" s="1"/>
  <c r="G2000" i="3"/>
  <c r="H2000" i="3" s="1"/>
  <c r="G2001" i="3" s="1"/>
  <c r="J2000" i="3" l="1"/>
  <c r="I2031" i="3" s="1"/>
  <c r="H2001" i="3"/>
  <c r="K2002" i="3" s="1"/>
  <c r="N2002" i="3" s="1"/>
  <c r="J2001" i="3"/>
  <c r="I2032" i="3" s="1"/>
  <c r="K2001" i="3"/>
  <c r="N2001" i="3" s="1"/>
  <c r="G2002" i="3" l="1"/>
  <c r="H2002" i="3" s="1"/>
  <c r="K2003" i="3" l="1"/>
  <c r="N2003" i="3" s="1"/>
  <c r="G2003" i="3"/>
  <c r="H2003" i="3" s="1"/>
  <c r="K2004" i="3" s="1"/>
  <c r="N2004" i="3" s="1"/>
  <c r="J2002" i="3"/>
  <c r="I2033" i="3" s="1"/>
  <c r="J2003" i="3"/>
  <c r="I2034" i="3" s="1"/>
  <c r="G2004" i="3" l="1"/>
  <c r="J2004" i="3" l="1"/>
  <c r="I2035" i="3" s="1"/>
  <c r="H2004" i="3"/>
  <c r="K2005" i="3" s="1"/>
  <c r="N2005" i="3" s="1"/>
  <c r="G2005" i="3" l="1"/>
  <c r="J2005" i="3" l="1"/>
  <c r="I2036" i="3" s="1"/>
  <c r="H2005" i="3"/>
  <c r="K2006" i="3" s="1"/>
  <c r="N2006" i="3" s="1"/>
  <c r="G2006" i="3" l="1"/>
  <c r="H2006" i="3" s="1"/>
  <c r="J2006" i="3"/>
  <c r="I2037" i="3" s="1"/>
  <c r="G2007" i="3" l="1"/>
  <c r="H2007" i="3" s="1"/>
  <c r="K2007" i="3"/>
  <c r="N2007" i="3" s="1"/>
  <c r="J2007" i="3"/>
  <c r="I2038" i="3" s="1"/>
  <c r="K2008" i="3" l="1"/>
  <c r="N2008" i="3" s="1"/>
  <c r="G2008" i="3"/>
  <c r="J2008" i="3" s="1"/>
  <c r="I2039" i="3" s="1"/>
  <c r="H2008" i="3"/>
  <c r="K2009" i="3" s="1"/>
  <c r="N2009" i="3" s="1"/>
  <c r="G2009" i="3" l="1"/>
  <c r="H2009" i="3" l="1"/>
  <c r="G2010" i="3" s="1"/>
  <c r="J2009" i="3"/>
  <c r="I2040" i="3" s="1"/>
  <c r="K2010" i="3" l="1"/>
  <c r="N2010" i="3" s="1"/>
  <c r="H2010" i="3"/>
  <c r="G2011" i="3" s="1"/>
  <c r="J2010" i="3"/>
  <c r="I2041" i="3" s="1"/>
  <c r="K2011" i="3" l="1"/>
  <c r="N2011" i="3" s="1"/>
  <c r="J2011" i="3"/>
  <c r="I2042" i="3" s="1"/>
  <c r="H2011" i="3"/>
  <c r="K2012" i="3" s="1"/>
  <c r="N2012" i="3" s="1"/>
  <c r="G2012" i="3" l="1"/>
  <c r="J2012" i="3" l="1"/>
  <c r="I2043" i="3" s="1"/>
  <c r="H2012" i="3"/>
  <c r="K2013" i="3" s="1"/>
  <c r="N2013" i="3" s="1"/>
  <c r="G2013" i="3" l="1"/>
  <c r="J2013" i="3" s="1"/>
  <c r="I2044" i="3" s="1"/>
  <c r="H2013" i="3" l="1"/>
  <c r="G2014" i="3" s="1"/>
  <c r="H2014" i="3" s="1"/>
  <c r="K2015" i="3" s="1"/>
  <c r="N2015" i="3" s="1"/>
  <c r="J2014" i="3"/>
  <c r="I2045" i="3" s="1"/>
  <c r="G2015" i="3" l="1"/>
  <c r="J2015" i="3" s="1"/>
  <c r="I2046" i="3" s="1"/>
  <c r="K2014" i="3"/>
  <c r="N2014" i="3" s="1"/>
  <c r="H2015" i="3"/>
  <c r="G2016" i="3" s="1"/>
  <c r="K2016" i="3" l="1"/>
  <c r="N2016" i="3" s="1"/>
  <c r="J2016" i="3"/>
  <c r="I2047" i="3" s="1"/>
  <c r="H2016" i="3"/>
  <c r="K2017" i="3" s="1"/>
  <c r="N2017" i="3" s="1"/>
  <c r="G2017" i="3"/>
  <c r="J2017" i="3" l="1"/>
  <c r="I2048" i="3" s="1"/>
  <c r="H2017" i="3"/>
  <c r="G2018" i="3" s="1"/>
  <c r="K2018" i="3"/>
  <c r="N2018" i="3" s="1"/>
  <c r="H2018" i="3" l="1"/>
  <c r="K2019" i="3" s="1"/>
  <c r="N2019" i="3" s="1"/>
  <c r="J2018" i="3"/>
  <c r="I2049" i="3" s="1"/>
  <c r="G2019" i="3" l="1"/>
  <c r="J2019" i="3"/>
  <c r="I2050" i="3" s="1"/>
  <c r="H2019" i="3"/>
  <c r="K2020" i="3" s="1"/>
  <c r="N2020" i="3" s="1"/>
  <c r="G2020" i="3"/>
  <c r="J2020" i="3" l="1"/>
  <c r="I2051" i="3" s="1"/>
  <c r="H2020" i="3"/>
  <c r="K2021" i="3" s="1"/>
  <c r="N2021" i="3" s="1"/>
  <c r="G2021" i="3" l="1"/>
  <c r="J2021" i="3" l="1"/>
  <c r="I2052" i="3" s="1"/>
  <c r="H2021" i="3"/>
  <c r="K2022" i="3" s="1"/>
  <c r="N2022" i="3" s="1"/>
  <c r="G2022" i="3"/>
  <c r="H2022" i="3" l="1"/>
  <c r="G2023" i="3" s="1"/>
  <c r="J2022" i="3"/>
  <c r="I2053" i="3" s="1"/>
  <c r="K2023" i="3"/>
  <c r="N2023" i="3" s="1"/>
  <c r="J2023" i="3" l="1"/>
  <c r="I2054" i="3" s="1"/>
  <c r="H2023" i="3"/>
  <c r="K2024" i="3" s="1"/>
  <c r="N2024" i="3" s="1"/>
  <c r="G2024" i="3" l="1"/>
  <c r="J2024" i="3" l="1"/>
  <c r="I2055" i="3" s="1"/>
  <c r="H2024" i="3"/>
  <c r="G2025" i="3" s="1"/>
  <c r="K2025" i="3" l="1"/>
  <c r="N2025" i="3" s="1"/>
  <c r="H2025" i="3"/>
  <c r="G2026" i="3" s="1"/>
  <c r="J2025" i="3"/>
  <c r="I2056" i="3" s="1"/>
  <c r="K2026" i="3" l="1"/>
  <c r="N2026" i="3" s="1"/>
  <c r="J2026" i="3"/>
  <c r="I2057" i="3" s="1"/>
  <c r="H2026" i="3"/>
  <c r="K2027" i="3" s="1"/>
  <c r="N2027" i="3" s="1"/>
  <c r="G2027" i="3"/>
  <c r="H2027" i="3" l="1"/>
  <c r="G2028" i="3" s="1"/>
  <c r="J2027" i="3"/>
  <c r="I2058" i="3" s="1"/>
  <c r="K2028" i="3" l="1"/>
  <c r="N2028" i="3" s="1"/>
  <c r="H2028" i="3"/>
  <c r="J2028" i="3"/>
  <c r="I2059" i="3" s="1"/>
  <c r="K2029" i="3" l="1"/>
  <c r="N2029" i="3" s="1"/>
  <c r="G2029" i="3"/>
  <c r="H2029" i="3" l="1"/>
  <c r="K2030" i="3" s="1"/>
  <c r="N2030" i="3" s="1"/>
  <c r="J2029" i="3"/>
  <c r="I2060" i="3" s="1"/>
  <c r="G2030" i="3" l="1"/>
  <c r="J2030" i="3" l="1"/>
  <c r="I2061" i="3" s="1"/>
  <c r="H2030" i="3"/>
  <c r="K2031" i="3" s="1"/>
  <c r="N2031" i="3" s="1"/>
  <c r="G2031" i="3" l="1"/>
  <c r="J2031" i="3" l="1"/>
  <c r="I2062" i="3" s="1"/>
  <c r="H2031" i="3"/>
  <c r="G2032" i="3" s="1"/>
  <c r="K2032" i="3" l="1"/>
  <c r="N2032" i="3" s="1"/>
  <c r="H2032" i="3"/>
  <c r="K2033" i="3" s="1"/>
  <c r="N2033" i="3" s="1"/>
  <c r="G2033" i="3"/>
  <c r="J2032" i="3"/>
  <c r="I2063" i="3" s="1"/>
  <c r="J2033" i="3" l="1"/>
  <c r="I2064" i="3" s="1"/>
  <c r="H2033" i="3"/>
  <c r="K2034" i="3" s="1"/>
  <c r="N2034" i="3" s="1"/>
  <c r="G2034" i="3" l="1"/>
  <c r="H2034" i="3" l="1"/>
  <c r="G2035" i="3" s="1"/>
  <c r="J2034" i="3"/>
  <c r="I2065" i="3" s="1"/>
  <c r="K2035" i="3" l="1"/>
  <c r="N2035" i="3" s="1"/>
  <c r="H2035" i="3"/>
  <c r="K2036" i="3" s="1"/>
  <c r="N2036" i="3" s="1"/>
  <c r="J2035" i="3"/>
  <c r="I2066" i="3" s="1"/>
  <c r="G2036" i="3"/>
  <c r="H2036" i="3" l="1"/>
  <c r="K2037" i="3" s="1"/>
  <c r="N2037" i="3" s="1"/>
  <c r="J2036" i="3"/>
  <c r="I2067" i="3" s="1"/>
  <c r="G2037" i="3"/>
  <c r="H2037" i="3" l="1"/>
  <c r="G2038" i="3" s="1"/>
  <c r="J2037" i="3"/>
  <c r="I2068" i="3" s="1"/>
  <c r="K2038" i="3" l="1"/>
  <c r="N2038" i="3" s="1"/>
  <c r="H2038" i="3"/>
  <c r="K2039" i="3" s="1"/>
  <c r="N2039" i="3" s="1"/>
  <c r="J2038" i="3"/>
  <c r="I2069" i="3" s="1"/>
  <c r="G2039" i="3"/>
  <c r="H2039" i="3" l="1"/>
  <c r="G2040" i="3" s="1"/>
  <c r="J2039" i="3"/>
  <c r="I2070" i="3" s="1"/>
  <c r="K2040" i="3"/>
  <c r="N2040" i="3" s="1"/>
  <c r="J2040" i="3" l="1"/>
  <c r="I2071" i="3" s="1"/>
  <c r="H2040" i="3"/>
  <c r="K2041" i="3" s="1"/>
  <c r="N2041" i="3" s="1"/>
  <c r="G2041" i="3"/>
  <c r="J2041" i="3" l="1"/>
  <c r="I2072" i="3" s="1"/>
  <c r="H2041" i="3"/>
  <c r="G2042" i="3" s="1"/>
  <c r="H2042" i="3" l="1"/>
  <c r="K2043" i="3" s="1"/>
  <c r="N2043" i="3" s="1"/>
  <c r="J2042" i="3"/>
  <c r="I2073" i="3" s="1"/>
  <c r="K2042" i="3"/>
  <c r="N2042" i="3" s="1"/>
  <c r="G2043" i="3" l="1"/>
  <c r="H2043" i="3" l="1"/>
  <c r="G2044" i="3" s="1"/>
  <c r="J2043" i="3"/>
  <c r="I2074" i="3" s="1"/>
  <c r="K2044" i="3" l="1"/>
  <c r="N2044" i="3" s="1"/>
  <c r="J2044" i="3"/>
  <c r="I2075" i="3" s="1"/>
  <c r="H2044" i="3"/>
  <c r="K2045" i="3" s="1"/>
  <c r="N2045" i="3" s="1"/>
  <c r="G2045" i="3"/>
  <c r="H2045" i="3" l="1"/>
  <c r="G2046" i="3" s="1"/>
  <c r="J2045" i="3"/>
  <c r="I2076" i="3" s="1"/>
  <c r="K2046" i="3" l="1"/>
  <c r="N2046" i="3" s="1"/>
  <c r="H2046" i="3"/>
  <c r="K2047" i="3" s="1"/>
  <c r="N2047" i="3" s="1"/>
  <c r="J2046" i="3"/>
  <c r="I2077" i="3" s="1"/>
  <c r="G2047" i="3" l="1"/>
  <c r="H2047" i="3" l="1"/>
  <c r="G2048" i="3" s="1"/>
  <c r="J2047" i="3"/>
  <c r="I2078" i="3" s="1"/>
  <c r="K2048" i="3" l="1"/>
  <c r="N2048" i="3" s="1"/>
  <c r="J2048" i="3"/>
  <c r="I2079" i="3" s="1"/>
  <c r="H2048" i="3"/>
  <c r="K2049" i="3" s="1"/>
  <c r="N2049" i="3" s="1"/>
  <c r="G2049" i="3" l="1"/>
  <c r="H2049" i="3" l="1"/>
  <c r="K2050" i="3" s="1"/>
  <c r="N2050" i="3" s="1"/>
  <c r="G2050" i="3"/>
  <c r="J2049" i="3"/>
  <c r="I2080" i="3" s="1"/>
  <c r="H2050" i="3" l="1"/>
  <c r="K2051" i="3" s="1"/>
  <c r="N2051" i="3" s="1"/>
  <c r="J2050" i="3"/>
  <c r="I2081" i="3" s="1"/>
  <c r="G2051" i="3"/>
  <c r="J2051" i="3" l="1"/>
  <c r="I2082" i="3" s="1"/>
  <c r="H2051" i="3"/>
  <c r="G2052" i="3" s="1"/>
  <c r="J2052" i="3" l="1"/>
  <c r="I2083" i="3" s="1"/>
  <c r="H2052" i="3"/>
  <c r="K2053" i="3" s="1"/>
  <c r="N2053" i="3" s="1"/>
  <c r="G2053" i="3"/>
  <c r="K2052" i="3"/>
  <c r="N2052" i="3" s="1"/>
  <c r="J2053" i="3" l="1"/>
  <c r="I2084" i="3" s="1"/>
  <c r="H2053" i="3"/>
  <c r="K2054" i="3" s="1"/>
  <c r="N2054" i="3" s="1"/>
  <c r="G2054" i="3"/>
  <c r="H2054" i="3" l="1"/>
  <c r="K2055" i="3" s="1"/>
  <c r="N2055" i="3" s="1"/>
  <c r="G2055" i="3"/>
  <c r="J2054" i="3"/>
  <c r="I2085" i="3" s="1"/>
  <c r="H2055" i="3" l="1"/>
  <c r="G2056" i="3" s="1"/>
  <c r="J2055" i="3"/>
  <c r="I2086" i="3" s="1"/>
  <c r="K2056" i="3" l="1"/>
  <c r="N2056" i="3" s="1"/>
  <c r="J2056" i="3"/>
  <c r="I2087" i="3" s="1"/>
  <c r="H2056" i="3"/>
  <c r="G2057" i="3" s="1"/>
  <c r="K2057" i="3"/>
  <c r="N2057" i="3" s="1"/>
  <c r="H2057" i="3" l="1"/>
  <c r="K2058" i="3" s="1"/>
  <c r="N2058" i="3" s="1"/>
  <c r="J2057" i="3"/>
  <c r="I2088" i="3" s="1"/>
  <c r="G2058" i="3" l="1"/>
  <c r="H2058" i="3" s="1"/>
  <c r="K2059" i="3" l="1"/>
  <c r="N2059" i="3" s="1"/>
  <c r="G2059" i="3"/>
  <c r="H2059" i="3" s="1"/>
  <c r="G2060" i="3" s="1"/>
  <c r="J2058" i="3"/>
  <c r="I2089" i="3" s="1"/>
  <c r="J2059" i="3"/>
  <c r="I2090" i="3" s="1"/>
  <c r="H2060" i="3" l="1"/>
  <c r="G2061" i="3" s="1"/>
  <c r="J2060" i="3"/>
  <c r="I2091" i="3" s="1"/>
  <c r="K2060" i="3"/>
  <c r="N2060" i="3" s="1"/>
  <c r="H2061" i="3" l="1"/>
  <c r="K2062" i="3" s="1"/>
  <c r="N2062" i="3" s="1"/>
  <c r="J2061" i="3"/>
  <c r="I2092" i="3" s="1"/>
  <c r="G2062" i="3"/>
  <c r="K2061" i="3"/>
  <c r="N2061" i="3" s="1"/>
  <c r="H2062" i="3" l="1"/>
  <c r="K2063" i="3" s="1"/>
  <c r="N2063" i="3" s="1"/>
  <c r="G2063" i="3"/>
  <c r="J2062" i="3"/>
  <c r="I2093" i="3" s="1"/>
  <c r="J2063" i="3" l="1"/>
  <c r="I2094" i="3" s="1"/>
  <c r="H2063" i="3"/>
  <c r="G2064" i="3" s="1"/>
  <c r="K2064" i="3" l="1"/>
  <c r="N2064" i="3" s="1"/>
  <c r="J2064" i="3"/>
  <c r="I2095" i="3" s="1"/>
  <c r="H2064" i="3"/>
  <c r="K2065" i="3" s="1"/>
  <c r="N2065" i="3" s="1"/>
  <c r="G2065" i="3" l="1"/>
  <c r="H2065" i="3" l="1"/>
  <c r="K2066" i="3" s="1"/>
  <c r="N2066" i="3" s="1"/>
  <c r="J2065" i="3"/>
  <c r="I2096" i="3" s="1"/>
  <c r="G2066" i="3" l="1"/>
  <c r="J2066" i="3" s="1"/>
  <c r="I2097" i="3" s="1"/>
  <c r="H2066" i="3"/>
  <c r="K2067" i="3" s="1"/>
  <c r="N2067" i="3" s="1"/>
  <c r="G2067" i="3"/>
  <c r="J2067" i="3" l="1"/>
  <c r="I2098" i="3" s="1"/>
  <c r="H2067" i="3"/>
  <c r="K2068" i="3" s="1"/>
  <c r="N2068" i="3" s="1"/>
  <c r="G2068" i="3" l="1"/>
  <c r="H2068" i="3" l="1"/>
  <c r="K2069" i="3" s="1"/>
  <c r="N2069" i="3" s="1"/>
  <c r="J2068" i="3"/>
  <c r="I2099" i="3" s="1"/>
  <c r="G2069" i="3" l="1"/>
  <c r="H2069" i="3" s="1"/>
  <c r="K2070" i="3" s="1"/>
  <c r="N2070" i="3" s="1"/>
  <c r="J2069" i="3" l="1"/>
  <c r="I2100" i="3" s="1"/>
  <c r="G2070" i="3"/>
  <c r="H2070" i="3" l="1"/>
  <c r="K2071" i="3" s="1"/>
  <c r="N2071" i="3" s="1"/>
  <c r="J2070" i="3"/>
  <c r="I2101" i="3" s="1"/>
  <c r="G2071" i="3" l="1"/>
  <c r="J2071" i="3" s="1"/>
  <c r="I2102" i="3" s="1"/>
  <c r="H2071" i="3" l="1"/>
  <c r="K2072" i="3" l="1"/>
  <c r="N2072" i="3" s="1"/>
  <c r="G2072" i="3"/>
  <c r="H2072" i="3" l="1"/>
  <c r="G2073" i="3" s="1"/>
  <c r="J2072" i="3"/>
  <c r="I2103" i="3" s="1"/>
  <c r="K2073" i="3"/>
  <c r="N2073" i="3" s="1"/>
  <c r="H2073" i="3" l="1"/>
  <c r="J2073" i="3"/>
  <c r="I2104" i="3" s="1"/>
  <c r="K2074" i="3" l="1"/>
  <c r="N2074" i="3" s="1"/>
  <c r="G2074" i="3"/>
  <c r="J2074" i="3" l="1"/>
  <c r="I2105" i="3" s="1"/>
  <c r="H2074" i="3"/>
  <c r="K2075" i="3" s="1"/>
  <c r="N2075" i="3" s="1"/>
  <c r="G2075" i="3"/>
  <c r="J2075" i="3" s="1"/>
  <c r="I2106" i="3" s="1"/>
  <c r="H2075" i="3" l="1"/>
  <c r="G2076" i="3" l="1"/>
  <c r="K2076" i="3"/>
  <c r="N2076" i="3" s="1"/>
  <c r="H2076" i="3" l="1"/>
  <c r="K2077" i="3" s="1"/>
  <c r="N2077" i="3" s="1"/>
  <c r="J2076" i="3"/>
  <c r="I2107" i="3" s="1"/>
  <c r="G2077" i="3"/>
  <c r="J2077" i="3" l="1"/>
  <c r="I2108" i="3" s="1"/>
  <c r="H2077" i="3"/>
  <c r="K2078" i="3" s="1"/>
  <c r="N2078" i="3" s="1"/>
  <c r="G2078" i="3" l="1"/>
  <c r="H2078" i="3" l="1"/>
  <c r="K2079" i="3" s="1"/>
  <c r="N2079" i="3" s="1"/>
  <c r="J2078" i="3"/>
  <c r="I2109" i="3" s="1"/>
  <c r="G2079" i="3"/>
  <c r="J2079" i="3" l="1"/>
  <c r="I2110" i="3" s="1"/>
  <c r="H2079" i="3"/>
  <c r="K2080" i="3" s="1"/>
  <c r="N2080" i="3" s="1"/>
  <c r="G2080" i="3" l="1"/>
  <c r="H2080" i="3" l="1"/>
  <c r="K2081" i="3" s="1"/>
  <c r="N2081" i="3" s="1"/>
  <c r="J2080" i="3"/>
  <c r="I2111" i="3" s="1"/>
  <c r="G2081" i="3"/>
  <c r="H2081" i="3" l="1"/>
  <c r="K2082" i="3" s="1"/>
  <c r="N2082" i="3" s="1"/>
  <c r="J2081" i="3"/>
  <c r="I2112" i="3" s="1"/>
  <c r="G2082" i="3"/>
  <c r="H2082" i="3" l="1"/>
  <c r="K2083" i="3" s="1"/>
  <c r="N2083" i="3" s="1"/>
  <c r="J2082" i="3"/>
  <c r="I2113" i="3" s="1"/>
  <c r="G2083" i="3" l="1"/>
  <c r="J2083" i="3" l="1"/>
  <c r="I2114" i="3" s="1"/>
  <c r="H2083" i="3"/>
  <c r="K2084" i="3"/>
  <c r="N2084" i="3" s="1"/>
  <c r="G2084" i="3"/>
  <c r="J2084" i="3" l="1"/>
  <c r="I2115" i="3" s="1"/>
  <c r="H2084" i="3"/>
  <c r="K2085" i="3" s="1"/>
  <c r="N2085" i="3" s="1"/>
  <c r="G2085" i="3" l="1"/>
  <c r="J2085" i="3" l="1"/>
  <c r="I2116" i="3" s="1"/>
  <c r="H2085" i="3"/>
  <c r="G2086" i="3" s="1"/>
  <c r="J2086" i="3" l="1"/>
  <c r="I2117" i="3" s="1"/>
  <c r="H2086" i="3"/>
  <c r="K2087" i="3" s="1"/>
  <c r="N2087" i="3" s="1"/>
  <c r="G2087" i="3"/>
  <c r="K2086" i="3"/>
  <c r="N2086" i="3" s="1"/>
  <c r="H2087" i="3" l="1"/>
  <c r="G2088" i="3" s="1"/>
  <c r="K2088" i="3"/>
  <c r="N2088" i="3" s="1"/>
  <c r="J2087" i="3"/>
  <c r="I2118" i="3" s="1"/>
  <c r="J2088" i="3" l="1"/>
  <c r="I2119" i="3" s="1"/>
  <c r="H2088" i="3"/>
  <c r="G2089" i="3" s="1"/>
  <c r="K2089" i="3" l="1"/>
  <c r="N2089" i="3" s="1"/>
  <c r="H2089" i="3"/>
  <c r="G2090" i="3" s="1"/>
  <c r="J2089" i="3"/>
  <c r="I2120" i="3" s="1"/>
  <c r="K2090" i="3"/>
  <c r="N2090" i="3" s="1"/>
  <c r="H2090" i="3" l="1"/>
  <c r="G2091" i="3" s="1"/>
  <c r="K2091" i="3"/>
  <c r="N2091" i="3" s="1"/>
  <c r="J2090" i="3"/>
  <c r="I2121" i="3" s="1"/>
  <c r="H2091" i="3" l="1"/>
  <c r="K2092" i="3" s="1"/>
  <c r="N2092" i="3" s="1"/>
  <c r="J2091" i="3"/>
  <c r="I2122" i="3" s="1"/>
  <c r="G2092" i="3"/>
  <c r="H2092" i="3" l="1"/>
  <c r="G2093" i="3"/>
  <c r="J2092" i="3"/>
  <c r="I2123" i="3" s="1"/>
  <c r="K2093" i="3"/>
  <c r="N2093" i="3" s="1"/>
  <c r="J2093" i="3" l="1"/>
  <c r="I2124" i="3" s="1"/>
  <c r="H2093" i="3"/>
  <c r="G2094" i="3" s="1"/>
  <c r="K2094" i="3" l="1"/>
  <c r="N2094" i="3" s="1"/>
  <c r="J2094" i="3"/>
  <c r="I2125" i="3" s="1"/>
  <c r="H2094" i="3"/>
  <c r="G2095" i="3" s="1"/>
  <c r="H2095" i="3" l="1"/>
  <c r="K2096" i="3" s="1"/>
  <c r="N2096" i="3" s="1"/>
  <c r="J2095" i="3"/>
  <c r="I2126" i="3" s="1"/>
  <c r="G2096" i="3"/>
  <c r="K2095" i="3"/>
  <c r="N2095" i="3" s="1"/>
  <c r="J2096" i="3" l="1"/>
  <c r="I2127" i="3" s="1"/>
  <c r="H2096" i="3"/>
  <c r="K2097" i="3" s="1"/>
  <c r="N2097" i="3" s="1"/>
  <c r="G2097" i="3"/>
  <c r="J2097" i="3" l="1"/>
  <c r="I2128" i="3" s="1"/>
  <c r="H2097" i="3"/>
  <c r="K2098" i="3" s="1"/>
  <c r="N2098" i="3" s="1"/>
  <c r="G2098" i="3"/>
  <c r="H2098" i="3" l="1"/>
  <c r="J2098" i="3"/>
  <c r="I2129" i="3" s="1"/>
  <c r="K2099" i="3" l="1"/>
  <c r="N2099" i="3" s="1"/>
  <c r="G2099" i="3"/>
  <c r="H2099" i="3" l="1"/>
  <c r="J2099" i="3"/>
  <c r="I2130" i="3" s="1"/>
  <c r="K2100" i="3" l="1"/>
  <c r="N2100" i="3" s="1"/>
  <c r="G2100" i="3"/>
  <c r="H2100" i="3" l="1"/>
  <c r="G2101" i="3" s="1"/>
  <c r="J2100" i="3"/>
  <c r="I2131" i="3" s="1"/>
  <c r="J2101" i="3" l="1"/>
  <c r="I2132" i="3" s="1"/>
  <c r="H2101" i="3"/>
  <c r="K2101" i="3"/>
  <c r="N2101" i="3" s="1"/>
  <c r="K2102" i="3" l="1"/>
  <c r="N2102" i="3" s="1"/>
  <c r="G2102" i="3"/>
  <c r="J2102" i="3" l="1"/>
  <c r="I2133" i="3" s="1"/>
  <c r="H2102" i="3"/>
  <c r="G2103" i="3" l="1"/>
  <c r="K2103" i="3"/>
  <c r="N2103" i="3" s="1"/>
  <c r="J2103" i="3" l="1"/>
  <c r="I2134" i="3" s="1"/>
  <c r="H2103" i="3"/>
  <c r="K2104" i="3" s="1"/>
  <c r="N2104" i="3" s="1"/>
  <c r="G2104" i="3"/>
  <c r="J2104" i="3" l="1"/>
  <c r="I2135" i="3" s="1"/>
  <c r="H2104" i="3"/>
  <c r="G2105" i="3" s="1"/>
  <c r="K2105" i="3" l="1"/>
  <c r="N2105" i="3" s="1"/>
  <c r="J2105" i="3"/>
  <c r="I2136" i="3" s="1"/>
  <c r="H2105" i="3"/>
  <c r="K2106" i="3" s="1"/>
  <c r="N2106" i="3" s="1"/>
  <c r="G2106" i="3"/>
  <c r="H2106" i="3" l="1"/>
  <c r="K2107" i="3" s="1"/>
  <c r="N2107" i="3" s="1"/>
  <c r="J2106" i="3"/>
  <c r="I2137" i="3" s="1"/>
  <c r="G2107" i="3"/>
  <c r="J2107" i="3" l="1"/>
  <c r="I2138" i="3" s="1"/>
  <c r="H2107" i="3"/>
  <c r="K2108" i="3" s="1"/>
  <c r="N2108" i="3" s="1"/>
  <c r="G2108" i="3"/>
  <c r="H2108" i="3" l="1"/>
  <c r="G2109" i="3" s="1"/>
  <c r="J2108" i="3"/>
  <c r="I2139" i="3" s="1"/>
  <c r="K2109" i="3"/>
  <c r="N2109" i="3" s="1"/>
  <c r="H2109" i="3" l="1"/>
  <c r="G2110" i="3" s="1"/>
  <c r="J2109" i="3"/>
  <c r="I2140" i="3" s="1"/>
  <c r="K2110" i="3"/>
  <c r="N2110" i="3" s="1"/>
  <c r="J2110" i="3" l="1"/>
  <c r="I2141" i="3" s="1"/>
  <c r="H2110" i="3"/>
  <c r="G2111" i="3" l="1"/>
  <c r="K2111" i="3"/>
  <c r="N2111" i="3" s="1"/>
  <c r="J2111" i="3" l="1"/>
  <c r="I2142" i="3" s="1"/>
  <c r="H2111" i="3"/>
  <c r="K2112" i="3" s="1"/>
  <c r="N2112" i="3" s="1"/>
  <c r="G2112" i="3"/>
  <c r="H2112" i="3" l="1"/>
  <c r="G2113" i="3" s="1"/>
  <c r="J2112" i="3"/>
  <c r="I2143" i="3" s="1"/>
  <c r="H2113" i="3" l="1"/>
  <c r="K2114" i="3" s="1"/>
  <c r="N2114" i="3" s="1"/>
  <c r="J2113" i="3"/>
  <c r="I2144" i="3" s="1"/>
  <c r="G2114" i="3"/>
  <c r="H2114" i="3" s="1"/>
  <c r="K2115" i="3" s="1"/>
  <c r="N2115" i="3" s="1"/>
  <c r="K2113" i="3"/>
  <c r="N2113" i="3" s="1"/>
  <c r="J2114" i="3" l="1"/>
  <c r="I2145" i="3" s="1"/>
  <c r="G2115" i="3"/>
  <c r="H2115" i="3" s="1"/>
  <c r="J2115" i="3"/>
  <c r="I2146" i="3" s="1"/>
  <c r="G2116" i="3" l="1"/>
  <c r="K2116" i="3"/>
  <c r="N2116" i="3" s="1"/>
  <c r="H2116" i="3"/>
  <c r="K2117" i="3" s="1"/>
  <c r="N2117" i="3" s="1"/>
  <c r="J2116" i="3"/>
  <c r="I2147" i="3" s="1"/>
  <c r="G2117" i="3" l="1"/>
  <c r="J2117" i="3" s="1"/>
  <c r="I2148" i="3" s="1"/>
  <c r="H2117" i="3"/>
  <c r="G2118" i="3" s="1"/>
  <c r="K2118" i="3" l="1"/>
  <c r="N2118" i="3" s="1"/>
  <c r="H2118" i="3"/>
  <c r="G2119" i="3" s="1"/>
  <c r="J2118" i="3"/>
  <c r="I2149" i="3" s="1"/>
  <c r="K2119" i="3"/>
  <c r="N2119" i="3" s="1"/>
  <c r="H2119" i="3" l="1"/>
  <c r="K2120" i="3" s="1"/>
  <c r="N2120" i="3" s="1"/>
  <c r="J2119" i="3"/>
  <c r="I2150" i="3" s="1"/>
  <c r="G2120" i="3"/>
  <c r="J2120" i="3" l="1"/>
  <c r="I2151" i="3" s="1"/>
  <c r="H2120" i="3"/>
  <c r="G2121" i="3" s="1"/>
  <c r="K2121" i="3" l="1"/>
  <c r="N2121" i="3" s="1"/>
  <c r="H2121" i="3"/>
  <c r="K2122" i="3" s="1"/>
  <c r="N2122" i="3" s="1"/>
  <c r="J2121" i="3"/>
  <c r="I2152" i="3" s="1"/>
  <c r="G2122" i="3"/>
  <c r="H2122" i="3" l="1"/>
  <c r="G2123" i="3" s="1"/>
  <c r="J2122" i="3"/>
  <c r="I2153" i="3" s="1"/>
  <c r="K2123" i="3" l="1"/>
  <c r="N2123" i="3" s="1"/>
  <c r="H2123" i="3"/>
  <c r="K2124" i="3" s="1"/>
  <c r="N2124" i="3" s="1"/>
  <c r="J2123" i="3"/>
  <c r="I2154" i="3" s="1"/>
  <c r="G2124" i="3"/>
  <c r="H2124" i="3" l="1"/>
  <c r="G2125" i="3" s="1"/>
  <c r="J2124" i="3"/>
  <c r="I2155" i="3" s="1"/>
  <c r="K2125" i="3"/>
  <c r="N2125" i="3" s="1"/>
  <c r="J2125" i="3" l="1"/>
  <c r="I2156" i="3" s="1"/>
  <c r="H2125" i="3"/>
  <c r="K2126" i="3" s="1"/>
  <c r="N2126" i="3" s="1"/>
  <c r="G2126" i="3"/>
  <c r="H2126" i="3" l="1"/>
  <c r="K2127" i="3" s="1"/>
  <c r="N2127" i="3" s="1"/>
  <c r="J2126" i="3"/>
  <c r="I2157" i="3" s="1"/>
  <c r="G2127" i="3" l="1"/>
  <c r="H2127" i="3" l="1"/>
  <c r="K2128" i="3" s="1"/>
  <c r="N2128" i="3" s="1"/>
  <c r="J2127" i="3"/>
  <c r="I2158" i="3" s="1"/>
  <c r="G2128" i="3" l="1"/>
  <c r="J2128" i="3" l="1"/>
  <c r="I2159" i="3" s="1"/>
  <c r="H2128" i="3"/>
  <c r="K2129" i="3" s="1"/>
  <c r="N2129" i="3" s="1"/>
  <c r="G2129" i="3"/>
  <c r="H2129" i="3" l="1"/>
  <c r="K2130" i="3" s="1"/>
  <c r="N2130" i="3" s="1"/>
  <c r="J2129" i="3"/>
  <c r="I2160" i="3" s="1"/>
  <c r="G2130" i="3" l="1"/>
  <c r="J2130" i="3" s="1"/>
  <c r="I2161" i="3" s="1"/>
  <c r="H2130" i="3" l="1"/>
  <c r="G2131" i="3" s="1"/>
  <c r="H2131" i="3" s="1"/>
  <c r="J2131" i="3"/>
  <c r="I2162" i="3" s="1"/>
  <c r="K2131" i="3"/>
  <c r="N2131" i="3" s="1"/>
  <c r="G2132" i="3" l="1"/>
  <c r="K2132" i="3"/>
  <c r="N2132" i="3" s="1"/>
  <c r="J2132" i="3" l="1"/>
  <c r="I2163" i="3" s="1"/>
  <c r="H2132" i="3"/>
  <c r="G2133" i="3" s="1"/>
  <c r="H2133" i="3" l="1"/>
  <c r="K2134" i="3" s="1"/>
  <c r="N2134" i="3" s="1"/>
  <c r="J2133" i="3"/>
  <c r="I2164" i="3" s="1"/>
  <c r="K2133" i="3"/>
  <c r="N2133" i="3" s="1"/>
  <c r="G2134" i="3" l="1"/>
  <c r="H2134" i="3"/>
  <c r="G2135" i="3" s="1"/>
  <c r="J2134" i="3"/>
  <c r="I2165" i="3" s="1"/>
  <c r="J2135" i="3" l="1"/>
  <c r="I2166" i="3" s="1"/>
  <c r="H2135" i="3"/>
  <c r="G2136" i="3" s="1"/>
  <c r="K2135" i="3"/>
  <c r="N2135" i="3" s="1"/>
  <c r="K2136" i="3" l="1"/>
  <c r="N2136" i="3" s="1"/>
  <c r="J2136" i="3"/>
  <c r="I2167" i="3" s="1"/>
  <c r="H2136" i="3"/>
  <c r="K2137" i="3" s="1"/>
  <c r="N2137" i="3" s="1"/>
  <c r="G2137" i="3"/>
  <c r="H2137" i="3" l="1"/>
  <c r="K2138" i="3" s="1"/>
  <c r="N2138" i="3" s="1"/>
  <c r="J2137" i="3"/>
  <c r="I2168" i="3" s="1"/>
  <c r="G2138" i="3"/>
  <c r="H2138" i="3" l="1"/>
  <c r="G2139" i="3" s="1"/>
  <c r="J2138" i="3"/>
  <c r="I2169" i="3" s="1"/>
  <c r="K2139" i="3" l="1"/>
  <c r="N2139" i="3" s="1"/>
  <c r="H2139" i="3"/>
  <c r="J2139" i="3"/>
  <c r="I2170" i="3" s="1"/>
  <c r="G2140" i="3" l="1"/>
  <c r="K2140" i="3"/>
  <c r="N2140" i="3" s="1"/>
  <c r="J2140" i="3" l="1"/>
  <c r="I2171" i="3" s="1"/>
  <c r="H2140" i="3"/>
  <c r="K2141" i="3" s="1"/>
  <c r="N2141" i="3" s="1"/>
  <c r="G2141" i="3"/>
  <c r="J2141" i="3" l="1"/>
  <c r="I2172" i="3" s="1"/>
  <c r="H2141" i="3"/>
  <c r="K2142" i="3" s="1"/>
  <c r="N2142" i="3" s="1"/>
  <c r="G2142" i="3"/>
  <c r="J2142" i="3" l="1"/>
  <c r="I2173" i="3" s="1"/>
  <c r="H2142" i="3"/>
  <c r="G2143" i="3" s="1"/>
  <c r="J2143" i="3" l="1"/>
  <c r="I2174" i="3" s="1"/>
  <c r="H2143" i="3"/>
  <c r="G2144" i="3" s="1"/>
  <c r="K2143" i="3"/>
  <c r="N2143" i="3" s="1"/>
  <c r="J2144" i="3" l="1"/>
  <c r="I2175" i="3" s="1"/>
  <c r="H2144" i="3"/>
  <c r="G2145" i="3" s="1"/>
  <c r="K2144" i="3"/>
  <c r="N2144" i="3" s="1"/>
  <c r="H2145" i="3" l="1"/>
  <c r="K2146" i="3" s="1"/>
  <c r="N2146" i="3" s="1"/>
  <c r="J2145" i="3"/>
  <c r="I2176" i="3" s="1"/>
  <c r="K2145" i="3"/>
  <c r="N2145" i="3" s="1"/>
  <c r="G2146" i="3"/>
  <c r="H2146" i="3" s="1"/>
  <c r="G2147" i="3" s="1"/>
  <c r="J2146" i="3" l="1"/>
  <c r="I2177" i="3" s="1"/>
  <c r="K2147" i="3"/>
  <c r="N2147" i="3" s="1"/>
  <c r="H2147" i="3"/>
  <c r="K2148" i="3" s="1"/>
  <c r="N2148" i="3" s="1"/>
  <c r="J2147" i="3"/>
  <c r="I2178" i="3" s="1"/>
  <c r="G2148" i="3" l="1"/>
  <c r="J2148" i="3" s="1"/>
  <c r="I2179" i="3" s="1"/>
  <c r="H2148" i="3"/>
  <c r="G2149" i="3" s="1"/>
  <c r="K2149" i="3" l="1"/>
  <c r="N2149" i="3" s="1"/>
  <c r="H2149" i="3"/>
  <c r="K2150" i="3" s="1"/>
  <c r="N2150" i="3" s="1"/>
  <c r="J2149" i="3"/>
  <c r="I2180" i="3" s="1"/>
  <c r="G2150" i="3"/>
  <c r="H2150" i="3" l="1"/>
  <c r="G2151" i="3" s="1"/>
  <c r="K2151" i="3"/>
  <c r="N2151" i="3" s="1"/>
  <c r="J2150" i="3"/>
  <c r="I2181" i="3" s="1"/>
  <c r="H2151" i="3" l="1"/>
  <c r="K2152" i="3" s="1"/>
  <c r="N2152" i="3" s="1"/>
  <c r="J2151" i="3"/>
  <c r="I2182" i="3" s="1"/>
  <c r="G2152" i="3"/>
  <c r="H2152" i="3" l="1"/>
  <c r="K2153" i="3" s="1"/>
  <c r="N2153" i="3" s="1"/>
  <c r="J2152" i="3"/>
  <c r="I2183" i="3" s="1"/>
  <c r="G2153" i="3"/>
  <c r="H2153" i="3" l="1"/>
  <c r="K2154" i="3" s="1"/>
  <c r="N2154" i="3" s="1"/>
  <c r="J2153" i="3"/>
  <c r="I2184" i="3" s="1"/>
  <c r="G2154" i="3"/>
  <c r="H2154" i="3" l="1"/>
  <c r="G2155" i="3" s="1"/>
  <c r="J2154" i="3"/>
  <c r="I2185" i="3" s="1"/>
  <c r="K2155" i="3" l="1"/>
  <c r="N2155" i="3" s="1"/>
  <c r="J2155" i="3"/>
  <c r="I2186" i="3" s="1"/>
  <c r="H2155" i="3"/>
  <c r="G2156" i="3" s="1"/>
  <c r="H2156" i="3" l="1"/>
  <c r="K2157" i="3" s="1"/>
  <c r="N2157" i="3" s="1"/>
  <c r="J2156" i="3"/>
  <c r="I2187" i="3" s="1"/>
  <c r="G2157" i="3"/>
  <c r="K2156" i="3"/>
  <c r="N2156" i="3" s="1"/>
  <c r="H2157" i="3" l="1"/>
  <c r="G2158" i="3" s="1"/>
  <c r="J2157" i="3"/>
  <c r="I2188" i="3" s="1"/>
  <c r="K2158" i="3"/>
  <c r="N2158" i="3" s="1"/>
  <c r="J2158" i="3" l="1"/>
  <c r="I2189" i="3" s="1"/>
  <c r="H2158" i="3"/>
  <c r="K2159" i="3" s="1"/>
  <c r="N2159" i="3" s="1"/>
  <c r="G2159" i="3"/>
  <c r="H2159" i="3" l="1"/>
  <c r="G2160" i="3" s="1"/>
  <c r="J2159" i="3"/>
  <c r="I2190" i="3" s="1"/>
  <c r="K2160" i="3" l="1"/>
  <c r="N2160" i="3" s="1"/>
  <c r="J2160" i="3"/>
  <c r="I2191" i="3" s="1"/>
  <c r="H2160" i="3"/>
  <c r="K2161" i="3" s="1"/>
  <c r="N2161" i="3" s="1"/>
  <c r="G2161" i="3" l="1"/>
  <c r="J2161" i="3" l="1"/>
  <c r="I2192" i="3" s="1"/>
  <c r="H2161" i="3"/>
  <c r="K2162" i="3" s="1"/>
  <c r="N2162" i="3" s="1"/>
  <c r="G2162" i="3" l="1"/>
  <c r="H2162" i="3" l="1"/>
  <c r="G2163" i="3" s="1"/>
  <c r="J2162" i="3"/>
  <c r="I2193" i="3" s="1"/>
  <c r="K2163" i="3" l="1"/>
  <c r="N2163" i="3" s="1"/>
  <c r="J2163" i="3"/>
  <c r="I2194" i="3" s="1"/>
  <c r="H2163" i="3"/>
  <c r="K2164" i="3" s="1"/>
  <c r="N2164" i="3" s="1"/>
  <c r="G2164" i="3"/>
  <c r="H2164" i="3" l="1"/>
  <c r="K2165" i="3" s="1"/>
  <c r="N2165" i="3" s="1"/>
  <c r="J2164" i="3"/>
  <c r="I2195" i="3" s="1"/>
  <c r="G2165" i="3" l="1"/>
  <c r="H2165" i="3" l="1"/>
  <c r="J2165" i="3"/>
  <c r="I2196" i="3" s="1"/>
  <c r="G2166" i="3"/>
  <c r="K2166" i="3"/>
  <c r="N2166" i="3" s="1"/>
  <c r="J2166" i="3" l="1"/>
  <c r="I2197" i="3" s="1"/>
  <c r="H2166" i="3"/>
  <c r="K2167" i="3" s="1"/>
  <c r="N2167" i="3" s="1"/>
  <c r="G2167" i="3" l="1"/>
  <c r="H2167" i="3" l="1"/>
  <c r="G2168" i="3" s="1"/>
  <c r="J2167" i="3"/>
  <c r="I2198" i="3" s="1"/>
  <c r="K2168" i="3"/>
  <c r="N2168" i="3" s="1"/>
  <c r="H2168" i="3" l="1"/>
  <c r="J2168" i="3"/>
  <c r="I2199" i="3" s="1"/>
  <c r="G2169" i="3"/>
  <c r="K2169" i="3"/>
  <c r="N2169" i="3" s="1"/>
  <c r="H2169" i="3" l="1"/>
  <c r="K2170" i="3" s="1"/>
  <c r="N2170" i="3" s="1"/>
  <c r="J2169" i="3"/>
  <c r="I2200" i="3" s="1"/>
  <c r="G2170" i="3"/>
  <c r="J2170" i="3" l="1"/>
  <c r="I2201" i="3" s="1"/>
  <c r="H2170" i="3"/>
  <c r="G2171" i="3" s="1"/>
  <c r="K2171" i="3"/>
  <c r="N2171" i="3" s="1"/>
  <c r="H2171" i="3" l="1"/>
  <c r="G2172" i="3" s="1"/>
  <c r="J2171" i="3"/>
  <c r="I2202" i="3" s="1"/>
  <c r="K2172" i="3" l="1"/>
  <c r="N2172" i="3" s="1"/>
  <c r="H2172" i="3"/>
  <c r="K2173" i="3" s="1"/>
  <c r="N2173" i="3" s="1"/>
  <c r="J2172" i="3"/>
  <c r="I2203" i="3" s="1"/>
  <c r="G2173" i="3" l="1"/>
  <c r="H2173" i="3" l="1"/>
  <c r="K2174" i="3" s="1"/>
  <c r="N2174" i="3" s="1"/>
  <c r="J2173" i="3"/>
  <c r="I2204" i="3" s="1"/>
  <c r="G2174" i="3"/>
  <c r="J2174" i="3" l="1"/>
  <c r="I2205" i="3" s="1"/>
  <c r="H2174" i="3"/>
  <c r="G2175" i="3" s="1"/>
  <c r="H2175" i="3" l="1"/>
  <c r="G2176" i="3" s="1"/>
  <c r="J2175" i="3"/>
  <c r="I2206" i="3" s="1"/>
  <c r="K2175" i="3"/>
  <c r="N2175" i="3" s="1"/>
  <c r="K2176" i="3" l="1"/>
  <c r="N2176" i="3" s="1"/>
  <c r="H2176" i="3"/>
  <c r="G2177" i="3" s="1"/>
  <c r="J2176" i="3"/>
  <c r="I2207" i="3" s="1"/>
  <c r="K2177" i="3"/>
  <c r="N2177" i="3" s="1"/>
  <c r="J2177" i="3" l="1"/>
  <c r="I2208" i="3" s="1"/>
  <c r="H2177" i="3"/>
  <c r="K2178" i="3" s="1"/>
  <c r="N2178" i="3" s="1"/>
  <c r="G2178" i="3" l="1"/>
  <c r="J2178" i="3" l="1"/>
  <c r="I2209" i="3" s="1"/>
  <c r="H2178" i="3"/>
  <c r="G2179" i="3" s="1"/>
  <c r="K2179" i="3"/>
  <c r="N2179" i="3" s="1"/>
  <c r="H2179" i="3" l="1"/>
  <c r="K2180" i="3" s="1"/>
  <c r="N2180" i="3" s="1"/>
  <c r="J2179" i="3"/>
  <c r="I2210" i="3" s="1"/>
  <c r="G2180" i="3"/>
  <c r="J2180" i="3" l="1"/>
  <c r="I2211" i="3" s="1"/>
  <c r="H2180" i="3"/>
  <c r="G2181" i="3" s="1"/>
  <c r="H2181" i="3" l="1"/>
  <c r="K2182" i="3" s="1"/>
  <c r="N2182" i="3" s="1"/>
  <c r="J2181" i="3"/>
  <c r="I2212" i="3" s="1"/>
  <c r="G2182" i="3"/>
  <c r="K2181" i="3"/>
  <c r="N2181" i="3" s="1"/>
  <c r="J2182" i="3" l="1"/>
  <c r="I2213" i="3" s="1"/>
  <c r="H2182" i="3"/>
  <c r="K2183" i="3" s="1"/>
  <c r="N2183" i="3" s="1"/>
  <c r="G2183" i="3"/>
  <c r="J2183" i="3" l="1"/>
  <c r="I2214" i="3" s="1"/>
  <c r="H2183" i="3"/>
  <c r="G2184" i="3" s="1"/>
  <c r="K2184" i="3" l="1"/>
  <c r="N2184" i="3" s="1"/>
  <c r="J2184" i="3"/>
  <c r="I2215" i="3" s="1"/>
  <c r="H2184" i="3"/>
  <c r="G2185" i="3" s="1"/>
  <c r="K2185" i="3" l="1"/>
  <c r="N2185" i="3" s="1"/>
  <c r="J2185" i="3"/>
  <c r="I2216" i="3" s="1"/>
  <c r="H2185" i="3"/>
  <c r="G2186" i="3" s="1"/>
  <c r="K2186" i="3" l="1"/>
  <c r="N2186" i="3" s="1"/>
  <c r="H2186" i="3"/>
  <c r="K2187" i="3" s="1"/>
  <c r="N2187" i="3" s="1"/>
  <c r="J2186" i="3"/>
  <c r="I2217" i="3" s="1"/>
  <c r="G2187" i="3"/>
  <c r="J2187" i="3" l="1"/>
  <c r="I2218" i="3" s="1"/>
  <c r="H2187" i="3"/>
  <c r="K2188" i="3" s="1"/>
  <c r="N2188" i="3" s="1"/>
  <c r="G2188" i="3" l="1"/>
  <c r="H2188" i="3" s="1"/>
  <c r="K2189" i="3" s="1"/>
  <c r="N2189" i="3" s="1"/>
  <c r="J2188" i="3" l="1"/>
  <c r="I2219" i="3" s="1"/>
  <c r="G2189" i="3"/>
  <c r="J2189" i="3" s="1"/>
  <c r="I2220" i="3" s="1"/>
  <c r="H2189" i="3" l="1"/>
  <c r="K2190" i="3" s="1"/>
  <c r="N2190" i="3" s="1"/>
  <c r="G2190" i="3" l="1"/>
  <c r="J2190" i="3" l="1"/>
  <c r="I2221" i="3" s="1"/>
  <c r="H2190" i="3"/>
  <c r="G2191" i="3" l="1"/>
  <c r="K2191" i="3"/>
  <c r="N2191" i="3" s="1"/>
  <c r="J2191" i="3" l="1"/>
  <c r="I2222" i="3" s="1"/>
  <c r="H2191" i="3"/>
  <c r="K2192" i="3" s="1"/>
  <c r="N2192" i="3" s="1"/>
  <c r="G2192" i="3" l="1"/>
  <c r="J2192" i="3" l="1"/>
  <c r="I2223" i="3" s="1"/>
  <c r="H2192" i="3"/>
  <c r="K2193" i="3" s="1"/>
  <c r="N2193" i="3" s="1"/>
  <c r="G2193" i="3" l="1"/>
  <c r="H2193" i="3" l="1"/>
  <c r="K2194" i="3" s="1"/>
  <c r="N2194" i="3" s="1"/>
  <c r="J2193" i="3"/>
  <c r="I2224" i="3" s="1"/>
  <c r="G2194" i="3"/>
  <c r="J2194" i="3" l="1"/>
  <c r="I2225" i="3" s="1"/>
  <c r="H2194" i="3"/>
  <c r="K2195" i="3" s="1"/>
  <c r="N2195" i="3" s="1"/>
  <c r="G2195" i="3" l="1"/>
  <c r="J2195" i="3" l="1"/>
  <c r="I2226" i="3" s="1"/>
  <c r="H2195" i="3"/>
  <c r="G2196" i="3" s="1"/>
  <c r="K2196" i="3" l="1"/>
  <c r="N2196" i="3" s="1"/>
  <c r="H2196" i="3"/>
  <c r="K2197" i="3" s="1"/>
  <c r="N2197" i="3" s="1"/>
  <c r="J2196" i="3"/>
  <c r="I2227" i="3" s="1"/>
  <c r="G2197" i="3"/>
  <c r="J2197" i="3" l="1"/>
  <c r="I2228" i="3" s="1"/>
  <c r="H2197" i="3"/>
  <c r="K2198" i="3" s="1"/>
  <c r="N2198" i="3" s="1"/>
  <c r="G2198" i="3"/>
  <c r="J2198" i="3" l="1"/>
  <c r="I2229" i="3" s="1"/>
  <c r="H2198" i="3"/>
  <c r="G2199" i="3" s="1"/>
  <c r="J2199" i="3" l="1"/>
  <c r="I2230" i="3" s="1"/>
  <c r="H2199" i="3"/>
  <c r="K2199" i="3"/>
  <c r="N2199" i="3" s="1"/>
  <c r="G2200" i="3" l="1"/>
  <c r="K2200" i="3"/>
  <c r="N2200" i="3" s="1"/>
  <c r="J2200" i="3" l="1"/>
  <c r="I2231" i="3" s="1"/>
  <c r="H2200" i="3"/>
  <c r="K2201" i="3" s="1"/>
  <c r="N2201" i="3" s="1"/>
  <c r="G2201" i="3" l="1"/>
  <c r="J2201" i="3" l="1"/>
  <c r="I2232" i="3" s="1"/>
  <c r="H2201" i="3"/>
  <c r="G2202" i="3" s="1"/>
  <c r="K2202" i="3"/>
  <c r="N2202" i="3" s="1"/>
  <c r="J2202" i="3" l="1"/>
  <c r="I2233" i="3" s="1"/>
  <c r="H2202" i="3"/>
  <c r="K2203" i="3" s="1"/>
  <c r="N2203" i="3" s="1"/>
  <c r="G2203" i="3"/>
  <c r="H2203" i="3" l="1"/>
  <c r="K2204" i="3" s="1"/>
  <c r="N2204" i="3" s="1"/>
  <c r="J2203" i="3"/>
  <c r="I2234" i="3" s="1"/>
  <c r="G2204" i="3"/>
  <c r="H2204" i="3" l="1"/>
  <c r="J2204" i="3"/>
  <c r="I2235" i="3" s="1"/>
  <c r="G2205" i="3" l="1"/>
  <c r="K2205" i="3"/>
  <c r="N2205" i="3" s="1"/>
  <c r="J2205" i="3" l="1"/>
  <c r="I2236" i="3" s="1"/>
  <c r="H2205" i="3"/>
  <c r="K2206" i="3" s="1"/>
  <c r="N2206" i="3" s="1"/>
  <c r="G2206" i="3" l="1"/>
  <c r="H2206" i="3" l="1"/>
  <c r="G2207" i="3" s="1"/>
  <c r="J2206" i="3"/>
  <c r="I2237" i="3" s="1"/>
  <c r="K2207" i="3"/>
  <c r="N2207" i="3" s="1"/>
  <c r="J2207" i="3" l="1"/>
  <c r="I2238" i="3" s="1"/>
  <c r="H2207" i="3"/>
  <c r="K2208" i="3" s="1"/>
  <c r="N2208" i="3" s="1"/>
  <c r="G2208" i="3" l="1"/>
  <c r="H2208" i="3" l="1"/>
  <c r="G2209" i="3" s="1"/>
  <c r="J2208" i="3"/>
  <c r="I2239" i="3" s="1"/>
  <c r="K2209" i="3"/>
  <c r="N2209" i="3" s="1"/>
  <c r="J2209" i="3" l="1"/>
  <c r="I2240" i="3" s="1"/>
  <c r="H2209" i="3"/>
  <c r="K2210" i="3" s="1"/>
  <c r="N2210" i="3" s="1"/>
  <c r="G2210" i="3" l="1"/>
  <c r="H2210" i="3" l="1"/>
  <c r="G2211" i="3" s="1"/>
  <c r="J2210" i="3"/>
  <c r="I2241" i="3" s="1"/>
  <c r="K2211" i="3"/>
  <c r="N2211" i="3" s="1"/>
  <c r="H2211" i="3" l="1"/>
  <c r="K2212" i="3" s="1"/>
  <c r="J2211" i="3"/>
  <c r="I2242" i="3" s="1"/>
  <c r="G2212" i="3"/>
  <c r="H2212" i="3" l="1"/>
  <c r="G2213" i="3" s="1"/>
  <c r="J2212" i="3"/>
  <c r="I2243" i="3" s="1"/>
  <c r="K2213" i="3"/>
  <c r="N2212" i="3"/>
  <c r="R20" i="3"/>
  <c r="S20" i="3" s="1"/>
  <c r="R21" i="3" l="1"/>
  <c r="S21" i="3" s="1"/>
  <c r="N2213" i="3"/>
  <c r="U20" i="3"/>
  <c r="V20" i="3" s="1"/>
  <c r="T20" i="3"/>
  <c r="J2213" i="3"/>
  <c r="I2244" i="3" s="1"/>
  <c r="H2213" i="3"/>
  <c r="K2214" i="3" s="1"/>
  <c r="G2214" i="3"/>
  <c r="R22" i="3" l="1"/>
  <c r="S22" i="3" s="1"/>
  <c r="N2214" i="3"/>
  <c r="H2214" i="3"/>
  <c r="G2215" i="3" s="1"/>
  <c r="J2214" i="3"/>
  <c r="I2245" i="3" s="1"/>
  <c r="U21" i="3"/>
  <c r="V21" i="3" s="1"/>
  <c r="T21" i="3"/>
  <c r="H2215" i="3" l="1"/>
  <c r="K2216" i="3" s="1"/>
  <c r="G2216" i="3"/>
  <c r="J2215" i="3"/>
  <c r="I2246" i="3" s="1"/>
  <c r="K2215" i="3"/>
  <c r="T22" i="3"/>
  <c r="U22" i="3"/>
  <c r="V22" i="3" s="1"/>
  <c r="R23" i="3" l="1"/>
  <c r="S23" i="3" s="1"/>
  <c r="N2215" i="3"/>
  <c r="J2216" i="3"/>
  <c r="I2247" i="3" s="1"/>
  <c r="H2216" i="3"/>
  <c r="K2217" i="3" s="1"/>
  <c r="R24" i="3"/>
  <c r="S24" i="3" s="1"/>
  <c r="N2216" i="3"/>
  <c r="N2217" i="3" l="1"/>
  <c r="R25" i="3"/>
  <c r="S25" i="3" s="1"/>
  <c r="U24" i="3"/>
  <c r="V24" i="3" s="1"/>
  <c r="T24" i="3"/>
  <c r="G2217" i="3"/>
  <c r="U23" i="3"/>
  <c r="V23" i="3" s="1"/>
  <c r="T23" i="3"/>
  <c r="U25" i="3" l="1"/>
  <c r="V25" i="3" s="1"/>
  <c r="T25" i="3"/>
  <c r="H2217" i="3"/>
  <c r="K2218" i="3" s="1"/>
  <c r="G2218" i="3"/>
  <c r="J2217" i="3"/>
  <c r="I2248" i="3" s="1"/>
  <c r="J2218" i="3" l="1"/>
  <c r="I2249" i="3" s="1"/>
  <c r="H2218" i="3"/>
  <c r="G2219" i="3" s="1"/>
  <c r="R26" i="3"/>
  <c r="S26" i="3" s="1"/>
  <c r="N2218" i="3"/>
  <c r="J2219" i="3" l="1"/>
  <c r="I2250" i="3" s="1"/>
  <c r="H2219" i="3"/>
  <c r="K2220" i="3" s="1"/>
  <c r="G2220" i="3"/>
  <c r="U26" i="3"/>
  <c r="V26" i="3" s="1"/>
  <c r="T26" i="3"/>
  <c r="K2219" i="3"/>
  <c r="H2220" i="3" l="1"/>
  <c r="G2221" i="3" s="1"/>
  <c r="K2221" i="3"/>
  <c r="J2220" i="3"/>
  <c r="I2251" i="3" s="1"/>
  <c r="R27" i="3"/>
  <c r="S27" i="3" s="1"/>
  <c r="N2219" i="3"/>
  <c r="R28" i="3"/>
  <c r="S28" i="3" s="1"/>
  <c r="N2220" i="3"/>
  <c r="U27" i="3" l="1"/>
  <c r="V27" i="3" s="1"/>
  <c r="T27" i="3"/>
  <c r="T28" i="3"/>
  <c r="U28" i="3"/>
  <c r="V28" i="3" s="1"/>
  <c r="N2221" i="3"/>
  <c r="R29" i="3"/>
  <c r="S29" i="3" s="1"/>
  <c r="J2221" i="3"/>
  <c r="I2252" i="3" s="1"/>
  <c r="H2221" i="3"/>
  <c r="K2222" i="3" s="1"/>
  <c r="N2222" i="3" l="1"/>
  <c r="R30" i="3"/>
  <c r="S30" i="3" s="1"/>
  <c r="U29" i="3"/>
  <c r="V29" i="3" s="1"/>
  <c r="T29" i="3"/>
  <c r="G2222" i="3"/>
  <c r="T30" i="3" l="1"/>
  <c r="U30" i="3"/>
  <c r="V30" i="3" s="1"/>
  <c r="H2222" i="3"/>
  <c r="G2223" i="3" s="1"/>
  <c r="J2222" i="3"/>
  <c r="I2253" i="3" s="1"/>
  <c r="H2223" i="3" l="1"/>
  <c r="K2224" i="3" s="1"/>
  <c r="J2223" i="3"/>
  <c r="I2254" i="3" s="1"/>
  <c r="G2224" i="3"/>
  <c r="K2223" i="3"/>
  <c r="N2223" i="3" l="1"/>
  <c r="R31" i="3"/>
  <c r="S31" i="3" s="1"/>
  <c r="K2225" i="3"/>
  <c r="J2224" i="3"/>
  <c r="I2255" i="3" s="1"/>
  <c r="H2224" i="3"/>
  <c r="G2225" i="3" s="1"/>
  <c r="R32" i="3"/>
  <c r="S32" i="3" s="1"/>
  <c r="N2224" i="3"/>
  <c r="T32" i="3" l="1"/>
  <c r="U32" i="3"/>
  <c r="V32" i="3" s="1"/>
  <c r="T31" i="3"/>
  <c r="U31" i="3"/>
  <c r="V31" i="3" s="1"/>
  <c r="N2225" i="3"/>
  <c r="R33" i="3"/>
  <c r="S33" i="3" s="1"/>
  <c r="H2225" i="3"/>
  <c r="K2226" i="3" s="1"/>
  <c r="J2225" i="3"/>
  <c r="I2256" i="3" s="1"/>
  <c r="N2226" i="3" l="1"/>
  <c r="R34" i="3"/>
  <c r="S34" i="3" s="1"/>
  <c r="T33" i="3"/>
  <c r="U33" i="3"/>
  <c r="V33" i="3" s="1"/>
  <c r="G2226" i="3"/>
  <c r="U34" i="3" l="1"/>
  <c r="V34" i="3" s="1"/>
  <c r="T34" i="3"/>
  <c r="H2226" i="3"/>
  <c r="G2227" i="3" s="1"/>
  <c r="J2226" i="3"/>
  <c r="I2257" i="3" s="1"/>
  <c r="J2227" i="3" l="1"/>
  <c r="I2258" i="3" s="1"/>
  <c r="H2227" i="3"/>
  <c r="K2228" i="3" s="1"/>
  <c r="G2228" i="3"/>
  <c r="K2227" i="3"/>
  <c r="N2227" i="3" l="1"/>
  <c r="R35" i="3"/>
  <c r="S35" i="3" s="1"/>
  <c r="R36" i="3"/>
  <c r="S36" i="3" s="1"/>
  <c r="N2228" i="3"/>
  <c r="J2228" i="3"/>
  <c r="I2259" i="3" s="1"/>
  <c r="G2229" i="3"/>
  <c r="H2228" i="3"/>
  <c r="K2229" i="3" s="1"/>
  <c r="N2229" i="3" l="1"/>
  <c r="R37" i="3"/>
  <c r="S37" i="3" s="1"/>
  <c r="U36" i="3"/>
  <c r="V36" i="3" s="1"/>
  <c r="T36" i="3"/>
  <c r="H2229" i="3"/>
  <c r="G2230" i="3" s="1"/>
  <c r="J2229" i="3"/>
  <c r="I2260" i="3" s="1"/>
  <c r="K2230" i="3"/>
  <c r="U35" i="3"/>
  <c r="V35" i="3" s="1"/>
  <c r="T35" i="3"/>
  <c r="T37" i="3" l="1"/>
  <c r="U37" i="3"/>
  <c r="V37" i="3" s="1"/>
  <c r="R38" i="3"/>
  <c r="S38" i="3" s="1"/>
  <c r="N2230" i="3"/>
  <c r="J2230" i="3"/>
  <c r="I2261" i="3" s="1"/>
  <c r="H2230" i="3"/>
  <c r="G2231" i="3" s="1"/>
  <c r="K2231" i="3"/>
  <c r="R39" i="3" l="1"/>
  <c r="S39" i="3" s="1"/>
  <c r="N2231" i="3"/>
  <c r="T38" i="3"/>
  <c r="U38" i="3"/>
  <c r="V38" i="3" s="1"/>
  <c r="H2231" i="3"/>
  <c r="K2232" i="3" s="1"/>
  <c r="J2231" i="3"/>
  <c r="I2262" i="3" s="1"/>
  <c r="G2232" i="3"/>
  <c r="J2232" i="3" l="1"/>
  <c r="I2263" i="3" s="1"/>
  <c r="H2232" i="3"/>
  <c r="G2233" i="3" s="1"/>
  <c r="K2233" i="3"/>
  <c r="R40" i="3"/>
  <c r="S40" i="3" s="1"/>
  <c r="N2232" i="3"/>
  <c r="U39" i="3"/>
  <c r="V39" i="3" s="1"/>
  <c r="T39" i="3"/>
  <c r="J2233" i="3" l="1"/>
  <c r="I2264" i="3" s="1"/>
  <c r="H2233" i="3"/>
  <c r="K2234" i="3" s="1"/>
  <c r="G2234" i="3"/>
  <c r="T40" i="3"/>
  <c r="U40" i="3"/>
  <c r="V40" i="3" s="1"/>
  <c r="N2233" i="3"/>
  <c r="R41" i="3"/>
  <c r="S41" i="3" s="1"/>
  <c r="R42" i="3" l="1"/>
  <c r="S42" i="3" s="1"/>
  <c r="N2234" i="3"/>
  <c r="T41" i="3"/>
  <c r="U41" i="3"/>
  <c r="V41" i="3" s="1"/>
  <c r="J2234" i="3"/>
  <c r="I2265" i="3" s="1"/>
  <c r="H2234" i="3"/>
  <c r="G2235" i="3" s="1"/>
  <c r="K2235" i="3"/>
  <c r="R43" i="3" l="1"/>
  <c r="S43" i="3" s="1"/>
  <c r="N2235" i="3"/>
  <c r="G2236" i="3"/>
  <c r="J2235" i="3"/>
  <c r="I2266" i="3" s="1"/>
  <c r="H2235" i="3"/>
  <c r="K2236" i="3" s="1"/>
  <c r="T42" i="3"/>
  <c r="U42" i="3"/>
  <c r="V42" i="3" s="1"/>
  <c r="H2236" i="3" l="1"/>
  <c r="K2237" i="3" s="1"/>
  <c r="J2236" i="3"/>
  <c r="I2267" i="3" s="1"/>
  <c r="G2237" i="3"/>
  <c r="R44" i="3"/>
  <c r="S44" i="3" s="1"/>
  <c r="N2236" i="3"/>
  <c r="U43" i="3"/>
  <c r="V43" i="3" s="1"/>
  <c r="T43" i="3"/>
  <c r="T44" i="3" l="1"/>
  <c r="U44" i="3"/>
  <c r="V44" i="3" s="1"/>
  <c r="H2237" i="3"/>
  <c r="G2238" i="3" s="1"/>
  <c r="J2237" i="3"/>
  <c r="I2268" i="3" s="1"/>
  <c r="N2237" i="3"/>
  <c r="R45" i="3"/>
  <c r="S45" i="3" s="1"/>
  <c r="U45" i="3" l="1"/>
  <c r="V45" i="3" s="1"/>
  <c r="T45" i="3"/>
  <c r="H2238" i="3"/>
  <c r="G2239" i="3" s="1"/>
  <c r="J2238" i="3"/>
  <c r="I2269" i="3" s="1"/>
  <c r="K2238" i="3"/>
  <c r="J2239" i="3" l="1"/>
  <c r="I2270" i="3" s="1"/>
  <c r="H2239" i="3"/>
  <c r="K2240" i="3" s="1"/>
  <c r="G2240" i="3"/>
  <c r="N2238" i="3"/>
  <c r="R46" i="3"/>
  <c r="S46" i="3" s="1"/>
  <c r="K2239" i="3"/>
  <c r="R48" i="3" l="1"/>
  <c r="S48" i="3" s="1"/>
  <c r="N2240" i="3"/>
  <c r="J2240" i="3"/>
  <c r="I2271" i="3" s="1"/>
  <c r="H2240" i="3"/>
  <c r="G2241" i="3" s="1"/>
  <c r="R47" i="3"/>
  <c r="S47" i="3" s="1"/>
  <c r="N2239" i="3"/>
  <c r="U46" i="3"/>
  <c r="V46" i="3" s="1"/>
  <c r="T46" i="3"/>
  <c r="H2241" i="3" l="1"/>
  <c r="K2242" i="3" s="1"/>
  <c r="J2241" i="3"/>
  <c r="I2272" i="3" s="1"/>
  <c r="G2242" i="3"/>
  <c r="U47" i="3"/>
  <c r="V47" i="3" s="1"/>
  <c r="T47" i="3"/>
  <c r="K2241" i="3"/>
  <c r="T48" i="3"/>
  <c r="U48" i="3"/>
  <c r="V48" i="3" s="1"/>
  <c r="H2242" i="3" l="1"/>
  <c r="K2243" i="3" s="1"/>
  <c r="J2242" i="3"/>
  <c r="I2273" i="3" s="1"/>
  <c r="G2243" i="3"/>
  <c r="N2241" i="3"/>
  <c r="R49" i="3"/>
  <c r="S49" i="3" s="1"/>
  <c r="R50" i="3"/>
  <c r="S50" i="3" s="1"/>
  <c r="N2242" i="3"/>
  <c r="H2243" i="3" l="1"/>
  <c r="J2243" i="3"/>
  <c r="I2274" i="3" s="1"/>
  <c r="U50" i="3"/>
  <c r="V50" i="3" s="1"/>
  <c r="T50" i="3"/>
  <c r="T49" i="3"/>
  <c r="U49" i="3"/>
  <c r="V49" i="3" s="1"/>
  <c r="N2243" i="3"/>
  <c r="R51" i="3"/>
  <c r="S51" i="3" s="1"/>
  <c r="U51" i="3" l="1"/>
  <c r="V51" i="3" s="1"/>
  <c r="T51" i="3"/>
  <c r="G2244" i="3"/>
  <c r="K2244" i="3"/>
  <c r="N2244" i="3" l="1"/>
  <c r="R52" i="3"/>
  <c r="S52" i="3" s="1"/>
  <c r="J2244" i="3"/>
  <c r="I2275" i="3" s="1"/>
  <c r="H2244" i="3"/>
  <c r="K2245" i="3" s="1"/>
  <c r="N2245" i="3" l="1"/>
  <c r="R53" i="3"/>
  <c r="S53" i="3" s="1"/>
  <c r="U52" i="3"/>
  <c r="V52" i="3" s="1"/>
  <c r="T52" i="3"/>
  <c r="G2245" i="3"/>
  <c r="T53" i="3" l="1"/>
  <c r="U53" i="3"/>
  <c r="V53" i="3" s="1"/>
  <c r="H2245" i="3"/>
  <c r="K2246" i="3" s="1"/>
  <c r="G2246" i="3"/>
  <c r="J2245" i="3"/>
  <c r="I2276" i="3" s="1"/>
  <c r="N2246" i="3" l="1"/>
  <c r="R54" i="3"/>
  <c r="S54" i="3" s="1"/>
  <c r="H2246" i="3"/>
  <c r="K2247" i="3" s="1"/>
  <c r="J2246" i="3"/>
  <c r="I2277" i="3" s="1"/>
  <c r="T54" i="3" l="1"/>
  <c r="U54" i="3"/>
  <c r="V54" i="3" s="1"/>
  <c r="R55" i="3"/>
  <c r="S55" i="3" s="1"/>
  <c r="N2247" i="3"/>
  <c r="G2247" i="3"/>
  <c r="T55" i="3" l="1"/>
  <c r="U55" i="3"/>
  <c r="V55" i="3" s="1"/>
  <c r="J2247" i="3"/>
  <c r="I2278" i="3" s="1"/>
  <c r="H2247" i="3"/>
  <c r="K2248" i="3" s="1"/>
  <c r="R56" i="3" l="1"/>
  <c r="S56" i="3" s="1"/>
  <c r="N2248" i="3"/>
  <c r="G2248" i="3"/>
  <c r="J2248" i="3" l="1"/>
  <c r="I2279" i="3" s="1"/>
  <c r="H2248" i="3"/>
  <c r="G2249" i="3" s="1"/>
  <c r="K2249" i="3"/>
  <c r="U56" i="3"/>
  <c r="V56" i="3" s="1"/>
  <c r="T56" i="3"/>
  <c r="N2249" i="3" l="1"/>
  <c r="R57" i="3"/>
  <c r="S57" i="3" s="1"/>
  <c r="J2249" i="3"/>
  <c r="I2280" i="3" s="1"/>
  <c r="H2249" i="3"/>
  <c r="K2250" i="3" s="1"/>
  <c r="U57" i="3" l="1"/>
  <c r="V57" i="3" s="1"/>
  <c r="T57" i="3"/>
  <c r="N2250" i="3"/>
  <c r="R58" i="3"/>
  <c r="S58" i="3" s="1"/>
  <c r="G2250" i="3"/>
  <c r="T58" i="3" l="1"/>
  <c r="U58" i="3"/>
  <c r="V58" i="3" s="1"/>
  <c r="J2250" i="3"/>
  <c r="I2281" i="3" s="1"/>
  <c r="H2250" i="3"/>
  <c r="G2251" i="3" s="1"/>
  <c r="J2251" i="3" l="1"/>
  <c r="I2282" i="3" s="1"/>
  <c r="H2251" i="3"/>
  <c r="K2252" i="3" s="1"/>
  <c r="K2251" i="3"/>
  <c r="N2251" i="3" l="1"/>
  <c r="R59" i="3"/>
  <c r="S59" i="3" s="1"/>
  <c r="N2252" i="3"/>
  <c r="R60" i="3"/>
  <c r="S60" i="3" s="1"/>
  <c r="G2252" i="3"/>
  <c r="T59" i="3" l="1"/>
  <c r="U59" i="3"/>
  <c r="V59" i="3" s="1"/>
  <c r="T60" i="3"/>
  <c r="U60" i="3"/>
  <c r="V60" i="3" s="1"/>
  <c r="H2252" i="3"/>
  <c r="G2253" i="3" s="1"/>
  <c r="J2252" i="3"/>
  <c r="I2283" i="3" s="1"/>
  <c r="K2253" i="3"/>
  <c r="R61" i="3" l="1"/>
  <c r="S61" i="3" s="1"/>
  <c r="N2253" i="3"/>
  <c r="G2254" i="3"/>
  <c r="J2253" i="3"/>
  <c r="I2284" i="3" s="1"/>
  <c r="H2253" i="3"/>
  <c r="K2254" i="3" s="1"/>
  <c r="J2254" i="3" l="1"/>
  <c r="I2285" i="3" s="1"/>
  <c r="H2254" i="3"/>
  <c r="G2255" i="3" s="1"/>
  <c r="K2255" i="3"/>
  <c r="N2254" i="3"/>
  <c r="R62" i="3"/>
  <c r="S62" i="3" s="1"/>
  <c r="U61" i="3"/>
  <c r="V61" i="3" s="1"/>
  <c r="T61" i="3"/>
  <c r="R63" i="3" l="1"/>
  <c r="S63" i="3" s="1"/>
  <c r="N2255" i="3"/>
  <c r="J2255" i="3"/>
  <c r="I2286" i="3" s="1"/>
  <c r="H2255" i="3"/>
  <c r="K2256" i="3" s="1"/>
  <c r="U62" i="3"/>
  <c r="V62" i="3" s="1"/>
  <c r="T62" i="3"/>
  <c r="R64" i="3" l="1"/>
  <c r="S64" i="3" s="1"/>
  <c r="N2256" i="3"/>
  <c r="G2256" i="3"/>
  <c r="T63" i="3"/>
  <c r="U63" i="3"/>
  <c r="V63" i="3" s="1"/>
  <c r="J2256" i="3" l="1"/>
  <c r="I2287" i="3" s="1"/>
  <c r="H2256" i="3"/>
  <c r="G2257" i="3" s="1"/>
  <c r="K2257" i="3"/>
  <c r="T64" i="3"/>
  <c r="U64" i="3"/>
  <c r="V64" i="3" s="1"/>
  <c r="R65" i="3" l="1"/>
  <c r="S65" i="3" s="1"/>
  <c r="N2257" i="3"/>
  <c r="H2257" i="3"/>
  <c r="K2258" i="3" s="1"/>
  <c r="J2257" i="3"/>
  <c r="I2288" i="3" s="1"/>
  <c r="N2258" i="3" l="1"/>
  <c r="R66" i="3"/>
  <c r="S66" i="3" s="1"/>
  <c r="G2258" i="3"/>
  <c r="U65" i="3"/>
  <c r="V65" i="3" s="1"/>
  <c r="T65" i="3"/>
  <c r="J2258" i="3" l="1"/>
  <c r="I2289" i="3" s="1"/>
  <c r="H2258" i="3"/>
  <c r="K2259" i="3" s="1"/>
  <c r="G2259" i="3"/>
  <c r="U66" i="3"/>
  <c r="V66" i="3" s="1"/>
  <c r="T66" i="3"/>
  <c r="H2259" i="3" l="1"/>
  <c r="G2260" i="3" s="1"/>
  <c r="J2259" i="3"/>
  <c r="I2290" i="3" s="1"/>
  <c r="R67" i="3"/>
  <c r="S67" i="3" s="1"/>
  <c r="N2259" i="3"/>
  <c r="U67" i="3" l="1"/>
  <c r="V67" i="3" s="1"/>
  <c r="T67" i="3"/>
  <c r="K2260" i="3"/>
  <c r="J2260" i="3"/>
  <c r="I2291" i="3" s="1"/>
  <c r="H2260" i="3"/>
  <c r="K2261" i="3" s="1"/>
  <c r="R68" i="3" l="1"/>
  <c r="S68" i="3" s="1"/>
  <c r="N2260" i="3"/>
  <c r="R69" i="3"/>
  <c r="S69" i="3" s="1"/>
  <c r="N2261" i="3"/>
  <c r="G2261" i="3"/>
  <c r="T69" i="3" l="1"/>
  <c r="U69" i="3"/>
  <c r="V69" i="3" s="1"/>
  <c r="H2261" i="3"/>
  <c r="K2262" i="3" s="1"/>
  <c r="J2261" i="3"/>
  <c r="I2292" i="3" s="1"/>
  <c r="T68" i="3"/>
  <c r="U68" i="3"/>
  <c r="V68" i="3" s="1"/>
  <c r="N2262" i="3" l="1"/>
  <c r="R70" i="3"/>
  <c r="S70" i="3" s="1"/>
  <c r="G2262" i="3"/>
  <c r="J2262" i="3" l="1"/>
  <c r="I2293" i="3" s="1"/>
  <c r="H2262" i="3"/>
  <c r="G2263" i="3" s="1"/>
  <c r="U70" i="3"/>
  <c r="V70" i="3" s="1"/>
  <c r="T70" i="3"/>
  <c r="J2263" i="3" l="1"/>
  <c r="I2294" i="3" s="1"/>
  <c r="H2263" i="3"/>
  <c r="K2264" i="3" s="1"/>
  <c r="G2264" i="3"/>
  <c r="K2263" i="3"/>
  <c r="N2263" i="3" l="1"/>
  <c r="R71" i="3"/>
  <c r="S71" i="3" s="1"/>
  <c r="J2264" i="3"/>
  <c r="I2295" i="3" s="1"/>
  <c r="H2264" i="3"/>
  <c r="K2265" i="3" s="1"/>
  <c r="R72" i="3"/>
  <c r="S72" i="3" s="1"/>
  <c r="N2264" i="3"/>
  <c r="T72" i="3" l="1"/>
  <c r="U72" i="3"/>
  <c r="V72" i="3" s="1"/>
  <c r="U71" i="3"/>
  <c r="V71" i="3" s="1"/>
  <c r="T71" i="3"/>
  <c r="N2265" i="3"/>
  <c r="R73" i="3"/>
  <c r="S73" i="3" s="1"/>
  <c r="G2265" i="3"/>
  <c r="J2265" i="3" l="1"/>
  <c r="I2296" i="3" s="1"/>
  <c r="H2265" i="3"/>
  <c r="G2266" i="3" s="1"/>
  <c r="K2266" i="3"/>
  <c r="T73" i="3"/>
  <c r="U73" i="3"/>
  <c r="V73" i="3" s="1"/>
  <c r="R74" i="3" l="1"/>
  <c r="S74" i="3" s="1"/>
  <c r="N2266" i="3"/>
  <c r="G2267" i="3"/>
  <c r="J2266" i="3"/>
  <c r="I2297" i="3" s="1"/>
  <c r="H2266" i="3"/>
  <c r="K2267" i="3" s="1"/>
  <c r="H2267" i="3" l="1"/>
  <c r="G2268" i="3" s="1"/>
  <c r="J2267" i="3"/>
  <c r="I2298" i="3" s="1"/>
  <c r="K2268" i="3"/>
  <c r="R75" i="3"/>
  <c r="S75" i="3" s="1"/>
  <c r="N2267" i="3"/>
  <c r="T74" i="3"/>
  <c r="U74" i="3"/>
  <c r="V74" i="3" s="1"/>
  <c r="R76" i="3" l="1"/>
  <c r="S76" i="3" s="1"/>
  <c r="N2268" i="3"/>
  <c r="U75" i="3"/>
  <c r="V75" i="3" s="1"/>
  <c r="T75" i="3"/>
  <c r="J2268" i="3"/>
  <c r="I2299" i="3" s="1"/>
  <c r="H2268" i="3"/>
  <c r="G2269" i="3" s="1"/>
  <c r="K2269" i="3"/>
  <c r="N2269" i="3" l="1"/>
  <c r="R77" i="3"/>
  <c r="S77" i="3" s="1"/>
  <c r="H2269" i="3"/>
  <c r="K2270" i="3" s="1"/>
  <c r="J2269" i="3"/>
  <c r="I2300" i="3" s="1"/>
  <c r="U76" i="3"/>
  <c r="V76" i="3" s="1"/>
  <c r="T76" i="3"/>
  <c r="N2270" i="3" l="1"/>
  <c r="R78" i="3"/>
  <c r="S78" i="3" s="1"/>
  <c r="T77" i="3"/>
  <c r="U77" i="3"/>
  <c r="V77" i="3" s="1"/>
  <c r="G2270" i="3"/>
  <c r="U78" i="3" l="1"/>
  <c r="V78" i="3" s="1"/>
  <c r="T78" i="3"/>
  <c r="J2270" i="3"/>
  <c r="I2301" i="3" s="1"/>
  <c r="H2270" i="3"/>
  <c r="K2271" i="3" s="1"/>
  <c r="N2271" i="3" l="1"/>
  <c r="R79" i="3"/>
  <c r="S79" i="3" s="1"/>
  <c r="G2271" i="3"/>
  <c r="U79" i="3" l="1"/>
  <c r="V79" i="3" s="1"/>
  <c r="T79" i="3"/>
  <c r="H2271" i="3"/>
  <c r="K2272" i="3" s="1"/>
  <c r="J2271" i="3"/>
  <c r="I2302" i="3" s="1"/>
  <c r="N2272" i="3" l="1"/>
  <c r="R80" i="3"/>
  <c r="S80" i="3" s="1"/>
  <c r="G2272" i="3"/>
  <c r="H2272" i="3" l="1"/>
  <c r="K2273" i="3" s="1"/>
  <c r="J2272" i="3"/>
  <c r="I2303" i="3" s="1"/>
  <c r="G2273" i="3"/>
  <c r="T80" i="3"/>
  <c r="U80" i="3"/>
  <c r="V80" i="3" s="1"/>
  <c r="J2273" i="3" l="1"/>
  <c r="I2304" i="3" s="1"/>
  <c r="H2273" i="3"/>
  <c r="G2274" i="3" s="1"/>
  <c r="K2274" i="3"/>
  <c r="N2273" i="3"/>
  <c r="R81" i="3"/>
  <c r="S81" i="3" s="1"/>
  <c r="N2274" i="3" l="1"/>
  <c r="R82" i="3"/>
  <c r="S82" i="3" s="1"/>
  <c r="J2274" i="3"/>
  <c r="I2305" i="3" s="1"/>
  <c r="H2274" i="3"/>
  <c r="K2275" i="3" s="1"/>
  <c r="T81" i="3"/>
  <c r="U81" i="3"/>
  <c r="V81" i="3" s="1"/>
  <c r="R83" i="3" l="1"/>
  <c r="S83" i="3" s="1"/>
  <c r="N2275" i="3"/>
  <c r="T82" i="3"/>
  <c r="U82" i="3"/>
  <c r="V82" i="3" s="1"/>
  <c r="G2275" i="3"/>
  <c r="H2275" i="3" l="1"/>
  <c r="K2276" i="3" s="1"/>
  <c r="J2275" i="3"/>
  <c r="I2306" i="3" s="1"/>
  <c r="U83" i="3"/>
  <c r="V83" i="3" s="1"/>
  <c r="T83" i="3"/>
  <c r="R84" i="3" l="1"/>
  <c r="S84" i="3" s="1"/>
  <c r="N2276" i="3"/>
  <c r="G2276" i="3"/>
  <c r="J2276" i="3" l="1"/>
  <c r="I2307" i="3" s="1"/>
  <c r="H2276" i="3"/>
  <c r="G2277" i="3" s="1"/>
  <c r="K2277" i="3"/>
  <c r="U84" i="3"/>
  <c r="V84" i="3" s="1"/>
  <c r="T84" i="3"/>
  <c r="R85" i="3" l="1"/>
  <c r="S85" i="3" s="1"/>
  <c r="N2277" i="3"/>
  <c r="H2277" i="3"/>
  <c r="K2278" i="3" s="1"/>
  <c r="J2277" i="3"/>
  <c r="I2308" i="3" s="1"/>
  <c r="N2278" i="3" l="1"/>
  <c r="R86" i="3"/>
  <c r="S86" i="3" s="1"/>
  <c r="G2278" i="3"/>
  <c r="U85" i="3"/>
  <c r="V85" i="3" s="1"/>
  <c r="T85" i="3"/>
  <c r="J2278" i="3" l="1"/>
  <c r="I2309" i="3" s="1"/>
  <c r="H2278" i="3"/>
  <c r="G2279" i="3" s="1"/>
  <c r="U86" i="3"/>
  <c r="V86" i="3" s="1"/>
  <c r="T86" i="3"/>
  <c r="J2279" i="3" l="1"/>
  <c r="I2310" i="3" s="1"/>
  <c r="H2279" i="3"/>
  <c r="K2280" i="3" s="1"/>
  <c r="G2280" i="3"/>
  <c r="K2279" i="3"/>
  <c r="J2280" i="3" l="1"/>
  <c r="I2311" i="3" s="1"/>
  <c r="H2280" i="3"/>
  <c r="G2281" i="3" s="1"/>
  <c r="R88" i="3"/>
  <c r="S88" i="3" s="1"/>
  <c r="N2280" i="3"/>
  <c r="N2279" i="3"/>
  <c r="R87" i="3"/>
  <c r="S87" i="3" s="1"/>
  <c r="U88" i="3" l="1"/>
  <c r="V88" i="3" s="1"/>
  <c r="T88" i="3"/>
  <c r="T87" i="3"/>
  <c r="U87" i="3"/>
  <c r="V87" i="3" s="1"/>
  <c r="J2281" i="3"/>
  <c r="I2312" i="3" s="1"/>
  <c r="H2281" i="3"/>
  <c r="K2282" i="3" s="1"/>
  <c r="G2282" i="3"/>
  <c r="K2281" i="3"/>
  <c r="J2282" i="3" l="1"/>
  <c r="I2313" i="3" s="1"/>
  <c r="H2282" i="3"/>
  <c r="K2283" i="3" s="1"/>
  <c r="G2283" i="3"/>
  <c r="R90" i="3"/>
  <c r="S90" i="3" s="1"/>
  <c r="N2282" i="3"/>
  <c r="R89" i="3"/>
  <c r="S89" i="3" s="1"/>
  <c r="N2281" i="3"/>
  <c r="T90" i="3" l="1"/>
  <c r="U90" i="3"/>
  <c r="V90" i="3" s="1"/>
  <c r="N2283" i="3"/>
  <c r="R91" i="3"/>
  <c r="S91" i="3" s="1"/>
  <c r="H2283" i="3"/>
  <c r="K2284" i="3" s="1"/>
  <c r="G2284" i="3"/>
  <c r="J2283" i="3"/>
  <c r="I2314" i="3" s="1"/>
  <c r="U89" i="3"/>
  <c r="V89" i="3" s="1"/>
  <c r="T89" i="3"/>
  <c r="T91" i="3" l="1"/>
  <c r="U91" i="3"/>
  <c r="V91" i="3" s="1"/>
  <c r="J2284" i="3"/>
  <c r="I2315" i="3" s="1"/>
  <c r="H2284" i="3"/>
  <c r="G2285" i="3" s="1"/>
  <c r="R92" i="3"/>
  <c r="S92" i="3" s="1"/>
  <c r="N2284" i="3"/>
  <c r="J2285" i="3" l="1"/>
  <c r="I2316" i="3" s="1"/>
  <c r="H2285" i="3"/>
  <c r="K2286" i="3" s="1"/>
  <c r="U92" i="3"/>
  <c r="V92" i="3" s="1"/>
  <c r="T92" i="3"/>
  <c r="K2285" i="3"/>
  <c r="R94" i="3" l="1"/>
  <c r="S94" i="3" s="1"/>
  <c r="N2286" i="3"/>
  <c r="N2285" i="3"/>
  <c r="R93" i="3"/>
  <c r="S93" i="3" s="1"/>
  <c r="G2286" i="3"/>
  <c r="T93" i="3" l="1"/>
  <c r="U93" i="3"/>
  <c r="V93" i="3" s="1"/>
  <c r="H2286" i="3"/>
  <c r="K2287" i="3" s="1"/>
  <c r="J2286" i="3"/>
  <c r="I2317" i="3" s="1"/>
  <c r="U94" i="3"/>
  <c r="V94" i="3" s="1"/>
  <c r="T94" i="3"/>
  <c r="N2287" i="3" l="1"/>
  <c r="R95" i="3"/>
  <c r="S95" i="3" s="1"/>
  <c r="G2287" i="3"/>
  <c r="U95" i="3" l="1"/>
  <c r="V95" i="3" s="1"/>
  <c r="T95" i="3"/>
  <c r="J2287" i="3"/>
  <c r="I2318" i="3" s="1"/>
  <c r="H2287" i="3"/>
  <c r="G2288" i="3" s="1"/>
  <c r="J2288" i="3" l="1"/>
  <c r="I2319" i="3" s="1"/>
  <c r="H2288" i="3"/>
  <c r="G2289" i="3" s="1"/>
  <c r="K2288" i="3"/>
  <c r="J2289" i="3" l="1"/>
  <c r="I2320" i="3" s="1"/>
  <c r="G2290" i="3"/>
  <c r="H2289" i="3"/>
  <c r="K2290" i="3" s="1"/>
  <c r="R96" i="3"/>
  <c r="S96" i="3" s="1"/>
  <c r="N2288" i="3"/>
  <c r="K2289" i="3"/>
  <c r="J2290" i="3" l="1"/>
  <c r="I2321" i="3" s="1"/>
  <c r="H2290" i="3"/>
  <c r="K2291" i="3" s="1"/>
  <c r="G2291" i="3"/>
  <c r="U96" i="3"/>
  <c r="V96" i="3" s="1"/>
  <c r="T96" i="3"/>
  <c r="R98" i="3"/>
  <c r="S98" i="3" s="1"/>
  <c r="N2290" i="3"/>
  <c r="N2289" i="3"/>
  <c r="R97" i="3"/>
  <c r="S97" i="3" s="1"/>
  <c r="H2291" i="3" l="1"/>
  <c r="K2292" i="3" s="1"/>
  <c r="J2291" i="3"/>
  <c r="I2322" i="3" s="1"/>
  <c r="U98" i="3"/>
  <c r="V98" i="3" s="1"/>
  <c r="T98" i="3"/>
  <c r="R99" i="3"/>
  <c r="S99" i="3" s="1"/>
  <c r="N2291" i="3"/>
  <c r="T97" i="3"/>
  <c r="U97" i="3"/>
  <c r="V97" i="3" s="1"/>
  <c r="T99" i="3" l="1"/>
  <c r="U99" i="3"/>
  <c r="V99" i="3" s="1"/>
  <c r="N2292" i="3"/>
  <c r="R100" i="3"/>
  <c r="S100" i="3" s="1"/>
  <c r="G2292" i="3"/>
  <c r="T100" i="3" l="1"/>
  <c r="U100" i="3"/>
  <c r="V100" i="3" s="1"/>
  <c r="G2293" i="3"/>
  <c r="J2292" i="3"/>
  <c r="I2323" i="3" s="1"/>
  <c r="H2292" i="3"/>
  <c r="K2293" i="3" s="1"/>
  <c r="H2293" i="3" l="1"/>
  <c r="G2294" i="3" s="1"/>
  <c r="K2294" i="3"/>
  <c r="J2293" i="3"/>
  <c r="I2324" i="3" s="1"/>
  <c r="R101" i="3"/>
  <c r="S101" i="3" s="1"/>
  <c r="N2293" i="3"/>
  <c r="R102" i="3" l="1"/>
  <c r="S102" i="3" s="1"/>
  <c r="N2294" i="3"/>
  <c r="U101" i="3"/>
  <c r="V101" i="3" s="1"/>
  <c r="T101" i="3"/>
  <c r="H2294" i="3"/>
  <c r="K2295" i="3" s="1"/>
  <c r="J2294" i="3"/>
  <c r="I2325" i="3" s="1"/>
  <c r="G2295" i="3"/>
  <c r="J2295" i="3" l="1"/>
  <c r="I2326" i="3" s="1"/>
  <c r="H2295" i="3"/>
  <c r="K2296" i="3" s="1"/>
  <c r="G2296" i="3"/>
  <c r="R103" i="3"/>
  <c r="S103" i="3" s="1"/>
  <c r="N2295" i="3"/>
  <c r="T102" i="3"/>
  <c r="U102" i="3"/>
  <c r="V102" i="3" s="1"/>
  <c r="U103" i="3" l="1"/>
  <c r="V103" i="3" s="1"/>
  <c r="T103" i="3"/>
  <c r="N2296" i="3"/>
  <c r="R104" i="3"/>
  <c r="S104" i="3" s="1"/>
  <c r="J2296" i="3"/>
  <c r="I2327" i="3" s="1"/>
  <c r="H2296" i="3"/>
  <c r="K2297" i="3" s="1"/>
  <c r="G2297" i="3"/>
  <c r="T104" i="3" l="1"/>
  <c r="U104" i="3"/>
  <c r="V104" i="3" s="1"/>
  <c r="J2297" i="3"/>
  <c r="I2328" i="3" s="1"/>
  <c r="H2297" i="3"/>
  <c r="K2298" i="3" s="1"/>
  <c r="R105" i="3"/>
  <c r="S105" i="3" s="1"/>
  <c r="N2297" i="3"/>
  <c r="N2298" i="3" l="1"/>
  <c r="R106" i="3"/>
  <c r="S106" i="3" s="1"/>
  <c r="T105" i="3"/>
  <c r="U105" i="3"/>
  <c r="V105" i="3" s="1"/>
  <c r="G2298" i="3"/>
  <c r="T106" i="3" l="1"/>
  <c r="U106" i="3"/>
  <c r="V106" i="3" s="1"/>
  <c r="H2298" i="3"/>
  <c r="G2299" i="3" s="1"/>
  <c r="J2298" i="3"/>
  <c r="I2329" i="3" s="1"/>
  <c r="J2299" i="3" l="1"/>
  <c r="I2330" i="3" s="1"/>
  <c r="H2299" i="3"/>
  <c r="K2300" i="3" s="1"/>
  <c r="K2299" i="3"/>
  <c r="R108" i="3" l="1"/>
  <c r="S108" i="3" s="1"/>
  <c r="N2300" i="3"/>
  <c r="G2300" i="3"/>
  <c r="N2299" i="3"/>
  <c r="R107" i="3"/>
  <c r="S107" i="3" s="1"/>
  <c r="H2300" i="3" l="1"/>
  <c r="K2301" i="3" s="1"/>
  <c r="J2300" i="3"/>
  <c r="I2331" i="3" s="1"/>
  <c r="G2301" i="3"/>
  <c r="U107" i="3"/>
  <c r="V107" i="3" s="1"/>
  <c r="T107" i="3"/>
  <c r="T108" i="3"/>
  <c r="U108" i="3"/>
  <c r="V108" i="3" s="1"/>
  <c r="H2301" i="3" l="1"/>
  <c r="K2302" i="3" s="1"/>
  <c r="J2301" i="3"/>
  <c r="I2332" i="3" s="1"/>
  <c r="G2302" i="3"/>
  <c r="N2301" i="3"/>
  <c r="R109" i="3"/>
  <c r="S109" i="3" s="1"/>
  <c r="J2302" i="3" l="1"/>
  <c r="I2333" i="3" s="1"/>
  <c r="H2302" i="3"/>
  <c r="K2303" i="3" s="1"/>
  <c r="U109" i="3"/>
  <c r="V109" i="3" s="1"/>
  <c r="T109" i="3"/>
  <c r="R110" i="3"/>
  <c r="S110" i="3" s="1"/>
  <c r="N2302" i="3"/>
  <c r="G2303" i="3" l="1"/>
  <c r="N2303" i="3"/>
  <c r="R111" i="3"/>
  <c r="S111" i="3" s="1"/>
  <c r="U110" i="3"/>
  <c r="V110" i="3" s="1"/>
  <c r="T110" i="3"/>
  <c r="T111" i="3" l="1"/>
  <c r="U111" i="3"/>
  <c r="V111" i="3" s="1"/>
  <c r="H2303" i="3"/>
  <c r="G2304" i="3" s="1"/>
  <c r="J2303" i="3"/>
  <c r="I2334" i="3" s="1"/>
  <c r="H2304" i="3" l="1"/>
  <c r="K2305" i="3" s="1"/>
  <c r="J2304" i="3"/>
  <c r="I2335" i="3" s="1"/>
  <c r="G2305" i="3"/>
  <c r="K2304" i="3"/>
  <c r="J2305" i="3" l="1"/>
  <c r="I2336" i="3" s="1"/>
  <c r="H2305" i="3"/>
  <c r="G2306" i="3" s="1"/>
  <c r="N2304" i="3"/>
  <c r="R112" i="3"/>
  <c r="S112" i="3" s="1"/>
  <c r="N2305" i="3"/>
  <c r="R113" i="3"/>
  <c r="S113" i="3" s="1"/>
  <c r="J2306" i="3" l="1"/>
  <c r="I2337" i="3" s="1"/>
  <c r="H2306" i="3"/>
  <c r="K2307" i="3" s="1"/>
  <c r="G2307" i="3"/>
  <c r="U113" i="3"/>
  <c r="V113" i="3" s="1"/>
  <c r="T113" i="3"/>
  <c r="K2306" i="3"/>
  <c r="U112" i="3"/>
  <c r="V112" i="3" s="1"/>
  <c r="T112" i="3"/>
  <c r="H2307" i="3" l="1"/>
  <c r="K2308" i="3" s="1"/>
  <c r="G2308" i="3"/>
  <c r="J2307" i="3"/>
  <c r="I2338" i="3" s="1"/>
  <c r="R114" i="3"/>
  <c r="S114" i="3" s="1"/>
  <c r="N2306" i="3"/>
  <c r="N2307" i="3"/>
  <c r="R115" i="3"/>
  <c r="S115" i="3" s="1"/>
  <c r="U114" i="3" l="1"/>
  <c r="V114" i="3" s="1"/>
  <c r="T114" i="3"/>
  <c r="T115" i="3"/>
  <c r="U115" i="3"/>
  <c r="V115" i="3" s="1"/>
  <c r="J2308" i="3"/>
  <c r="I2339" i="3" s="1"/>
  <c r="H2308" i="3"/>
  <c r="K2309" i="3" s="1"/>
  <c r="G2309" i="3"/>
  <c r="N2308" i="3"/>
  <c r="R116" i="3"/>
  <c r="S116" i="3" s="1"/>
  <c r="H2309" i="3" l="1"/>
  <c r="G2310" i="3" s="1"/>
  <c r="J2309" i="3"/>
  <c r="I2340" i="3" s="1"/>
  <c r="K2310" i="3"/>
  <c r="N2309" i="3"/>
  <c r="R117" i="3"/>
  <c r="S117" i="3" s="1"/>
  <c r="T116" i="3"/>
  <c r="U116" i="3"/>
  <c r="V116" i="3" s="1"/>
  <c r="N2310" i="3" l="1"/>
  <c r="R118" i="3"/>
  <c r="S118" i="3" s="1"/>
  <c r="U117" i="3"/>
  <c r="V117" i="3" s="1"/>
  <c r="T117" i="3"/>
  <c r="H2310" i="3"/>
  <c r="G2311" i="3" s="1"/>
  <c r="J2310" i="3"/>
  <c r="I2341" i="3" s="1"/>
  <c r="K2311" i="3"/>
  <c r="N2311" i="3" l="1"/>
  <c r="R119" i="3"/>
  <c r="S119" i="3" s="1"/>
  <c r="T118" i="3"/>
  <c r="U118" i="3"/>
  <c r="V118" i="3" s="1"/>
  <c r="H2311" i="3"/>
  <c r="K2312" i="3" s="1"/>
  <c r="J2311" i="3"/>
  <c r="I2342" i="3" s="1"/>
  <c r="G2312" i="3"/>
  <c r="J2312" i="3" l="1"/>
  <c r="I2343" i="3" s="1"/>
  <c r="G2313" i="3"/>
  <c r="H2312" i="3"/>
  <c r="K2313" i="3" s="1"/>
  <c r="U119" i="3"/>
  <c r="V119" i="3" s="1"/>
  <c r="T119" i="3"/>
  <c r="R120" i="3"/>
  <c r="S120" i="3" s="1"/>
  <c r="N2312" i="3"/>
  <c r="R121" i="3" l="1"/>
  <c r="S121" i="3" s="1"/>
  <c r="N2313" i="3"/>
  <c r="H2313" i="3"/>
  <c r="G2314" i="3" s="1"/>
  <c r="J2313" i="3"/>
  <c r="I2344" i="3" s="1"/>
  <c r="T120" i="3"/>
  <c r="U120" i="3"/>
  <c r="V120" i="3" s="1"/>
  <c r="H2314" i="3" l="1"/>
  <c r="K2315" i="3" s="1"/>
  <c r="J2314" i="3"/>
  <c r="I2345" i="3" s="1"/>
  <c r="K2314" i="3"/>
  <c r="T121" i="3"/>
  <c r="U121" i="3"/>
  <c r="V121" i="3" s="1"/>
  <c r="R122" i="3" l="1"/>
  <c r="S122" i="3" s="1"/>
  <c r="N2314" i="3"/>
  <c r="G2315" i="3"/>
  <c r="R123" i="3"/>
  <c r="S123" i="3" s="1"/>
  <c r="N2315" i="3"/>
  <c r="U123" i="3" l="1"/>
  <c r="V123" i="3" s="1"/>
  <c r="T123" i="3"/>
  <c r="J2315" i="3"/>
  <c r="I2346" i="3" s="1"/>
  <c r="H2315" i="3"/>
  <c r="K2316" i="3" s="1"/>
  <c r="T122" i="3"/>
  <c r="U122" i="3"/>
  <c r="V122" i="3" s="1"/>
  <c r="N2316" i="3" l="1"/>
  <c r="R124" i="3"/>
  <c r="S124" i="3" s="1"/>
  <c r="G2316" i="3"/>
  <c r="H2316" i="3" l="1"/>
  <c r="K2317" i="3" s="1"/>
  <c r="J2316" i="3"/>
  <c r="I2347" i="3" s="1"/>
  <c r="G2317" i="3"/>
  <c r="T124" i="3"/>
  <c r="U124" i="3"/>
  <c r="V124" i="3" s="1"/>
  <c r="H2317" i="3" l="1"/>
  <c r="K2318" i="3" s="1"/>
  <c r="J2317" i="3"/>
  <c r="I2348" i="3" s="1"/>
  <c r="G2318" i="3"/>
  <c r="R125" i="3"/>
  <c r="S125" i="3" s="1"/>
  <c r="N2317" i="3"/>
  <c r="J2318" i="3" l="1"/>
  <c r="I2349" i="3" s="1"/>
  <c r="H2318" i="3"/>
  <c r="G2319" i="3" s="1"/>
  <c r="T125" i="3"/>
  <c r="U125" i="3"/>
  <c r="V125" i="3" s="1"/>
  <c r="R126" i="3"/>
  <c r="S126" i="3" s="1"/>
  <c r="N2318" i="3"/>
  <c r="J2319" i="3" l="1"/>
  <c r="I2350" i="3" s="1"/>
  <c r="H2319" i="3"/>
  <c r="K2320" i="3" s="1"/>
  <c r="G2320" i="3"/>
  <c r="U126" i="3"/>
  <c r="V126" i="3" s="1"/>
  <c r="T126" i="3"/>
  <c r="K2319" i="3"/>
  <c r="H2320" i="3" l="1"/>
  <c r="G2321" i="3" s="1"/>
  <c r="J2320" i="3"/>
  <c r="I2351" i="3" s="1"/>
  <c r="K2321" i="3"/>
  <c r="R127" i="3"/>
  <c r="S127" i="3" s="1"/>
  <c r="N2319" i="3"/>
  <c r="R128" i="3"/>
  <c r="S128" i="3" s="1"/>
  <c r="N2320" i="3"/>
  <c r="T127" i="3" l="1"/>
  <c r="U127" i="3"/>
  <c r="V127" i="3" s="1"/>
  <c r="N2321" i="3"/>
  <c r="R129" i="3"/>
  <c r="S129" i="3" s="1"/>
  <c r="T128" i="3"/>
  <c r="U128" i="3"/>
  <c r="V128" i="3" s="1"/>
  <c r="J2321" i="3"/>
  <c r="I2352" i="3" s="1"/>
  <c r="G2322" i="3"/>
  <c r="H2321" i="3"/>
  <c r="K2322" i="3" s="1"/>
  <c r="U129" i="3" l="1"/>
  <c r="V129" i="3" s="1"/>
  <c r="T129" i="3"/>
  <c r="H2322" i="3"/>
  <c r="K2323" i="3" s="1"/>
  <c r="J2322" i="3"/>
  <c r="I2353" i="3" s="1"/>
  <c r="N2322" i="3"/>
  <c r="R130" i="3"/>
  <c r="S130" i="3" s="1"/>
  <c r="N2323" i="3" l="1"/>
  <c r="R131" i="3"/>
  <c r="S131" i="3" s="1"/>
  <c r="T130" i="3"/>
  <c r="U130" i="3"/>
  <c r="V130" i="3" s="1"/>
  <c r="G2323" i="3"/>
  <c r="U131" i="3" l="1"/>
  <c r="V131" i="3" s="1"/>
  <c r="T131" i="3"/>
  <c r="H2323" i="3"/>
  <c r="G2324" i="3" s="1"/>
  <c r="J2323" i="3"/>
  <c r="I2354" i="3" s="1"/>
  <c r="J2324" i="3" l="1"/>
  <c r="I2355" i="3" s="1"/>
  <c r="H2324" i="3"/>
  <c r="K2325" i="3" s="1"/>
  <c r="G2325" i="3"/>
  <c r="K2324" i="3"/>
  <c r="H2325" i="3" l="1"/>
  <c r="G2326" i="3" s="1"/>
  <c r="J2325" i="3"/>
  <c r="I2356" i="3" s="1"/>
  <c r="K2326" i="3"/>
  <c r="R133" i="3"/>
  <c r="S133" i="3" s="1"/>
  <c r="N2325" i="3"/>
  <c r="R132" i="3"/>
  <c r="S132" i="3" s="1"/>
  <c r="N2324" i="3"/>
  <c r="T133" i="3" l="1"/>
  <c r="U133" i="3"/>
  <c r="V133" i="3" s="1"/>
  <c r="N2326" i="3"/>
  <c r="R134" i="3"/>
  <c r="S134" i="3" s="1"/>
  <c r="T132" i="3"/>
  <c r="U132" i="3"/>
  <c r="V132" i="3" s="1"/>
  <c r="J2326" i="3"/>
  <c r="I2357" i="3" s="1"/>
  <c r="H2326" i="3"/>
  <c r="G2327" i="3" s="1"/>
  <c r="J2327" i="3" l="1"/>
  <c r="I2358" i="3" s="1"/>
  <c r="H2327" i="3"/>
  <c r="K2328" i="3" s="1"/>
  <c r="T134" i="3"/>
  <c r="U134" i="3"/>
  <c r="V134" i="3" s="1"/>
  <c r="K2327" i="3"/>
  <c r="N2328" i="3" l="1"/>
  <c r="R136" i="3"/>
  <c r="S136" i="3" s="1"/>
  <c r="R135" i="3"/>
  <c r="S135" i="3" s="1"/>
  <c r="N2327" i="3"/>
  <c r="G2328" i="3"/>
  <c r="T135" i="3" l="1"/>
  <c r="U135" i="3"/>
  <c r="V135" i="3" s="1"/>
  <c r="U136" i="3"/>
  <c r="V136" i="3" s="1"/>
  <c r="T136" i="3"/>
  <c r="J2328" i="3"/>
  <c r="I2359" i="3" s="1"/>
  <c r="H2328" i="3"/>
  <c r="G2329" i="3" s="1"/>
  <c r="J2329" i="3" l="1"/>
  <c r="I2360" i="3" s="1"/>
  <c r="H2329" i="3"/>
  <c r="K2330" i="3" s="1"/>
  <c r="G2330" i="3"/>
  <c r="K2329" i="3"/>
  <c r="H2330" i="3" l="1"/>
  <c r="K2331" i="3" s="1"/>
  <c r="G2331" i="3"/>
  <c r="J2330" i="3"/>
  <c r="I2361" i="3" s="1"/>
  <c r="N2329" i="3"/>
  <c r="R137" i="3"/>
  <c r="S137" i="3" s="1"/>
  <c r="R138" i="3"/>
  <c r="S138" i="3" s="1"/>
  <c r="N2330" i="3"/>
  <c r="H2331" i="3" l="1"/>
  <c r="K2332" i="3" s="1"/>
  <c r="J2331" i="3"/>
  <c r="I2362" i="3" s="1"/>
  <c r="G2332" i="3"/>
  <c r="U138" i="3"/>
  <c r="V138" i="3" s="1"/>
  <c r="T138" i="3"/>
  <c r="U137" i="3"/>
  <c r="V137" i="3" s="1"/>
  <c r="T137" i="3"/>
  <c r="R139" i="3"/>
  <c r="S139" i="3" s="1"/>
  <c r="N2331" i="3"/>
  <c r="J2332" i="3" l="1"/>
  <c r="I2363" i="3" s="1"/>
  <c r="H2332" i="3"/>
  <c r="K2333" i="3" s="1"/>
  <c r="G2333" i="3"/>
  <c r="U139" i="3"/>
  <c r="V139" i="3" s="1"/>
  <c r="T139" i="3"/>
  <c r="R140" i="3"/>
  <c r="S140" i="3" s="1"/>
  <c r="N2332" i="3"/>
  <c r="R141" i="3" l="1"/>
  <c r="S141" i="3" s="1"/>
  <c r="N2333" i="3"/>
  <c r="J2333" i="3"/>
  <c r="I2364" i="3" s="1"/>
  <c r="H2333" i="3"/>
  <c r="K2334" i="3" s="1"/>
  <c r="T140" i="3"/>
  <c r="U140" i="3"/>
  <c r="V140" i="3" s="1"/>
  <c r="R142" i="3" l="1"/>
  <c r="S142" i="3" s="1"/>
  <c r="N2334" i="3"/>
  <c r="G2334" i="3"/>
  <c r="T141" i="3"/>
  <c r="U141" i="3"/>
  <c r="V141" i="3" s="1"/>
  <c r="H2334" i="3" l="1"/>
  <c r="G2335" i="3" s="1"/>
  <c r="J2334" i="3"/>
  <c r="I2365" i="3" s="1"/>
  <c r="K2335" i="3"/>
  <c r="U142" i="3"/>
  <c r="V142" i="3" s="1"/>
  <c r="T142" i="3"/>
  <c r="R143" i="3" l="1"/>
  <c r="S143" i="3" s="1"/>
  <c r="N2335" i="3"/>
  <c r="J2335" i="3"/>
  <c r="I2366" i="3" s="1"/>
  <c r="H2335" i="3"/>
  <c r="K2336" i="3" s="1"/>
  <c r="R144" i="3" l="1"/>
  <c r="S144" i="3" s="1"/>
  <c r="N2336" i="3"/>
  <c r="G2336" i="3"/>
  <c r="U143" i="3"/>
  <c r="V143" i="3" s="1"/>
  <c r="T143" i="3"/>
  <c r="J2336" i="3" l="1"/>
  <c r="I2367" i="3" s="1"/>
  <c r="H2336" i="3"/>
  <c r="K2337" i="3" s="1"/>
  <c r="G2337" i="3"/>
  <c r="U144" i="3"/>
  <c r="V144" i="3" s="1"/>
  <c r="T144" i="3"/>
  <c r="N2337" i="3" l="1"/>
  <c r="R145" i="3"/>
  <c r="S145" i="3" s="1"/>
  <c r="J2337" i="3"/>
  <c r="I2368" i="3" s="1"/>
  <c r="H2337" i="3"/>
  <c r="K2338" i="3" s="1"/>
  <c r="T145" i="3" l="1"/>
  <c r="U145" i="3"/>
  <c r="V145" i="3" s="1"/>
  <c r="R146" i="3"/>
  <c r="S146" i="3" s="1"/>
  <c r="N2338" i="3"/>
  <c r="G2338" i="3"/>
  <c r="U146" i="3" l="1"/>
  <c r="V146" i="3" s="1"/>
  <c r="T146" i="3"/>
  <c r="H2338" i="3"/>
  <c r="K2339" i="3" s="1"/>
  <c r="J2338" i="3"/>
  <c r="I2369" i="3" s="1"/>
  <c r="N2339" i="3" l="1"/>
  <c r="R147" i="3"/>
  <c r="S147" i="3" s="1"/>
  <c r="G2339" i="3"/>
  <c r="J2339" i="3" l="1"/>
  <c r="I2370" i="3" s="1"/>
  <c r="H2339" i="3"/>
  <c r="K2340" i="3" s="1"/>
  <c r="G2340" i="3"/>
  <c r="T147" i="3"/>
  <c r="U147" i="3"/>
  <c r="V147" i="3" s="1"/>
  <c r="R148" i="3" l="1"/>
  <c r="S148" i="3" s="1"/>
  <c r="N2340" i="3"/>
  <c r="J2340" i="3"/>
  <c r="I2371" i="3" s="1"/>
  <c r="H2340" i="3"/>
  <c r="K2341" i="3" s="1"/>
  <c r="R149" i="3" l="1"/>
  <c r="S149" i="3" s="1"/>
  <c r="N2341" i="3"/>
  <c r="G2341" i="3"/>
  <c r="T148" i="3"/>
  <c r="U148" i="3"/>
  <c r="V148" i="3" s="1"/>
  <c r="J2341" i="3" l="1"/>
  <c r="I2372" i="3" s="1"/>
  <c r="H2341" i="3"/>
  <c r="G2342" i="3" s="1"/>
  <c r="K2342" i="3"/>
  <c r="T149" i="3"/>
  <c r="U149" i="3"/>
  <c r="V149" i="3" s="1"/>
  <c r="R150" i="3" l="1"/>
  <c r="S150" i="3" s="1"/>
  <c r="N2342" i="3"/>
  <c r="H2342" i="3"/>
  <c r="K2343" i="3" s="1"/>
  <c r="J2342" i="3"/>
  <c r="I2373" i="3" s="1"/>
  <c r="N2343" i="3" l="1"/>
  <c r="R151" i="3"/>
  <c r="S151" i="3" s="1"/>
  <c r="G2343" i="3"/>
  <c r="U150" i="3"/>
  <c r="V150" i="3" s="1"/>
  <c r="T150" i="3"/>
  <c r="H2343" i="3" l="1"/>
  <c r="K2344" i="3" s="1"/>
  <c r="J2343" i="3"/>
  <c r="I2374" i="3" s="1"/>
  <c r="G2344" i="3"/>
  <c r="U151" i="3"/>
  <c r="V151" i="3" s="1"/>
  <c r="T151" i="3"/>
  <c r="H2344" i="3" l="1"/>
  <c r="K2345" i="3" s="1"/>
  <c r="J2344" i="3"/>
  <c r="I2375" i="3" s="1"/>
  <c r="G2345" i="3"/>
  <c r="N2344" i="3"/>
  <c r="R152" i="3"/>
  <c r="S152" i="3" s="1"/>
  <c r="H2345" i="3" l="1"/>
  <c r="K2346" i="3" s="1"/>
  <c r="J2345" i="3"/>
  <c r="I2376" i="3" s="1"/>
  <c r="G2346" i="3"/>
  <c r="T152" i="3"/>
  <c r="U152" i="3"/>
  <c r="V152" i="3" s="1"/>
  <c r="R153" i="3"/>
  <c r="S153" i="3" s="1"/>
  <c r="N2345" i="3"/>
  <c r="J2346" i="3" l="1"/>
  <c r="I2377" i="3" s="1"/>
  <c r="H2346" i="3"/>
  <c r="T153" i="3"/>
  <c r="U153" i="3"/>
  <c r="V153" i="3" s="1"/>
  <c r="R154" i="3"/>
  <c r="S154" i="3" s="1"/>
  <c r="N2346" i="3"/>
  <c r="K2347" i="3" l="1"/>
  <c r="G2347" i="3"/>
  <c r="T154" i="3"/>
  <c r="U154" i="3"/>
  <c r="V154" i="3" s="1"/>
  <c r="J2347" i="3" l="1"/>
  <c r="I2378" i="3" s="1"/>
  <c r="H2347" i="3"/>
  <c r="R155" i="3"/>
  <c r="S155" i="3" s="1"/>
  <c r="N2347" i="3"/>
  <c r="G2348" i="3" l="1"/>
  <c r="K2348" i="3"/>
  <c r="T155" i="3"/>
  <c r="U155" i="3"/>
  <c r="V155" i="3" s="1"/>
  <c r="R156" i="3" l="1"/>
  <c r="S156" i="3" s="1"/>
  <c r="N2348" i="3"/>
  <c r="H2348" i="3"/>
  <c r="K2349" i="3" s="1"/>
  <c r="J2348" i="3"/>
  <c r="I2379" i="3" s="1"/>
  <c r="R157" i="3" l="1"/>
  <c r="S157" i="3" s="1"/>
  <c r="N2349" i="3"/>
  <c r="G2349" i="3"/>
  <c r="U156" i="3"/>
  <c r="V156" i="3" s="1"/>
  <c r="T156" i="3"/>
  <c r="H2349" i="3" l="1"/>
  <c r="G2350" i="3" s="1"/>
  <c r="J2349" i="3"/>
  <c r="I2380" i="3" s="1"/>
  <c r="K2350" i="3"/>
  <c r="T157" i="3"/>
  <c r="U157" i="3"/>
  <c r="V157" i="3" s="1"/>
  <c r="N2350" i="3" l="1"/>
  <c r="R158" i="3"/>
  <c r="S158" i="3" s="1"/>
  <c r="H2350" i="3"/>
  <c r="K2351" i="3" s="1"/>
  <c r="J2350" i="3"/>
  <c r="I2381" i="3" s="1"/>
  <c r="N2351" i="3" l="1"/>
  <c r="R159" i="3"/>
  <c r="S159" i="3" s="1"/>
  <c r="T158" i="3"/>
  <c r="U158" i="3"/>
  <c r="V158" i="3" s="1"/>
  <c r="G2351" i="3"/>
  <c r="T159" i="3" l="1"/>
  <c r="U159" i="3"/>
  <c r="V159" i="3" s="1"/>
  <c r="J2351" i="3"/>
  <c r="I2382" i="3" s="1"/>
  <c r="H2351" i="3"/>
  <c r="K2352" i="3" s="1"/>
  <c r="R160" i="3" l="1"/>
  <c r="S160" i="3" s="1"/>
  <c r="N2352" i="3"/>
  <c r="G2352" i="3"/>
  <c r="H2352" i="3" l="1"/>
  <c r="G2353" i="3" s="1"/>
  <c r="J2352" i="3"/>
  <c r="I2383" i="3" s="1"/>
  <c r="K2353" i="3"/>
  <c r="T160" i="3"/>
  <c r="U160" i="3"/>
  <c r="V160" i="3" s="1"/>
  <c r="R161" i="3" l="1"/>
  <c r="S161" i="3" s="1"/>
  <c r="N2353" i="3"/>
  <c r="H2353" i="3"/>
  <c r="G2354" i="3" s="1"/>
  <c r="J2353" i="3"/>
  <c r="I2384" i="3" s="1"/>
  <c r="H2354" i="3" l="1"/>
  <c r="G2355" i="3" s="1"/>
  <c r="J2354" i="3"/>
  <c r="I2385" i="3" s="1"/>
  <c r="K2355" i="3"/>
  <c r="K2354" i="3"/>
  <c r="U161" i="3"/>
  <c r="V161" i="3" s="1"/>
  <c r="T161" i="3"/>
  <c r="R162" i="3" l="1"/>
  <c r="S162" i="3" s="1"/>
  <c r="N2354" i="3"/>
  <c r="R163" i="3"/>
  <c r="S163" i="3" s="1"/>
  <c r="N2355" i="3"/>
  <c r="H2355" i="3"/>
  <c r="K2356" i="3" s="1"/>
  <c r="J2355" i="3"/>
  <c r="I2386" i="3" s="1"/>
  <c r="G2356" i="3"/>
  <c r="J2356" i="3" l="1"/>
  <c r="I2387" i="3" s="1"/>
  <c r="H2356" i="3"/>
  <c r="K2357" i="3" s="1"/>
  <c r="G2357" i="3"/>
  <c r="T163" i="3"/>
  <c r="U163" i="3"/>
  <c r="V163" i="3" s="1"/>
  <c r="N2356" i="3"/>
  <c r="R164" i="3"/>
  <c r="S164" i="3" s="1"/>
  <c r="T162" i="3"/>
  <c r="U162" i="3"/>
  <c r="V162" i="3" s="1"/>
  <c r="J2357" i="3" l="1"/>
  <c r="I2388" i="3" s="1"/>
  <c r="H2357" i="3"/>
  <c r="G2358" i="3" s="1"/>
  <c r="N2357" i="3"/>
  <c r="R165" i="3"/>
  <c r="S165" i="3" s="1"/>
  <c r="T164" i="3"/>
  <c r="U164" i="3"/>
  <c r="V164" i="3" s="1"/>
  <c r="J2358" i="3" l="1"/>
  <c r="I2389" i="3" s="1"/>
  <c r="G2359" i="3"/>
  <c r="H2358" i="3"/>
  <c r="K2359" i="3" s="1"/>
  <c r="U165" i="3"/>
  <c r="V165" i="3" s="1"/>
  <c r="T165" i="3"/>
  <c r="K2358" i="3"/>
  <c r="J2359" i="3" l="1"/>
  <c r="I2390" i="3" s="1"/>
  <c r="H2359" i="3"/>
  <c r="K2360" i="3" s="1"/>
  <c r="G2360" i="3"/>
  <c r="R167" i="3"/>
  <c r="S167" i="3" s="1"/>
  <c r="N2359" i="3"/>
  <c r="R166" i="3"/>
  <c r="S166" i="3" s="1"/>
  <c r="N2358" i="3"/>
  <c r="U167" i="3" l="1"/>
  <c r="V167" i="3" s="1"/>
  <c r="T167" i="3"/>
  <c r="J2360" i="3"/>
  <c r="I2391" i="3" s="1"/>
  <c r="H2360" i="3"/>
  <c r="K2361" i="3" s="1"/>
  <c r="U166" i="3"/>
  <c r="V166" i="3" s="1"/>
  <c r="T166" i="3"/>
  <c r="R168" i="3"/>
  <c r="S168" i="3" s="1"/>
  <c r="N2360" i="3"/>
  <c r="T168" i="3" l="1"/>
  <c r="U168" i="3"/>
  <c r="V168" i="3" s="1"/>
  <c r="N2361" i="3"/>
  <c r="R169" i="3"/>
  <c r="S169" i="3" s="1"/>
  <c r="G2361" i="3"/>
  <c r="T169" i="3" l="1"/>
  <c r="U169" i="3"/>
  <c r="V169" i="3" s="1"/>
  <c r="H2361" i="3"/>
  <c r="K2362" i="3" s="1"/>
  <c r="J2361" i="3"/>
  <c r="I2392" i="3" s="1"/>
  <c r="N2362" i="3" l="1"/>
  <c r="R170" i="3"/>
  <c r="S170" i="3" s="1"/>
  <c r="G2362" i="3"/>
  <c r="H2362" i="3" l="1"/>
  <c r="K2363" i="3" s="1"/>
  <c r="J2362" i="3"/>
  <c r="I2393" i="3" s="1"/>
  <c r="T170" i="3"/>
  <c r="U170" i="3"/>
  <c r="V170" i="3" s="1"/>
  <c r="R171" i="3" l="1"/>
  <c r="S171" i="3" s="1"/>
  <c r="N2363" i="3"/>
  <c r="G2363" i="3"/>
  <c r="H2363" i="3" l="1"/>
  <c r="G2364" i="3" s="1"/>
  <c r="J2363" i="3"/>
  <c r="I2394" i="3" s="1"/>
  <c r="K2364" i="3"/>
  <c r="U171" i="3"/>
  <c r="V171" i="3" s="1"/>
  <c r="T171" i="3"/>
  <c r="N2364" i="3" l="1"/>
  <c r="R172" i="3"/>
  <c r="S172" i="3" s="1"/>
  <c r="J2364" i="3"/>
  <c r="I2395" i="3" s="1"/>
  <c r="H2364" i="3"/>
  <c r="K2365" i="3" s="1"/>
  <c r="T172" i="3" l="1"/>
  <c r="U172" i="3"/>
  <c r="V172" i="3" s="1"/>
  <c r="R173" i="3"/>
  <c r="S173" i="3" s="1"/>
  <c r="N2365" i="3"/>
  <c r="G2365" i="3"/>
  <c r="U173" i="3" l="1"/>
  <c r="V173" i="3" s="1"/>
  <c r="T173" i="3"/>
  <c r="H2365" i="3"/>
  <c r="K2366" i="3" s="1"/>
  <c r="G2366" i="3"/>
  <c r="J2365" i="3"/>
  <c r="I2396" i="3" s="1"/>
  <c r="J2366" i="3" l="1"/>
  <c r="I2397" i="3" s="1"/>
  <c r="H2366" i="3"/>
  <c r="G2367" i="3" s="1"/>
  <c r="K2367" i="3"/>
  <c r="N2366" i="3"/>
  <c r="R174" i="3"/>
  <c r="S174" i="3" s="1"/>
  <c r="H2367" i="3" l="1"/>
  <c r="K2368" i="3" s="1"/>
  <c r="J2367" i="3"/>
  <c r="I2398" i="3" s="1"/>
  <c r="G2368" i="3"/>
  <c r="N2367" i="3"/>
  <c r="R175" i="3"/>
  <c r="S175" i="3" s="1"/>
  <c r="T174" i="3"/>
  <c r="U174" i="3"/>
  <c r="V174" i="3" s="1"/>
  <c r="H2368" i="3" l="1"/>
  <c r="K2369" i="3" s="1"/>
  <c r="J2368" i="3"/>
  <c r="I2399" i="3" s="1"/>
  <c r="G2369" i="3"/>
  <c r="T175" i="3"/>
  <c r="U175" i="3"/>
  <c r="V175" i="3" s="1"/>
  <c r="R176" i="3"/>
  <c r="S176" i="3" s="1"/>
  <c r="N2368" i="3"/>
  <c r="H2369" i="3" l="1"/>
  <c r="G2370" i="3" s="1"/>
  <c r="J2369" i="3"/>
  <c r="I2400" i="3" s="1"/>
  <c r="K2370" i="3"/>
  <c r="T176" i="3"/>
  <c r="U176" i="3"/>
  <c r="V176" i="3" s="1"/>
  <c r="R177" i="3"/>
  <c r="S177" i="3" s="1"/>
  <c r="N2369" i="3"/>
  <c r="N2370" i="3" l="1"/>
  <c r="R178" i="3"/>
  <c r="S178" i="3" s="1"/>
  <c r="T177" i="3"/>
  <c r="U177" i="3"/>
  <c r="V177" i="3" s="1"/>
  <c r="H2370" i="3"/>
  <c r="K2371" i="3" s="1"/>
  <c r="J2370" i="3"/>
  <c r="I2401" i="3" s="1"/>
  <c r="R179" i="3" l="1"/>
  <c r="S179" i="3" s="1"/>
  <c r="N2371" i="3"/>
  <c r="T178" i="3"/>
  <c r="U178" i="3"/>
  <c r="V178" i="3" s="1"/>
  <c r="G2371" i="3"/>
  <c r="J2371" i="3" l="1"/>
  <c r="I2402" i="3" s="1"/>
  <c r="H2371" i="3"/>
  <c r="G2372" i="3" s="1"/>
  <c r="K2372" i="3"/>
  <c r="U179" i="3"/>
  <c r="V179" i="3" s="1"/>
  <c r="T179" i="3"/>
  <c r="N2372" i="3" l="1"/>
  <c r="R180" i="3"/>
  <c r="S180" i="3" s="1"/>
  <c r="H2372" i="3"/>
  <c r="K2373" i="3" s="1"/>
  <c r="J2372" i="3"/>
  <c r="I2403" i="3" s="1"/>
  <c r="T180" i="3" l="1"/>
  <c r="U180" i="3"/>
  <c r="V180" i="3" s="1"/>
  <c r="N2373" i="3"/>
  <c r="R181" i="3"/>
  <c r="S181" i="3" s="1"/>
  <c r="G2373" i="3"/>
  <c r="U181" i="3" l="1"/>
  <c r="V181" i="3" s="1"/>
  <c r="T181" i="3"/>
  <c r="H2373" i="3"/>
  <c r="G2374" i="3" s="1"/>
  <c r="J2373" i="3"/>
  <c r="I2404" i="3" s="1"/>
  <c r="H2374" i="3" l="1"/>
  <c r="K2375" i="3" s="1"/>
  <c r="G2375" i="3"/>
  <c r="J2374" i="3"/>
  <c r="I2405" i="3" s="1"/>
  <c r="K2374" i="3"/>
  <c r="J2375" i="3" l="1"/>
  <c r="I2406" i="3" s="1"/>
  <c r="H2375" i="3"/>
  <c r="K2376" i="3" s="1"/>
  <c r="N2374" i="3"/>
  <c r="R182" i="3"/>
  <c r="S182" i="3" s="1"/>
  <c r="N2375" i="3"/>
  <c r="R183" i="3"/>
  <c r="S183" i="3" s="1"/>
  <c r="R184" i="3" l="1"/>
  <c r="S184" i="3" s="1"/>
  <c r="N2376" i="3"/>
  <c r="U183" i="3"/>
  <c r="V183" i="3" s="1"/>
  <c r="T183" i="3"/>
  <c r="U182" i="3"/>
  <c r="V182" i="3" s="1"/>
  <c r="T182" i="3"/>
  <c r="G2376" i="3"/>
  <c r="J2376" i="3" l="1"/>
  <c r="I2407" i="3" s="1"/>
  <c r="H2376" i="3"/>
  <c r="G2377" i="3" s="1"/>
  <c r="K2377" i="3"/>
  <c r="T184" i="3"/>
  <c r="U184" i="3"/>
  <c r="V184" i="3" s="1"/>
  <c r="R185" i="3" l="1"/>
  <c r="S185" i="3" s="1"/>
  <c r="N2377" i="3"/>
  <c r="H2377" i="3"/>
  <c r="G2378" i="3" s="1"/>
  <c r="J2377" i="3"/>
  <c r="I2408" i="3" s="1"/>
  <c r="J2378" i="3" l="1"/>
  <c r="I2409" i="3" s="1"/>
  <c r="H2378" i="3"/>
  <c r="K2379" i="3" s="1"/>
  <c r="K2378" i="3"/>
  <c r="T185" i="3"/>
  <c r="U185" i="3"/>
  <c r="V185" i="3" s="1"/>
  <c r="N2378" i="3" l="1"/>
  <c r="R186" i="3"/>
  <c r="S186" i="3" s="1"/>
  <c r="G2379" i="3"/>
  <c r="R187" i="3"/>
  <c r="S187" i="3" s="1"/>
  <c r="N2379" i="3"/>
  <c r="H2379" i="3" l="1"/>
  <c r="K2380" i="3" s="1"/>
  <c r="J2379" i="3"/>
  <c r="I2410" i="3" s="1"/>
  <c r="G2380" i="3"/>
  <c r="T187" i="3"/>
  <c r="U187" i="3"/>
  <c r="V187" i="3" s="1"/>
  <c r="T186" i="3"/>
  <c r="U186" i="3"/>
  <c r="V186" i="3" s="1"/>
  <c r="H2380" i="3" l="1"/>
  <c r="K2381" i="3" s="1"/>
  <c r="J2380" i="3"/>
  <c r="I2411" i="3" s="1"/>
  <c r="G2381" i="3"/>
  <c r="N2380" i="3"/>
  <c r="R188" i="3"/>
  <c r="S188" i="3" s="1"/>
  <c r="J2381" i="3" l="1"/>
  <c r="I2412" i="3" s="1"/>
  <c r="H2381" i="3"/>
  <c r="G2382" i="3" s="1"/>
  <c r="K2382" i="3"/>
  <c r="T188" i="3"/>
  <c r="U188" i="3"/>
  <c r="V188" i="3" s="1"/>
  <c r="N2381" i="3"/>
  <c r="R189" i="3"/>
  <c r="S189" i="3" s="1"/>
  <c r="U189" i="3" l="1"/>
  <c r="V189" i="3" s="1"/>
  <c r="T189" i="3"/>
  <c r="R190" i="3"/>
  <c r="S190" i="3" s="1"/>
  <c r="N2382" i="3"/>
  <c r="H2382" i="3"/>
  <c r="G2383" i="3" s="1"/>
  <c r="J2382" i="3"/>
  <c r="I2413" i="3" s="1"/>
  <c r="K2383" i="3"/>
  <c r="N2383" i="3" l="1"/>
  <c r="R191" i="3"/>
  <c r="S191" i="3" s="1"/>
  <c r="U190" i="3"/>
  <c r="V190" i="3" s="1"/>
  <c r="T190" i="3"/>
  <c r="J2383" i="3"/>
  <c r="I2414" i="3" s="1"/>
  <c r="H2383" i="3"/>
  <c r="K2384" i="3" s="1"/>
  <c r="G2384" i="3"/>
  <c r="J2384" i="3" l="1"/>
  <c r="I2415" i="3" s="1"/>
  <c r="H2384" i="3"/>
  <c r="G2385" i="3" s="1"/>
  <c r="N2384" i="3"/>
  <c r="R192" i="3"/>
  <c r="S192" i="3" s="1"/>
  <c r="U191" i="3"/>
  <c r="V191" i="3" s="1"/>
  <c r="T191" i="3"/>
  <c r="K2385" i="3" l="1"/>
  <c r="J2385" i="3"/>
  <c r="I2416" i="3" s="1"/>
  <c r="H2385" i="3"/>
  <c r="G2386" i="3" s="1"/>
  <c r="K2386" i="3"/>
  <c r="T192" i="3"/>
  <c r="U192" i="3"/>
  <c r="V192" i="3" s="1"/>
  <c r="H2386" i="3" l="1"/>
  <c r="G2387" i="3" s="1"/>
  <c r="J2386" i="3"/>
  <c r="I2417" i="3" s="1"/>
  <c r="K2387" i="3"/>
  <c r="R194" i="3"/>
  <c r="S194" i="3" s="1"/>
  <c r="N2386" i="3"/>
  <c r="R193" i="3"/>
  <c r="S193" i="3" s="1"/>
  <c r="N2385" i="3"/>
  <c r="T194" i="3" l="1"/>
  <c r="U194" i="3"/>
  <c r="V194" i="3" s="1"/>
  <c r="R195" i="3"/>
  <c r="S195" i="3" s="1"/>
  <c r="N2387" i="3"/>
  <c r="T193" i="3"/>
  <c r="U193" i="3"/>
  <c r="V193" i="3" s="1"/>
  <c r="H2387" i="3"/>
  <c r="K2388" i="3" s="1"/>
  <c r="J2387" i="3"/>
  <c r="I2418" i="3" s="1"/>
  <c r="R196" i="3" l="1"/>
  <c r="S196" i="3" s="1"/>
  <c r="N2388" i="3"/>
  <c r="T195" i="3"/>
  <c r="U195" i="3"/>
  <c r="V195" i="3" s="1"/>
  <c r="G2388" i="3"/>
  <c r="J2388" i="3" l="1"/>
  <c r="I2419" i="3" s="1"/>
  <c r="H2388" i="3"/>
  <c r="K2389" i="3" s="1"/>
  <c r="G2389" i="3"/>
  <c r="T196" i="3"/>
  <c r="U196" i="3"/>
  <c r="V196" i="3" s="1"/>
  <c r="H2389" i="3" l="1"/>
  <c r="K2390" i="3" s="1"/>
  <c r="G2390" i="3"/>
  <c r="J2389" i="3"/>
  <c r="I2420" i="3" s="1"/>
  <c r="R197" i="3"/>
  <c r="S197" i="3" s="1"/>
  <c r="N2389" i="3"/>
  <c r="U197" i="3" l="1"/>
  <c r="V197" i="3" s="1"/>
  <c r="T197" i="3"/>
  <c r="H2390" i="3"/>
  <c r="K2391" i="3" s="1"/>
  <c r="J2390" i="3"/>
  <c r="I2421" i="3" s="1"/>
  <c r="N2390" i="3"/>
  <c r="R198" i="3"/>
  <c r="S198" i="3" s="1"/>
  <c r="T198" i="3" l="1"/>
  <c r="U198" i="3"/>
  <c r="V198" i="3" s="1"/>
  <c r="N2391" i="3"/>
  <c r="R199" i="3"/>
  <c r="S199" i="3" s="1"/>
  <c r="G2391" i="3"/>
  <c r="U199" i="3" l="1"/>
  <c r="V199" i="3" s="1"/>
  <c r="T199" i="3"/>
  <c r="J2391" i="3"/>
  <c r="I2422" i="3" s="1"/>
  <c r="H2391" i="3"/>
  <c r="K2392" i="3" s="1"/>
  <c r="R200" i="3" l="1"/>
  <c r="S200" i="3" s="1"/>
  <c r="N2392" i="3"/>
  <c r="G2392" i="3"/>
  <c r="H2392" i="3" l="1"/>
  <c r="K2393" i="3" s="1"/>
  <c r="J2392" i="3"/>
  <c r="I2423" i="3" s="1"/>
  <c r="G2393" i="3"/>
  <c r="T200" i="3"/>
  <c r="U200" i="3"/>
  <c r="V200" i="3" s="1"/>
  <c r="H2393" i="3" l="1"/>
  <c r="K2394" i="3"/>
  <c r="J2393" i="3"/>
  <c r="I2424" i="3" s="1"/>
  <c r="G2394" i="3"/>
  <c r="N2393" i="3"/>
  <c r="R201" i="3"/>
  <c r="S201" i="3" s="1"/>
  <c r="J2394" i="3" l="1"/>
  <c r="I2425" i="3" s="1"/>
  <c r="H2394" i="3"/>
  <c r="K2395" i="3" s="1"/>
  <c r="G2395" i="3"/>
  <c r="T201" i="3"/>
  <c r="U201" i="3"/>
  <c r="V201" i="3" s="1"/>
  <c r="N2394" i="3"/>
  <c r="R202" i="3"/>
  <c r="S202" i="3" s="1"/>
  <c r="J2395" i="3" l="1"/>
  <c r="I2426" i="3" s="1"/>
  <c r="H2395" i="3"/>
  <c r="K2396" i="3" s="1"/>
  <c r="U202" i="3"/>
  <c r="V202" i="3" s="1"/>
  <c r="T202" i="3"/>
  <c r="N2395" i="3"/>
  <c r="R203" i="3"/>
  <c r="S203" i="3" s="1"/>
  <c r="G2396" i="3" l="1"/>
  <c r="U203" i="3"/>
  <c r="V203" i="3" s="1"/>
  <c r="T203" i="3"/>
  <c r="R204" i="3"/>
  <c r="S204" i="3" s="1"/>
  <c r="N2396" i="3"/>
  <c r="T204" i="3" l="1"/>
  <c r="U204" i="3"/>
  <c r="V204" i="3" s="1"/>
  <c r="J2396" i="3"/>
  <c r="I2427" i="3" s="1"/>
  <c r="H2396" i="3"/>
  <c r="G2397" i="3" s="1"/>
  <c r="J2397" i="3" l="1"/>
  <c r="I2428" i="3" s="1"/>
  <c r="H2397" i="3"/>
  <c r="K2398" i="3" s="1"/>
  <c r="K2397" i="3"/>
  <c r="R206" i="3" l="1"/>
  <c r="S206" i="3" s="1"/>
  <c r="N2398" i="3"/>
  <c r="R205" i="3"/>
  <c r="S205" i="3" s="1"/>
  <c r="N2397" i="3"/>
  <c r="G2398" i="3"/>
  <c r="U205" i="3" l="1"/>
  <c r="V205" i="3" s="1"/>
  <c r="T205" i="3"/>
  <c r="J2398" i="3"/>
  <c r="I2429" i="3" s="1"/>
  <c r="H2398" i="3"/>
  <c r="G2399" i="3" s="1"/>
  <c r="T206" i="3"/>
  <c r="U206" i="3"/>
  <c r="V206" i="3" s="1"/>
  <c r="H2399" i="3" l="1"/>
  <c r="K2400" i="3" s="1"/>
  <c r="J2399" i="3"/>
  <c r="I2430" i="3" s="1"/>
  <c r="G2400" i="3"/>
  <c r="K2399" i="3"/>
  <c r="R207" i="3" l="1"/>
  <c r="S207" i="3" s="1"/>
  <c r="N2399" i="3"/>
  <c r="J2400" i="3"/>
  <c r="I2431" i="3" s="1"/>
  <c r="H2400" i="3"/>
  <c r="K2401" i="3" s="1"/>
  <c r="N2400" i="3"/>
  <c r="R208" i="3"/>
  <c r="S208" i="3" s="1"/>
  <c r="N2401" i="3" l="1"/>
  <c r="R209" i="3"/>
  <c r="S209" i="3" s="1"/>
  <c r="U208" i="3"/>
  <c r="V208" i="3" s="1"/>
  <c r="T208" i="3"/>
  <c r="G2401" i="3"/>
  <c r="T207" i="3"/>
  <c r="U207" i="3"/>
  <c r="V207" i="3" s="1"/>
  <c r="U209" i="3" l="1"/>
  <c r="V209" i="3" s="1"/>
  <c r="T209" i="3"/>
  <c r="J2401" i="3"/>
  <c r="I2432" i="3" s="1"/>
  <c r="H2401" i="3"/>
  <c r="G2402" i="3" s="1"/>
  <c r="J2402" i="3" l="1"/>
  <c r="I2433" i="3" s="1"/>
  <c r="H2402" i="3"/>
  <c r="K2403" i="3" s="1"/>
  <c r="K2402" i="3"/>
  <c r="N2403" i="3" l="1"/>
  <c r="R211" i="3"/>
  <c r="S211" i="3" s="1"/>
  <c r="N2402" i="3"/>
  <c r="R210" i="3"/>
  <c r="S210" i="3" s="1"/>
  <c r="G2403" i="3"/>
  <c r="U211" i="3" l="1"/>
  <c r="V211" i="3" s="1"/>
  <c r="T211" i="3"/>
  <c r="T210" i="3"/>
  <c r="U210" i="3"/>
  <c r="V210" i="3" s="1"/>
  <c r="H2403" i="3"/>
  <c r="G2404" i="3" s="1"/>
  <c r="J2403" i="3"/>
  <c r="I2434" i="3" s="1"/>
  <c r="K2404" i="3"/>
  <c r="R212" i="3" l="1"/>
  <c r="S212" i="3" s="1"/>
  <c r="N2404" i="3"/>
  <c r="J2404" i="3"/>
  <c r="I2435" i="3" s="1"/>
  <c r="H2404" i="3"/>
  <c r="K2405" i="3" s="1"/>
  <c r="R213" i="3" l="1"/>
  <c r="S213" i="3" s="1"/>
  <c r="N2405" i="3"/>
  <c r="G2405" i="3"/>
  <c r="U212" i="3"/>
  <c r="V212" i="3" s="1"/>
  <c r="T212" i="3"/>
  <c r="J2405" i="3" l="1"/>
  <c r="I2436" i="3" s="1"/>
  <c r="H2405" i="3"/>
  <c r="G2406" i="3" s="1"/>
  <c r="K2406" i="3"/>
  <c r="T213" i="3"/>
  <c r="U213" i="3"/>
  <c r="V213" i="3" s="1"/>
  <c r="R214" i="3" l="1"/>
  <c r="S214" i="3" s="1"/>
  <c r="N2406" i="3"/>
  <c r="J2406" i="3"/>
  <c r="I2437" i="3" s="1"/>
  <c r="H2406" i="3"/>
  <c r="K2407" i="3" s="1"/>
  <c r="R215" i="3" l="1"/>
  <c r="S215" i="3" s="1"/>
  <c r="N2407" i="3"/>
  <c r="G2407" i="3"/>
  <c r="T214" i="3"/>
  <c r="U214" i="3"/>
  <c r="V214" i="3" s="1"/>
  <c r="J2407" i="3" l="1"/>
  <c r="I2438" i="3" s="1"/>
  <c r="H2407" i="3"/>
  <c r="G2408" i="3" s="1"/>
  <c r="T215" i="3"/>
  <c r="U215" i="3"/>
  <c r="V215" i="3" s="1"/>
  <c r="H2408" i="3" l="1"/>
  <c r="G2409" i="3" s="1"/>
  <c r="J2408" i="3"/>
  <c r="I2439" i="3" s="1"/>
  <c r="K2409" i="3"/>
  <c r="K2408" i="3"/>
  <c r="N2408" i="3" l="1"/>
  <c r="R216" i="3"/>
  <c r="S216" i="3" s="1"/>
  <c r="N2409" i="3"/>
  <c r="R217" i="3"/>
  <c r="S217" i="3" s="1"/>
  <c r="J2409" i="3"/>
  <c r="I2440" i="3" s="1"/>
  <c r="H2409" i="3"/>
  <c r="G2410" i="3" s="1"/>
  <c r="K2410" i="3"/>
  <c r="N2410" i="3" l="1"/>
  <c r="R218" i="3"/>
  <c r="S218" i="3" s="1"/>
  <c r="U217" i="3"/>
  <c r="V217" i="3" s="1"/>
  <c r="T217" i="3"/>
  <c r="J2410" i="3"/>
  <c r="I2441" i="3" s="1"/>
  <c r="H2410" i="3"/>
  <c r="K2411" i="3" s="1"/>
  <c r="G2411" i="3"/>
  <c r="U216" i="3"/>
  <c r="V216" i="3" s="1"/>
  <c r="T216" i="3"/>
  <c r="J2411" i="3" l="1"/>
  <c r="I2442" i="3" s="1"/>
  <c r="H2411" i="3"/>
  <c r="K2412" i="3" s="1"/>
  <c r="N2411" i="3"/>
  <c r="R219" i="3"/>
  <c r="S219" i="3" s="1"/>
  <c r="U218" i="3"/>
  <c r="V218" i="3" s="1"/>
  <c r="T218" i="3"/>
  <c r="N2412" i="3" l="1"/>
  <c r="R220" i="3"/>
  <c r="S220" i="3" s="1"/>
  <c r="G2412" i="3"/>
  <c r="U219" i="3"/>
  <c r="V219" i="3" s="1"/>
  <c r="T219" i="3"/>
  <c r="J2412" i="3" l="1"/>
  <c r="I2443" i="3" s="1"/>
  <c r="H2412" i="3"/>
  <c r="K2413" i="3" s="1"/>
  <c r="G2413" i="3"/>
  <c r="T220" i="3"/>
  <c r="U220" i="3"/>
  <c r="V220" i="3" s="1"/>
  <c r="J2413" i="3" l="1"/>
  <c r="I2444" i="3" s="1"/>
  <c r="H2413" i="3"/>
  <c r="G2414" i="3" s="1"/>
  <c r="K2414" i="3"/>
  <c r="N2413" i="3"/>
  <c r="R221" i="3"/>
  <c r="S221" i="3" s="1"/>
  <c r="N2414" i="3" l="1"/>
  <c r="R222" i="3"/>
  <c r="S222" i="3" s="1"/>
  <c r="H2414" i="3"/>
  <c r="K2415" i="3" s="1"/>
  <c r="J2414" i="3"/>
  <c r="I2445" i="3" s="1"/>
  <c r="U221" i="3"/>
  <c r="V221" i="3" s="1"/>
  <c r="T221" i="3"/>
  <c r="U222" i="3" l="1"/>
  <c r="V222" i="3" s="1"/>
  <c r="T222" i="3"/>
  <c r="N2415" i="3"/>
  <c r="R223" i="3"/>
  <c r="S223" i="3" s="1"/>
  <c r="G2415" i="3"/>
  <c r="U223" i="3" l="1"/>
  <c r="V223" i="3" s="1"/>
  <c r="T223" i="3"/>
  <c r="J2415" i="3"/>
  <c r="I2446" i="3" s="1"/>
  <c r="G2416" i="3"/>
  <c r="H2415" i="3"/>
  <c r="K2416" i="3" s="1"/>
  <c r="J2416" i="3" l="1"/>
  <c r="I2447" i="3" s="1"/>
  <c r="H2416" i="3"/>
  <c r="G2417" i="3" s="1"/>
  <c r="N2416" i="3"/>
  <c r="R224" i="3"/>
  <c r="S224" i="3" s="1"/>
  <c r="K2417" i="3" l="1"/>
  <c r="J2417" i="3"/>
  <c r="I2448" i="3" s="1"/>
  <c r="H2417" i="3"/>
  <c r="K2418" i="3" s="1"/>
  <c r="T224" i="3"/>
  <c r="U224" i="3"/>
  <c r="V224" i="3" s="1"/>
  <c r="G2418" i="3" l="1"/>
  <c r="N2418" i="3"/>
  <c r="R226" i="3"/>
  <c r="S226" i="3" s="1"/>
  <c r="N2417" i="3"/>
  <c r="R225" i="3"/>
  <c r="S225" i="3" s="1"/>
  <c r="U226" i="3" l="1"/>
  <c r="V226" i="3" s="1"/>
  <c r="T226" i="3"/>
  <c r="U225" i="3"/>
  <c r="V225" i="3" s="1"/>
  <c r="T225" i="3"/>
  <c r="J2418" i="3"/>
  <c r="I2449" i="3" s="1"/>
  <c r="H2418" i="3"/>
  <c r="G2419" i="3" s="1"/>
  <c r="K2419" i="3"/>
  <c r="N2419" i="3" l="1"/>
  <c r="R227" i="3"/>
  <c r="S227" i="3" s="1"/>
  <c r="J2419" i="3"/>
  <c r="I2450" i="3" s="1"/>
  <c r="K2420" i="3"/>
  <c r="H2419" i="3"/>
  <c r="G2420" i="3" s="1"/>
  <c r="R228" i="3" l="1"/>
  <c r="S228" i="3" s="1"/>
  <c r="N2420" i="3"/>
  <c r="T227" i="3"/>
  <c r="U227" i="3"/>
  <c r="V227" i="3" s="1"/>
  <c r="J2420" i="3"/>
  <c r="I2451" i="3" s="1"/>
  <c r="H2420" i="3"/>
  <c r="G2421" i="3" s="1"/>
  <c r="K2421" i="3" l="1"/>
  <c r="G2422" i="3"/>
  <c r="H2421" i="3"/>
  <c r="K2422" i="3" s="1"/>
  <c r="J2421" i="3"/>
  <c r="I2452" i="3" s="1"/>
  <c r="T228" i="3"/>
  <c r="U228" i="3"/>
  <c r="V228" i="3" s="1"/>
  <c r="R230" i="3" l="1"/>
  <c r="S230" i="3" s="1"/>
  <c r="N2422" i="3"/>
  <c r="H2422" i="3"/>
  <c r="G2423" i="3" s="1"/>
  <c r="J2422" i="3"/>
  <c r="I2453" i="3" s="1"/>
  <c r="N2421" i="3"/>
  <c r="R229" i="3"/>
  <c r="S229" i="3" s="1"/>
  <c r="J2423" i="3" l="1"/>
  <c r="I2454" i="3" s="1"/>
  <c r="H2423" i="3"/>
  <c r="G2424" i="3" s="1"/>
  <c r="T229" i="3"/>
  <c r="U229" i="3"/>
  <c r="V229" i="3" s="1"/>
  <c r="K2423" i="3"/>
  <c r="U230" i="3"/>
  <c r="V230" i="3" s="1"/>
  <c r="T230" i="3"/>
  <c r="K2424" i="3" l="1"/>
  <c r="R231" i="3"/>
  <c r="S231" i="3" s="1"/>
  <c r="N2423" i="3"/>
  <c r="J2424" i="3"/>
  <c r="I2455" i="3" s="1"/>
  <c r="H2424" i="3"/>
  <c r="G2425" i="3" s="1"/>
  <c r="K2425" i="3" l="1"/>
  <c r="U231" i="3"/>
  <c r="V231" i="3" s="1"/>
  <c r="T231" i="3"/>
  <c r="J2425" i="3"/>
  <c r="I2456" i="3" s="1"/>
  <c r="H2425" i="3"/>
  <c r="K2426" i="3" s="1"/>
  <c r="G2426" i="3"/>
  <c r="R232" i="3"/>
  <c r="S232" i="3" s="1"/>
  <c r="N2424" i="3"/>
  <c r="T232" i="3" l="1"/>
  <c r="U232" i="3"/>
  <c r="V232" i="3" s="1"/>
  <c r="H2426" i="3"/>
  <c r="K2427" i="3" s="1"/>
  <c r="J2426" i="3"/>
  <c r="I2457" i="3" s="1"/>
  <c r="N2426" i="3"/>
  <c r="R234" i="3"/>
  <c r="S234" i="3" s="1"/>
  <c r="N2425" i="3"/>
  <c r="R233" i="3"/>
  <c r="S233" i="3" s="1"/>
  <c r="T234" i="3" l="1"/>
  <c r="U234" i="3"/>
  <c r="V234" i="3" s="1"/>
  <c r="R235" i="3"/>
  <c r="S235" i="3" s="1"/>
  <c r="N2427" i="3"/>
  <c r="U233" i="3"/>
  <c r="V233" i="3" s="1"/>
  <c r="T233" i="3"/>
  <c r="G2427" i="3"/>
  <c r="J2427" i="3" l="1"/>
  <c r="I2458" i="3" s="1"/>
  <c r="H2427" i="3"/>
  <c r="K2428" i="3" s="1"/>
  <c r="G2428" i="3"/>
  <c r="T235" i="3"/>
  <c r="U235" i="3"/>
  <c r="V235" i="3" s="1"/>
  <c r="J2428" i="3" l="1"/>
  <c r="I2459" i="3" s="1"/>
  <c r="H2428" i="3"/>
  <c r="K2429" i="3" s="1"/>
  <c r="N2428" i="3"/>
  <c r="R236" i="3"/>
  <c r="S236" i="3" s="1"/>
  <c r="N2429" i="3" l="1"/>
  <c r="R237" i="3"/>
  <c r="S237" i="3" s="1"/>
  <c r="G2429" i="3"/>
  <c r="T236" i="3"/>
  <c r="U236" i="3"/>
  <c r="V236" i="3" s="1"/>
  <c r="H2429" i="3" l="1"/>
  <c r="K2430" i="3" s="1"/>
  <c r="J2429" i="3"/>
  <c r="I2460" i="3" s="1"/>
  <c r="G2430" i="3"/>
  <c r="T237" i="3"/>
  <c r="U237" i="3"/>
  <c r="V237" i="3" s="1"/>
  <c r="H2430" i="3" l="1"/>
  <c r="K2431" i="3" s="1"/>
  <c r="J2430" i="3"/>
  <c r="I2461" i="3" s="1"/>
  <c r="G2431" i="3"/>
  <c r="R238" i="3"/>
  <c r="S238" i="3" s="1"/>
  <c r="N2430" i="3"/>
  <c r="J2431" i="3" l="1"/>
  <c r="I2462" i="3" s="1"/>
  <c r="H2431" i="3"/>
  <c r="G2432" i="3" s="1"/>
  <c r="U238" i="3"/>
  <c r="V238" i="3" s="1"/>
  <c r="T238" i="3"/>
  <c r="R239" i="3"/>
  <c r="S239" i="3" s="1"/>
  <c r="N2431" i="3"/>
  <c r="H2432" i="3" l="1"/>
  <c r="G2433" i="3" s="1"/>
  <c r="J2432" i="3"/>
  <c r="I2463" i="3" s="1"/>
  <c r="T239" i="3"/>
  <c r="U239" i="3"/>
  <c r="V239" i="3" s="1"/>
  <c r="K2432" i="3"/>
  <c r="K2433" i="3" l="1"/>
  <c r="N2432" i="3"/>
  <c r="R240" i="3"/>
  <c r="S240" i="3" s="1"/>
  <c r="G2434" i="3"/>
  <c r="J2433" i="3"/>
  <c r="I2464" i="3" s="1"/>
  <c r="H2433" i="3"/>
  <c r="K2434" i="3" s="1"/>
  <c r="J2434" i="3" l="1"/>
  <c r="I2465" i="3" s="1"/>
  <c r="H2434" i="3"/>
  <c r="K2435" i="3" s="1"/>
  <c r="G2435" i="3"/>
  <c r="U240" i="3"/>
  <c r="V240" i="3" s="1"/>
  <c r="T240" i="3"/>
  <c r="R242" i="3"/>
  <c r="S242" i="3" s="1"/>
  <c r="N2434" i="3"/>
  <c r="R241" i="3"/>
  <c r="S241" i="3" s="1"/>
  <c r="N2433" i="3"/>
  <c r="J2435" i="3" l="1"/>
  <c r="I2466" i="3" s="1"/>
  <c r="H2435" i="3"/>
  <c r="K2436" i="3" s="1"/>
  <c r="G2436" i="3"/>
  <c r="U242" i="3"/>
  <c r="V242" i="3" s="1"/>
  <c r="T242" i="3"/>
  <c r="R243" i="3"/>
  <c r="S243" i="3" s="1"/>
  <c r="N2435" i="3"/>
  <c r="U241" i="3"/>
  <c r="V241" i="3" s="1"/>
  <c r="T241" i="3"/>
  <c r="J2436" i="3" l="1"/>
  <c r="I2467" i="3" s="1"/>
  <c r="H2436" i="3"/>
  <c r="K2437" i="3" s="1"/>
  <c r="T243" i="3"/>
  <c r="U243" i="3"/>
  <c r="V243" i="3" s="1"/>
  <c r="N2436" i="3"/>
  <c r="R244" i="3"/>
  <c r="S244" i="3" s="1"/>
  <c r="T244" i="3" l="1"/>
  <c r="U244" i="3"/>
  <c r="V244" i="3" s="1"/>
  <c r="R245" i="3"/>
  <c r="S245" i="3" s="1"/>
  <c r="N2437" i="3"/>
  <c r="G2437" i="3"/>
  <c r="T245" i="3" l="1"/>
  <c r="U245" i="3"/>
  <c r="V245" i="3" s="1"/>
  <c r="J2437" i="3"/>
  <c r="I2468" i="3" s="1"/>
  <c r="H2437" i="3"/>
  <c r="G2438" i="3" s="1"/>
  <c r="H2438" i="3" l="1"/>
  <c r="K2439" i="3" s="1"/>
  <c r="J2438" i="3"/>
  <c r="I2469" i="3" s="1"/>
  <c r="G2439" i="3"/>
  <c r="K2438" i="3"/>
  <c r="J2439" i="3" l="1"/>
  <c r="I2470" i="3" s="1"/>
  <c r="H2439" i="3"/>
  <c r="K2440" i="3" s="1"/>
  <c r="G2440" i="3"/>
  <c r="N2438" i="3"/>
  <c r="R246" i="3"/>
  <c r="S246" i="3" s="1"/>
  <c r="R247" i="3"/>
  <c r="S247" i="3" s="1"/>
  <c r="N2439" i="3"/>
  <c r="J2440" i="3" l="1"/>
  <c r="I2471" i="3" s="1"/>
  <c r="H2440" i="3"/>
  <c r="K2441" i="3" s="1"/>
  <c r="G2441" i="3"/>
  <c r="T247" i="3"/>
  <c r="U247" i="3"/>
  <c r="V247" i="3" s="1"/>
  <c r="R248" i="3"/>
  <c r="S248" i="3" s="1"/>
  <c r="N2440" i="3"/>
  <c r="U246" i="3"/>
  <c r="V246" i="3" s="1"/>
  <c r="T246" i="3"/>
  <c r="J2441" i="3" l="1"/>
  <c r="I2472" i="3" s="1"/>
  <c r="H2441" i="3"/>
  <c r="K2442" i="3" s="1"/>
  <c r="T248" i="3"/>
  <c r="U248" i="3"/>
  <c r="V248" i="3" s="1"/>
  <c r="N2441" i="3"/>
  <c r="R249" i="3"/>
  <c r="S249" i="3" s="1"/>
  <c r="U249" i="3" l="1"/>
  <c r="V249" i="3" s="1"/>
  <c r="T249" i="3"/>
  <c r="N2442" i="3"/>
  <c r="R250" i="3"/>
  <c r="S250" i="3" s="1"/>
  <c r="G2442" i="3"/>
  <c r="U250" i="3" l="1"/>
  <c r="V250" i="3" s="1"/>
  <c r="T250" i="3"/>
  <c r="H2442" i="3"/>
  <c r="K2443" i="3" s="1"/>
  <c r="J2442" i="3"/>
  <c r="I2473" i="3" s="1"/>
  <c r="R251" i="3" l="1"/>
  <c r="S251" i="3" s="1"/>
  <c r="N2443" i="3"/>
  <c r="G2443" i="3"/>
  <c r="J2443" i="3" l="1"/>
  <c r="I2474" i="3" s="1"/>
  <c r="H2443" i="3"/>
  <c r="K2444" i="3" s="1"/>
  <c r="G2444" i="3"/>
  <c r="T251" i="3"/>
  <c r="U251" i="3"/>
  <c r="V251" i="3" s="1"/>
  <c r="J2444" i="3" l="1"/>
  <c r="I2475" i="3" s="1"/>
  <c r="H2444" i="3"/>
  <c r="K2445" i="3" s="1"/>
  <c r="G2445" i="3"/>
  <c r="R252" i="3"/>
  <c r="S252" i="3" s="1"/>
  <c r="N2444" i="3"/>
  <c r="H2445" i="3" l="1"/>
  <c r="G2446" i="3" s="1"/>
  <c r="J2445" i="3"/>
  <c r="I2476" i="3" s="1"/>
  <c r="K2446" i="3"/>
  <c r="N2445" i="3"/>
  <c r="R253" i="3"/>
  <c r="S253" i="3" s="1"/>
  <c r="U252" i="3"/>
  <c r="V252" i="3" s="1"/>
  <c r="T252" i="3"/>
  <c r="N2446" i="3" l="1"/>
  <c r="R254" i="3"/>
  <c r="S254" i="3" s="1"/>
  <c r="U253" i="3"/>
  <c r="V253" i="3" s="1"/>
  <c r="T253" i="3"/>
  <c r="H2446" i="3"/>
  <c r="K2447" i="3" s="1"/>
  <c r="J2446" i="3"/>
  <c r="I2477" i="3" s="1"/>
  <c r="G2447" i="3"/>
  <c r="H2447" i="3" l="1"/>
  <c r="K2448" i="3" s="1"/>
  <c r="J2447" i="3"/>
  <c r="I2478" i="3" s="1"/>
  <c r="G2448" i="3"/>
  <c r="U254" i="3"/>
  <c r="V254" i="3" s="1"/>
  <c r="T254" i="3"/>
  <c r="N2447" i="3"/>
  <c r="R255" i="3"/>
  <c r="S255" i="3" s="1"/>
  <c r="T255" i="3" l="1"/>
  <c r="U255" i="3"/>
  <c r="V255" i="3" s="1"/>
  <c r="J2448" i="3"/>
  <c r="I2479" i="3" s="1"/>
  <c r="H2448" i="3"/>
  <c r="G2449" i="3" s="1"/>
  <c r="N2448" i="3"/>
  <c r="R256" i="3"/>
  <c r="S256" i="3" s="1"/>
  <c r="T256" i="3" l="1"/>
  <c r="U256" i="3"/>
  <c r="V256" i="3" s="1"/>
  <c r="J2449" i="3"/>
  <c r="I2480" i="3" s="1"/>
  <c r="H2449" i="3"/>
  <c r="K2450" i="3" s="1"/>
  <c r="K2449" i="3"/>
  <c r="R258" i="3" l="1"/>
  <c r="S258" i="3" s="1"/>
  <c r="N2450" i="3"/>
  <c r="R257" i="3"/>
  <c r="S257" i="3" s="1"/>
  <c r="N2449" i="3"/>
  <c r="G2450" i="3"/>
  <c r="T257" i="3" l="1"/>
  <c r="U257" i="3"/>
  <c r="V257" i="3" s="1"/>
  <c r="H2450" i="3"/>
  <c r="K2451" i="3" s="1"/>
  <c r="J2450" i="3"/>
  <c r="I2481" i="3" s="1"/>
  <c r="T258" i="3"/>
  <c r="U258" i="3"/>
  <c r="V258" i="3" s="1"/>
  <c r="N2451" i="3" l="1"/>
  <c r="R259" i="3"/>
  <c r="S259" i="3" s="1"/>
  <c r="G2451" i="3"/>
  <c r="H2451" i="3" l="1"/>
  <c r="K2452" i="3" s="1"/>
  <c r="J2451" i="3"/>
  <c r="I2482" i="3" s="1"/>
  <c r="U259" i="3"/>
  <c r="V259" i="3" s="1"/>
  <c r="T259" i="3"/>
  <c r="N2452" i="3" l="1"/>
  <c r="R260" i="3"/>
  <c r="S260" i="3" s="1"/>
  <c r="G2452" i="3"/>
  <c r="H2452" i="3" l="1"/>
  <c r="K2453" i="3" s="1"/>
  <c r="J2452" i="3"/>
  <c r="I2483" i="3" s="1"/>
  <c r="G2453" i="3"/>
  <c r="T260" i="3"/>
  <c r="U260" i="3"/>
  <c r="V260" i="3" s="1"/>
  <c r="H2453" i="3" l="1"/>
  <c r="G2454" i="3" s="1"/>
  <c r="J2453" i="3"/>
  <c r="I2484" i="3" s="1"/>
  <c r="R261" i="3"/>
  <c r="S261" i="3" s="1"/>
  <c r="N2453" i="3"/>
  <c r="U261" i="3" l="1"/>
  <c r="V261" i="3" s="1"/>
  <c r="T261" i="3"/>
  <c r="K2454" i="3"/>
  <c r="J2454" i="3"/>
  <c r="I2485" i="3" s="1"/>
  <c r="H2454" i="3"/>
  <c r="K2455" i="3" s="1"/>
  <c r="G2455" i="3"/>
  <c r="N2454" i="3" l="1"/>
  <c r="R262" i="3"/>
  <c r="S262" i="3" s="1"/>
  <c r="J2455" i="3"/>
  <c r="I2486" i="3" s="1"/>
  <c r="H2455" i="3"/>
  <c r="G2456" i="3" s="1"/>
  <c r="N2455" i="3"/>
  <c r="R263" i="3"/>
  <c r="S263" i="3" s="1"/>
  <c r="J2456" i="3" l="1"/>
  <c r="I2487" i="3" s="1"/>
  <c r="H2456" i="3"/>
  <c r="G2457" i="3" s="1"/>
  <c r="K2457" i="3"/>
  <c r="T263" i="3"/>
  <c r="U263" i="3"/>
  <c r="V263" i="3" s="1"/>
  <c r="T262" i="3"/>
  <c r="U262" i="3"/>
  <c r="V262" i="3" s="1"/>
  <c r="K2456" i="3"/>
  <c r="R265" i="3" l="1"/>
  <c r="S265" i="3" s="1"/>
  <c r="N2457" i="3"/>
  <c r="J2457" i="3"/>
  <c r="I2488" i="3" s="1"/>
  <c r="G2458" i="3"/>
  <c r="H2457" i="3"/>
  <c r="K2458" i="3" s="1"/>
  <c r="N2456" i="3"/>
  <c r="R264" i="3"/>
  <c r="S264" i="3" s="1"/>
  <c r="H2458" i="3" l="1"/>
  <c r="K2459" i="3" s="1"/>
  <c r="J2458" i="3"/>
  <c r="I2489" i="3" s="1"/>
  <c r="G2459" i="3"/>
  <c r="T264" i="3"/>
  <c r="U264" i="3"/>
  <c r="V264" i="3" s="1"/>
  <c r="R266" i="3"/>
  <c r="S266" i="3" s="1"/>
  <c r="N2458" i="3"/>
  <c r="T265" i="3"/>
  <c r="U265" i="3"/>
  <c r="V265" i="3" s="1"/>
  <c r="J2459" i="3" l="1"/>
  <c r="I2490" i="3" s="1"/>
  <c r="H2459" i="3"/>
  <c r="K2460" i="3" s="1"/>
  <c r="G2460" i="3"/>
  <c r="T266" i="3"/>
  <c r="U266" i="3"/>
  <c r="V266" i="3" s="1"/>
  <c r="N2459" i="3"/>
  <c r="R267" i="3"/>
  <c r="S267" i="3" s="1"/>
  <c r="U267" i="3" l="1"/>
  <c r="V267" i="3" s="1"/>
  <c r="T267" i="3"/>
  <c r="H2460" i="3"/>
  <c r="K2461" i="3" s="1"/>
  <c r="J2460" i="3"/>
  <c r="I2491" i="3" s="1"/>
  <c r="R268" i="3"/>
  <c r="S268" i="3" s="1"/>
  <c r="N2460" i="3"/>
  <c r="N2461" i="3" l="1"/>
  <c r="R269" i="3"/>
  <c r="S269" i="3" s="1"/>
  <c r="T268" i="3"/>
  <c r="U268" i="3"/>
  <c r="V268" i="3" s="1"/>
  <c r="G2461" i="3"/>
  <c r="U269" i="3" l="1"/>
  <c r="V269" i="3" s="1"/>
  <c r="T269" i="3"/>
  <c r="J2461" i="3"/>
  <c r="I2492" i="3" s="1"/>
  <c r="H2461" i="3"/>
  <c r="G2462" i="3" s="1"/>
  <c r="H2462" i="3" l="1"/>
  <c r="K2463" i="3" s="1"/>
  <c r="J2462" i="3"/>
  <c r="I2493" i="3" s="1"/>
  <c r="G2463" i="3"/>
  <c r="K2462" i="3"/>
  <c r="N2462" i="3" l="1"/>
  <c r="R270" i="3"/>
  <c r="S270" i="3" s="1"/>
  <c r="H2463" i="3"/>
  <c r="K2464" i="3" s="1"/>
  <c r="J2463" i="3"/>
  <c r="I2494" i="3" s="1"/>
  <c r="N2463" i="3"/>
  <c r="R271" i="3"/>
  <c r="S271" i="3" s="1"/>
  <c r="N2464" i="3" l="1"/>
  <c r="R272" i="3"/>
  <c r="S272" i="3" s="1"/>
  <c r="U270" i="3"/>
  <c r="V270" i="3" s="1"/>
  <c r="T270" i="3"/>
  <c r="T271" i="3"/>
  <c r="U271" i="3"/>
  <c r="V271" i="3" s="1"/>
  <c r="G2464" i="3"/>
  <c r="T272" i="3" l="1"/>
  <c r="U272" i="3"/>
  <c r="V272" i="3" s="1"/>
  <c r="J2464" i="3"/>
  <c r="I2495" i="3" s="1"/>
  <c r="H2464" i="3"/>
  <c r="G2465" i="3" s="1"/>
  <c r="H2465" i="3" l="1"/>
  <c r="K2466" i="3" s="1"/>
  <c r="J2465" i="3"/>
  <c r="I2496" i="3" s="1"/>
  <c r="G2466" i="3"/>
  <c r="K2465" i="3"/>
  <c r="N2465" i="3" l="1"/>
  <c r="R273" i="3"/>
  <c r="S273" i="3" s="1"/>
  <c r="H2466" i="3"/>
  <c r="K2467" i="3" s="1"/>
  <c r="J2466" i="3"/>
  <c r="I2497" i="3" s="1"/>
  <c r="N2466" i="3"/>
  <c r="R274" i="3"/>
  <c r="S274" i="3" s="1"/>
  <c r="R275" i="3" l="1"/>
  <c r="S275" i="3" s="1"/>
  <c r="N2467" i="3"/>
  <c r="U273" i="3"/>
  <c r="V273" i="3" s="1"/>
  <c r="T273" i="3"/>
  <c r="T274" i="3"/>
  <c r="U274" i="3"/>
  <c r="V274" i="3" s="1"/>
  <c r="G2467" i="3"/>
  <c r="J2467" i="3" l="1"/>
  <c r="I2498" i="3" s="1"/>
  <c r="H2467" i="3"/>
  <c r="K2468" i="3" s="1"/>
  <c r="U275" i="3"/>
  <c r="V275" i="3" s="1"/>
  <c r="T275" i="3"/>
  <c r="R276" i="3" l="1"/>
  <c r="S276" i="3" s="1"/>
  <c r="N2468" i="3"/>
  <c r="G2468" i="3"/>
  <c r="J2468" i="3" l="1"/>
  <c r="I2499" i="3" s="1"/>
  <c r="H2468" i="3"/>
  <c r="K2469" i="3" s="1"/>
  <c r="G2469" i="3"/>
  <c r="T276" i="3"/>
  <c r="U276" i="3"/>
  <c r="V276" i="3" s="1"/>
  <c r="H2469" i="3" l="1"/>
  <c r="K2470" i="3" s="1"/>
  <c r="J2469" i="3"/>
  <c r="I2500" i="3" s="1"/>
  <c r="G2470" i="3"/>
  <c r="N2469" i="3"/>
  <c r="R277" i="3"/>
  <c r="S277" i="3" s="1"/>
  <c r="J2470" i="3" l="1"/>
  <c r="I2501" i="3" s="1"/>
  <c r="H2470" i="3"/>
  <c r="K2471" i="3" s="1"/>
  <c r="G2471" i="3"/>
  <c r="U277" i="3"/>
  <c r="V277" i="3" s="1"/>
  <c r="T277" i="3"/>
  <c r="N2470" i="3"/>
  <c r="R278" i="3"/>
  <c r="S278" i="3" s="1"/>
  <c r="T278" i="3" l="1"/>
  <c r="U278" i="3"/>
  <c r="V278" i="3" s="1"/>
  <c r="J2471" i="3"/>
  <c r="I2502" i="3" s="1"/>
  <c r="H2471" i="3"/>
  <c r="G2472" i="3" s="1"/>
  <c r="N2471" i="3"/>
  <c r="R279" i="3"/>
  <c r="S279" i="3" s="1"/>
  <c r="J2472" i="3" l="1"/>
  <c r="I2503" i="3" s="1"/>
  <c r="H2472" i="3"/>
  <c r="K2473" i="3" s="1"/>
  <c r="G2473" i="3"/>
  <c r="T279" i="3"/>
  <c r="U279" i="3"/>
  <c r="V279" i="3" s="1"/>
  <c r="K2472" i="3"/>
  <c r="J2473" i="3" l="1"/>
  <c r="I2504" i="3" s="1"/>
  <c r="H2473" i="3"/>
  <c r="G2474" i="3" s="1"/>
  <c r="K2474" i="3"/>
  <c r="R280" i="3"/>
  <c r="S280" i="3" s="1"/>
  <c r="N2472" i="3"/>
  <c r="N2473" i="3"/>
  <c r="R281" i="3"/>
  <c r="S281" i="3" s="1"/>
  <c r="T280" i="3" l="1"/>
  <c r="U280" i="3"/>
  <c r="V280" i="3" s="1"/>
  <c r="T281" i="3"/>
  <c r="U281" i="3"/>
  <c r="V281" i="3" s="1"/>
  <c r="R282" i="3"/>
  <c r="S282" i="3" s="1"/>
  <c r="N2474" i="3"/>
  <c r="J2474" i="3"/>
  <c r="I2505" i="3" s="1"/>
  <c r="H2474" i="3"/>
  <c r="K2475" i="3" s="1"/>
  <c r="N2475" i="3" l="1"/>
  <c r="R283" i="3"/>
  <c r="S283" i="3" s="1"/>
  <c r="G2475" i="3"/>
  <c r="U282" i="3"/>
  <c r="V282" i="3" s="1"/>
  <c r="T282" i="3"/>
  <c r="J2475" i="3" l="1"/>
  <c r="I2506" i="3" s="1"/>
  <c r="H2475" i="3"/>
  <c r="G2476" i="3" s="1"/>
  <c r="K2476" i="3"/>
  <c r="T283" i="3"/>
  <c r="U283" i="3"/>
  <c r="V283" i="3" s="1"/>
  <c r="N2476" i="3" l="1"/>
  <c r="R284" i="3"/>
  <c r="S284" i="3" s="1"/>
  <c r="H2476" i="3"/>
  <c r="K2477" i="3" s="1"/>
  <c r="G2477" i="3"/>
  <c r="J2476" i="3"/>
  <c r="I2507" i="3" s="1"/>
  <c r="N2477" i="3" l="1"/>
  <c r="R285" i="3"/>
  <c r="S285" i="3" s="1"/>
  <c r="H2477" i="3"/>
  <c r="K2478" i="3" s="1"/>
  <c r="G2478" i="3"/>
  <c r="J2477" i="3"/>
  <c r="I2508" i="3" s="1"/>
  <c r="U284" i="3"/>
  <c r="V284" i="3" s="1"/>
  <c r="T284" i="3"/>
  <c r="H2478" i="3" l="1"/>
  <c r="K2479" i="3" s="1"/>
  <c r="J2478" i="3"/>
  <c r="I2509" i="3" s="1"/>
  <c r="G2479" i="3"/>
  <c r="R286" i="3"/>
  <c r="S286" i="3" s="1"/>
  <c r="N2478" i="3"/>
  <c r="U285" i="3"/>
  <c r="V285" i="3" s="1"/>
  <c r="T285" i="3"/>
  <c r="T286" i="3" l="1"/>
  <c r="U286" i="3"/>
  <c r="V286" i="3" s="1"/>
  <c r="J2479" i="3"/>
  <c r="I2510" i="3" s="1"/>
  <c r="H2479" i="3"/>
  <c r="G2480" i="3" s="1"/>
  <c r="R287" i="3"/>
  <c r="S287" i="3" s="1"/>
  <c r="N2479" i="3"/>
  <c r="H2480" i="3" l="1"/>
  <c r="K2481" i="3" s="1"/>
  <c r="G2481" i="3"/>
  <c r="J2480" i="3"/>
  <c r="I2511" i="3" s="1"/>
  <c r="U287" i="3"/>
  <c r="V287" i="3" s="1"/>
  <c r="T287" i="3"/>
  <c r="K2480" i="3"/>
  <c r="N2480" i="3" l="1"/>
  <c r="R288" i="3"/>
  <c r="S288" i="3" s="1"/>
  <c r="G2482" i="3"/>
  <c r="J2481" i="3"/>
  <c r="I2512" i="3" s="1"/>
  <c r="H2481" i="3"/>
  <c r="K2482" i="3" s="1"/>
  <c r="R289" i="3"/>
  <c r="S289" i="3" s="1"/>
  <c r="N2481" i="3"/>
  <c r="J2482" i="3" l="1"/>
  <c r="I2513" i="3" s="1"/>
  <c r="H2482" i="3"/>
  <c r="G2483" i="3" s="1"/>
  <c r="K2483" i="3"/>
  <c r="T289" i="3"/>
  <c r="U289" i="3"/>
  <c r="V289" i="3" s="1"/>
  <c r="U288" i="3"/>
  <c r="V288" i="3" s="1"/>
  <c r="T288" i="3"/>
  <c r="R290" i="3"/>
  <c r="S290" i="3" s="1"/>
  <c r="N2482" i="3"/>
  <c r="T290" i="3" l="1"/>
  <c r="U290" i="3"/>
  <c r="V290" i="3" s="1"/>
  <c r="R291" i="3"/>
  <c r="S291" i="3" s="1"/>
  <c r="N2483" i="3"/>
  <c r="H2483" i="3"/>
  <c r="K2484" i="3" s="1"/>
  <c r="J2483" i="3"/>
  <c r="I2514" i="3" s="1"/>
  <c r="G2484" i="3"/>
  <c r="J2484" i="3" l="1"/>
  <c r="I2515" i="3" s="1"/>
  <c r="H2484" i="3"/>
  <c r="K2485" i="3" s="1"/>
  <c r="G2485" i="3"/>
  <c r="U291" i="3"/>
  <c r="V291" i="3" s="1"/>
  <c r="T291" i="3"/>
  <c r="N2484" i="3"/>
  <c r="R292" i="3"/>
  <c r="S292" i="3" s="1"/>
  <c r="T292" i="3" l="1"/>
  <c r="U292" i="3"/>
  <c r="V292" i="3" s="1"/>
  <c r="J2485" i="3"/>
  <c r="I2516" i="3" s="1"/>
  <c r="H2485" i="3"/>
  <c r="G2486" i="3" s="1"/>
  <c r="N2485" i="3"/>
  <c r="R293" i="3"/>
  <c r="S293" i="3" s="1"/>
  <c r="J2486" i="3" l="1"/>
  <c r="I2517" i="3" s="1"/>
  <c r="H2486" i="3"/>
  <c r="K2487" i="3" s="1"/>
  <c r="G2487" i="3"/>
  <c r="T293" i="3"/>
  <c r="U293" i="3"/>
  <c r="V293" i="3" s="1"/>
  <c r="K2486" i="3"/>
  <c r="J2487" i="3" l="1"/>
  <c r="I2518" i="3" s="1"/>
  <c r="H2487" i="3"/>
  <c r="K2488" i="3" s="1"/>
  <c r="R294" i="3"/>
  <c r="S294" i="3" s="1"/>
  <c r="N2486" i="3"/>
  <c r="R295" i="3"/>
  <c r="S295" i="3" s="1"/>
  <c r="N2487" i="3"/>
  <c r="N2488" i="3" l="1"/>
  <c r="R296" i="3"/>
  <c r="S296" i="3" s="1"/>
  <c r="T294" i="3"/>
  <c r="U294" i="3"/>
  <c r="V294" i="3" s="1"/>
  <c r="U295" i="3"/>
  <c r="V295" i="3" s="1"/>
  <c r="T295" i="3"/>
  <c r="G2488" i="3"/>
  <c r="J2488" i="3" l="1"/>
  <c r="I2519" i="3" s="1"/>
  <c r="H2488" i="3"/>
  <c r="K2489" i="3" s="1"/>
  <c r="U296" i="3"/>
  <c r="V296" i="3" s="1"/>
  <c r="T296" i="3"/>
  <c r="R297" i="3" l="1"/>
  <c r="S297" i="3" s="1"/>
  <c r="N2489" i="3"/>
  <c r="G2489" i="3"/>
  <c r="H2489" i="3" l="1"/>
  <c r="K2490" i="3" s="1"/>
  <c r="J2489" i="3"/>
  <c r="I2520" i="3" s="1"/>
  <c r="G2490" i="3"/>
  <c r="T297" i="3"/>
  <c r="U297" i="3"/>
  <c r="V297" i="3" s="1"/>
  <c r="H2490" i="3" l="1"/>
  <c r="K2491" i="3" s="1"/>
  <c r="J2490" i="3"/>
  <c r="I2521" i="3" s="1"/>
  <c r="G2491" i="3"/>
  <c r="N2490" i="3"/>
  <c r="R298" i="3"/>
  <c r="S298" i="3" s="1"/>
  <c r="H2491" i="3" l="1"/>
  <c r="K2492" i="3" s="1"/>
  <c r="J2491" i="3"/>
  <c r="I2522" i="3" s="1"/>
  <c r="G2492" i="3"/>
  <c r="U298" i="3"/>
  <c r="V298" i="3" s="1"/>
  <c r="T298" i="3"/>
  <c r="N2491" i="3"/>
  <c r="R299" i="3"/>
  <c r="S299" i="3" s="1"/>
  <c r="U299" i="3" l="1"/>
  <c r="V299" i="3" s="1"/>
  <c r="T299" i="3"/>
  <c r="K2493" i="3"/>
  <c r="G2493" i="3"/>
  <c r="J2492" i="3"/>
  <c r="I2523" i="3" s="1"/>
  <c r="H2492" i="3"/>
  <c r="N2492" i="3"/>
  <c r="R300" i="3"/>
  <c r="S300" i="3" s="1"/>
  <c r="N2493" i="3" l="1"/>
  <c r="R301" i="3"/>
  <c r="S301" i="3" s="1"/>
  <c r="H2493" i="3"/>
  <c r="K2494" i="3" s="1"/>
  <c r="J2493" i="3"/>
  <c r="I2524" i="3" s="1"/>
  <c r="T300" i="3"/>
  <c r="U300" i="3"/>
  <c r="V300" i="3" s="1"/>
  <c r="T301" i="3" l="1"/>
  <c r="U301" i="3"/>
  <c r="V301" i="3" s="1"/>
  <c r="R302" i="3"/>
  <c r="S302" i="3" s="1"/>
  <c r="N2494" i="3"/>
  <c r="G2494" i="3"/>
  <c r="T302" i="3" l="1"/>
  <c r="U302" i="3"/>
  <c r="V302" i="3" s="1"/>
  <c r="H2494" i="3"/>
  <c r="J2494" i="3"/>
  <c r="I2525" i="3" s="1"/>
  <c r="G2495" i="3" l="1"/>
  <c r="K2495" i="3"/>
  <c r="R303" i="3" l="1"/>
  <c r="S303" i="3" s="1"/>
  <c r="N2495" i="3"/>
  <c r="H2495" i="3"/>
  <c r="K2496" i="3" s="1"/>
  <c r="J2495" i="3"/>
  <c r="I2526" i="3" s="1"/>
  <c r="N2496" i="3" l="1"/>
  <c r="R304" i="3"/>
  <c r="S304" i="3" s="1"/>
  <c r="G2496" i="3"/>
  <c r="U303" i="3"/>
  <c r="V303" i="3" s="1"/>
  <c r="T303" i="3"/>
  <c r="H2496" i="3" l="1"/>
  <c r="K2497" i="3" s="1"/>
  <c r="J2496" i="3"/>
  <c r="I2527" i="3" s="1"/>
  <c r="G2497" i="3"/>
  <c r="T304" i="3"/>
  <c r="U304" i="3"/>
  <c r="V304" i="3" s="1"/>
  <c r="H2497" i="3" l="1"/>
  <c r="K2498" i="3" s="1"/>
  <c r="J2497" i="3"/>
  <c r="I2528" i="3" s="1"/>
  <c r="G2498" i="3"/>
  <c r="N2497" i="3"/>
  <c r="R305" i="3"/>
  <c r="S305" i="3" s="1"/>
  <c r="H2498" i="3" l="1"/>
  <c r="G2499" i="3" s="1"/>
  <c r="K2499" i="3"/>
  <c r="J2498" i="3"/>
  <c r="I2529" i="3" s="1"/>
  <c r="T305" i="3"/>
  <c r="U305" i="3"/>
  <c r="V305" i="3" s="1"/>
  <c r="N2498" i="3"/>
  <c r="R306" i="3"/>
  <c r="S306" i="3" s="1"/>
  <c r="H2499" i="3" l="1"/>
  <c r="K2500" i="3" s="1"/>
  <c r="J2499" i="3"/>
  <c r="I2530" i="3" s="1"/>
  <c r="N2499" i="3"/>
  <c r="R307" i="3"/>
  <c r="S307" i="3" s="1"/>
  <c r="T306" i="3"/>
  <c r="U306" i="3"/>
  <c r="V306" i="3" s="1"/>
  <c r="N2500" i="3" l="1"/>
  <c r="R308" i="3"/>
  <c r="S308" i="3" s="1"/>
  <c r="U307" i="3"/>
  <c r="V307" i="3" s="1"/>
  <c r="T307" i="3"/>
  <c r="G2500" i="3"/>
  <c r="T308" i="3" l="1"/>
  <c r="U308" i="3"/>
  <c r="V308" i="3" s="1"/>
  <c r="J2500" i="3"/>
  <c r="I2531" i="3" s="1"/>
  <c r="H2500" i="3"/>
  <c r="K2501" i="3" s="1"/>
  <c r="R309" i="3" l="1"/>
  <c r="S309" i="3" s="1"/>
  <c r="N2501" i="3"/>
  <c r="G2501" i="3"/>
  <c r="J2501" i="3" l="1"/>
  <c r="I2532" i="3" s="1"/>
  <c r="H2501" i="3"/>
  <c r="K2502" i="3" s="1"/>
  <c r="G2502" i="3"/>
  <c r="T309" i="3"/>
  <c r="U309" i="3"/>
  <c r="V309" i="3" s="1"/>
  <c r="H2502" i="3" l="1"/>
  <c r="J2502" i="3"/>
  <c r="I2533" i="3" s="1"/>
  <c r="R310" i="3"/>
  <c r="S310" i="3" s="1"/>
  <c r="N2502" i="3"/>
  <c r="U310" i="3" l="1"/>
  <c r="V310" i="3" s="1"/>
  <c r="T310" i="3"/>
  <c r="K2503" i="3"/>
  <c r="G2503" i="3"/>
  <c r="N2503" i="3" l="1"/>
  <c r="R311" i="3"/>
  <c r="S311" i="3" s="1"/>
  <c r="H2503" i="3"/>
  <c r="K2504" i="3" s="1"/>
  <c r="J2503" i="3"/>
  <c r="I2534" i="3" s="1"/>
  <c r="R312" i="3" l="1"/>
  <c r="S312" i="3" s="1"/>
  <c r="N2504" i="3"/>
  <c r="U311" i="3"/>
  <c r="V311" i="3" s="1"/>
  <c r="T311" i="3"/>
  <c r="G2504" i="3"/>
  <c r="H2504" i="3" l="1"/>
  <c r="K2505" i="3" s="1"/>
  <c r="J2504" i="3"/>
  <c r="I2535" i="3" s="1"/>
  <c r="G2505" i="3"/>
  <c r="U312" i="3"/>
  <c r="V312" i="3" s="1"/>
  <c r="T312" i="3"/>
  <c r="J2505" i="3" l="1"/>
  <c r="I2536" i="3" s="1"/>
  <c r="H2505" i="3"/>
  <c r="K2506" i="3" s="1"/>
  <c r="G2506" i="3"/>
  <c r="N2505" i="3"/>
  <c r="R313" i="3"/>
  <c r="S313" i="3" s="1"/>
  <c r="H2506" i="3" l="1"/>
  <c r="J2506" i="3"/>
  <c r="I2537" i="3" s="1"/>
  <c r="R314" i="3"/>
  <c r="S314" i="3" s="1"/>
  <c r="N2506" i="3"/>
  <c r="U313" i="3"/>
  <c r="V313" i="3" s="1"/>
  <c r="T313" i="3"/>
  <c r="U314" i="3" l="1"/>
  <c r="V314" i="3" s="1"/>
  <c r="T314" i="3"/>
  <c r="K2507" i="3"/>
  <c r="G2507" i="3"/>
  <c r="N2507" i="3" l="1"/>
  <c r="R315" i="3"/>
  <c r="S315" i="3" s="1"/>
  <c r="J2507" i="3"/>
  <c r="I2538" i="3" s="1"/>
  <c r="H2507" i="3"/>
  <c r="K2508" i="3" s="1"/>
  <c r="N2508" i="3" l="1"/>
  <c r="R316" i="3"/>
  <c r="S316" i="3" s="1"/>
  <c r="T315" i="3"/>
  <c r="U315" i="3"/>
  <c r="V315" i="3" s="1"/>
  <c r="G2508" i="3"/>
  <c r="U316" i="3" l="1"/>
  <c r="V316" i="3" s="1"/>
  <c r="T316" i="3"/>
  <c r="J2508" i="3"/>
  <c r="I2539" i="3" s="1"/>
  <c r="H2508" i="3"/>
  <c r="G2509" i="3" s="1"/>
  <c r="J2509" i="3" l="1"/>
  <c r="I2540" i="3" s="1"/>
  <c r="H2509" i="3"/>
  <c r="K2510" i="3" s="1"/>
  <c r="G2510" i="3"/>
  <c r="K2509" i="3"/>
  <c r="J2510" i="3" l="1"/>
  <c r="I2541" i="3" s="1"/>
  <c r="H2510" i="3"/>
  <c r="R318" i="3"/>
  <c r="S318" i="3" s="1"/>
  <c r="N2510" i="3"/>
  <c r="R317" i="3"/>
  <c r="S317" i="3" s="1"/>
  <c r="N2509" i="3"/>
  <c r="U318" i="3" l="1"/>
  <c r="V318" i="3" s="1"/>
  <c r="T318" i="3"/>
  <c r="K2511" i="3"/>
  <c r="G2511" i="3"/>
  <c r="T317" i="3"/>
  <c r="U317" i="3"/>
  <c r="V317" i="3" s="1"/>
  <c r="J2511" i="3" l="1"/>
  <c r="I2542" i="3" s="1"/>
  <c r="H2511" i="3"/>
  <c r="K2512" i="3" s="1"/>
  <c r="R319" i="3"/>
  <c r="S319" i="3" s="1"/>
  <c r="N2511" i="3"/>
  <c r="N2512" i="3" l="1"/>
  <c r="R320" i="3"/>
  <c r="S320" i="3" s="1"/>
  <c r="G2512" i="3"/>
  <c r="U319" i="3"/>
  <c r="V319" i="3" s="1"/>
  <c r="T319" i="3"/>
  <c r="H2512" i="3" l="1"/>
  <c r="G2513" i="3" s="1"/>
  <c r="J2512" i="3"/>
  <c r="I2543" i="3" s="1"/>
  <c r="K2513" i="3"/>
  <c r="T320" i="3"/>
  <c r="U320" i="3"/>
  <c r="V320" i="3" s="1"/>
  <c r="R321" i="3" l="1"/>
  <c r="S321" i="3" s="1"/>
  <c r="N2513" i="3"/>
  <c r="H2513" i="3"/>
  <c r="G2514" i="3" s="1"/>
  <c r="K2514" i="3"/>
  <c r="J2513" i="3"/>
  <c r="I2544" i="3" s="1"/>
  <c r="J2514" i="3" l="1"/>
  <c r="I2545" i="3" s="1"/>
  <c r="H2514" i="3"/>
  <c r="K2515" i="3" s="1"/>
  <c r="G2515" i="3"/>
  <c r="R322" i="3"/>
  <c r="S322" i="3" s="1"/>
  <c r="N2514" i="3"/>
  <c r="T321" i="3"/>
  <c r="U321" i="3"/>
  <c r="V321" i="3" s="1"/>
  <c r="H2515" i="3" l="1"/>
  <c r="K2516" i="3" s="1"/>
  <c r="J2515" i="3"/>
  <c r="I2546" i="3" s="1"/>
  <c r="G2516" i="3"/>
  <c r="R323" i="3"/>
  <c r="S323" i="3" s="1"/>
  <c r="N2515" i="3"/>
  <c r="T322" i="3"/>
  <c r="U322" i="3"/>
  <c r="V322" i="3" s="1"/>
  <c r="U323" i="3" l="1"/>
  <c r="V323" i="3" s="1"/>
  <c r="T323" i="3"/>
  <c r="J2516" i="3"/>
  <c r="I2547" i="3" s="1"/>
  <c r="H2516" i="3"/>
  <c r="K2517" i="3" s="1"/>
  <c r="N2516" i="3"/>
  <c r="R324" i="3"/>
  <c r="S324" i="3" s="1"/>
  <c r="T324" i="3" l="1"/>
  <c r="U324" i="3"/>
  <c r="V324" i="3" s="1"/>
  <c r="R325" i="3"/>
  <c r="S325" i="3" s="1"/>
  <c r="N2517" i="3"/>
  <c r="G2517" i="3"/>
  <c r="U325" i="3" l="1"/>
  <c r="V325" i="3" s="1"/>
  <c r="T325" i="3"/>
  <c r="H2517" i="3"/>
  <c r="J2517" i="3"/>
  <c r="I2548" i="3" s="1"/>
  <c r="K2518" i="3" l="1"/>
  <c r="G2518" i="3"/>
  <c r="H2518" i="3" l="1"/>
  <c r="J2518" i="3"/>
  <c r="I2549" i="3" s="1"/>
  <c r="G2519" i="3"/>
  <c r="K2519" i="3"/>
  <c r="R326" i="3"/>
  <c r="S326" i="3" s="1"/>
  <c r="N2518" i="3"/>
  <c r="N2519" i="3" l="1"/>
  <c r="R327" i="3"/>
  <c r="S327" i="3" s="1"/>
  <c r="J2519" i="3"/>
  <c r="I2550" i="3" s="1"/>
  <c r="H2519" i="3"/>
  <c r="K2520" i="3" s="1"/>
  <c r="T326" i="3"/>
  <c r="U326" i="3"/>
  <c r="V326" i="3" s="1"/>
  <c r="R328" i="3" l="1"/>
  <c r="S328" i="3" s="1"/>
  <c r="N2520" i="3"/>
  <c r="T327" i="3"/>
  <c r="U327" i="3"/>
  <c r="V327" i="3" s="1"/>
  <c r="G2520" i="3"/>
  <c r="J2520" i="3" l="1"/>
  <c r="I2551" i="3" s="1"/>
  <c r="H2520" i="3"/>
  <c r="K2521" i="3" s="1"/>
  <c r="G2521" i="3"/>
  <c r="T328" i="3"/>
  <c r="U328" i="3"/>
  <c r="V328" i="3" s="1"/>
  <c r="H2521" i="3" l="1"/>
  <c r="K2522" i="3" s="1"/>
  <c r="J2521" i="3"/>
  <c r="I2552" i="3" s="1"/>
  <c r="R329" i="3"/>
  <c r="S329" i="3" s="1"/>
  <c r="N2521" i="3"/>
  <c r="T329" i="3" l="1"/>
  <c r="U329" i="3"/>
  <c r="V329" i="3" s="1"/>
  <c r="N2522" i="3"/>
  <c r="R330" i="3"/>
  <c r="S330" i="3" s="1"/>
  <c r="G2522" i="3"/>
  <c r="U330" i="3" l="1"/>
  <c r="V330" i="3" s="1"/>
  <c r="T330" i="3"/>
  <c r="H2522" i="3"/>
  <c r="G2523" i="3" s="1"/>
  <c r="J2522" i="3"/>
  <c r="I2553" i="3" s="1"/>
  <c r="J2523" i="3" l="1"/>
  <c r="I2554" i="3" s="1"/>
  <c r="H2523" i="3"/>
  <c r="G2524" i="3" s="1"/>
  <c r="K2524" i="3"/>
  <c r="K2523" i="3"/>
  <c r="R332" i="3" l="1"/>
  <c r="S332" i="3" s="1"/>
  <c r="N2524" i="3"/>
  <c r="N2523" i="3"/>
  <c r="R331" i="3"/>
  <c r="S331" i="3" s="1"/>
  <c r="J2524" i="3"/>
  <c r="I2555" i="3" s="1"/>
  <c r="H2524" i="3"/>
  <c r="G2525" i="3" s="1"/>
  <c r="K2525" i="3"/>
  <c r="U331" i="3" l="1"/>
  <c r="V331" i="3" s="1"/>
  <c r="T331" i="3"/>
  <c r="R333" i="3"/>
  <c r="S333" i="3" s="1"/>
  <c r="N2525" i="3"/>
  <c r="J2525" i="3"/>
  <c r="I2556" i="3" s="1"/>
  <c r="H2525" i="3"/>
  <c r="K2526" i="3" s="1"/>
  <c r="G2526" i="3"/>
  <c r="T332" i="3"/>
  <c r="U332" i="3"/>
  <c r="V332" i="3" s="1"/>
  <c r="H2526" i="3" l="1"/>
  <c r="K2527" i="3" s="1"/>
  <c r="J2526" i="3"/>
  <c r="I2557" i="3" s="1"/>
  <c r="G2527" i="3"/>
  <c r="U333" i="3"/>
  <c r="V333" i="3" s="1"/>
  <c r="T333" i="3"/>
  <c r="R334" i="3"/>
  <c r="S334" i="3" s="1"/>
  <c r="N2526" i="3"/>
  <c r="H2527" i="3" l="1"/>
  <c r="G2528" i="3" s="1"/>
  <c r="J2527" i="3"/>
  <c r="I2558" i="3" s="1"/>
  <c r="K2528" i="3"/>
  <c r="U334" i="3"/>
  <c r="V334" i="3" s="1"/>
  <c r="T334" i="3"/>
  <c r="R335" i="3"/>
  <c r="S335" i="3" s="1"/>
  <c r="N2527" i="3"/>
  <c r="N2528" i="3" l="1"/>
  <c r="R336" i="3"/>
  <c r="S336" i="3" s="1"/>
  <c r="U335" i="3"/>
  <c r="V335" i="3" s="1"/>
  <c r="T335" i="3"/>
  <c r="H2528" i="3"/>
  <c r="K2529" i="3" s="1"/>
  <c r="J2528" i="3"/>
  <c r="I2559" i="3" s="1"/>
  <c r="R337" i="3" l="1"/>
  <c r="S337" i="3" s="1"/>
  <c r="N2529" i="3"/>
  <c r="U336" i="3"/>
  <c r="V336" i="3" s="1"/>
  <c r="T336" i="3"/>
  <c r="G2529" i="3"/>
  <c r="H2529" i="3" l="1"/>
  <c r="K2530" i="3" s="1"/>
  <c r="J2529" i="3"/>
  <c r="I2560" i="3" s="1"/>
  <c r="G2530" i="3"/>
  <c r="U337" i="3"/>
  <c r="V337" i="3" s="1"/>
  <c r="T337" i="3"/>
  <c r="J2530" i="3" l="1"/>
  <c r="I2561" i="3" s="1"/>
  <c r="H2530" i="3"/>
  <c r="K2531" i="3" s="1"/>
  <c r="G2531" i="3"/>
  <c r="N2530" i="3"/>
  <c r="R338" i="3"/>
  <c r="S338" i="3" s="1"/>
  <c r="J2531" i="3" l="1"/>
  <c r="I2562" i="3" s="1"/>
  <c r="H2531" i="3"/>
  <c r="G2532" i="3" s="1"/>
  <c r="K2532" i="3"/>
  <c r="N2531" i="3"/>
  <c r="R339" i="3"/>
  <c r="S339" i="3" s="1"/>
  <c r="U338" i="3"/>
  <c r="V338" i="3" s="1"/>
  <c r="T338" i="3"/>
  <c r="N2532" i="3" l="1"/>
  <c r="R340" i="3"/>
  <c r="S340" i="3" s="1"/>
  <c r="H2532" i="3"/>
  <c r="K2533" i="3" s="1"/>
  <c r="J2532" i="3"/>
  <c r="I2563" i="3" s="1"/>
  <c r="T339" i="3"/>
  <c r="U339" i="3"/>
  <c r="V339" i="3" s="1"/>
  <c r="N2533" i="3" l="1"/>
  <c r="R341" i="3"/>
  <c r="S341" i="3" s="1"/>
  <c r="T340" i="3"/>
  <c r="U340" i="3"/>
  <c r="V340" i="3" s="1"/>
  <c r="G2533" i="3"/>
  <c r="T341" i="3" l="1"/>
  <c r="U341" i="3"/>
  <c r="V341" i="3" s="1"/>
  <c r="H2533" i="3"/>
  <c r="K2534" i="3" s="1"/>
  <c r="J2533" i="3"/>
  <c r="I2564" i="3" s="1"/>
  <c r="N2534" i="3" l="1"/>
  <c r="R342" i="3"/>
  <c r="S342" i="3" s="1"/>
  <c r="G2534" i="3"/>
  <c r="H2534" i="3" l="1"/>
  <c r="G2535" i="3" s="1"/>
  <c r="J2534" i="3"/>
  <c r="I2565" i="3" s="1"/>
  <c r="K2535" i="3"/>
  <c r="T342" i="3"/>
  <c r="U342" i="3"/>
  <c r="V342" i="3" s="1"/>
  <c r="R343" i="3" l="1"/>
  <c r="S343" i="3" s="1"/>
  <c r="N2535" i="3"/>
  <c r="H2535" i="3"/>
  <c r="G2536" i="3" s="1"/>
  <c r="J2535" i="3"/>
  <c r="I2566" i="3" s="1"/>
  <c r="H2536" i="3" l="1"/>
  <c r="K2537" i="3" s="1"/>
  <c r="J2536" i="3"/>
  <c r="I2567" i="3" s="1"/>
  <c r="G2537" i="3"/>
  <c r="K2536" i="3"/>
  <c r="T343" i="3"/>
  <c r="U343" i="3"/>
  <c r="V343" i="3" s="1"/>
  <c r="R344" i="3" l="1"/>
  <c r="S344" i="3" s="1"/>
  <c r="N2536" i="3"/>
  <c r="H2537" i="3"/>
  <c r="K2538" i="3" s="1"/>
  <c r="J2537" i="3"/>
  <c r="I2568" i="3" s="1"/>
  <c r="R345" i="3"/>
  <c r="S345" i="3" s="1"/>
  <c r="N2537" i="3"/>
  <c r="R346" i="3" l="1"/>
  <c r="S346" i="3" s="1"/>
  <c r="N2538" i="3"/>
  <c r="T345" i="3"/>
  <c r="U345" i="3"/>
  <c r="V345" i="3" s="1"/>
  <c r="G2538" i="3"/>
  <c r="T344" i="3"/>
  <c r="U344" i="3"/>
  <c r="V344" i="3" s="1"/>
  <c r="H2538" i="3" l="1"/>
  <c r="G2539" i="3" s="1"/>
  <c r="J2538" i="3"/>
  <c r="I2569" i="3" s="1"/>
  <c r="K2539" i="3"/>
  <c r="U346" i="3"/>
  <c r="V346" i="3" s="1"/>
  <c r="T346" i="3"/>
  <c r="N2539" i="3" l="1"/>
  <c r="R347" i="3"/>
  <c r="S347" i="3" s="1"/>
  <c r="H2539" i="3"/>
  <c r="K2540" i="3" s="1"/>
  <c r="J2539" i="3"/>
  <c r="I2570" i="3" s="1"/>
  <c r="R348" i="3" l="1"/>
  <c r="S348" i="3" s="1"/>
  <c r="N2540" i="3"/>
  <c r="U347" i="3"/>
  <c r="V347" i="3" s="1"/>
  <c r="T347" i="3"/>
  <c r="G2540" i="3"/>
  <c r="H2540" i="3" l="1"/>
  <c r="J2540" i="3"/>
  <c r="I2571" i="3" s="1"/>
  <c r="K2541" i="3"/>
  <c r="G2541" i="3"/>
  <c r="U348" i="3"/>
  <c r="V348" i="3" s="1"/>
  <c r="T348" i="3"/>
  <c r="J2541" i="3" l="1"/>
  <c r="I2572" i="3" s="1"/>
  <c r="H2541" i="3"/>
  <c r="K2542" i="3" s="1"/>
  <c r="G2542" i="3"/>
  <c r="N2541" i="3"/>
  <c r="R349" i="3"/>
  <c r="S349" i="3" s="1"/>
  <c r="J2542" i="3" l="1"/>
  <c r="I2573" i="3" s="1"/>
  <c r="H2542" i="3"/>
  <c r="K2543" i="3" s="1"/>
  <c r="G2543" i="3"/>
  <c r="R350" i="3"/>
  <c r="S350" i="3" s="1"/>
  <c r="N2542" i="3"/>
  <c r="T349" i="3"/>
  <c r="U349" i="3"/>
  <c r="V349" i="3" s="1"/>
  <c r="J2543" i="3" l="1"/>
  <c r="I2574" i="3" s="1"/>
  <c r="H2543" i="3"/>
  <c r="G2544" i="3" s="1"/>
  <c r="K2544" i="3"/>
  <c r="R351" i="3"/>
  <c r="S351" i="3" s="1"/>
  <c r="N2543" i="3"/>
  <c r="U350" i="3"/>
  <c r="V350" i="3" s="1"/>
  <c r="T350" i="3"/>
  <c r="U351" i="3" l="1"/>
  <c r="V351" i="3" s="1"/>
  <c r="T351" i="3"/>
  <c r="N2544" i="3"/>
  <c r="R352" i="3"/>
  <c r="S352" i="3" s="1"/>
  <c r="J2544" i="3"/>
  <c r="I2575" i="3" s="1"/>
  <c r="H2544" i="3"/>
  <c r="K2545" i="3" s="1"/>
  <c r="T352" i="3" l="1"/>
  <c r="U352" i="3"/>
  <c r="V352" i="3" s="1"/>
  <c r="R353" i="3"/>
  <c r="S353" i="3" s="1"/>
  <c r="N2545" i="3"/>
  <c r="G2545" i="3"/>
  <c r="U353" i="3" l="1"/>
  <c r="V353" i="3" s="1"/>
  <c r="T353" i="3"/>
  <c r="H2545" i="3"/>
  <c r="K2546" i="3" s="1"/>
  <c r="J2545" i="3"/>
  <c r="I2576" i="3" s="1"/>
  <c r="R354" i="3" l="1"/>
  <c r="S354" i="3" s="1"/>
  <c r="N2546" i="3"/>
  <c r="G2546" i="3"/>
  <c r="H2546" i="3" l="1"/>
  <c r="K2547" i="3" s="1"/>
  <c r="J2546" i="3"/>
  <c r="I2577" i="3" s="1"/>
  <c r="G2547" i="3"/>
  <c r="T354" i="3"/>
  <c r="U354" i="3"/>
  <c r="V354" i="3" s="1"/>
  <c r="H2547" i="3" l="1"/>
  <c r="K2548" i="3" s="1"/>
  <c r="J2547" i="3"/>
  <c r="I2578" i="3" s="1"/>
  <c r="G2548" i="3"/>
  <c r="N2547" i="3"/>
  <c r="R355" i="3"/>
  <c r="S355" i="3" s="1"/>
  <c r="J2548" i="3" l="1"/>
  <c r="I2579" i="3" s="1"/>
  <c r="H2548" i="3"/>
  <c r="G2549" i="3" s="1"/>
  <c r="U355" i="3"/>
  <c r="V355" i="3" s="1"/>
  <c r="T355" i="3"/>
  <c r="N2548" i="3"/>
  <c r="R356" i="3"/>
  <c r="S356" i="3" s="1"/>
  <c r="T356" i="3" l="1"/>
  <c r="U356" i="3"/>
  <c r="V356" i="3" s="1"/>
  <c r="K2549" i="3"/>
  <c r="J2549" i="3"/>
  <c r="I2580" i="3" s="1"/>
  <c r="H2549" i="3"/>
  <c r="K2550" i="3" s="1"/>
  <c r="N2549" i="3" l="1"/>
  <c r="R357" i="3"/>
  <c r="S357" i="3" s="1"/>
  <c r="R358" i="3"/>
  <c r="S358" i="3" s="1"/>
  <c r="N2550" i="3"/>
  <c r="G2550" i="3"/>
  <c r="T358" i="3" l="1"/>
  <c r="U358" i="3"/>
  <c r="V358" i="3" s="1"/>
  <c r="U357" i="3"/>
  <c r="V357" i="3" s="1"/>
  <c r="T357" i="3"/>
  <c r="H2550" i="3"/>
  <c r="G2551" i="3" s="1"/>
  <c r="J2550" i="3"/>
  <c r="I2581" i="3" s="1"/>
  <c r="K2551" i="3"/>
  <c r="N2551" i="3" l="1"/>
  <c r="R359" i="3"/>
  <c r="S359" i="3" s="1"/>
  <c r="H2551" i="3"/>
  <c r="K2552" i="3" s="1"/>
  <c r="J2551" i="3"/>
  <c r="I2582" i="3" s="1"/>
  <c r="G2552" i="3" l="1"/>
  <c r="N2552" i="3"/>
  <c r="R360" i="3"/>
  <c r="S360" i="3" s="1"/>
  <c r="T359" i="3"/>
  <c r="U359" i="3"/>
  <c r="V359" i="3" s="1"/>
  <c r="T360" i="3" l="1"/>
  <c r="U360" i="3"/>
  <c r="V360" i="3" s="1"/>
  <c r="J2552" i="3"/>
  <c r="I2583" i="3" s="1"/>
  <c r="H2552" i="3"/>
  <c r="K2553" i="3" s="1"/>
  <c r="R361" i="3" l="1"/>
  <c r="S361" i="3" s="1"/>
  <c r="N2553" i="3"/>
  <c r="G2553" i="3"/>
  <c r="J2553" i="3" l="1"/>
  <c r="I2584" i="3" s="1"/>
  <c r="H2553" i="3"/>
  <c r="K2554" i="3" s="1"/>
  <c r="G2554" i="3"/>
  <c r="T361" i="3"/>
  <c r="U361" i="3"/>
  <c r="V361" i="3" s="1"/>
  <c r="R362" i="3" l="1"/>
  <c r="S362" i="3" s="1"/>
  <c r="N2554" i="3"/>
  <c r="J2554" i="3"/>
  <c r="I2585" i="3" s="1"/>
  <c r="H2554" i="3"/>
  <c r="G2555" i="3" s="1"/>
  <c r="H2555" i="3" l="1"/>
  <c r="K2556" i="3" s="1"/>
  <c r="J2555" i="3"/>
  <c r="I2586" i="3" s="1"/>
  <c r="G2556" i="3"/>
  <c r="K2555" i="3"/>
  <c r="U362" i="3"/>
  <c r="V362" i="3" s="1"/>
  <c r="T362" i="3"/>
  <c r="N2555" i="3" l="1"/>
  <c r="R363" i="3"/>
  <c r="S363" i="3" s="1"/>
  <c r="H2556" i="3"/>
  <c r="G2557" i="3" s="1"/>
  <c r="J2556" i="3"/>
  <c r="I2587" i="3" s="1"/>
  <c r="N2556" i="3"/>
  <c r="R364" i="3"/>
  <c r="S364" i="3" s="1"/>
  <c r="T364" i="3" l="1"/>
  <c r="U364" i="3"/>
  <c r="V364" i="3" s="1"/>
  <c r="J2557" i="3"/>
  <c r="I2588" i="3" s="1"/>
  <c r="G2558" i="3"/>
  <c r="H2557" i="3"/>
  <c r="K2558" i="3" s="1"/>
  <c r="T363" i="3"/>
  <c r="U363" i="3"/>
  <c r="V363" i="3" s="1"/>
  <c r="K2557" i="3"/>
  <c r="R365" i="3" l="1"/>
  <c r="S365" i="3" s="1"/>
  <c r="N2557" i="3"/>
  <c r="H2558" i="3"/>
  <c r="G2559" i="3" s="1"/>
  <c r="J2558" i="3"/>
  <c r="I2589" i="3" s="1"/>
  <c r="R366" i="3"/>
  <c r="S366" i="3" s="1"/>
  <c r="N2558" i="3"/>
  <c r="J2559" i="3" l="1"/>
  <c r="I2590" i="3" s="1"/>
  <c r="H2559" i="3"/>
  <c r="G2560" i="3" s="1"/>
  <c r="K2560" i="3"/>
  <c r="K2559" i="3"/>
  <c r="T366" i="3"/>
  <c r="U366" i="3"/>
  <c r="V366" i="3" s="1"/>
  <c r="U365" i="3"/>
  <c r="V365" i="3" s="1"/>
  <c r="T365" i="3"/>
  <c r="N2560" i="3" l="1"/>
  <c r="R368" i="3"/>
  <c r="S368" i="3" s="1"/>
  <c r="J2560" i="3"/>
  <c r="I2591" i="3" s="1"/>
  <c r="H2560" i="3"/>
  <c r="K2561" i="3" s="1"/>
  <c r="N2559" i="3"/>
  <c r="R367" i="3"/>
  <c r="S367" i="3" s="1"/>
  <c r="U367" i="3" l="1"/>
  <c r="V367" i="3" s="1"/>
  <c r="T367" i="3"/>
  <c r="N2561" i="3"/>
  <c r="R369" i="3"/>
  <c r="S369" i="3" s="1"/>
  <c r="U368" i="3"/>
  <c r="V368" i="3" s="1"/>
  <c r="T368" i="3"/>
  <c r="G2561" i="3"/>
  <c r="U369" i="3" l="1"/>
  <c r="V369" i="3" s="1"/>
  <c r="T369" i="3"/>
  <c r="J2561" i="3"/>
  <c r="I2592" i="3" s="1"/>
  <c r="H2561" i="3"/>
  <c r="K2562" i="3" s="1"/>
  <c r="R370" i="3" l="1"/>
  <c r="S370" i="3" s="1"/>
  <c r="N2562" i="3"/>
  <c r="G2562" i="3"/>
  <c r="J2562" i="3" l="1"/>
  <c r="I2593" i="3" s="1"/>
  <c r="H2562" i="3"/>
  <c r="K2563" i="3" s="1"/>
  <c r="G2563" i="3"/>
  <c r="T370" i="3"/>
  <c r="U370" i="3"/>
  <c r="V370" i="3" s="1"/>
  <c r="H2563" i="3" l="1"/>
  <c r="K2564" i="3" s="1"/>
  <c r="J2563" i="3"/>
  <c r="I2594" i="3" s="1"/>
  <c r="G2564" i="3"/>
  <c r="N2563" i="3"/>
  <c r="R371" i="3"/>
  <c r="S371" i="3" s="1"/>
  <c r="H2564" i="3" l="1"/>
  <c r="K2565" i="3" s="1"/>
  <c r="J2564" i="3"/>
  <c r="I2595" i="3" s="1"/>
  <c r="G2565" i="3"/>
  <c r="T371" i="3"/>
  <c r="U371" i="3"/>
  <c r="V371" i="3" s="1"/>
  <c r="N2564" i="3"/>
  <c r="R372" i="3"/>
  <c r="S372" i="3" s="1"/>
  <c r="H2565" i="3" l="1"/>
  <c r="G2566" i="3" s="1"/>
  <c r="J2565" i="3"/>
  <c r="I2596" i="3" s="1"/>
  <c r="K2566" i="3"/>
  <c r="T372" i="3"/>
  <c r="U372" i="3"/>
  <c r="V372" i="3" s="1"/>
  <c r="N2565" i="3"/>
  <c r="R373" i="3"/>
  <c r="S373" i="3" s="1"/>
  <c r="T373" i="3" l="1"/>
  <c r="U373" i="3"/>
  <c r="V373" i="3" s="1"/>
  <c r="N2566" i="3"/>
  <c r="R374" i="3"/>
  <c r="S374" i="3" s="1"/>
  <c r="H2566" i="3"/>
  <c r="K2567" i="3" s="1"/>
  <c r="J2566" i="3"/>
  <c r="I2597" i="3" s="1"/>
  <c r="U374" i="3" l="1"/>
  <c r="V374" i="3" s="1"/>
  <c r="T374" i="3"/>
  <c r="R375" i="3"/>
  <c r="S375" i="3" s="1"/>
  <c r="N2567" i="3"/>
  <c r="G2567" i="3"/>
  <c r="U375" i="3" l="1"/>
  <c r="V375" i="3" s="1"/>
  <c r="T375" i="3"/>
  <c r="H2567" i="3"/>
  <c r="G2568" i="3" s="1"/>
  <c r="J2567" i="3"/>
  <c r="I2598" i="3" s="1"/>
  <c r="K2568" i="3" l="1"/>
  <c r="J2568" i="3"/>
  <c r="I2599" i="3" s="1"/>
  <c r="H2568" i="3"/>
  <c r="K2569" i="3" s="1"/>
  <c r="G2569" i="3" l="1"/>
  <c r="N2569" i="3"/>
  <c r="R377" i="3"/>
  <c r="S377" i="3" s="1"/>
  <c r="N2568" i="3"/>
  <c r="R376" i="3"/>
  <c r="S376" i="3" s="1"/>
  <c r="U377" i="3" l="1"/>
  <c r="V377" i="3" s="1"/>
  <c r="T377" i="3"/>
  <c r="T376" i="3"/>
  <c r="U376" i="3"/>
  <c r="V376" i="3" s="1"/>
  <c r="J2569" i="3"/>
  <c r="I2600" i="3" s="1"/>
  <c r="H2569" i="3"/>
  <c r="K2570" i="3" s="1"/>
  <c r="N2570" i="3" l="1"/>
  <c r="R378" i="3"/>
  <c r="S378" i="3" s="1"/>
  <c r="G2570" i="3"/>
  <c r="H2570" i="3" l="1"/>
  <c r="K2571" i="3" s="1"/>
  <c r="J2570" i="3"/>
  <c r="I2601" i="3" s="1"/>
  <c r="G2571" i="3"/>
  <c r="T378" i="3"/>
  <c r="U378" i="3"/>
  <c r="V378" i="3" s="1"/>
  <c r="J2571" i="3" l="1"/>
  <c r="I2602" i="3" s="1"/>
  <c r="H2571" i="3"/>
  <c r="G2572" i="3" s="1"/>
  <c r="N2571" i="3"/>
  <c r="R379" i="3"/>
  <c r="S379" i="3" s="1"/>
  <c r="K2572" i="3" l="1"/>
  <c r="H2572" i="3"/>
  <c r="K2573" i="3" s="1"/>
  <c r="G2573" i="3"/>
  <c r="J2572" i="3"/>
  <c r="I2603" i="3" s="1"/>
  <c r="T379" i="3"/>
  <c r="U379" i="3"/>
  <c r="V379" i="3" s="1"/>
  <c r="H2573" i="3" l="1"/>
  <c r="K2574" i="3" s="1"/>
  <c r="J2573" i="3"/>
  <c r="I2604" i="3" s="1"/>
  <c r="G2574" i="3"/>
  <c r="R381" i="3"/>
  <c r="S381" i="3" s="1"/>
  <c r="N2573" i="3"/>
  <c r="N2572" i="3"/>
  <c r="R380" i="3"/>
  <c r="S380" i="3" s="1"/>
  <c r="T381" i="3" l="1"/>
  <c r="U381" i="3"/>
  <c r="V381" i="3" s="1"/>
  <c r="T380" i="3"/>
  <c r="U380" i="3"/>
  <c r="H2574" i="3"/>
  <c r="G2575" i="3" s="1"/>
  <c r="J2574" i="3"/>
  <c r="I2605" i="3" s="1"/>
  <c r="K2575" i="3"/>
  <c r="N2574" i="3"/>
  <c r="R382" i="3"/>
  <c r="S382" i="3" s="1"/>
  <c r="V380" i="3" l="1"/>
  <c r="N2575" i="3"/>
  <c r="R383" i="3"/>
  <c r="S383" i="3" s="1"/>
  <c r="U382" i="3"/>
  <c r="V382" i="3" s="1"/>
  <c r="T382" i="3"/>
  <c r="H2575" i="3"/>
  <c r="K2576" i="3" s="1"/>
  <c r="J2575" i="3"/>
  <c r="I2606" i="3" s="1"/>
  <c r="N2576" i="3" l="1"/>
  <c r="R384" i="3"/>
  <c r="S384" i="3" s="1"/>
  <c r="U383" i="3"/>
  <c r="T383" i="3"/>
  <c r="S385" i="3"/>
  <c r="G2576" i="3"/>
  <c r="V383" i="3" l="1"/>
  <c r="J2576" i="3"/>
  <c r="I2607" i="3" s="1"/>
  <c r="K2607" i="3" s="1"/>
  <c r="N2607" i="3" s="1"/>
  <c r="K2596" i="3"/>
  <c r="N2596" i="3" s="1"/>
  <c r="H2576" i="3"/>
  <c r="K2606" i="3" s="1"/>
  <c r="N2606" i="3" s="1"/>
  <c r="K2591" i="3"/>
  <c r="N2591" i="3" s="1"/>
  <c r="K2587" i="3"/>
  <c r="N2587" i="3" s="1"/>
  <c r="K2597" i="3"/>
  <c r="N2597" i="3" s="1"/>
  <c r="K2578" i="3"/>
  <c r="N2578" i="3" s="1"/>
  <c r="K2585" i="3"/>
  <c r="N2585" i="3" s="1"/>
  <c r="K2594" i="3"/>
  <c r="N2594" i="3" s="1"/>
  <c r="K2600" i="3"/>
  <c r="N2600" i="3" s="1"/>
  <c r="K2598" i="3"/>
  <c r="N2598" i="3" s="1"/>
  <c r="K2592" i="3"/>
  <c r="N2592" i="3" s="1"/>
  <c r="K2593" i="3"/>
  <c r="N2593" i="3" s="1"/>
  <c r="K2588" i="3"/>
  <c r="N2588" i="3" s="1"/>
  <c r="U384" i="3"/>
  <c r="V384" i="3" s="1"/>
  <c r="T384" i="3"/>
  <c r="T385" i="3" s="1"/>
  <c r="Z25" i="3" s="1"/>
  <c r="K2583" i="3" l="1"/>
  <c r="N2583" i="3" s="1"/>
  <c r="K2584" i="3"/>
  <c r="N2584" i="3" s="1"/>
  <c r="K2602" i="3"/>
  <c r="N2602" i="3" s="1"/>
  <c r="K2579" i="3"/>
  <c r="N2579" i="3" s="1"/>
  <c r="K2586" i="3"/>
  <c r="N2586" i="3" s="1"/>
  <c r="K2580" i="3"/>
  <c r="N2580" i="3" s="1"/>
  <c r="K2577" i="3"/>
  <c r="N2577" i="3" s="1"/>
  <c r="K2604" i="3"/>
  <c r="N2604" i="3" s="1"/>
  <c r="U385" i="3"/>
  <c r="K2589" i="3"/>
  <c r="N2589" i="3" s="1"/>
  <c r="K2601" i="3"/>
  <c r="N2601" i="3" s="1"/>
  <c r="K2590" i="3"/>
  <c r="N2590" i="3" s="1"/>
  <c r="K2581" i="3"/>
  <c r="N2581" i="3" s="1"/>
  <c r="K2599" i="3"/>
  <c r="N2599" i="3" s="1"/>
  <c r="K2605" i="3"/>
  <c r="N2605" i="3" s="1"/>
  <c r="K2603" i="3"/>
  <c r="N2603" i="3" s="1"/>
  <c r="K2595" i="3"/>
  <c r="N2595" i="3" s="1"/>
  <c r="K2582" i="3"/>
  <c r="N2582" i="3" s="1"/>
  <c r="V385" i="3"/>
  <c r="V386" i="3"/>
  <c r="Z26" i="3" s="1"/>
  <c r="AA26" i="3" s="1"/>
</calcChain>
</file>

<file path=xl/sharedStrings.xml><?xml version="1.0" encoding="utf-8"?>
<sst xmlns="http://schemas.openxmlformats.org/spreadsheetml/2006/main" count="76" uniqueCount="50">
  <si>
    <t>excel</t>
  </si>
  <si>
    <t>sistem</t>
  </si>
  <si>
    <t>ada 8 yang beda</t>
  </si>
  <si>
    <t>komanya banyak</t>
  </si>
  <si>
    <t>tanggal</t>
  </si>
  <si>
    <t>bulanan</t>
  </si>
  <si>
    <t>rata2</t>
  </si>
  <si>
    <t>asli</t>
  </si>
  <si>
    <t>data aktual</t>
  </si>
  <si>
    <t>yang lama</t>
  </si>
  <si>
    <t>At = α (Yt - St-L) + (1 - α)(At-1+Tt-1)</t>
  </si>
  <si>
    <t>Tt = β(At-At-1)+(1 - β) Tt-1</t>
  </si>
  <si>
    <r>
      <rPr>
        <sz val="14"/>
        <color theme="1"/>
        <rFont val="Calibri"/>
        <family val="2"/>
      </rPr>
      <t>St = γ(Yt-At) + (1-γ)St-L</t>
    </r>
    <r>
      <rPr>
        <sz val="14"/>
        <color theme="1"/>
        <rFont val="Calibri"/>
        <family val="2"/>
        <scheme val="minor"/>
      </rPr>
      <t xml:space="preserve">
</t>
    </r>
  </si>
  <si>
    <t>DATA TINGGI GELOMBANG SIGNIFIKAN PERBULAN</t>
  </si>
  <si>
    <t>Xt</t>
  </si>
  <si>
    <t>Ft</t>
  </si>
  <si>
    <t>Et = Xt - Ft</t>
  </si>
  <si>
    <t>(Et)^2</t>
  </si>
  <si>
    <t>PE = ( ( Xt - Ft ) / Xt ) * 100</t>
  </si>
  <si>
    <t>APE = |(Xt-Ft)/Xt|</t>
  </si>
  <si>
    <t>TESTING</t>
  </si>
  <si>
    <t>tahun</t>
  </si>
  <si>
    <t>periode</t>
  </si>
  <si>
    <t>tinggi gelombang</t>
  </si>
  <si>
    <t>At</t>
  </si>
  <si>
    <t>Tt</t>
  </si>
  <si>
    <t>St-L</t>
  </si>
  <si>
    <t>St</t>
  </si>
  <si>
    <t>Forecast</t>
  </si>
  <si>
    <t>forecasting</t>
  </si>
  <si>
    <t>PENGUJIAN</t>
  </si>
  <si>
    <t>Alpha</t>
  </si>
  <si>
    <t>alpha, beta, gamma</t>
  </si>
  <si>
    <t>Beta</t>
  </si>
  <si>
    <t>memasukkan data</t>
  </si>
  <si>
    <t>Gamma</t>
  </si>
  <si>
    <t>secara manual</t>
  </si>
  <si>
    <t>n testing</t>
  </si>
  <si>
    <t>mse</t>
  </si>
  <si>
    <t>akurasi</t>
  </si>
  <si>
    <t>mape</t>
  </si>
  <si>
    <t>Ft+m</t>
  </si>
  <si>
    <t>monthly</t>
  </si>
  <si>
    <t>total</t>
  </si>
  <si>
    <t>n periode th 2013-2018</t>
  </si>
  <si>
    <t>n periode thn 2019</t>
  </si>
  <si>
    <t>n</t>
  </si>
  <si>
    <t>nilai alpha beta gamma dapat diuji coba dalam range 0,1-0,9</t>
  </si>
  <si>
    <t>komanya cuma ada 4 angka harian data fix</t>
  </si>
  <si>
    <t>yang disistem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</si>
</sst>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7" formatCode="0.000"/>
    <numFmt numFmtId="168" formatCode="0.00000"/>
    <numFmt numFmtId="169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33CC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0" borderId="0" xfId="0" applyNumberFormat="1"/>
    <xf numFmtId="164" fontId="0" fillId="0" borderId="0" xfId="0" applyNumberFormat="1" applyFill="1"/>
    <xf numFmtId="0" fontId="0" fillId="0" borderId="0" xfId="0" applyNumberFormat="1" applyFill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NumberFormat="1" applyAlignment="1"/>
    <xf numFmtId="164" fontId="0" fillId="4" borderId="0" xfId="0" applyNumberFormat="1" applyFill="1" applyAlignment="1"/>
    <xf numFmtId="164" fontId="0" fillId="4" borderId="0" xfId="0" applyNumberFormat="1" applyFill="1"/>
    <xf numFmtId="164" fontId="0" fillId="0" borderId="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164" fontId="6" fillId="0" borderId="1" xfId="0" applyNumberFormat="1" applyFont="1" applyBorder="1"/>
    <xf numFmtId="164" fontId="0" fillId="0" borderId="1" xfId="0" applyNumberFormat="1" applyBorder="1" applyAlignment="1">
      <alignment vertical="center"/>
    </xf>
    <xf numFmtId="164" fontId="0" fillId="2" borderId="1" xfId="0" applyNumberFormat="1" applyFill="1" applyBorder="1"/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0" fillId="0" borderId="1" xfId="0" applyBorder="1"/>
    <xf numFmtId="0" fontId="0" fillId="4" borderId="1" xfId="0" applyNumberFormat="1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14" fontId="0" fillId="0" borderId="1" xfId="0" applyNumberFormat="1" applyFill="1" applyBorder="1"/>
    <xf numFmtId="164" fontId="0" fillId="6" borderId="3" xfId="0" applyNumberFormat="1" applyFill="1" applyBorder="1"/>
    <xf numFmtId="164" fontId="8" fillId="6" borderId="1" xfId="0" applyNumberFormat="1" applyFont="1" applyFill="1" applyBorder="1"/>
    <xf numFmtId="164" fontId="0" fillId="6" borderId="1" xfId="0" applyNumberFormat="1" applyFill="1" applyBorder="1"/>
    <xf numFmtId="0" fontId="7" fillId="0" borderId="6" xfId="0" applyFont="1" applyBorder="1" applyAlignment="1">
      <alignment horizontal="center" vertical="center"/>
    </xf>
    <xf numFmtId="0" fontId="0" fillId="0" borderId="1" xfId="0" applyNumberFormat="1" applyBorder="1"/>
    <xf numFmtId="164" fontId="0" fillId="7" borderId="1" xfId="0" applyNumberFormat="1" applyFill="1" applyBorder="1"/>
    <xf numFmtId="167" fontId="0" fillId="0" borderId="0" xfId="1" applyNumberFormat="1" applyFont="1"/>
    <xf numFmtId="164" fontId="0" fillId="7" borderId="1" xfId="1" applyNumberFormat="1" applyFont="1" applyFill="1" applyBorder="1"/>
    <xf numFmtId="168" fontId="0" fillId="0" borderId="0" xfId="0" applyNumberFormat="1"/>
    <xf numFmtId="10" fontId="0" fillId="0" borderId="0" xfId="0" applyNumberFormat="1"/>
    <xf numFmtId="2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167" fontId="0" fillId="0" borderId="0" xfId="0" applyNumberFormat="1"/>
    <xf numFmtId="14" fontId="0" fillId="0" borderId="1" xfId="0" applyNumberFormat="1" applyBorder="1"/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4" borderId="1" xfId="0" applyNumberFormat="1" applyFill="1" applyBorder="1"/>
    <xf numFmtId="164" fontId="0" fillId="0" borderId="3" xfId="0" applyNumberFormat="1" applyBorder="1"/>
    <xf numFmtId="164" fontId="0" fillId="3" borderId="1" xfId="0" applyNumberFormat="1" applyFill="1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164" fontId="0" fillId="0" borderId="3" xfId="0" applyNumberFormat="1" applyFill="1" applyBorder="1"/>
    <xf numFmtId="164" fontId="0" fillId="0" borderId="1" xfId="0" applyNumberFormat="1" applyFill="1" applyBorder="1"/>
    <xf numFmtId="164" fontId="0" fillId="0" borderId="1" xfId="1" applyNumberFormat="1" applyFont="1" applyFill="1" applyBorder="1"/>
    <xf numFmtId="14" fontId="0" fillId="0" borderId="7" xfId="0" applyNumberFormat="1" applyBorder="1"/>
    <xf numFmtId="0" fontId="0" fillId="0" borderId="7" xfId="0" applyBorder="1"/>
    <xf numFmtId="164" fontId="0" fillId="3" borderId="7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0" fontId="9" fillId="0" borderId="6" xfId="0" applyFont="1" applyBorder="1" applyAlignment="1">
      <alignment horizontal="center" vertical="center"/>
    </xf>
    <xf numFmtId="164" fontId="0" fillId="3" borderId="2" xfId="0" applyNumberFormat="1" applyFill="1" applyBorder="1"/>
    <xf numFmtId="164" fontId="0" fillId="3" borderId="3" xfId="0" applyNumberFormat="1" applyFill="1" applyBorder="1"/>
    <xf numFmtId="14" fontId="0" fillId="0" borderId="5" xfId="0" applyNumberFormat="1" applyBorder="1"/>
    <xf numFmtId="0" fontId="0" fillId="0" borderId="5" xfId="0" applyBorder="1"/>
    <xf numFmtId="164" fontId="0" fillId="3" borderId="5" xfId="0" applyNumberFormat="1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0" fontId="9" fillId="0" borderId="1" xfId="0" applyFont="1" applyBorder="1" applyAlignment="1">
      <alignment horizontal="center" vertical="center"/>
    </xf>
    <xf numFmtId="164" fontId="0" fillId="0" borderId="2" xfId="0" applyNumberFormat="1" applyFill="1" applyBorder="1"/>
    <xf numFmtId="0" fontId="0" fillId="4" borderId="0" xfId="0" applyFill="1"/>
    <xf numFmtId="0" fontId="10" fillId="0" borderId="0" xfId="0" applyFont="1"/>
    <xf numFmtId="164" fontId="10" fillId="0" borderId="0" xfId="0" applyNumberFormat="1" applyFont="1"/>
    <xf numFmtId="0" fontId="10" fillId="0" borderId="0" xfId="0" applyNumberFormat="1" applyFont="1"/>
    <xf numFmtId="0" fontId="10" fillId="0" borderId="0" xfId="0" applyFont="1" applyBorder="1"/>
    <xf numFmtId="0" fontId="10" fillId="2" borderId="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164" fontId="10" fillId="2" borderId="1" xfId="0" applyNumberFormat="1" applyFont="1" applyFill="1" applyBorder="1"/>
    <xf numFmtId="164" fontId="11" fillId="2" borderId="1" xfId="0" applyNumberFormat="1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/>
    </xf>
    <xf numFmtId="164" fontId="11" fillId="2" borderId="3" xfId="0" applyNumberFormat="1" applyFont="1" applyFill="1" applyBorder="1" applyAlignment="1">
      <alignment horizontal="center" vertical="center"/>
    </xf>
    <xf numFmtId="0" fontId="10" fillId="0" borderId="1" xfId="0" applyFont="1" applyBorder="1" applyAlignment="1"/>
    <xf numFmtId="0" fontId="10" fillId="0" borderId="1" xfId="0" applyNumberFormat="1" applyFont="1" applyBorder="1"/>
    <xf numFmtId="164" fontId="10" fillId="0" borderId="1" xfId="0" applyNumberFormat="1" applyFont="1" applyBorder="1"/>
    <xf numFmtId="164" fontId="10" fillId="2" borderId="5" xfId="0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/>
    <xf numFmtId="164" fontId="10" fillId="0" borderId="2" xfId="0" applyNumberFormat="1" applyFont="1" applyFill="1" applyBorder="1"/>
    <xf numFmtId="164" fontId="10" fillId="0" borderId="3" xfId="0" applyNumberFormat="1" applyFont="1" applyFill="1" applyBorder="1"/>
    <xf numFmtId="0" fontId="10" fillId="0" borderId="1" xfId="0" applyFont="1" applyBorder="1" applyAlignment="1">
      <alignment horizontal="center" vertical="center"/>
    </xf>
    <xf numFmtId="164" fontId="10" fillId="6" borderId="1" xfId="0" applyNumberFormat="1" applyFont="1" applyFill="1" applyBorder="1"/>
    <xf numFmtId="164" fontId="10" fillId="2" borderId="6" xfId="0" applyNumberFormat="1" applyFont="1" applyFill="1" applyBorder="1" applyAlignment="1">
      <alignment horizontal="center" vertical="center"/>
    </xf>
    <xf numFmtId="164" fontId="10" fillId="0" borderId="1" xfId="1" applyNumberFormat="1" applyFont="1" applyBorder="1"/>
    <xf numFmtId="164" fontId="10" fillId="8" borderId="1" xfId="0" applyNumberFormat="1" applyFont="1" applyFill="1" applyBorder="1"/>
    <xf numFmtId="164" fontId="10" fillId="2" borderId="7" xfId="0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/>
    </xf>
    <xf numFmtId="164" fontId="10" fillId="3" borderId="1" xfId="0" applyNumberFormat="1" applyFont="1" applyFill="1" applyBorder="1"/>
    <xf numFmtId="164" fontId="10" fillId="0" borderId="0" xfId="0" applyNumberFormat="1" applyFont="1" applyBorder="1"/>
    <xf numFmtId="164" fontId="10" fillId="9" borderId="4" xfId="0" applyNumberFormat="1" applyFont="1" applyFill="1" applyBorder="1" applyAlignment="1">
      <alignment horizontal="center" vertical="center"/>
    </xf>
    <xf numFmtId="164" fontId="10" fillId="9" borderId="0" xfId="0" applyNumberFormat="1" applyFont="1" applyFill="1" applyBorder="1" applyAlignment="1">
      <alignment horizontal="center" vertical="center"/>
    </xf>
    <xf numFmtId="164" fontId="10" fillId="10" borderId="0" xfId="0" applyNumberFormat="1" applyFont="1" applyFill="1"/>
    <xf numFmtId="0" fontId="10" fillId="9" borderId="0" xfId="0" applyNumberFormat="1" applyFont="1" applyFill="1" applyAlignment="1">
      <alignment horizontal="center"/>
    </xf>
    <xf numFmtId="0" fontId="10" fillId="10" borderId="0" xfId="0" applyNumberFormat="1" applyFont="1" applyFill="1"/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0" borderId="1" xfId="0" applyFont="1" applyBorder="1"/>
    <xf numFmtId="169" fontId="10" fillId="4" borderId="1" xfId="0" applyNumberFormat="1" applyFont="1" applyFill="1" applyBorder="1"/>
    <xf numFmtId="164" fontId="10" fillId="7" borderId="1" xfId="0" applyNumberFormat="1" applyFont="1" applyFill="1" applyBorder="1"/>
    <xf numFmtId="164" fontId="10" fillId="7" borderId="1" xfId="1" applyNumberFormat="1" applyFont="1" applyFill="1" applyBorder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NumberFormat="1" applyFont="1" applyBorder="1"/>
    <xf numFmtId="164" fontId="10" fillId="3" borderId="5" xfId="0" applyNumberFormat="1" applyFont="1" applyFill="1" applyBorder="1"/>
    <xf numFmtId="164" fontId="10" fillId="3" borderId="10" xfId="0" applyNumberFormat="1" applyFont="1" applyFill="1" applyBorder="1"/>
    <xf numFmtId="164" fontId="10" fillId="11" borderId="1" xfId="0" applyNumberFormat="1" applyFont="1" applyFill="1" applyBorder="1"/>
    <xf numFmtId="164" fontId="10" fillId="3" borderId="2" xfId="0" applyNumberFormat="1" applyFont="1" applyFill="1" applyBorder="1"/>
    <xf numFmtId="0" fontId="10" fillId="11" borderId="1" xfId="0" applyNumberFormat="1" applyFont="1" applyFill="1" applyBorder="1"/>
    <xf numFmtId="0" fontId="10" fillId="0" borderId="3" xfId="0" applyNumberFormat="1" applyFont="1" applyBorder="1" applyAlignment="1"/>
    <xf numFmtId="0" fontId="0" fillId="0" borderId="0" xfId="0" applyNumberFormat="1" applyFill="1" applyBorder="1"/>
    <xf numFmtId="164" fontId="0" fillId="0" borderId="0" xfId="0" applyNumberFormat="1" applyFill="1" applyAlignment="1"/>
    <xf numFmtId="164" fontId="11" fillId="2" borderId="3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'[1]hw-per31hari'!$N$2577:$N$2607</c:f>
              <c:numCache>
                <c:formatCode>0.0000</c:formatCode>
                <c:ptCount val="31"/>
                <c:pt idx="0">
                  <c:v>0.18024968045306988</c:v>
                </c:pt>
                <c:pt idx="1">
                  <c:v>0.23452885724304634</c:v>
                </c:pt>
                <c:pt idx="2">
                  <c:v>0.28614643716569821</c:v>
                </c:pt>
                <c:pt idx="3">
                  <c:v>0.30621177274750094</c:v>
                </c:pt>
                <c:pt idx="4">
                  <c:v>0.29370167023378141</c:v>
                </c:pt>
                <c:pt idx="5">
                  <c:v>0.27401326488361982</c:v>
                </c:pt>
                <c:pt idx="6">
                  <c:v>0.25042762229245263</c:v>
                </c:pt>
                <c:pt idx="7">
                  <c:v>0.23269248858812516</c:v>
                </c:pt>
                <c:pt idx="8">
                  <c:v>0.24830646363703981</c:v>
                </c:pt>
                <c:pt idx="9">
                  <c:v>0.25273113297574878</c:v>
                </c:pt>
                <c:pt idx="10">
                  <c:v>0.25172113524382383</c:v>
                </c:pt>
                <c:pt idx="11">
                  <c:v>0.22251071945709386</c:v>
                </c:pt>
                <c:pt idx="12">
                  <c:v>0.20546555952557333</c:v>
                </c:pt>
                <c:pt idx="13">
                  <c:v>0.18874134438419965</c:v>
                </c:pt>
                <c:pt idx="14">
                  <c:v>0.1920874785023706</c:v>
                </c:pt>
                <c:pt idx="15">
                  <c:v>0.20405585442094701</c:v>
                </c:pt>
                <c:pt idx="16">
                  <c:v>0.22419501899196281</c:v>
                </c:pt>
                <c:pt idx="17">
                  <c:v>0.25912916688439863</c:v>
                </c:pt>
                <c:pt idx="18">
                  <c:v>0.2894747804238022</c:v>
                </c:pt>
                <c:pt idx="19">
                  <c:v>0.31982875531708338</c:v>
                </c:pt>
                <c:pt idx="20">
                  <c:v>0.30963427795838133</c:v>
                </c:pt>
                <c:pt idx="21">
                  <c:v>0.28660801754572701</c:v>
                </c:pt>
                <c:pt idx="22">
                  <c:v>0.28913733465140101</c:v>
                </c:pt>
                <c:pt idx="23">
                  <c:v>0.28161282670343529</c:v>
                </c:pt>
                <c:pt idx="24">
                  <c:v>0.29104631399968278</c:v>
                </c:pt>
                <c:pt idx="25">
                  <c:v>0.28889977406118295</c:v>
                </c:pt>
                <c:pt idx="26">
                  <c:v>0.29415266124701128</c:v>
                </c:pt>
                <c:pt idx="27">
                  <c:v>0.28572394948283303</c:v>
                </c:pt>
                <c:pt idx="28">
                  <c:v>0.28739422377192964</c:v>
                </c:pt>
                <c:pt idx="29">
                  <c:v>0.27643144325030122</c:v>
                </c:pt>
                <c:pt idx="30">
                  <c:v>0.28135890188092899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573248"/>
        <c:axId val="305575040"/>
      </c:lineChart>
      <c:catAx>
        <c:axId val="30557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5575040"/>
        <c:crosses val="autoZero"/>
        <c:auto val="1"/>
        <c:lblAlgn val="ctr"/>
        <c:lblOffset val="100"/>
        <c:noMultiLvlLbl val="0"/>
      </c:catAx>
      <c:valAx>
        <c:axId val="30557504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0557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'[1]hw-per31hari'!$M$20</c:f>
              <c:strCache>
                <c:ptCount val="1"/>
                <c:pt idx="0">
                  <c:v>asli</c:v>
                </c:pt>
              </c:strCache>
            </c:strRef>
          </c:tx>
          <c:marker>
            <c:symbol val="none"/>
          </c:marker>
          <c:val>
            <c:numRef>
              <c:f>'[1]hw-per31hari'!$M$52:$M$2576</c:f>
              <c:numCache>
                <c:formatCode>0.0000</c:formatCode>
                <c:ptCount val="2525"/>
                <c:pt idx="0">
                  <c:v>0.20000000000000007</c:v>
                </c:pt>
                <c:pt idx="1">
                  <c:v>0.20000000000000007</c:v>
                </c:pt>
                <c:pt idx="2">
                  <c:v>0.12500000000000006</c:v>
                </c:pt>
                <c:pt idx="3">
                  <c:v>0.10000000000000003</c:v>
                </c:pt>
                <c:pt idx="4">
                  <c:v>0.10000000000000003</c:v>
                </c:pt>
                <c:pt idx="5">
                  <c:v>6.2500000000000014E-2</c:v>
                </c:pt>
                <c:pt idx="6">
                  <c:v>1.6666666666666666E-2</c:v>
                </c:pt>
                <c:pt idx="7">
                  <c:v>0.10583333333333338</c:v>
                </c:pt>
                <c:pt idx="8">
                  <c:v>0.10583333333333338</c:v>
                </c:pt>
                <c:pt idx="9">
                  <c:v>0.10583333333333338</c:v>
                </c:pt>
                <c:pt idx="10">
                  <c:v>0.10583333333333338</c:v>
                </c:pt>
                <c:pt idx="11">
                  <c:v>0.10583333333333338</c:v>
                </c:pt>
                <c:pt idx="12">
                  <c:v>9.1666666666666688E-2</c:v>
                </c:pt>
                <c:pt idx="13">
                  <c:v>0.11624999999999995</c:v>
                </c:pt>
                <c:pt idx="14">
                  <c:v>0.17499999999999996</c:v>
                </c:pt>
                <c:pt idx="15">
                  <c:v>0.21833333333333338</c:v>
                </c:pt>
                <c:pt idx="16">
                  <c:v>0.17291666666666664</c:v>
                </c:pt>
                <c:pt idx="17">
                  <c:v>0.2133333333333334</c:v>
                </c:pt>
                <c:pt idx="18">
                  <c:v>0.25083333333333341</c:v>
                </c:pt>
                <c:pt idx="19">
                  <c:v>0.21166666666666678</c:v>
                </c:pt>
                <c:pt idx="20">
                  <c:v>0.11333333333333336</c:v>
                </c:pt>
                <c:pt idx="21">
                  <c:v>0.21333333333333346</c:v>
                </c:pt>
                <c:pt idx="22">
                  <c:v>0.21333333333333346</c:v>
                </c:pt>
                <c:pt idx="23">
                  <c:v>0.27916666666666679</c:v>
                </c:pt>
                <c:pt idx="24">
                  <c:v>0.20416666666666672</c:v>
                </c:pt>
                <c:pt idx="25">
                  <c:v>0.17291666666666664</c:v>
                </c:pt>
                <c:pt idx="26">
                  <c:v>0.2133333333333334</c:v>
                </c:pt>
                <c:pt idx="27">
                  <c:v>0.21333333333333346</c:v>
                </c:pt>
                <c:pt idx="28">
                  <c:v>0.20416666666666672</c:v>
                </c:pt>
                <c:pt idx="29">
                  <c:v>0.27916666666666679</c:v>
                </c:pt>
                <c:pt idx="30">
                  <c:v>0.17291666666666664</c:v>
                </c:pt>
                <c:pt idx="31">
                  <c:v>0.2133333333333334</c:v>
                </c:pt>
                <c:pt idx="32">
                  <c:v>0.26208333333333345</c:v>
                </c:pt>
                <c:pt idx="33">
                  <c:v>0.21333333333333346</c:v>
                </c:pt>
                <c:pt idx="34">
                  <c:v>0.19874999999999995</c:v>
                </c:pt>
                <c:pt idx="35">
                  <c:v>0.27916666666666679</c:v>
                </c:pt>
                <c:pt idx="36">
                  <c:v>0.26208333333333345</c:v>
                </c:pt>
                <c:pt idx="37">
                  <c:v>0.19874999999999995</c:v>
                </c:pt>
                <c:pt idx="38">
                  <c:v>0.24583333333333326</c:v>
                </c:pt>
                <c:pt idx="39">
                  <c:v>0.27249999999999996</c:v>
                </c:pt>
                <c:pt idx="40">
                  <c:v>0.26208333333333345</c:v>
                </c:pt>
                <c:pt idx="41">
                  <c:v>0.26833333333333348</c:v>
                </c:pt>
                <c:pt idx="42">
                  <c:v>0.12500000000000006</c:v>
                </c:pt>
                <c:pt idx="43">
                  <c:v>0.29416666666666658</c:v>
                </c:pt>
                <c:pt idx="44">
                  <c:v>0.10000000000000003</c:v>
                </c:pt>
                <c:pt idx="45">
                  <c:v>0.10000000000000003</c:v>
                </c:pt>
                <c:pt idx="46">
                  <c:v>0.15250000000000005</c:v>
                </c:pt>
                <c:pt idx="47">
                  <c:v>0.26833333333333348</c:v>
                </c:pt>
                <c:pt idx="48">
                  <c:v>0.29416666666666658</c:v>
                </c:pt>
                <c:pt idx="49">
                  <c:v>0.26208333333333345</c:v>
                </c:pt>
                <c:pt idx="50">
                  <c:v>0.28333333333333327</c:v>
                </c:pt>
                <c:pt idx="51">
                  <c:v>0.29416666666666658</c:v>
                </c:pt>
                <c:pt idx="52">
                  <c:v>3.666666666666666E-2</c:v>
                </c:pt>
                <c:pt idx="53">
                  <c:v>6.3333333333333366E-2</c:v>
                </c:pt>
                <c:pt idx="54">
                  <c:v>3.1666666666666676E-2</c:v>
                </c:pt>
                <c:pt idx="55">
                  <c:v>0.26208333333333345</c:v>
                </c:pt>
                <c:pt idx="56">
                  <c:v>0.19874999999999995</c:v>
                </c:pt>
                <c:pt idx="57">
                  <c:v>0.24583333333333326</c:v>
                </c:pt>
                <c:pt idx="58">
                  <c:v>0.27249999999999996</c:v>
                </c:pt>
                <c:pt idx="59">
                  <c:v>0.26208333333333345</c:v>
                </c:pt>
                <c:pt idx="60">
                  <c:v>0.20416666666666672</c:v>
                </c:pt>
                <c:pt idx="61">
                  <c:v>0.27916666666666679</c:v>
                </c:pt>
                <c:pt idx="62">
                  <c:v>0.17291666666666664</c:v>
                </c:pt>
                <c:pt idx="63">
                  <c:v>0.2133333333333334</c:v>
                </c:pt>
                <c:pt idx="64">
                  <c:v>0.26208333333333345</c:v>
                </c:pt>
                <c:pt idx="65">
                  <c:v>0.21333333333333346</c:v>
                </c:pt>
                <c:pt idx="66">
                  <c:v>0.19874999999999995</c:v>
                </c:pt>
                <c:pt idx="67">
                  <c:v>0.27916666666666679</c:v>
                </c:pt>
                <c:pt idx="68">
                  <c:v>0.19874999999999995</c:v>
                </c:pt>
                <c:pt idx="69">
                  <c:v>0.24583333333333326</c:v>
                </c:pt>
                <c:pt idx="70">
                  <c:v>1</c:v>
                </c:pt>
                <c:pt idx="71">
                  <c:v>0.18666666666666668</c:v>
                </c:pt>
                <c:pt idx="72">
                  <c:v>0.2533333333333333</c:v>
                </c:pt>
                <c:pt idx="73">
                  <c:v>0.17458333333333328</c:v>
                </c:pt>
                <c:pt idx="74">
                  <c:v>0.17458333333333328</c:v>
                </c:pt>
                <c:pt idx="75">
                  <c:v>0.21249999999999994</c:v>
                </c:pt>
                <c:pt idx="76">
                  <c:v>0.24583333333333326</c:v>
                </c:pt>
                <c:pt idx="77">
                  <c:v>5.2083333333333336E-2</c:v>
                </c:pt>
                <c:pt idx="78">
                  <c:v>0.5</c:v>
                </c:pt>
                <c:pt idx="79">
                  <c:v>0.19999999999999996</c:v>
                </c:pt>
                <c:pt idx="80">
                  <c:v>0.19999999999999996</c:v>
                </c:pt>
                <c:pt idx="81">
                  <c:v>0.29583333333333323</c:v>
                </c:pt>
                <c:pt idx="82">
                  <c:v>0.20000000000000007</c:v>
                </c:pt>
                <c:pt idx="83">
                  <c:v>0.19874999999999995</c:v>
                </c:pt>
                <c:pt idx="84">
                  <c:v>0.24583333333333326</c:v>
                </c:pt>
                <c:pt idx="85">
                  <c:v>0.27249999999999996</c:v>
                </c:pt>
                <c:pt idx="86">
                  <c:v>0.26208333333333345</c:v>
                </c:pt>
                <c:pt idx="87">
                  <c:v>5.5416666666666663E-2</c:v>
                </c:pt>
                <c:pt idx="88">
                  <c:v>0.10749999999999998</c:v>
                </c:pt>
                <c:pt idx="89">
                  <c:v>0.27625000000000016</c:v>
                </c:pt>
                <c:pt idx="90">
                  <c:v>0.20666666666666675</c:v>
                </c:pt>
                <c:pt idx="91">
                  <c:v>5.2083333333333336E-2</c:v>
                </c:pt>
                <c:pt idx="92">
                  <c:v>0.20666666666666675</c:v>
                </c:pt>
                <c:pt idx="93">
                  <c:v>0.20666666666666675</c:v>
                </c:pt>
                <c:pt idx="94">
                  <c:v>0.19999999999999996</c:v>
                </c:pt>
                <c:pt idx="95">
                  <c:v>0.22916666666666677</c:v>
                </c:pt>
                <c:pt idx="96">
                  <c:v>0.29583333333333323</c:v>
                </c:pt>
                <c:pt idx="97">
                  <c:v>0.20000000000000007</c:v>
                </c:pt>
                <c:pt idx="98">
                  <c:v>0.20000000000000007</c:v>
                </c:pt>
                <c:pt idx="99">
                  <c:v>0.17499999999999996</c:v>
                </c:pt>
                <c:pt idx="100">
                  <c:v>0.20666666666666675</c:v>
                </c:pt>
                <c:pt idx="101">
                  <c:v>0.23624999999999996</c:v>
                </c:pt>
                <c:pt idx="102">
                  <c:v>0.24083333333333323</c:v>
                </c:pt>
                <c:pt idx="103">
                  <c:v>0.20916666666666664</c:v>
                </c:pt>
                <c:pt idx="104">
                  <c:v>0.2533333333333333</c:v>
                </c:pt>
                <c:pt idx="105">
                  <c:v>0.20958333333333326</c:v>
                </c:pt>
                <c:pt idx="106">
                  <c:v>0.24208333333333329</c:v>
                </c:pt>
                <c:pt idx="107">
                  <c:v>0.21249999999999994</c:v>
                </c:pt>
                <c:pt idx="108">
                  <c:v>0.21249999999999994</c:v>
                </c:pt>
                <c:pt idx="109">
                  <c:v>0.25416666666666665</c:v>
                </c:pt>
                <c:pt idx="110">
                  <c:v>0.22208333333333341</c:v>
                </c:pt>
                <c:pt idx="111">
                  <c:v>0.18833333333333327</c:v>
                </c:pt>
                <c:pt idx="112">
                  <c:v>0.28000000000000003</c:v>
                </c:pt>
                <c:pt idx="113">
                  <c:v>0.26875000000000004</c:v>
                </c:pt>
                <c:pt idx="114">
                  <c:v>0.2525</c:v>
                </c:pt>
                <c:pt idx="115">
                  <c:v>0.25375000000000003</c:v>
                </c:pt>
                <c:pt idx="116">
                  <c:v>0.26541666666666658</c:v>
                </c:pt>
                <c:pt idx="117">
                  <c:v>0.26374999999999993</c:v>
                </c:pt>
                <c:pt idx="118">
                  <c:v>0.2533333333333333</c:v>
                </c:pt>
                <c:pt idx="119">
                  <c:v>0.17458333333333328</c:v>
                </c:pt>
                <c:pt idx="120">
                  <c:v>0.21249999999999994</c:v>
                </c:pt>
                <c:pt idx="121">
                  <c:v>0.41666666666666657</c:v>
                </c:pt>
                <c:pt idx="122">
                  <c:v>0.29541666666666672</c:v>
                </c:pt>
                <c:pt idx="123">
                  <c:v>0.29541666666666683</c:v>
                </c:pt>
                <c:pt idx="124">
                  <c:v>0.35166666666666657</c:v>
                </c:pt>
                <c:pt idx="125">
                  <c:v>0.29541666666666666</c:v>
                </c:pt>
                <c:pt idx="126">
                  <c:v>0.4070833333333333</c:v>
                </c:pt>
                <c:pt idx="127">
                  <c:v>0.45083333333333325</c:v>
                </c:pt>
                <c:pt idx="128">
                  <c:v>0.32874999999999999</c:v>
                </c:pt>
                <c:pt idx="129">
                  <c:v>0.41000000000000009</c:v>
                </c:pt>
                <c:pt idx="130">
                  <c:v>0.21249999999999994</c:v>
                </c:pt>
                <c:pt idx="131">
                  <c:v>0.34249999999999997</c:v>
                </c:pt>
                <c:pt idx="132">
                  <c:v>0.29541666666666683</c:v>
                </c:pt>
                <c:pt idx="133">
                  <c:v>0.29541666666666683</c:v>
                </c:pt>
                <c:pt idx="134">
                  <c:v>0.30708333333333332</c:v>
                </c:pt>
                <c:pt idx="135">
                  <c:v>0.32791666666666669</c:v>
                </c:pt>
                <c:pt idx="136">
                  <c:v>0.32083333333333347</c:v>
                </c:pt>
                <c:pt idx="137">
                  <c:v>0.2525</c:v>
                </c:pt>
                <c:pt idx="138">
                  <c:v>0.18999999999999997</c:v>
                </c:pt>
                <c:pt idx="139">
                  <c:v>0.26090909090909098</c:v>
                </c:pt>
                <c:pt idx="140">
                  <c:v>0.39749999999999996</c:v>
                </c:pt>
                <c:pt idx="141">
                  <c:v>0.27249999999999996</c:v>
                </c:pt>
                <c:pt idx="142">
                  <c:v>0.32833333333333342</c:v>
                </c:pt>
                <c:pt idx="143">
                  <c:v>0.33250000000000007</c:v>
                </c:pt>
                <c:pt idx="144">
                  <c:v>0.53416666666666668</c:v>
                </c:pt>
                <c:pt idx="145">
                  <c:v>0.24583333333333326</c:v>
                </c:pt>
                <c:pt idx="146">
                  <c:v>1</c:v>
                </c:pt>
                <c:pt idx="147">
                  <c:v>1</c:v>
                </c:pt>
                <c:pt idx="148">
                  <c:v>0.79</c:v>
                </c:pt>
                <c:pt idx="149">
                  <c:v>0.26833333333333348</c:v>
                </c:pt>
                <c:pt idx="150">
                  <c:v>0.24583333333333326</c:v>
                </c:pt>
                <c:pt idx="151">
                  <c:v>0.26208333333333345</c:v>
                </c:pt>
                <c:pt idx="152">
                  <c:v>0.19874999999999995</c:v>
                </c:pt>
                <c:pt idx="153">
                  <c:v>0.24583333333333326</c:v>
                </c:pt>
                <c:pt idx="154">
                  <c:v>3.666666666666666E-2</c:v>
                </c:pt>
                <c:pt idx="155">
                  <c:v>1</c:v>
                </c:pt>
                <c:pt idx="156">
                  <c:v>0.21750000000000014</c:v>
                </c:pt>
                <c:pt idx="157">
                  <c:v>0.26208333333333345</c:v>
                </c:pt>
                <c:pt idx="158">
                  <c:v>0.19874999999999995</c:v>
                </c:pt>
                <c:pt idx="159">
                  <c:v>0.24583333333333326</c:v>
                </c:pt>
                <c:pt idx="160">
                  <c:v>0.27249999999999996</c:v>
                </c:pt>
                <c:pt idx="161">
                  <c:v>0.26208333333333345</c:v>
                </c:pt>
                <c:pt idx="162">
                  <c:v>0.20416666666666672</c:v>
                </c:pt>
                <c:pt idx="163">
                  <c:v>0.27916666666666679</c:v>
                </c:pt>
                <c:pt idx="164">
                  <c:v>0.17291666666666664</c:v>
                </c:pt>
                <c:pt idx="165">
                  <c:v>0.2133333333333334</c:v>
                </c:pt>
                <c:pt idx="166">
                  <c:v>0.26208333333333345</c:v>
                </c:pt>
                <c:pt idx="167">
                  <c:v>0.21333333333333346</c:v>
                </c:pt>
                <c:pt idx="168">
                  <c:v>0.19874999999999995</c:v>
                </c:pt>
                <c:pt idx="169">
                  <c:v>0.27916666666666679</c:v>
                </c:pt>
                <c:pt idx="170">
                  <c:v>0.19874999999999995</c:v>
                </c:pt>
                <c:pt idx="171">
                  <c:v>0.24583333333333326</c:v>
                </c:pt>
                <c:pt idx="172">
                  <c:v>1</c:v>
                </c:pt>
                <c:pt idx="173">
                  <c:v>0.18666666666666668</c:v>
                </c:pt>
                <c:pt idx="174">
                  <c:v>0.2533333333333333</c:v>
                </c:pt>
                <c:pt idx="175">
                  <c:v>0.17458333333333328</c:v>
                </c:pt>
                <c:pt idx="176">
                  <c:v>0.17458333333333328</c:v>
                </c:pt>
                <c:pt idx="177">
                  <c:v>0.21249999999999994</c:v>
                </c:pt>
                <c:pt idx="178">
                  <c:v>0.24583333333333326</c:v>
                </c:pt>
                <c:pt idx="179">
                  <c:v>0.17458333333333334</c:v>
                </c:pt>
                <c:pt idx="180">
                  <c:v>0.15458333333333332</c:v>
                </c:pt>
                <c:pt idx="181">
                  <c:v>0.22499999999999995</c:v>
                </c:pt>
                <c:pt idx="182">
                  <c:v>0.19999999999999996</c:v>
                </c:pt>
                <c:pt idx="183">
                  <c:v>0.29583333333333323</c:v>
                </c:pt>
                <c:pt idx="184">
                  <c:v>0.20000000000000007</c:v>
                </c:pt>
                <c:pt idx="185">
                  <c:v>0.25708333333333322</c:v>
                </c:pt>
                <c:pt idx="186">
                  <c:v>0.24583333333333326</c:v>
                </c:pt>
                <c:pt idx="187">
                  <c:v>0.27249999999999996</c:v>
                </c:pt>
                <c:pt idx="188">
                  <c:v>0.26208333333333345</c:v>
                </c:pt>
                <c:pt idx="189">
                  <c:v>5.5416666666666663E-2</c:v>
                </c:pt>
                <c:pt idx="190">
                  <c:v>0.23499999999999999</c:v>
                </c:pt>
                <c:pt idx="191">
                  <c:v>0.27625000000000016</c:v>
                </c:pt>
                <c:pt idx="192">
                  <c:v>0.20666666666666675</c:v>
                </c:pt>
                <c:pt idx="193">
                  <c:v>0.16666666666666671</c:v>
                </c:pt>
                <c:pt idx="194">
                  <c:v>0.15874999999999997</c:v>
                </c:pt>
                <c:pt idx="195">
                  <c:v>0.14499999999999999</c:v>
                </c:pt>
                <c:pt idx="196">
                  <c:v>0.19999999999999996</c:v>
                </c:pt>
                <c:pt idx="197">
                  <c:v>0.22916666666666677</c:v>
                </c:pt>
                <c:pt idx="198">
                  <c:v>0.2270833333333333</c:v>
                </c:pt>
                <c:pt idx="199">
                  <c:v>0.20000000000000007</c:v>
                </c:pt>
                <c:pt idx="200">
                  <c:v>0.20000000000000007</c:v>
                </c:pt>
                <c:pt idx="201">
                  <c:v>0.34999999999999987</c:v>
                </c:pt>
                <c:pt idx="202">
                  <c:v>1</c:v>
                </c:pt>
                <c:pt idx="203">
                  <c:v>0.20666666666666667</c:v>
                </c:pt>
                <c:pt idx="204">
                  <c:v>0.15083333333333324</c:v>
                </c:pt>
                <c:pt idx="205">
                  <c:v>0.22166666666666668</c:v>
                </c:pt>
                <c:pt idx="206">
                  <c:v>0.2533333333333333</c:v>
                </c:pt>
                <c:pt idx="207">
                  <c:v>0.17458333333333328</c:v>
                </c:pt>
                <c:pt idx="208">
                  <c:v>0.18624999999999994</c:v>
                </c:pt>
                <c:pt idx="209">
                  <c:v>0.21249999999999994</c:v>
                </c:pt>
                <c:pt idx="210">
                  <c:v>0.21249999999999994</c:v>
                </c:pt>
                <c:pt idx="211">
                  <c:v>0.19000000000000003</c:v>
                </c:pt>
                <c:pt idx="212">
                  <c:v>0.19000000000000003</c:v>
                </c:pt>
                <c:pt idx="213">
                  <c:v>0.15083333333333329</c:v>
                </c:pt>
                <c:pt idx="214">
                  <c:v>0.22250000000000003</c:v>
                </c:pt>
                <c:pt idx="215">
                  <c:v>0.2366666666666668</c:v>
                </c:pt>
                <c:pt idx="216">
                  <c:v>0.2525</c:v>
                </c:pt>
                <c:pt idx="217">
                  <c:v>0.20666666666666667</c:v>
                </c:pt>
                <c:pt idx="218">
                  <c:v>0.10375</c:v>
                </c:pt>
                <c:pt idx="219">
                  <c:v>0.18666666666666668</c:v>
                </c:pt>
                <c:pt idx="220">
                  <c:v>0.2533333333333333</c:v>
                </c:pt>
                <c:pt idx="221">
                  <c:v>0.17458333333333328</c:v>
                </c:pt>
                <c:pt idx="222">
                  <c:v>0.21249999999999994</c:v>
                </c:pt>
                <c:pt idx="223">
                  <c:v>0.21249999999999994</c:v>
                </c:pt>
                <c:pt idx="224">
                  <c:v>0.19000000000000003</c:v>
                </c:pt>
                <c:pt idx="225">
                  <c:v>0.19000000000000003</c:v>
                </c:pt>
                <c:pt idx="226">
                  <c:v>0.15083333333333329</c:v>
                </c:pt>
                <c:pt idx="227">
                  <c:v>0.22250000000000003</c:v>
                </c:pt>
                <c:pt idx="228">
                  <c:v>0.2366666666666668</c:v>
                </c:pt>
                <c:pt idx="229">
                  <c:v>0.2525</c:v>
                </c:pt>
                <c:pt idx="230">
                  <c:v>0.2533333333333333</c:v>
                </c:pt>
                <c:pt idx="231">
                  <c:v>0.17458333333333328</c:v>
                </c:pt>
                <c:pt idx="232">
                  <c:v>0.21249999999999994</c:v>
                </c:pt>
                <c:pt idx="233">
                  <c:v>0.21249999999999994</c:v>
                </c:pt>
                <c:pt idx="234">
                  <c:v>0.19000000000000003</c:v>
                </c:pt>
                <c:pt idx="235">
                  <c:v>0.15083333333333329</c:v>
                </c:pt>
                <c:pt idx="236">
                  <c:v>0.22250000000000003</c:v>
                </c:pt>
                <c:pt idx="237">
                  <c:v>0.2366666666666668</c:v>
                </c:pt>
                <c:pt idx="238">
                  <c:v>0.2525</c:v>
                </c:pt>
                <c:pt idx="239">
                  <c:v>0.2533333333333333</c:v>
                </c:pt>
                <c:pt idx="240">
                  <c:v>0.22368421052631579</c:v>
                </c:pt>
                <c:pt idx="241">
                  <c:v>0.21166666666666678</c:v>
                </c:pt>
                <c:pt idx="242">
                  <c:v>0.11333333333333336</c:v>
                </c:pt>
                <c:pt idx="243">
                  <c:v>0.21333333333333346</c:v>
                </c:pt>
                <c:pt idx="244">
                  <c:v>0.21333333333333346</c:v>
                </c:pt>
                <c:pt idx="245">
                  <c:v>0.27916666666666679</c:v>
                </c:pt>
                <c:pt idx="246">
                  <c:v>0.20416666666666672</c:v>
                </c:pt>
                <c:pt idx="247">
                  <c:v>0.17291666666666664</c:v>
                </c:pt>
                <c:pt idx="248">
                  <c:v>0.2133333333333334</c:v>
                </c:pt>
                <c:pt idx="249">
                  <c:v>0.21333333333333346</c:v>
                </c:pt>
                <c:pt idx="250">
                  <c:v>0.20416666666666672</c:v>
                </c:pt>
                <c:pt idx="251">
                  <c:v>0.27916666666666679</c:v>
                </c:pt>
                <c:pt idx="252">
                  <c:v>0.17291666666666664</c:v>
                </c:pt>
                <c:pt idx="253">
                  <c:v>0.2133333333333334</c:v>
                </c:pt>
                <c:pt idx="254">
                  <c:v>0.26208333333333345</c:v>
                </c:pt>
                <c:pt idx="255">
                  <c:v>0.21333333333333346</c:v>
                </c:pt>
                <c:pt idx="256">
                  <c:v>0.19874999999999995</c:v>
                </c:pt>
                <c:pt idx="257">
                  <c:v>0.27916666666666679</c:v>
                </c:pt>
                <c:pt idx="258">
                  <c:v>0.26208333333333345</c:v>
                </c:pt>
                <c:pt idx="259">
                  <c:v>0.19874999999999995</c:v>
                </c:pt>
                <c:pt idx="260">
                  <c:v>0.24583333333333326</c:v>
                </c:pt>
                <c:pt idx="261">
                  <c:v>0.27249999999999996</c:v>
                </c:pt>
                <c:pt idx="262">
                  <c:v>0.26208333333333345</c:v>
                </c:pt>
                <c:pt idx="263">
                  <c:v>0.26833333333333348</c:v>
                </c:pt>
                <c:pt idx="264">
                  <c:v>0.16416666666666663</c:v>
                </c:pt>
                <c:pt idx="265">
                  <c:v>0.24583333333333326</c:v>
                </c:pt>
                <c:pt idx="266">
                  <c:v>0.14166666666666669</c:v>
                </c:pt>
                <c:pt idx="267">
                  <c:v>9.208333333333335E-2</c:v>
                </c:pt>
                <c:pt idx="268">
                  <c:v>0.69625000000000004</c:v>
                </c:pt>
                <c:pt idx="269">
                  <c:v>0.24166666666666656</c:v>
                </c:pt>
                <c:pt idx="270">
                  <c:v>8.8750000000000037E-2</c:v>
                </c:pt>
                <c:pt idx="271">
                  <c:v>0.23541666666666669</c:v>
                </c:pt>
                <c:pt idx="272">
                  <c:v>0.19000000000000003</c:v>
                </c:pt>
                <c:pt idx="273">
                  <c:v>0.19000000000000003</c:v>
                </c:pt>
                <c:pt idx="274">
                  <c:v>0.15083333333333329</c:v>
                </c:pt>
                <c:pt idx="275">
                  <c:v>0.22250000000000003</c:v>
                </c:pt>
                <c:pt idx="276">
                  <c:v>0.2366666666666668</c:v>
                </c:pt>
                <c:pt idx="277">
                  <c:v>0.24916666666666668</c:v>
                </c:pt>
                <c:pt idx="278">
                  <c:v>0.20333333333333334</c:v>
                </c:pt>
                <c:pt idx="279">
                  <c:v>0.12</c:v>
                </c:pt>
                <c:pt idx="280">
                  <c:v>0.18666666666666668</c:v>
                </c:pt>
                <c:pt idx="281">
                  <c:v>0.2533333333333333</c:v>
                </c:pt>
                <c:pt idx="282">
                  <c:v>0.17458333333333328</c:v>
                </c:pt>
                <c:pt idx="283">
                  <c:v>0.17458333333333328</c:v>
                </c:pt>
                <c:pt idx="284">
                  <c:v>0.21249999999999994</c:v>
                </c:pt>
                <c:pt idx="285">
                  <c:v>0.21249999999999994</c:v>
                </c:pt>
                <c:pt idx="286">
                  <c:v>0.19000000000000003</c:v>
                </c:pt>
                <c:pt idx="287">
                  <c:v>0.19000000000000003</c:v>
                </c:pt>
                <c:pt idx="288">
                  <c:v>0.15083333333333329</c:v>
                </c:pt>
                <c:pt idx="289">
                  <c:v>0.22250000000000003</c:v>
                </c:pt>
                <c:pt idx="290">
                  <c:v>0.2366666666666668</c:v>
                </c:pt>
                <c:pt idx="291">
                  <c:v>0.2525</c:v>
                </c:pt>
                <c:pt idx="292">
                  <c:v>0.20666666666666667</c:v>
                </c:pt>
                <c:pt idx="293">
                  <c:v>0.10375</c:v>
                </c:pt>
                <c:pt idx="294">
                  <c:v>0.18666666666666668</c:v>
                </c:pt>
                <c:pt idx="295">
                  <c:v>0.2525</c:v>
                </c:pt>
                <c:pt idx="296">
                  <c:v>0.20666666666666667</c:v>
                </c:pt>
                <c:pt idx="297">
                  <c:v>0.10375</c:v>
                </c:pt>
                <c:pt idx="298">
                  <c:v>0.18666666666666668</c:v>
                </c:pt>
                <c:pt idx="299">
                  <c:v>0.23541666666666669</c:v>
                </c:pt>
                <c:pt idx="300">
                  <c:v>0.19000000000000003</c:v>
                </c:pt>
                <c:pt idx="301">
                  <c:v>0.19000000000000003</c:v>
                </c:pt>
                <c:pt idx="302">
                  <c:v>0.15083333333333329</c:v>
                </c:pt>
                <c:pt idx="303">
                  <c:v>0.22250000000000003</c:v>
                </c:pt>
                <c:pt idx="304">
                  <c:v>0.2366666666666668</c:v>
                </c:pt>
                <c:pt idx="305">
                  <c:v>0.2525</c:v>
                </c:pt>
                <c:pt idx="306">
                  <c:v>0.20666666666666667</c:v>
                </c:pt>
                <c:pt idx="307">
                  <c:v>0.10375</c:v>
                </c:pt>
                <c:pt idx="308">
                  <c:v>0.18666666666666668</c:v>
                </c:pt>
                <c:pt idx="309">
                  <c:v>0.2533333333333333</c:v>
                </c:pt>
                <c:pt idx="310">
                  <c:v>0.17458333333333328</c:v>
                </c:pt>
                <c:pt idx="311">
                  <c:v>0.17458333333333328</c:v>
                </c:pt>
                <c:pt idx="312">
                  <c:v>0.21249999999999994</c:v>
                </c:pt>
                <c:pt idx="313">
                  <c:v>0.21249999999999994</c:v>
                </c:pt>
                <c:pt idx="314">
                  <c:v>0.19000000000000003</c:v>
                </c:pt>
                <c:pt idx="315">
                  <c:v>0.19000000000000003</c:v>
                </c:pt>
                <c:pt idx="316">
                  <c:v>0.15083333333333329</c:v>
                </c:pt>
                <c:pt idx="317">
                  <c:v>0.22250000000000003</c:v>
                </c:pt>
                <c:pt idx="318">
                  <c:v>0.2366666666666668</c:v>
                </c:pt>
                <c:pt idx="319">
                  <c:v>0.2525</c:v>
                </c:pt>
                <c:pt idx="320">
                  <c:v>0.20666666666666667</c:v>
                </c:pt>
                <c:pt idx="321">
                  <c:v>0.10375</c:v>
                </c:pt>
                <c:pt idx="322">
                  <c:v>0.18666666666666668</c:v>
                </c:pt>
                <c:pt idx="323">
                  <c:v>0.2533333333333333</c:v>
                </c:pt>
                <c:pt idx="324">
                  <c:v>0.17458333333333328</c:v>
                </c:pt>
                <c:pt idx="325">
                  <c:v>0.17458333333333328</c:v>
                </c:pt>
                <c:pt idx="326">
                  <c:v>0.20666666666666667</c:v>
                </c:pt>
                <c:pt idx="327">
                  <c:v>0.10375</c:v>
                </c:pt>
                <c:pt idx="328">
                  <c:v>0.18666666666666668</c:v>
                </c:pt>
                <c:pt idx="329">
                  <c:v>0.2533333333333333</c:v>
                </c:pt>
                <c:pt idx="330">
                  <c:v>0.17458333333333328</c:v>
                </c:pt>
                <c:pt idx="331">
                  <c:v>0.17458333333333328</c:v>
                </c:pt>
                <c:pt idx="332">
                  <c:v>0.21249999999999994</c:v>
                </c:pt>
                <c:pt idx="333">
                  <c:v>0.21249999999999994</c:v>
                </c:pt>
                <c:pt idx="334">
                  <c:v>0.19000000000000003</c:v>
                </c:pt>
                <c:pt idx="335">
                  <c:v>0.19000000000000003</c:v>
                </c:pt>
                <c:pt idx="336">
                  <c:v>0.15083333333333329</c:v>
                </c:pt>
                <c:pt idx="337">
                  <c:v>0.22250000000000003</c:v>
                </c:pt>
                <c:pt idx="338">
                  <c:v>0.2366666666666668</c:v>
                </c:pt>
                <c:pt idx="339">
                  <c:v>0.2525</c:v>
                </c:pt>
                <c:pt idx="340">
                  <c:v>0.35416666666666657</c:v>
                </c:pt>
                <c:pt idx="341">
                  <c:v>0.96166666666666656</c:v>
                </c:pt>
                <c:pt idx="342">
                  <c:v>0.24166666666666656</c:v>
                </c:pt>
                <c:pt idx="343">
                  <c:v>8.8750000000000037E-2</c:v>
                </c:pt>
                <c:pt idx="344">
                  <c:v>0.23541666666666669</c:v>
                </c:pt>
                <c:pt idx="345">
                  <c:v>0.19000000000000003</c:v>
                </c:pt>
                <c:pt idx="346">
                  <c:v>0.19000000000000003</c:v>
                </c:pt>
                <c:pt idx="347">
                  <c:v>0.15083333333333329</c:v>
                </c:pt>
                <c:pt idx="348">
                  <c:v>0.22250000000000003</c:v>
                </c:pt>
                <c:pt idx="349">
                  <c:v>0.2366666666666668</c:v>
                </c:pt>
                <c:pt idx="350">
                  <c:v>0.2525</c:v>
                </c:pt>
                <c:pt idx="351">
                  <c:v>0.20666666666666667</c:v>
                </c:pt>
                <c:pt idx="352">
                  <c:v>0.10375</c:v>
                </c:pt>
                <c:pt idx="353">
                  <c:v>0.18666666666666668</c:v>
                </c:pt>
                <c:pt idx="354">
                  <c:v>0.2533333333333333</c:v>
                </c:pt>
                <c:pt idx="355">
                  <c:v>0.17458333333333328</c:v>
                </c:pt>
                <c:pt idx="356">
                  <c:v>0.17458333333333328</c:v>
                </c:pt>
                <c:pt idx="357">
                  <c:v>8.8750000000000037E-2</c:v>
                </c:pt>
                <c:pt idx="358">
                  <c:v>0.23541666666666669</c:v>
                </c:pt>
                <c:pt idx="359">
                  <c:v>0.19000000000000003</c:v>
                </c:pt>
                <c:pt idx="360">
                  <c:v>0.19000000000000003</c:v>
                </c:pt>
                <c:pt idx="361">
                  <c:v>0.15083333333333329</c:v>
                </c:pt>
                <c:pt idx="362">
                  <c:v>0.22250000000000003</c:v>
                </c:pt>
                <c:pt idx="363">
                  <c:v>0.2366666666666668</c:v>
                </c:pt>
                <c:pt idx="364">
                  <c:v>0.2525</c:v>
                </c:pt>
                <c:pt idx="365">
                  <c:v>0.26208333333333333</c:v>
                </c:pt>
                <c:pt idx="366">
                  <c:v>0.10375</c:v>
                </c:pt>
                <c:pt idx="367">
                  <c:v>0.2591666666666666</c:v>
                </c:pt>
                <c:pt idx="368">
                  <c:v>0.2533333333333333</c:v>
                </c:pt>
                <c:pt idx="369">
                  <c:v>0.23958333333333329</c:v>
                </c:pt>
                <c:pt idx="370">
                  <c:v>0.23958333333333329</c:v>
                </c:pt>
                <c:pt idx="371">
                  <c:v>0.21249999999999994</c:v>
                </c:pt>
                <c:pt idx="372">
                  <c:v>0.31874999999999987</c:v>
                </c:pt>
                <c:pt idx="373">
                  <c:v>0.19000000000000003</c:v>
                </c:pt>
                <c:pt idx="374">
                  <c:v>0.19000000000000003</c:v>
                </c:pt>
                <c:pt idx="375">
                  <c:v>0.15083333333333329</c:v>
                </c:pt>
                <c:pt idx="376">
                  <c:v>0.22250000000000003</c:v>
                </c:pt>
                <c:pt idx="377">
                  <c:v>0.2366666666666668</c:v>
                </c:pt>
                <c:pt idx="378">
                  <c:v>0.2525</c:v>
                </c:pt>
                <c:pt idx="379">
                  <c:v>0.20666666666666667</c:v>
                </c:pt>
                <c:pt idx="380">
                  <c:v>0.10375</c:v>
                </c:pt>
                <c:pt idx="381">
                  <c:v>0.18666666666666668</c:v>
                </c:pt>
                <c:pt idx="382">
                  <c:v>0.2533333333333333</c:v>
                </c:pt>
                <c:pt idx="383">
                  <c:v>0.17458333333333328</c:v>
                </c:pt>
                <c:pt idx="384">
                  <c:v>0.21249999999999994</c:v>
                </c:pt>
                <c:pt idx="385">
                  <c:v>0.3874999999999999</c:v>
                </c:pt>
                <c:pt idx="386">
                  <c:v>0.58166666666666655</c:v>
                </c:pt>
                <c:pt idx="387">
                  <c:v>0.19000000000000003</c:v>
                </c:pt>
                <c:pt idx="388">
                  <c:v>0.15083333333333329</c:v>
                </c:pt>
                <c:pt idx="389">
                  <c:v>0.22250000000000003</c:v>
                </c:pt>
                <c:pt idx="390">
                  <c:v>0.2366666666666668</c:v>
                </c:pt>
                <c:pt idx="391">
                  <c:v>0.2525</c:v>
                </c:pt>
                <c:pt idx="392">
                  <c:v>0.20666666666666667</c:v>
                </c:pt>
                <c:pt idx="393">
                  <c:v>0.32333333333333319</c:v>
                </c:pt>
                <c:pt idx="394">
                  <c:v>0.18666666666666668</c:v>
                </c:pt>
                <c:pt idx="395">
                  <c:v>0.23541666666666669</c:v>
                </c:pt>
                <c:pt idx="396">
                  <c:v>0.19000000000000003</c:v>
                </c:pt>
                <c:pt idx="397">
                  <c:v>0.19000000000000003</c:v>
                </c:pt>
                <c:pt idx="398">
                  <c:v>0.25708333333333333</c:v>
                </c:pt>
                <c:pt idx="399">
                  <c:v>0.22250000000000003</c:v>
                </c:pt>
                <c:pt idx="400">
                  <c:v>0.2366666666666668</c:v>
                </c:pt>
                <c:pt idx="401">
                  <c:v>0.29750000000000004</c:v>
                </c:pt>
                <c:pt idx="402">
                  <c:v>0.20666666666666667</c:v>
                </c:pt>
                <c:pt idx="403">
                  <c:v>0.10375</c:v>
                </c:pt>
                <c:pt idx="404">
                  <c:v>0.27958333333333324</c:v>
                </c:pt>
                <c:pt idx="405">
                  <c:v>0.2533333333333333</c:v>
                </c:pt>
                <c:pt idx="406">
                  <c:v>0.24208333333333329</c:v>
                </c:pt>
                <c:pt idx="407">
                  <c:v>0.38250000000000001</c:v>
                </c:pt>
                <c:pt idx="408">
                  <c:v>0.21249999999999994</c:v>
                </c:pt>
                <c:pt idx="409">
                  <c:v>0.21249999999999994</c:v>
                </c:pt>
                <c:pt idx="410">
                  <c:v>0.19000000000000003</c:v>
                </c:pt>
                <c:pt idx="411">
                  <c:v>0.19000000000000003</c:v>
                </c:pt>
                <c:pt idx="412">
                  <c:v>0.32208333333333333</c:v>
                </c:pt>
                <c:pt idx="413">
                  <c:v>0.22250000000000003</c:v>
                </c:pt>
                <c:pt idx="414">
                  <c:v>0.2366666666666668</c:v>
                </c:pt>
                <c:pt idx="415">
                  <c:v>0.2525</c:v>
                </c:pt>
                <c:pt idx="416">
                  <c:v>0.20666666666666667</c:v>
                </c:pt>
                <c:pt idx="417">
                  <c:v>0.10375</c:v>
                </c:pt>
                <c:pt idx="418">
                  <c:v>0.18666666666666668</c:v>
                </c:pt>
                <c:pt idx="419">
                  <c:v>0.2533333333333333</c:v>
                </c:pt>
                <c:pt idx="420">
                  <c:v>0.17458333333333328</c:v>
                </c:pt>
                <c:pt idx="421">
                  <c:v>0.21249999999999994</c:v>
                </c:pt>
                <c:pt idx="422">
                  <c:v>0.19000000000000003</c:v>
                </c:pt>
                <c:pt idx="423">
                  <c:v>0.19000000000000003</c:v>
                </c:pt>
                <c:pt idx="424">
                  <c:v>0.28291666666666665</c:v>
                </c:pt>
                <c:pt idx="425">
                  <c:v>0.22250000000000003</c:v>
                </c:pt>
                <c:pt idx="426">
                  <c:v>0.2366666666666668</c:v>
                </c:pt>
                <c:pt idx="427">
                  <c:v>0.26083333333333331</c:v>
                </c:pt>
                <c:pt idx="428">
                  <c:v>0.20666666666666667</c:v>
                </c:pt>
                <c:pt idx="429">
                  <c:v>0.25291666666666662</c:v>
                </c:pt>
                <c:pt idx="430">
                  <c:v>0.18666666666666668</c:v>
                </c:pt>
                <c:pt idx="431">
                  <c:v>0.2712500000000001</c:v>
                </c:pt>
                <c:pt idx="432">
                  <c:v>0.27625000000000016</c:v>
                </c:pt>
                <c:pt idx="433">
                  <c:v>0.20666666666666675</c:v>
                </c:pt>
                <c:pt idx="434">
                  <c:v>0.26458333333333323</c:v>
                </c:pt>
                <c:pt idx="435">
                  <c:v>0.21000000000000005</c:v>
                </c:pt>
                <c:pt idx="436">
                  <c:v>0.2429166666666667</c:v>
                </c:pt>
                <c:pt idx="437">
                  <c:v>0.19999999999999996</c:v>
                </c:pt>
                <c:pt idx="438">
                  <c:v>0.22916666666666677</c:v>
                </c:pt>
                <c:pt idx="439">
                  <c:v>0.29583333333333323</c:v>
                </c:pt>
                <c:pt idx="440">
                  <c:v>0.20000000000000007</c:v>
                </c:pt>
                <c:pt idx="441">
                  <c:v>0.20000000000000007</c:v>
                </c:pt>
                <c:pt idx="442">
                  <c:v>0.215</c:v>
                </c:pt>
                <c:pt idx="443">
                  <c:v>0.20500000000000004</c:v>
                </c:pt>
                <c:pt idx="444">
                  <c:v>0.57916666666666672</c:v>
                </c:pt>
                <c:pt idx="445">
                  <c:v>0.21249999999999983</c:v>
                </c:pt>
                <c:pt idx="446">
                  <c:v>0.16666666666666666</c:v>
                </c:pt>
                <c:pt idx="447">
                  <c:v>0.84583333333333321</c:v>
                </c:pt>
                <c:pt idx="448">
                  <c:v>0.75</c:v>
                </c:pt>
                <c:pt idx="449">
                  <c:v>0.6000000000000002</c:v>
                </c:pt>
                <c:pt idx="450">
                  <c:v>0.8291666666666665</c:v>
                </c:pt>
                <c:pt idx="451">
                  <c:v>1.0499999999999998</c:v>
                </c:pt>
                <c:pt idx="452">
                  <c:v>0.91666666666666663</c:v>
                </c:pt>
                <c:pt idx="453">
                  <c:v>0.58750000000000002</c:v>
                </c:pt>
                <c:pt idx="454">
                  <c:v>0.86666666666666659</c:v>
                </c:pt>
                <c:pt idx="455">
                  <c:v>0.36583333333333323</c:v>
                </c:pt>
                <c:pt idx="456">
                  <c:v>0.72625000000000028</c:v>
                </c:pt>
                <c:pt idx="457">
                  <c:v>0.59874999999999989</c:v>
                </c:pt>
                <c:pt idx="458">
                  <c:v>0.69874999999999998</c:v>
                </c:pt>
                <c:pt idx="459">
                  <c:v>0.61083333333333334</c:v>
                </c:pt>
                <c:pt idx="460">
                  <c:v>0.62749999999999995</c:v>
                </c:pt>
                <c:pt idx="461">
                  <c:v>0.61083333333333312</c:v>
                </c:pt>
                <c:pt idx="462">
                  <c:v>0.21333333333333346</c:v>
                </c:pt>
                <c:pt idx="463">
                  <c:v>0.27916666666666679</c:v>
                </c:pt>
                <c:pt idx="464">
                  <c:v>0.20416666666666672</c:v>
                </c:pt>
                <c:pt idx="465">
                  <c:v>0.17291666666666664</c:v>
                </c:pt>
                <c:pt idx="466">
                  <c:v>0.2133333333333334</c:v>
                </c:pt>
                <c:pt idx="467">
                  <c:v>0.21333333333333346</c:v>
                </c:pt>
                <c:pt idx="468">
                  <c:v>0.20416666666666672</c:v>
                </c:pt>
                <c:pt idx="469">
                  <c:v>0.27916666666666679</c:v>
                </c:pt>
                <c:pt idx="470">
                  <c:v>0.17291666666666664</c:v>
                </c:pt>
                <c:pt idx="471">
                  <c:v>0.2133333333333334</c:v>
                </c:pt>
                <c:pt idx="472">
                  <c:v>0.26208333333333345</c:v>
                </c:pt>
                <c:pt idx="473">
                  <c:v>0.21333333333333346</c:v>
                </c:pt>
                <c:pt idx="474">
                  <c:v>0.36875000000000008</c:v>
                </c:pt>
                <c:pt idx="475">
                  <c:v>0.75166666666666659</c:v>
                </c:pt>
                <c:pt idx="476">
                  <c:v>0.60958333333333325</c:v>
                </c:pt>
                <c:pt idx="477">
                  <c:v>0.70291666666666675</c:v>
                </c:pt>
                <c:pt idx="478">
                  <c:v>0.64583333333333337</c:v>
                </c:pt>
                <c:pt idx="479">
                  <c:v>0.67083333333333328</c:v>
                </c:pt>
                <c:pt idx="480">
                  <c:v>0.59333333333333327</c:v>
                </c:pt>
                <c:pt idx="481">
                  <c:v>0.64416666666666667</c:v>
                </c:pt>
                <c:pt idx="482">
                  <c:v>0.63708333333333333</c:v>
                </c:pt>
                <c:pt idx="483">
                  <c:v>0.61</c:v>
                </c:pt>
                <c:pt idx="484">
                  <c:v>0.17291666666666664</c:v>
                </c:pt>
                <c:pt idx="485">
                  <c:v>0.2133333333333334</c:v>
                </c:pt>
                <c:pt idx="486">
                  <c:v>0.38874999999999993</c:v>
                </c:pt>
                <c:pt idx="487">
                  <c:v>0.75250000000000028</c:v>
                </c:pt>
                <c:pt idx="488">
                  <c:v>0.65583333333333349</c:v>
                </c:pt>
                <c:pt idx="489">
                  <c:v>0.71</c:v>
                </c:pt>
                <c:pt idx="490">
                  <c:v>0.64374999999999993</c:v>
                </c:pt>
                <c:pt idx="491">
                  <c:v>0.67500000000000016</c:v>
                </c:pt>
                <c:pt idx="492">
                  <c:v>0.61374999999999991</c:v>
                </c:pt>
                <c:pt idx="493">
                  <c:v>0.75250000000000006</c:v>
                </c:pt>
                <c:pt idx="494">
                  <c:v>0.59625000000000006</c:v>
                </c:pt>
                <c:pt idx="495">
                  <c:v>0.70958333333333323</c:v>
                </c:pt>
                <c:pt idx="496">
                  <c:v>0.64124999999999999</c:v>
                </c:pt>
                <c:pt idx="497">
                  <c:v>0.64291666666666658</c:v>
                </c:pt>
                <c:pt idx="498">
                  <c:v>0.59541666666666659</c:v>
                </c:pt>
                <c:pt idx="499">
                  <c:v>0.21333333333333346</c:v>
                </c:pt>
                <c:pt idx="500">
                  <c:v>0.19874999999999995</c:v>
                </c:pt>
                <c:pt idx="501">
                  <c:v>0.25000000000000006</c:v>
                </c:pt>
                <c:pt idx="502">
                  <c:v>0.19750000000000001</c:v>
                </c:pt>
                <c:pt idx="503">
                  <c:v>0.32999999999999985</c:v>
                </c:pt>
                <c:pt idx="504">
                  <c:v>0.35666666666666652</c:v>
                </c:pt>
                <c:pt idx="505">
                  <c:v>0.34749999999999998</c:v>
                </c:pt>
                <c:pt idx="506">
                  <c:v>0.75208333333333333</c:v>
                </c:pt>
                <c:pt idx="507">
                  <c:v>0.63166666666666671</c:v>
                </c:pt>
                <c:pt idx="508">
                  <c:v>0.6495833333333334</c:v>
                </c:pt>
                <c:pt idx="509">
                  <c:v>0.61708333333333343</c:v>
                </c:pt>
                <c:pt idx="510">
                  <c:v>0.67166666666666675</c:v>
                </c:pt>
                <c:pt idx="511">
                  <c:v>0.78291666666666659</c:v>
                </c:pt>
                <c:pt idx="512">
                  <c:v>0.51416666666666666</c:v>
                </c:pt>
                <c:pt idx="513">
                  <c:v>0.67374999999999974</c:v>
                </c:pt>
                <c:pt idx="514">
                  <c:v>0.4591666666666665</c:v>
                </c:pt>
                <c:pt idx="515">
                  <c:v>0.23833333333333342</c:v>
                </c:pt>
                <c:pt idx="516">
                  <c:v>0.2133333333333334</c:v>
                </c:pt>
                <c:pt idx="517">
                  <c:v>0.26250000000000012</c:v>
                </c:pt>
                <c:pt idx="518">
                  <c:v>0.21333333333333346</c:v>
                </c:pt>
                <c:pt idx="519">
                  <c:v>0.98416666666666686</c:v>
                </c:pt>
                <c:pt idx="520">
                  <c:v>0.36749999999999994</c:v>
                </c:pt>
                <c:pt idx="521">
                  <c:v>0.46833333333333327</c:v>
                </c:pt>
                <c:pt idx="522">
                  <c:v>0.2133333333333334</c:v>
                </c:pt>
                <c:pt idx="523">
                  <c:v>1.125</c:v>
                </c:pt>
                <c:pt idx="524">
                  <c:v>0.23282513288136347</c:v>
                </c:pt>
                <c:pt idx="525">
                  <c:v>0.10090909090909092</c:v>
                </c:pt>
                <c:pt idx="526">
                  <c:v>0.27916666666666679</c:v>
                </c:pt>
                <c:pt idx="527">
                  <c:v>0.25166666666666671</c:v>
                </c:pt>
                <c:pt idx="528">
                  <c:v>0.2133333333333334</c:v>
                </c:pt>
                <c:pt idx="529">
                  <c:v>0.26250000000000012</c:v>
                </c:pt>
                <c:pt idx="530">
                  <c:v>0.21333333333333346</c:v>
                </c:pt>
                <c:pt idx="531">
                  <c:v>0.96125000000000005</c:v>
                </c:pt>
                <c:pt idx="532">
                  <c:v>0.61958333333333326</c:v>
                </c:pt>
                <c:pt idx="533">
                  <c:v>1.0079166666666663</c:v>
                </c:pt>
                <c:pt idx="534">
                  <c:v>0.2133333333333334</c:v>
                </c:pt>
                <c:pt idx="535">
                  <c:v>0.3429166666666667</c:v>
                </c:pt>
                <c:pt idx="536">
                  <c:v>0.31166666666666659</c:v>
                </c:pt>
                <c:pt idx="537">
                  <c:v>0.19291666666666676</c:v>
                </c:pt>
                <c:pt idx="538">
                  <c:v>0.14666666666666664</c:v>
                </c:pt>
                <c:pt idx="539">
                  <c:v>0.11541666666666667</c:v>
                </c:pt>
                <c:pt idx="540">
                  <c:v>0.92791666666666661</c:v>
                </c:pt>
                <c:pt idx="541">
                  <c:v>0.61583333333333334</c:v>
                </c:pt>
                <c:pt idx="542">
                  <c:v>0.17874999999999999</c:v>
                </c:pt>
                <c:pt idx="543">
                  <c:v>0.1620833333333333</c:v>
                </c:pt>
                <c:pt idx="544">
                  <c:v>0.18666666666666668</c:v>
                </c:pt>
                <c:pt idx="545">
                  <c:v>0.2525</c:v>
                </c:pt>
                <c:pt idx="546">
                  <c:v>0.20666666666666667</c:v>
                </c:pt>
                <c:pt idx="547">
                  <c:v>0.10375</c:v>
                </c:pt>
                <c:pt idx="548">
                  <c:v>0.18666666666666668</c:v>
                </c:pt>
                <c:pt idx="549">
                  <c:v>0.23541666666666669</c:v>
                </c:pt>
                <c:pt idx="550">
                  <c:v>0.19000000000000003</c:v>
                </c:pt>
                <c:pt idx="551">
                  <c:v>0.19000000000000003</c:v>
                </c:pt>
                <c:pt idx="552">
                  <c:v>0.15083333333333329</c:v>
                </c:pt>
                <c:pt idx="553">
                  <c:v>0.22250000000000003</c:v>
                </c:pt>
                <c:pt idx="554">
                  <c:v>0.2366666666666668</c:v>
                </c:pt>
                <c:pt idx="555">
                  <c:v>0.2525</c:v>
                </c:pt>
                <c:pt idx="556">
                  <c:v>0.20666666666666667</c:v>
                </c:pt>
                <c:pt idx="557">
                  <c:v>0.10375</c:v>
                </c:pt>
                <c:pt idx="558">
                  <c:v>0.18666666666666668</c:v>
                </c:pt>
                <c:pt idx="559">
                  <c:v>0.2533333333333333</c:v>
                </c:pt>
                <c:pt idx="560">
                  <c:v>0.17458333333333328</c:v>
                </c:pt>
                <c:pt idx="561">
                  <c:v>0.17458333333333328</c:v>
                </c:pt>
                <c:pt idx="562">
                  <c:v>0.21249999999999994</c:v>
                </c:pt>
                <c:pt idx="563">
                  <c:v>0.21249999999999994</c:v>
                </c:pt>
                <c:pt idx="564">
                  <c:v>0.19000000000000003</c:v>
                </c:pt>
                <c:pt idx="565">
                  <c:v>0.19000000000000003</c:v>
                </c:pt>
                <c:pt idx="566">
                  <c:v>0.17833333333333332</c:v>
                </c:pt>
                <c:pt idx="567">
                  <c:v>0.22250000000000003</c:v>
                </c:pt>
                <c:pt idx="568">
                  <c:v>0.26083333333333342</c:v>
                </c:pt>
                <c:pt idx="569">
                  <c:v>0.2525</c:v>
                </c:pt>
                <c:pt idx="570">
                  <c:v>0.25291666666666662</c:v>
                </c:pt>
                <c:pt idx="571">
                  <c:v>0.10375</c:v>
                </c:pt>
                <c:pt idx="572">
                  <c:v>0.27458333333333323</c:v>
                </c:pt>
                <c:pt idx="573">
                  <c:v>0.35583333333333339</c:v>
                </c:pt>
                <c:pt idx="574">
                  <c:v>0.47166666666666673</c:v>
                </c:pt>
                <c:pt idx="575">
                  <c:v>0.35958333333333337</c:v>
                </c:pt>
                <c:pt idx="576">
                  <c:v>0.26125000000000004</c:v>
                </c:pt>
                <c:pt idx="577">
                  <c:v>0.33624999999999999</c:v>
                </c:pt>
                <c:pt idx="578">
                  <c:v>0.24166666666666661</c:v>
                </c:pt>
                <c:pt idx="579">
                  <c:v>0.2533333333333333</c:v>
                </c:pt>
                <c:pt idx="580">
                  <c:v>0.17458333333333328</c:v>
                </c:pt>
                <c:pt idx="581">
                  <c:v>0.17458333333333328</c:v>
                </c:pt>
                <c:pt idx="582">
                  <c:v>0.21249999999999994</c:v>
                </c:pt>
                <c:pt idx="583">
                  <c:v>0.21249999999999994</c:v>
                </c:pt>
                <c:pt idx="584">
                  <c:v>0.34750000000000014</c:v>
                </c:pt>
                <c:pt idx="585">
                  <c:v>0.2687500000000001</c:v>
                </c:pt>
                <c:pt idx="586">
                  <c:v>0.34125000000000005</c:v>
                </c:pt>
                <c:pt idx="587">
                  <c:v>0.22250000000000003</c:v>
                </c:pt>
                <c:pt idx="588">
                  <c:v>0.2366666666666668</c:v>
                </c:pt>
                <c:pt idx="589">
                  <c:v>0.2525</c:v>
                </c:pt>
                <c:pt idx="590">
                  <c:v>0.35416666666666657</c:v>
                </c:pt>
                <c:pt idx="591">
                  <c:v>0.96166666666666656</c:v>
                </c:pt>
                <c:pt idx="592">
                  <c:v>0.24166666666666656</c:v>
                </c:pt>
                <c:pt idx="593">
                  <c:v>8.8750000000000037E-2</c:v>
                </c:pt>
                <c:pt idx="594">
                  <c:v>0.23541666666666669</c:v>
                </c:pt>
                <c:pt idx="595">
                  <c:v>0.19000000000000003</c:v>
                </c:pt>
                <c:pt idx="596">
                  <c:v>0.19000000000000003</c:v>
                </c:pt>
                <c:pt idx="597">
                  <c:v>0.15083333333333329</c:v>
                </c:pt>
                <c:pt idx="598">
                  <c:v>0.22250000000000003</c:v>
                </c:pt>
                <c:pt idx="599">
                  <c:v>0.2366666666666668</c:v>
                </c:pt>
                <c:pt idx="600">
                  <c:v>0.2525</c:v>
                </c:pt>
                <c:pt idx="601">
                  <c:v>0.20666666666666667</c:v>
                </c:pt>
                <c:pt idx="602">
                  <c:v>0.46249999999999997</c:v>
                </c:pt>
                <c:pt idx="603">
                  <c:v>0.18666666666666668</c:v>
                </c:pt>
                <c:pt idx="604">
                  <c:v>0.2533333333333333</c:v>
                </c:pt>
                <c:pt idx="605">
                  <c:v>0.17458333333333328</c:v>
                </c:pt>
                <c:pt idx="606">
                  <c:v>0.17458333333333328</c:v>
                </c:pt>
                <c:pt idx="607">
                  <c:v>8.8750000000000037E-2</c:v>
                </c:pt>
                <c:pt idx="608">
                  <c:v>0.23541666666666669</c:v>
                </c:pt>
                <c:pt idx="609">
                  <c:v>0.19000000000000003</c:v>
                </c:pt>
                <c:pt idx="610">
                  <c:v>0.19000000000000003</c:v>
                </c:pt>
                <c:pt idx="611">
                  <c:v>0.27041666666666658</c:v>
                </c:pt>
                <c:pt idx="612">
                  <c:v>0.26041666666666669</c:v>
                </c:pt>
                <c:pt idx="613">
                  <c:v>0.2366666666666668</c:v>
                </c:pt>
                <c:pt idx="614">
                  <c:v>0.2525</c:v>
                </c:pt>
                <c:pt idx="615">
                  <c:v>0.20666666666666667</c:v>
                </c:pt>
                <c:pt idx="616">
                  <c:v>0.25249999999999995</c:v>
                </c:pt>
                <c:pt idx="617">
                  <c:v>0.27625000000000005</c:v>
                </c:pt>
                <c:pt idx="618">
                  <c:v>0.2533333333333333</c:v>
                </c:pt>
                <c:pt idx="619">
                  <c:v>0.29958333333333326</c:v>
                </c:pt>
                <c:pt idx="620">
                  <c:v>0.3683333333333334</c:v>
                </c:pt>
                <c:pt idx="621">
                  <c:v>0.21249999999999994</c:v>
                </c:pt>
                <c:pt idx="622">
                  <c:v>0.34749999999999998</c:v>
                </c:pt>
                <c:pt idx="623">
                  <c:v>0.27916666666666667</c:v>
                </c:pt>
                <c:pt idx="624">
                  <c:v>0.30541666666666661</c:v>
                </c:pt>
                <c:pt idx="625">
                  <c:v>0.34083333333333327</c:v>
                </c:pt>
                <c:pt idx="626">
                  <c:v>0.22250000000000003</c:v>
                </c:pt>
                <c:pt idx="627">
                  <c:v>0.2366666666666668</c:v>
                </c:pt>
                <c:pt idx="628">
                  <c:v>0.2525</c:v>
                </c:pt>
                <c:pt idx="629">
                  <c:v>0.28791666666666665</c:v>
                </c:pt>
                <c:pt idx="630">
                  <c:v>0.315</c:v>
                </c:pt>
                <c:pt idx="631">
                  <c:v>0.29999999999999988</c:v>
                </c:pt>
                <c:pt idx="632">
                  <c:v>0.2533333333333333</c:v>
                </c:pt>
                <c:pt idx="633">
                  <c:v>0.25958333333333328</c:v>
                </c:pt>
                <c:pt idx="634">
                  <c:v>0.3183333333333333</c:v>
                </c:pt>
                <c:pt idx="635">
                  <c:v>0.2937499999999999</c:v>
                </c:pt>
                <c:pt idx="636">
                  <c:v>0.19000000000000003</c:v>
                </c:pt>
                <c:pt idx="637">
                  <c:v>0.19000000000000003</c:v>
                </c:pt>
                <c:pt idx="638">
                  <c:v>0.22583333333333325</c:v>
                </c:pt>
                <c:pt idx="639">
                  <c:v>0.22250000000000003</c:v>
                </c:pt>
                <c:pt idx="640">
                  <c:v>0.2366666666666668</c:v>
                </c:pt>
                <c:pt idx="641">
                  <c:v>0.2525</c:v>
                </c:pt>
                <c:pt idx="642">
                  <c:v>0.20666666666666667</c:v>
                </c:pt>
                <c:pt idx="643">
                  <c:v>0.25583333333333325</c:v>
                </c:pt>
                <c:pt idx="644">
                  <c:v>0.18666666666666668</c:v>
                </c:pt>
                <c:pt idx="645">
                  <c:v>0.23541666666666669</c:v>
                </c:pt>
                <c:pt idx="646">
                  <c:v>0.19000000000000003</c:v>
                </c:pt>
                <c:pt idx="647">
                  <c:v>0.19000000000000003</c:v>
                </c:pt>
                <c:pt idx="648">
                  <c:v>0.15083333333333329</c:v>
                </c:pt>
                <c:pt idx="649">
                  <c:v>0.22250000000000003</c:v>
                </c:pt>
                <c:pt idx="650">
                  <c:v>0.2366666666666668</c:v>
                </c:pt>
                <c:pt idx="651">
                  <c:v>0.2525</c:v>
                </c:pt>
                <c:pt idx="652">
                  <c:v>0.20666666666666667</c:v>
                </c:pt>
                <c:pt idx="653">
                  <c:v>0.10375</c:v>
                </c:pt>
                <c:pt idx="654">
                  <c:v>0.18666666666666668</c:v>
                </c:pt>
                <c:pt idx="655">
                  <c:v>0.2533333333333333</c:v>
                </c:pt>
                <c:pt idx="656">
                  <c:v>0.17458333333333328</c:v>
                </c:pt>
                <c:pt idx="657">
                  <c:v>0.17458333333333328</c:v>
                </c:pt>
                <c:pt idx="658">
                  <c:v>0.21249999999999994</c:v>
                </c:pt>
                <c:pt idx="659">
                  <c:v>0.21249999999999994</c:v>
                </c:pt>
                <c:pt idx="660">
                  <c:v>0.19000000000000003</c:v>
                </c:pt>
                <c:pt idx="661">
                  <c:v>0.19000000000000003</c:v>
                </c:pt>
                <c:pt idx="662">
                  <c:v>0.15083333333333329</c:v>
                </c:pt>
                <c:pt idx="663">
                  <c:v>0.22250000000000003</c:v>
                </c:pt>
                <c:pt idx="664">
                  <c:v>0.2366666666666668</c:v>
                </c:pt>
                <c:pt idx="665">
                  <c:v>0.2525</c:v>
                </c:pt>
                <c:pt idx="666">
                  <c:v>0.20666666666666667</c:v>
                </c:pt>
                <c:pt idx="667">
                  <c:v>0.10375</c:v>
                </c:pt>
                <c:pt idx="668">
                  <c:v>0.18666666666666668</c:v>
                </c:pt>
                <c:pt idx="669">
                  <c:v>0.2533333333333333</c:v>
                </c:pt>
                <c:pt idx="670">
                  <c:v>0.17458333333333328</c:v>
                </c:pt>
                <c:pt idx="671">
                  <c:v>0.21249999999999994</c:v>
                </c:pt>
                <c:pt idx="672">
                  <c:v>0.19000000000000003</c:v>
                </c:pt>
                <c:pt idx="673">
                  <c:v>0.19000000000000003</c:v>
                </c:pt>
                <c:pt idx="674">
                  <c:v>0.15083333333333329</c:v>
                </c:pt>
                <c:pt idx="675">
                  <c:v>0.22250000000000003</c:v>
                </c:pt>
                <c:pt idx="676">
                  <c:v>0.2366666666666668</c:v>
                </c:pt>
                <c:pt idx="677">
                  <c:v>0.2525</c:v>
                </c:pt>
                <c:pt idx="678">
                  <c:v>0.20666666666666667</c:v>
                </c:pt>
                <c:pt idx="679">
                  <c:v>0.10375</c:v>
                </c:pt>
                <c:pt idx="680">
                  <c:v>0.18666666666666668</c:v>
                </c:pt>
                <c:pt idx="681">
                  <c:v>0.10749999999999998</c:v>
                </c:pt>
                <c:pt idx="682">
                  <c:v>0.27625000000000016</c:v>
                </c:pt>
                <c:pt idx="683">
                  <c:v>0.20666666666666675</c:v>
                </c:pt>
                <c:pt idx="684">
                  <c:v>0.1491666666666667</c:v>
                </c:pt>
                <c:pt idx="685">
                  <c:v>0.1491666666666667</c:v>
                </c:pt>
                <c:pt idx="686">
                  <c:v>0.14000000000000004</c:v>
                </c:pt>
                <c:pt idx="687">
                  <c:v>0.26041666666666657</c:v>
                </c:pt>
                <c:pt idx="688">
                  <c:v>0.22916666666666677</c:v>
                </c:pt>
                <c:pt idx="689">
                  <c:v>0.29583333333333323</c:v>
                </c:pt>
                <c:pt idx="690">
                  <c:v>0.20000000000000007</c:v>
                </c:pt>
                <c:pt idx="691">
                  <c:v>0.20000000000000007</c:v>
                </c:pt>
                <c:pt idx="692">
                  <c:v>0.79999999999999993</c:v>
                </c:pt>
                <c:pt idx="693">
                  <c:v>1</c:v>
                </c:pt>
                <c:pt idx="694">
                  <c:v>1</c:v>
                </c:pt>
                <c:pt idx="695">
                  <c:v>0.29999999999999988</c:v>
                </c:pt>
                <c:pt idx="696">
                  <c:v>0.27499999999999997</c:v>
                </c:pt>
                <c:pt idx="697">
                  <c:v>0.50749999999999973</c:v>
                </c:pt>
                <c:pt idx="698">
                  <c:v>0.48666666666666653</c:v>
                </c:pt>
                <c:pt idx="699">
                  <c:v>0.13333333333333333</c:v>
                </c:pt>
                <c:pt idx="700">
                  <c:v>3.3333333333333333E-2</c:v>
                </c:pt>
                <c:pt idx="701">
                  <c:v>3.3333333333333333E-2</c:v>
                </c:pt>
                <c:pt idx="702">
                  <c:v>0.91666666666666663</c:v>
                </c:pt>
                <c:pt idx="703">
                  <c:v>0.58750000000000002</c:v>
                </c:pt>
                <c:pt idx="704">
                  <c:v>0.86666666666666659</c:v>
                </c:pt>
                <c:pt idx="705">
                  <c:v>0.21833333333333338</c:v>
                </c:pt>
                <c:pt idx="706">
                  <c:v>0.17291666666666664</c:v>
                </c:pt>
                <c:pt idx="707">
                  <c:v>0.2133333333333334</c:v>
                </c:pt>
                <c:pt idx="708">
                  <c:v>0.25083333333333341</c:v>
                </c:pt>
                <c:pt idx="709">
                  <c:v>0.21166666666666678</c:v>
                </c:pt>
                <c:pt idx="710">
                  <c:v>0.11333333333333336</c:v>
                </c:pt>
                <c:pt idx="711">
                  <c:v>0.21333333333333346</c:v>
                </c:pt>
                <c:pt idx="712">
                  <c:v>0.21333333333333346</c:v>
                </c:pt>
                <c:pt idx="713">
                  <c:v>0.27916666666666679</c:v>
                </c:pt>
                <c:pt idx="714">
                  <c:v>0.20416666666666672</c:v>
                </c:pt>
                <c:pt idx="715">
                  <c:v>0.17291666666666664</c:v>
                </c:pt>
                <c:pt idx="716">
                  <c:v>0.2133333333333334</c:v>
                </c:pt>
                <c:pt idx="717">
                  <c:v>1</c:v>
                </c:pt>
                <c:pt idx="718">
                  <c:v>1</c:v>
                </c:pt>
                <c:pt idx="719">
                  <c:v>0.3075</c:v>
                </c:pt>
                <c:pt idx="720">
                  <c:v>0.83749999999999991</c:v>
                </c:pt>
                <c:pt idx="721">
                  <c:v>0.55999999999999994</c:v>
                </c:pt>
                <c:pt idx="722">
                  <c:v>0.62916666666666665</c:v>
                </c:pt>
                <c:pt idx="723">
                  <c:v>0.56250000000000011</c:v>
                </c:pt>
                <c:pt idx="724">
                  <c:v>0.58750000000000002</c:v>
                </c:pt>
                <c:pt idx="725">
                  <c:v>0.52916666666666667</c:v>
                </c:pt>
                <c:pt idx="726">
                  <c:v>0.96249999999999991</c:v>
                </c:pt>
                <c:pt idx="727">
                  <c:v>0.83499999999999996</c:v>
                </c:pt>
                <c:pt idx="728">
                  <c:v>0.70791666666666664</c:v>
                </c:pt>
                <c:pt idx="729">
                  <c:v>0.63458333333333328</c:v>
                </c:pt>
                <c:pt idx="730">
                  <c:v>0.64291666666666647</c:v>
                </c:pt>
                <c:pt idx="731">
                  <c:v>0.58458333333333312</c:v>
                </c:pt>
                <c:pt idx="732">
                  <c:v>0.15083333333333329</c:v>
                </c:pt>
                <c:pt idx="733">
                  <c:v>0.36291666666666661</c:v>
                </c:pt>
                <c:pt idx="734">
                  <c:v>0.75166666666666682</c:v>
                </c:pt>
                <c:pt idx="735">
                  <c:v>0.6166666666666667</c:v>
                </c:pt>
                <c:pt idx="736">
                  <c:v>0.67749999999999988</c:v>
                </c:pt>
                <c:pt idx="737">
                  <c:v>0.60250000000000004</c:v>
                </c:pt>
                <c:pt idx="738">
                  <c:v>0.61208333333333331</c:v>
                </c:pt>
                <c:pt idx="739">
                  <c:v>0.60458333333333336</c:v>
                </c:pt>
                <c:pt idx="740">
                  <c:v>0.17458333333333328</c:v>
                </c:pt>
                <c:pt idx="741">
                  <c:v>0.17458333333333328</c:v>
                </c:pt>
                <c:pt idx="742">
                  <c:v>0.21249999999999994</c:v>
                </c:pt>
                <c:pt idx="743">
                  <c:v>0.21249999999999994</c:v>
                </c:pt>
                <c:pt idx="744">
                  <c:v>0.19000000000000003</c:v>
                </c:pt>
                <c:pt idx="745">
                  <c:v>0.19000000000000003</c:v>
                </c:pt>
                <c:pt idx="746">
                  <c:v>0.15083333333333329</c:v>
                </c:pt>
                <c:pt idx="747">
                  <c:v>0.22250000000000003</c:v>
                </c:pt>
                <c:pt idx="748">
                  <c:v>0.2366666666666668</c:v>
                </c:pt>
                <c:pt idx="749">
                  <c:v>0.2525</c:v>
                </c:pt>
                <c:pt idx="750">
                  <c:v>0.17458333333333328</c:v>
                </c:pt>
                <c:pt idx="751">
                  <c:v>0.21249999999999994</c:v>
                </c:pt>
                <c:pt idx="752">
                  <c:v>0.21249999999999994</c:v>
                </c:pt>
                <c:pt idx="753">
                  <c:v>0.19000000000000003</c:v>
                </c:pt>
                <c:pt idx="754">
                  <c:v>0.19000000000000003</c:v>
                </c:pt>
                <c:pt idx="755">
                  <c:v>0.15083333333333329</c:v>
                </c:pt>
                <c:pt idx="756">
                  <c:v>0.22250000000000003</c:v>
                </c:pt>
                <c:pt idx="757">
                  <c:v>0.2366666666666668</c:v>
                </c:pt>
                <c:pt idx="758">
                  <c:v>0.2525</c:v>
                </c:pt>
                <c:pt idx="759">
                  <c:v>0.15083333333333329</c:v>
                </c:pt>
                <c:pt idx="760">
                  <c:v>0.22250000000000003</c:v>
                </c:pt>
                <c:pt idx="761">
                  <c:v>0.2366666666666668</c:v>
                </c:pt>
                <c:pt idx="762">
                  <c:v>0.2525</c:v>
                </c:pt>
                <c:pt idx="763">
                  <c:v>0.23458333333333348</c:v>
                </c:pt>
                <c:pt idx="764">
                  <c:v>0.19000000000000003</c:v>
                </c:pt>
                <c:pt idx="765">
                  <c:v>0.27708333333333335</c:v>
                </c:pt>
                <c:pt idx="766">
                  <c:v>0.18999999999999997</c:v>
                </c:pt>
                <c:pt idx="767">
                  <c:v>0.23282513288136347</c:v>
                </c:pt>
                <c:pt idx="768">
                  <c:v>0.23282513288136347</c:v>
                </c:pt>
                <c:pt idx="769">
                  <c:v>0.19</c:v>
                </c:pt>
                <c:pt idx="770">
                  <c:v>0.17458333333333328</c:v>
                </c:pt>
                <c:pt idx="771">
                  <c:v>0.21249999999999994</c:v>
                </c:pt>
                <c:pt idx="772">
                  <c:v>0.21249999999999994</c:v>
                </c:pt>
                <c:pt idx="773">
                  <c:v>0.19000000000000003</c:v>
                </c:pt>
                <c:pt idx="774">
                  <c:v>0.19000000000000003</c:v>
                </c:pt>
                <c:pt idx="775">
                  <c:v>0.15083333333333329</c:v>
                </c:pt>
                <c:pt idx="776">
                  <c:v>0.22250000000000003</c:v>
                </c:pt>
                <c:pt idx="777">
                  <c:v>0.2366666666666668</c:v>
                </c:pt>
                <c:pt idx="778">
                  <c:v>0.2525</c:v>
                </c:pt>
                <c:pt idx="779">
                  <c:v>0.20666666666666667</c:v>
                </c:pt>
                <c:pt idx="780">
                  <c:v>0.10375</c:v>
                </c:pt>
                <c:pt idx="781">
                  <c:v>0.18666666666666668</c:v>
                </c:pt>
                <c:pt idx="782">
                  <c:v>0.2533333333333333</c:v>
                </c:pt>
                <c:pt idx="783">
                  <c:v>0.17458333333333328</c:v>
                </c:pt>
                <c:pt idx="784">
                  <c:v>0.21249999999999994</c:v>
                </c:pt>
                <c:pt idx="785">
                  <c:v>0.21249999999999994</c:v>
                </c:pt>
                <c:pt idx="786">
                  <c:v>0.19000000000000003</c:v>
                </c:pt>
                <c:pt idx="787">
                  <c:v>0.2533333333333333</c:v>
                </c:pt>
                <c:pt idx="788">
                  <c:v>0.16578947368421049</c:v>
                </c:pt>
                <c:pt idx="789">
                  <c:v>0.10375</c:v>
                </c:pt>
                <c:pt idx="790">
                  <c:v>0.18666666666666668</c:v>
                </c:pt>
                <c:pt idx="791">
                  <c:v>0.2533333333333333</c:v>
                </c:pt>
                <c:pt idx="792">
                  <c:v>0.17458333333333328</c:v>
                </c:pt>
                <c:pt idx="793">
                  <c:v>0.21249999999999994</c:v>
                </c:pt>
                <c:pt idx="794">
                  <c:v>0.21249999999999994</c:v>
                </c:pt>
                <c:pt idx="795">
                  <c:v>0.19000000000000003</c:v>
                </c:pt>
                <c:pt idx="796">
                  <c:v>0.19000000000000003</c:v>
                </c:pt>
                <c:pt idx="797">
                  <c:v>0.21249999999999994</c:v>
                </c:pt>
                <c:pt idx="798">
                  <c:v>0.19000000000000003</c:v>
                </c:pt>
                <c:pt idx="799">
                  <c:v>0.19000000000000003</c:v>
                </c:pt>
                <c:pt idx="800">
                  <c:v>0.15083333333333329</c:v>
                </c:pt>
                <c:pt idx="801">
                  <c:v>0.22250000000000003</c:v>
                </c:pt>
                <c:pt idx="802">
                  <c:v>0.2366666666666668</c:v>
                </c:pt>
                <c:pt idx="803">
                  <c:v>0.2525</c:v>
                </c:pt>
                <c:pt idx="804">
                  <c:v>0.20666666666666667</c:v>
                </c:pt>
                <c:pt idx="805">
                  <c:v>0.10375</c:v>
                </c:pt>
                <c:pt idx="806">
                  <c:v>0.18666666666666668</c:v>
                </c:pt>
                <c:pt idx="807">
                  <c:v>0.2533333333333333</c:v>
                </c:pt>
                <c:pt idx="808">
                  <c:v>0.17458333333333328</c:v>
                </c:pt>
                <c:pt idx="809">
                  <c:v>0.21249999999999994</c:v>
                </c:pt>
                <c:pt idx="810">
                  <c:v>0.21249999999999994</c:v>
                </c:pt>
                <c:pt idx="811">
                  <c:v>0.19000000000000003</c:v>
                </c:pt>
                <c:pt idx="812">
                  <c:v>0.19000000000000003</c:v>
                </c:pt>
                <c:pt idx="813">
                  <c:v>0.15083333333333329</c:v>
                </c:pt>
                <c:pt idx="814">
                  <c:v>0.22250000000000003</c:v>
                </c:pt>
                <c:pt idx="815">
                  <c:v>0.2366666666666668</c:v>
                </c:pt>
                <c:pt idx="816">
                  <c:v>0.2525</c:v>
                </c:pt>
                <c:pt idx="817">
                  <c:v>0.2533333333333333</c:v>
                </c:pt>
                <c:pt idx="818">
                  <c:v>0.17458333333333328</c:v>
                </c:pt>
                <c:pt idx="819">
                  <c:v>0.21249999999999994</c:v>
                </c:pt>
                <c:pt idx="820">
                  <c:v>0.21249999999999994</c:v>
                </c:pt>
                <c:pt idx="821">
                  <c:v>0.19000000000000003</c:v>
                </c:pt>
                <c:pt idx="822">
                  <c:v>0.19000000000000003</c:v>
                </c:pt>
                <c:pt idx="823">
                  <c:v>0.15083333333333329</c:v>
                </c:pt>
                <c:pt idx="824">
                  <c:v>0.22250000000000003</c:v>
                </c:pt>
                <c:pt idx="825">
                  <c:v>0.2366666666666668</c:v>
                </c:pt>
                <c:pt idx="826">
                  <c:v>0.2525</c:v>
                </c:pt>
                <c:pt idx="827">
                  <c:v>0.22250000000000003</c:v>
                </c:pt>
                <c:pt idx="828">
                  <c:v>0.2366666666666668</c:v>
                </c:pt>
                <c:pt idx="829">
                  <c:v>0.2525</c:v>
                </c:pt>
                <c:pt idx="830">
                  <c:v>9.1666666666666674E-2</c:v>
                </c:pt>
                <c:pt idx="831">
                  <c:v>9.9166666666666695E-2</c:v>
                </c:pt>
                <c:pt idx="832">
                  <c:v>9.1666666666666674E-2</c:v>
                </c:pt>
                <c:pt idx="833">
                  <c:v>8.8750000000000037E-2</c:v>
                </c:pt>
                <c:pt idx="834">
                  <c:v>0.23541666666666669</c:v>
                </c:pt>
                <c:pt idx="835">
                  <c:v>0.19000000000000003</c:v>
                </c:pt>
                <c:pt idx="836">
                  <c:v>0.19000000000000003</c:v>
                </c:pt>
                <c:pt idx="837">
                  <c:v>0.15083333333333329</c:v>
                </c:pt>
                <c:pt idx="838">
                  <c:v>0.22250000000000003</c:v>
                </c:pt>
                <c:pt idx="839">
                  <c:v>0.2366666666666668</c:v>
                </c:pt>
                <c:pt idx="840">
                  <c:v>0.2525</c:v>
                </c:pt>
                <c:pt idx="841">
                  <c:v>0.20666666666666667</c:v>
                </c:pt>
                <c:pt idx="842">
                  <c:v>0.10375</c:v>
                </c:pt>
                <c:pt idx="843">
                  <c:v>0.18666666666666668</c:v>
                </c:pt>
                <c:pt idx="844">
                  <c:v>0.2533333333333333</c:v>
                </c:pt>
                <c:pt idx="845">
                  <c:v>0.17458333333333328</c:v>
                </c:pt>
                <c:pt idx="846">
                  <c:v>0.17458333333333328</c:v>
                </c:pt>
                <c:pt idx="847">
                  <c:v>8.8750000000000037E-2</c:v>
                </c:pt>
                <c:pt idx="848">
                  <c:v>0.23541666666666669</c:v>
                </c:pt>
                <c:pt idx="849">
                  <c:v>0.19000000000000003</c:v>
                </c:pt>
                <c:pt idx="850">
                  <c:v>0.19000000000000003</c:v>
                </c:pt>
                <c:pt idx="851">
                  <c:v>0.15083333333333329</c:v>
                </c:pt>
                <c:pt idx="852">
                  <c:v>0.22250000000000003</c:v>
                </c:pt>
                <c:pt idx="853">
                  <c:v>0.2366666666666668</c:v>
                </c:pt>
                <c:pt idx="854">
                  <c:v>0.22250000000000003</c:v>
                </c:pt>
                <c:pt idx="855">
                  <c:v>0.2366666666666668</c:v>
                </c:pt>
                <c:pt idx="856">
                  <c:v>0.2525</c:v>
                </c:pt>
                <c:pt idx="857">
                  <c:v>0.20666666666666667</c:v>
                </c:pt>
                <c:pt idx="858">
                  <c:v>0.15625000000000003</c:v>
                </c:pt>
                <c:pt idx="859">
                  <c:v>0.19</c:v>
                </c:pt>
                <c:pt idx="860">
                  <c:v>0.19000000000000003</c:v>
                </c:pt>
                <c:pt idx="861">
                  <c:v>0.15083333333333329</c:v>
                </c:pt>
                <c:pt idx="862">
                  <c:v>0.22250000000000003</c:v>
                </c:pt>
                <c:pt idx="863">
                  <c:v>0.2366666666666668</c:v>
                </c:pt>
                <c:pt idx="864">
                  <c:v>0.22250000000000003</c:v>
                </c:pt>
                <c:pt idx="865">
                  <c:v>0.2366666666666668</c:v>
                </c:pt>
                <c:pt idx="866">
                  <c:v>0.2533333333333333</c:v>
                </c:pt>
                <c:pt idx="867">
                  <c:v>0.17458333333333328</c:v>
                </c:pt>
                <c:pt idx="868">
                  <c:v>0.17458333333333328</c:v>
                </c:pt>
                <c:pt idx="869">
                  <c:v>8.8750000000000037E-2</c:v>
                </c:pt>
                <c:pt idx="870">
                  <c:v>0.18666666666666668</c:v>
                </c:pt>
                <c:pt idx="871">
                  <c:v>0.2533333333333333</c:v>
                </c:pt>
                <c:pt idx="872">
                  <c:v>0.17458333333333328</c:v>
                </c:pt>
                <c:pt idx="873">
                  <c:v>0.17458333333333328</c:v>
                </c:pt>
                <c:pt idx="874">
                  <c:v>8.8750000000000037E-2</c:v>
                </c:pt>
                <c:pt idx="875">
                  <c:v>0.23541666666666669</c:v>
                </c:pt>
                <c:pt idx="876">
                  <c:v>0.2533333333333333</c:v>
                </c:pt>
                <c:pt idx="877">
                  <c:v>0.17458333333333328</c:v>
                </c:pt>
                <c:pt idx="878">
                  <c:v>0.17458333333333328</c:v>
                </c:pt>
                <c:pt idx="879">
                  <c:v>8.8750000000000037E-2</c:v>
                </c:pt>
                <c:pt idx="880">
                  <c:v>0.20666666666666667</c:v>
                </c:pt>
                <c:pt idx="881">
                  <c:v>0.10375</c:v>
                </c:pt>
                <c:pt idx="882">
                  <c:v>0.18666666666666668</c:v>
                </c:pt>
                <c:pt idx="883">
                  <c:v>0.23541666666666669</c:v>
                </c:pt>
                <c:pt idx="884">
                  <c:v>0.19000000000000003</c:v>
                </c:pt>
                <c:pt idx="885">
                  <c:v>0.19000000000000003</c:v>
                </c:pt>
                <c:pt idx="886">
                  <c:v>0.15083333333333329</c:v>
                </c:pt>
                <c:pt idx="887">
                  <c:v>0.13624999999999998</c:v>
                </c:pt>
                <c:pt idx="888">
                  <c:v>0.23282513288136347</c:v>
                </c:pt>
                <c:pt idx="889">
                  <c:v>0.23282513288136347</c:v>
                </c:pt>
                <c:pt idx="890">
                  <c:v>0.23282513288136347</c:v>
                </c:pt>
                <c:pt idx="891">
                  <c:v>0.24217391304347827</c:v>
                </c:pt>
                <c:pt idx="892">
                  <c:v>0.2366666666666668</c:v>
                </c:pt>
                <c:pt idx="893">
                  <c:v>0.2525</c:v>
                </c:pt>
                <c:pt idx="894">
                  <c:v>0.20666666666666667</c:v>
                </c:pt>
                <c:pt idx="895">
                  <c:v>0.20666666666666667</c:v>
                </c:pt>
                <c:pt idx="896">
                  <c:v>0.22250000000000003</c:v>
                </c:pt>
                <c:pt idx="897">
                  <c:v>0.22250000000000003</c:v>
                </c:pt>
                <c:pt idx="898">
                  <c:v>0.2366666666666668</c:v>
                </c:pt>
                <c:pt idx="899">
                  <c:v>0.2525</c:v>
                </c:pt>
                <c:pt idx="900">
                  <c:v>0.20666666666666667</c:v>
                </c:pt>
                <c:pt idx="901">
                  <c:v>0.10375</c:v>
                </c:pt>
                <c:pt idx="902">
                  <c:v>0.18666666666666668</c:v>
                </c:pt>
                <c:pt idx="903">
                  <c:v>0.2533333333333333</c:v>
                </c:pt>
                <c:pt idx="904">
                  <c:v>0.17458333333333328</c:v>
                </c:pt>
                <c:pt idx="905">
                  <c:v>0.17458333333333328</c:v>
                </c:pt>
                <c:pt idx="906">
                  <c:v>0.21249999999999994</c:v>
                </c:pt>
                <c:pt idx="907">
                  <c:v>0.21249999999999994</c:v>
                </c:pt>
                <c:pt idx="908">
                  <c:v>0.19000000000000003</c:v>
                </c:pt>
                <c:pt idx="909">
                  <c:v>0.19000000000000003</c:v>
                </c:pt>
                <c:pt idx="910">
                  <c:v>0.15083333333333329</c:v>
                </c:pt>
                <c:pt idx="911">
                  <c:v>0.22250000000000003</c:v>
                </c:pt>
                <c:pt idx="912">
                  <c:v>0.2366666666666668</c:v>
                </c:pt>
                <c:pt idx="913">
                  <c:v>0.2525</c:v>
                </c:pt>
                <c:pt idx="914">
                  <c:v>0.20666666666666667</c:v>
                </c:pt>
                <c:pt idx="915">
                  <c:v>0.10375</c:v>
                </c:pt>
                <c:pt idx="916">
                  <c:v>0.18666666666666668</c:v>
                </c:pt>
                <c:pt idx="917">
                  <c:v>0.2533333333333333</c:v>
                </c:pt>
                <c:pt idx="918">
                  <c:v>0.17458333333333328</c:v>
                </c:pt>
                <c:pt idx="919">
                  <c:v>0.21249999999999994</c:v>
                </c:pt>
                <c:pt idx="920">
                  <c:v>0.21249999999999994</c:v>
                </c:pt>
                <c:pt idx="921">
                  <c:v>0.19000000000000003</c:v>
                </c:pt>
                <c:pt idx="922">
                  <c:v>0.19000000000000003</c:v>
                </c:pt>
                <c:pt idx="923">
                  <c:v>0.15083333333333329</c:v>
                </c:pt>
                <c:pt idx="924">
                  <c:v>0.22250000000000003</c:v>
                </c:pt>
                <c:pt idx="925">
                  <c:v>0.2366666666666668</c:v>
                </c:pt>
                <c:pt idx="926">
                  <c:v>0.2525</c:v>
                </c:pt>
                <c:pt idx="927">
                  <c:v>0.20666666666666667</c:v>
                </c:pt>
                <c:pt idx="928">
                  <c:v>0.10375</c:v>
                </c:pt>
                <c:pt idx="929">
                  <c:v>0.18666666666666668</c:v>
                </c:pt>
                <c:pt idx="930">
                  <c:v>0.23541666666666669</c:v>
                </c:pt>
                <c:pt idx="931">
                  <c:v>0.19000000000000003</c:v>
                </c:pt>
                <c:pt idx="932">
                  <c:v>0.19000000000000003</c:v>
                </c:pt>
                <c:pt idx="933">
                  <c:v>0.15083333333333329</c:v>
                </c:pt>
                <c:pt idx="934">
                  <c:v>0.22250000000000003</c:v>
                </c:pt>
                <c:pt idx="935">
                  <c:v>0.2366666666666668</c:v>
                </c:pt>
                <c:pt idx="936">
                  <c:v>0.2525</c:v>
                </c:pt>
                <c:pt idx="937">
                  <c:v>0.20666666666666667</c:v>
                </c:pt>
                <c:pt idx="938">
                  <c:v>0.10375</c:v>
                </c:pt>
                <c:pt idx="939">
                  <c:v>0.24166666666666656</c:v>
                </c:pt>
                <c:pt idx="940">
                  <c:v>0.96166666666666656</c:v>
                </c:pt>
                <c:pt idx="941">
                  <c:v>0.24583333333333326</c:v>
                </c:pt>
                <c:pt idx="942">
                  <c:v>1</c:v>
                </c:pt>
                <c:pt idx="943">
                  <c:v>0.35416666666666657</c:v>
                </c:pt>
                <c:pt idx="944">
                  <c:v>0.15083333333333329</c:v>
                </c:pt>
                <c:pt idx="945">
                  <c:v>0.22250000000000003</c:v>
                </c:pt>
                <c:pt idx="946">
                  <c:v>0.2366666666666668</c:v>
                </c:pt>
                <c:pt idx="947">
                  <c:v>0.2525</c:v>
                </c:pt>
                <c:pt idx="948">
                  <c:v>0.20666666666666667</c:v>
                </c:pt>
                <c:pt idx="949">
                  <c:v>0.29208333333333325</c:v>
                </c:pt>
                <c:pt idx="950">
                  <c:v>0.29249999999999993</c:v>
                </c:pt>
                <c:pt idx="951">
                  <c:v>0.35416666666666657</c:v>
                </c:pt>
                <c:pt idx="952">
                  <c:v>0.96166666666666656</c:v>
                </c:pt>
                <c:pt idx="953">
                  <c:v>0.24166666666666656</c:v>
                </c:pt>
                <c:pt idx="954">
                  <c:v>0.24583333333333326</c:v>
                </c:pt>
                <c:pt idx="955">
                  <c:v>5.2499999999999998E-2</c:v>
                </c:pt>
                <c:pt idx="956">
                  <c:v>6.2500000000000014E-2</c:v>
                </c:pt>
                <c:pt idx="957">
                  <c:v>5.2499999999999991E-2</c:v>
                </c:pt>
                <c:pt idx="958">
                  <c:v>0.23282513288136347</c:v>
                </c:pt>
                <c:pt idx="959">
                  <c:v>0.23282513288136347</c:v>
                </c:pt>
                <c:pt idx="960">
                  <c:v>0.23282513288136347</c:v>
                </c:pt>
                <c:pt idx="961">
                  <c:v>0.23282513288136347</c:v>
                </c:pt>
                <c:pt idx="962">
                  <c:v>0.23282513288136347</c:v>
                </c:pt>
                <c:pt idx="963">
                  <c:v>0.26521739130434796</c:v>
                </c:pt>
                <c:pt idx="964">
                  <c:v>0.26208333333333345</c:v>
                </c:pt>
                <c:pt idx="965">
                  <c:v>0.21333333333333346</c:v>
                </c:pt>
                <c:pt idx="966">
                  <c:v>0.19874999999999995</c:v>
                </c:pt>
                <c:pt idx="967">
                  <c:v>0.27916666666666679</c:v>
                </c:pt>
                <c:pt idx="968">
                  <c:v>0.26208333333333345</c:v>
                </c:pt>
                <c:pt idx="969">
                  <c:v>0.19874999999999995</c:v>
                </c:pt>
                <c:pt idx="970">
                  <c:v>0.24583333333333326</c:v>
                </c:pt>
                <c:pt idx="971">
                  <c:v>0.27249999999999996</c:v>
                </c:pt>
                <c:pt idx="972">
                  <c:v>0.26208333333333345</c:v>
                </c:pt>
                <c:pt idx="973">
                  <c:v>0.26833333333333348</c:v>
                </c:pt>
                <c:pt idx="974">
                  <c:v>0.79999999999999993</c:v>
                </c:pt>
                <c:pt idx="975">
                  <c:v>0.24583333333333326</c:v>
                </c:pt>
                <c:pt idx="976">
                  <c:v>1</c:v>
                </c:pt>
                <c:pt idx="977">
                  <c:v>0.35416666666666657</c:v>
                </c:pt>
                <c:pt idx="978">
                  <c:v>0.96166666666666656</c:v>
                </c:pt>
                <c:pt idx="979">
                  <c:v>0.24166666666666656</c:v>
                </c:pt>
                <c:pt idx="980">
                  <c:v>8.8750000000000037E-2</c:v>
                </c:pt>
                <c:pt idx="981">
                  <c:v>0.23541666666666669</c:v>
                </c:pt>
                <c:pt idx="982">
                  <c:v>0.19000000000000003</c:v>
                </c:pt>
                <c:pt idx="983">
                  <c:v>0.19000000000000003</c:v>
                </c:pt>
                <c:pt idx="984">
                  <c:v>0.15083333333333329</c:v>
                </c:pt>
                <c:pt idx="985">
                  <c:v>0.22250000000000003</c:v>
                </c:pt>
                <c:pt idx="986">
                  <c:v>0.2366666666666668</c:v>
                </c:pt>
                <c:pt idx="987">
                  <c:v>0.2525</c:v>
                </c:pt>
                <c:pt idx="988">
                  <c:v>0.20666666666666667</c:v>
                </c:pt>
                <c:pt idx="989">
                  <c:v>0.10375</c:v>
                </c:pt>
                <c:pt idx="990">
                  <c:v>0.18666666666666668</c:v>
                </c:pt>
                <c:pt idx="991">
                  <c:v>0.2533333333333333</c:v>
                </c:pt>
                <c:pt idx="992">
                  <c:v>0.17458333333333328</c:v>
                </c:pt>
                <c:pt idx="993">
                  <c:v>0.17458333333333328</c:v>
                </c:pt>
                <c:pt idx="994">
                  <c:v>0.21249999999999994</c:v>
                </c:pt>
                <c:pt idx="995">
                  <c:v>0.21249999999999994</c:v>
                </c:pt>
                <c:pt idx="996">
                  <c:v>0.19000000000000003</c:v>
                </c:pt>
                <c:pt idx="997">
                  <c:v>0.19000000000000003</c:v>
                </c:pt>
                <c:pt idx="998">
                  <c:v>0.15083333333333329</c:v>
                </c:pt>
                <c:pt idx="999">
                  <c:v>0.22250000000000003</c:v>
                </c:pt>
                <c:pt idx="1000">
                  <c:v>0.2366666666666668</c:v>
                </c:pt>
                <c:pt idx="1001">
                  <c:v>0.2525</c:v>
                </c:pt>
                <c:pt idx="1002">
                  <c:v>0.11500000000000003</c:v>
                </c:pt>
                <c:pt idx="1003">
                  <c:v>0.22541666666666682</c:v>
                </c:pt>
                <c:pt idx="1004">
                  <c:v>0.24458333333333337</c:v>
                </c:pt>
                <c:pt idx="1005">
                  <c:v>0.15416666666666662</c:v>
                </c:pt>
                <c:pt idx="1006">
                  <c:v>0.17458333333333328</c:v>
                </c:pt>
                <c:pt idx="1007">
                  <c:v>0.20791666666666664</c:v>
                </c:pt>
                <c:pt idx="1008">
                  <c:v>0.20791666666666664</c:v>
                </c:pt>
                <c:pt idx="1009">
                  <c:v>0.19333333333333336</c:v>
                </c:pt>
                <c:pt idx="1010">
                  <c:v>0.19416666666666668</c:v>
                </c:pt>
                <c:pt idx="1011">
                  <c:v>0.20999999999999996</c:v>
                </c:pt>
                <c:pt idx="1012">
                  <c:v>0.13708333333333331</c:v>
                </c:pt>
                <c:pt idx="1013">
                  <c:v>0.23750000000000016</c:v>
                </c:pt>
                <c:pt idx="1014">
                  <c:v>0.24458333333333337</c:v>
                </c:pt>
                <c:pt idx="1015">
                  <c:v>0.20625000000000002</c:v>
                </c:pt>
                <c:pt idx="1016">
                  <c:v>0.23282513288136347</c:v>
                </c:pt>
                <c:pt idx="1017">
                  <c:v>0.23282513288136347</c:v>
                </c:pt>
                <c:pt idx="1018">
                  <c:v>0.23282513288136347</c:v>
                </c:pt>
                <c:pt idx="1019">
                  <c:v>0.23282513288136347</c:v>
                </c:pt>
                <c:pt idx="1020">
                  <c:v>0.23282513288136347</c:v>
                </c:pt>
                <c:pt idx="1021">
                  <c:v>0.23282513288136347</c:v>
                </c:pt>
                <c:pt idx="1022">
                  <c:v>0.23282513288136347</c:v>
                </c:pt>
                <c:pt idx="1023">
                  <c:v>0.23282513288136347</c:v>
                </c:pt>
                <c:pt idx="1024">
                  <c:v>0.23282513288136347</c:v>
                </c:pt>
                <c:pt idx="1025">
                  <c:v>0.23282513288136347</c:v>
                </c:pt>
                <c:pt idx="1026">
                  <c:v>0.23282513288136347</c:v>
                </c:pt>
                <c:pt idx="1027">
                  <c:v>0.23282513288136347</c:v>
                </c:pt>
                <c:pt idx="1028">
                  <c:v>0.23282513288136347</c:v>
                </c:pt>
                <c:pt idx="1029">
                  <c:v>0.23282513288136347</c:v>
                </c:pt>
                <c:pt idx="1030">
                  <c:v>0.23282513288136347</c:v>
                </c:pt>
                <c:pt idx="1031">
                  <c:v>0.23282513288136347</c:v>
                </c:pt>
                <c:pt idx="1032">
                  <c:v>0.2533333333333333</c:v>
                </c:pt>
                <c:pt idx="1033">
                  <c:v>0.17458333333333328</c:v>
                </c:pt>
                <c:pt idx="1034">
                  <c:v>0.21249999999999994</c:v>
                </c:pt>
                <c:pt idx="1035">
                  <c:v>0.21249999999999994</c:v>
                </c:pt>
                <c:pt idx="1036">
                  <c:v>0.19000000000000003</c:v>
                </c:pt>
                <c:pt idx="1037">
                  <c:v>0.20000000000000007</c:v>
                </c:pt>
                <c:pt idx="1038">
                  <c:v>0.15416666666666662</c:v>
                </c:pt>
                <c:pt idx="1039">
                  <c:v>0.22875000000000009</c:v>
                </c:pt>
                <c:pt idx="1040">
                  <c:v>0.2366666666666668</c:v>
                </c:pt>
                <c:pt idx="1041">
                  <c:v>0.2525</c:v>
                </c:pt>
                <c:pt idx="1042">
                  <c:v>0.22250000000000003</c:v>
                </c:pt>
                <c:pt idx="1043">
                  <c:v>0.2366666666666668</c:v>
                </c:pt>
                <c:pt idx="1044">
                  <c:v>0.2525</c:v>
                </c:pt>
                <c:pt idx="1045">
                  <c:v>0.35416666666666657</c:v>
                </c:pt>
                <c:pt idx="1046">
                  <c:v>0.41199999999999998</c:v>
                </c:pt>
                <c:pt idx="1047">
                  <c:v>0.24166666666666656</c:v>
                </c:pt>
                <c:pt idx="1048">
                  <c:v>8.8750000000000037E-2</c:v>
                </c:pt>
                <c:pt idx="1049">
                  <c:v>0.23541666666666669</c:v>
                </c:pt>
                <c:pt idx="1050">
                  <c:v>0.19000000000000003</c:v>
                </c:pt>
                <c:pt idx="1051">
                  <c:v>0.19000000000000003</c:v>
                </c:pt>
                <c:pt idx="1052">
                  <c:v>0.15083333333333329</c:v>
                </c:pt>
                <c:pt idx="1053">
                  <c:v>0.22250000000000003</c:v>
                </c:pt>
                <c:pt idx="1054">
                  <c:v>0.2366666666666668</c:v>
                </c:pt>
                <c:pt idx="1055">
                  <c:v>0.19000000000000003</c:v>
                </c:pt>
                <c:pt idx="1056">
                  <c:v>0.19000000000000003</c:v>
                </c:pt>
                <c:pt idx="1057">
                  <c:v>0.15083333333333329</c:v>
                </c:pt>
                <c:pt idx="1058">
                  <c:v>0.22250000000000003</c:v>
                </c:pt>
                <c:pt idx="1059">
                  <c:v>0.26583333333333325</c:v>
                </c:pt>
                <c:pt idx="1060">
                  <c:v>0.17458333333333328</c:v>
                </c:pt>
                <c:pt idx="1061">
                  <c:v>0.17458333333333328</c:v>
                </c:pt>
                <c:pt idx="1062">
                  <c:v>8.8750000000000037E-2</c:v>
                </c:pt>
                <c:pt idx="1063">
                  <c:v>0.23541666666666669</c:v>
                </c:pt>
                <c:pt idx="1064">
                  <c:v>0.20000000000000007</c:v>
                </c:pt>
                <c:pt idx="1065">
                  <c:v>0.20000000000000007</c:v>
                </c:pt>
                <c:pt idx="1066">
                  <c:v>0.20000000000000007</c:v>
                </c:pt>
                <c:pt idx="1067">
                  <c:v>0.18750000000000008</c:v>
                </c:pt>
                <c:pt idx="1068">
                  <c:v>0.12916666666666674</c:v>
                </c:pt>
                <c:pt idx="1069">
                  <c:v>0.10000000000000003</c:v>
                </c:pt>
                <c:pt idx="1070">
                  <c:v>0.10000000000000003</c:v>
                </c:pt>
                <c:pt idx="1071">
                  <c:v>9.5833333333333326E-2</c:v>
                </c:pt>
                <c:pt idx="1072">
                  <c:v>0.12500000000000003</c:v>
                </c:pt>
                <c:pt idx="1073">
                  <c:v>6.25E-2</c:v>
                </c:pt>
                <c:pt idx="1074">
                  <c:v>0.1041666666666667</c:v>
                </c:pt>
                <c:pt idx="1075">
                  <c:v>9.4583333333333339E-2</c:v>
                </c:pt>
                <c:pt idx="1076">
                  <c:v>0.14750000000000005</c:v>
                </c:pt>
                <c:pt idx="1077">
                  <c:v>4.583333333333333E-2</c:v>
                </c:pt>
                <c:pt idx="1078">
                  <c:v>0.16125000000000006</c:v>
                </c:pt>
                <c:pt idx="1079">
                  <c:v>0.10000000000000003</c:v>
                </c:pt>
                <c:pt idx="1080">
                  <c:v>6.2500000000000014E-2</c:v>
                </c:pt>
                <c:pt idx="1081">
                  <c:v>9.5833333333333326E-2</c:v>
                </c:pt>
                <c:pt idx="1082">
                  <c:v>0.11666666666666668</c:v>
                </c:pt>
                <c:pt idx="1083">
                  <c:v>0.19666666666666668</c:v>
                </c:pt>
                <c:pt idx="1084">
                  <c:v>0.20000000000000007</c:v>
                </c:pt>
                <c:pt idx="1085">
                  <c:v>0.13750000000000004</c:v>
                </c:pt>
                <c:pt idx="1086">
                  <c:v>0.13333333333333339</c:v>
                </c:pt>
                <c:pt idx="1087">
                  <c:v>0.15833333333333341</c:v>
                </c:pt>
                <c:pt idx="1088">
                  <c:v>0.19583333333333341</c:v>
                </c:pt>
                <c:pt idx="1089">
                  <c:v>0.20000000000000007</c:v>
                </c:pt>
                <c:pt idx="1090">
                  <c:v>0.20000000000000007</c:v>
                </c:pt>
                <c:pt idx="1091">
                  <c:v>0.12916666666666674</c:v>
                </c:pt>
                <c:pt idx="1092">
                  <c:v>0.10833333333333339</c:v>
                </c:pt>
                <c:pt idx="1093">
                  <c:v>0.15833333333333335</c:v>
                </c:pt>
                <c:pt idx="1094">
                  <c:v>0.34166666666666679</c:v>
                </c:pt>
                <c:pt idx="1095">
                  <c:v>0.49583333333333335</c:v>
                </c:pt>
                <c:pt idx="1096">
                  <c:v>0.5</c:v>
                </c:pt>
                <c:pt idx="1097">
                  <c:v>0.42916666666666692</c:v>
                </c:pt>
                <c:pt idx="1098">
                  <c:v>0.24583333333333338</c:v>
                </c:pt>
                <c:pt idx="1099">
                  <c:v>0.19583333333333339</c:v>
                </c:pt>
                <c:pt idx="1100">
                  <c:v>0.10000000000000003</c:v>
                </c:pt>
                <c:pt idx="1101">
                  <c:v>0.10000000000000003</c:v>
                </c:pt>
                <c:pt idx="1102">
                  <c:v>0.13333333333333339</c:v>
                </c:pt>
                <c:pt idx="1103">
                  <c:v>0.29999999999999988</c:v>
                </c:pt>
                <c:pt idx="1104">
                  <c:v>0.37916666666666671</c:v>
                </c:pt>
                <c:pt idx="1105">
                  <c:v>0.5958333333333331</c:v>
                </c:pt>
                <c:pt idx="1106">
                  <c:v>0.59583333333333321</c:v>
                </c:pt>
                <c:pt idx="1107">
                  <c:v>0.29166666666666669</c:v>
                </c:pt>
                <c:pt idx="1108">
                  <c:v>0.11666666666666674</c:v>
                </c:pt>
                <c:pt idx="1109">
                  <c:v>9.5833333333333368E-2</c:v>
                </c:pt>
                <c:pt idx="1110">
                  <c:v>0.10000000000000003</c:v>
                </c:pt>
                <c:pt idx="1111">
                  <c:v>0.10000000000000003</c:v>
                </c:pt>
                <c:pt idx="1112">
                  <c:v>0.12916666666666674</c:v>
                </c:pt>
                <c:pt idx="1113">
                  <c:v>0.20000000000000007</c:v>
                </c:pt>
                <c:pt idx="1114">
                  <c:v>0.12352941176470594</c:v>
                </c:pt>
                <c:pt idx="1115">
                  <c:v>0.15833333333333338</c:v>
                </c:pt>
                <c:pt idx="1116">
                  <c:v>0.28333333333333321</c:v>
                </c:pt>
                <c:pt idx="1117">
                  <c:v>0.29999999999999988</c:v>
                </c:pt>
                <c:pt idx="1118">
                  <c:v>0.29999999999999988</c:v>
                </c:pt>
                <c:pt idx="1119">
                  <c:v>0.37083333333333335</c:v>
                </c:pt>
                <c:pt idx="1120">
                  <c:v>0.43333333333333357</c:v>
                </c:pt>
                <c:pt idx="1121">
                  <c:v>0.40000000000000013</c:v>
                </c:pt>
                <c:pt idx="1122">
                  <c:v>0.40000000000000013</c:v>
                </c:pt>
                <c:pt idx="1123">
                  <c:v>0.47500000000000003</c:v>
                </c:pt>
                <c:pt idx="1124">
                  <c:v>0.47499999999999998</c:v>
                </c:pt>
                <c:pt idx="1125">
                  <c:v>0.23282513288136347</c:v>
                </c:pt>
                <c:pt idx="1126">
                  <c:v>0.31304347826086948</c:v>
                </c:pt>
                <c:pt idx="1127">
                  <c:v>0.24166666666666672</c:v>
                </c:pt>
                <c:pt idx="1128">
                  <c:v>0.20000000000000007</c:v>
                </c:pt>
                <c:pt idx="1129">
                  <c:v>0.17083333333333336</c:v>
                </c:pt>
                <c:pt idx="1130">
                  <c:v>0.10000000000000003</c:v>
                </c:pt>
                <c:pt idx="1131">
                  <c:v>0.10000000000000003</c:v>
                </c:pt>
                <c:pt idx="1132">
                  <c:v>0.10000000000000003</c:v>
                </c:pt>
                <c:pt idx="1133">
                  <c:v>0.10000000000000003</c:v>
                </c:pt>
                <c:pt idx="1134">
                  <c:v>9.9999999999999992E-2</c:v>
                </c:pt>
                <c:pt idx="1135">
                  <c:v>0.23282513288136347</c:v>
                </c:pt>
                <c:pt idx="1136">
                  <c:v>0.23282513288136347</c:v>
                </c:pt>
                <c:pt idx="1137">
                  <c:v>0.23282513288136347</c:v>
                </c:pt>
                <c:pt idx="1138">
                  <c:v>0.23282513288136347</c:v>
                </c:pt>
                <c:pt idx="1139">
                  <c:v>0.14347826086956528</c:v>
                </c:pt>
                <c:pt idx="1140">
                  <c:v>0.20000000000000007</c:v>
                </c:pt>
                <c:pt idx="1141">
                  <c:v>0.20000000000000007</c:v>
                </c:pt>
                <c:pt idx="1142">
                  <c:v>0.1208333333333334</c:v>
                </c:pt>
                <c:pt idx="1143">
                  <c:v>9.9999999999999992E-2</c:v>
                </c:pt>
                <c:pt idx="1144">
                  <c:v>0.23282513288136347</c:v>
                </c:pt>
                <c:pt idx="1145">
                  <c:v>0.11304347826086962</c:v>
                </c:pt>
                <c:pt idx="1146">
                  <c:v>7.0833333333333345E-2</c:v>
                </c:pt>
                <c:pt idx="1147">
                  <c:v>0.20000000000000007</c:v>
                </c:pt>
                <c:pt idx="1148">
                  <c:v>0.14166666666666669</c:v>
                </c:pt>
                <c:pt idx="1149">
                  <c:v>9.9999999999999992E-2</c:v>
                </c:pt>
                <c:pt idx="1150">
                  <c:v>6.9565217391304363E-2</c:v>
                </c:pt>
                <c:pt idx="1151">
                  <c:v>0.10000000000000003</c:v>
                </c:pt>
                <c:pt idx="1152">
                  <c:v>0.10000000000000003</c:v>
                </c:pt>
                <c:pt idx="1153">
                  <c:v>0.10000000000000003</c:v>
                </c:pt>
                <c:pt idx="1154">
                  <c:v>0.10000000000000003</c:v>
                </c:pt>
                <c:pt idx="1155">
                  <c:v>0.10000000000000003</c:v>
                </c:pt>
                <c:pt idx="1156">
                  <c:v>0.12083333333333335</c:v>
                </c:pt>
                <c:pt idx="1157">
                  <c:v>9.9999999999999992E-2</c:v>
                </c:pt>
                <c:pt idx="1158">
                  <c:v>9.9999999999999992E-2</c:v>
                </c:pt>
                <c:pt idx="1159">
                  <c:v>6.666666666666668E-2</c:v>
                </c:pt>
                <c:pt idx="1160">
                  <c:v>0.10000000000000003</c:v>
                </c:pt>
                <c:pt idx="1161">
                  <c:v>2.4999999999999998E-2</c:v>
                </c:pt>
                <c:pt idx="1162">
                  <c:v>0.10000000000000003</c:v>
                </c:pt>
                <c:pt idx="1163">
                  <c:v>4.9999999999999996E-2</c:v>
                </c:pt>
                <c:pt idx="1164">
                  <c:v>6.2500000000000014E-2</c:v>
                </c:pt>
                <c:pt idx="1165">
                  <c:v>4.9999999999999996E-2</c:v>
                </c:pt>
                <c:pt idx="1166">
                  <c:v>7.9166666666666691E-2</c:v>
                </c:pt>
                <c:pt idx="1167">
                  <c:v>0.15833333333333341</c:v>
                </c:pt>
                <c:pt idx="1168">
                  <c:v>0.17916666666666678</c:v>
                </c:pt>
                <c:pt idx="1169">
                  <c:v>0.20000000000000007</c:v>
                </c:pt>
                <c:pt idx="1170">
                  <c:v>0.20000000000000007</c:v>
                </c:pt>
                <c:pt idx="1171">
                  <c:v>0.1208333333333334</c:v>
                </c:pt>
                <c:pt idx="1172">
                  <c:v>0.10000000000000003</c:v>
                </c:pt>
                <c:pt idx="1173">
                  <c:v>0.10000000000000003</c:v>
                </c:pt>
                <c:pt idx="1174">
                  <c:v>8.7500000000000022E-2</c:v>
                </c:pt>
                <c:pt idx="1175">
                  <c:v>2.9166666666666664E-2</c:v>
                </c:pt>
                <c:pt idx="1176">
                  <c:v>4.583333333333333E-2</c:v>
                </c:pt>
                <c:pt idx="1177">
                  <c:v>8.3333333333333356E-2</c:v>
                </c:pt>
                <c:pt idx="1178">
                  <c:v>9.9999999999999992E-2</c:v>
                </c:pt>
                <c:pt idx="1179">
                  <c:v>1.2500000000000002E-2</c:v>
                </c:pt>
                <c:pt idx="1180">
                  <c:v>0.15833333333333338</c:v>
                </c:pt>
                <c:pt idx="1181">
                  <c:v>0.20000000000000007</c:v>
                </c:pt>
                <c:pt idx="1182">
                  <c:v>0.20000000000000007</c:v>
                </c:pt>
                <c:pt idx="1183">
                  <c:v>0.15000000000000005</c:v>
                </c:pt>
                <c:pt idx="1184">
                  <c:v>0.10000000000000003</c:v>
                </c:pt>
                <c:pt idx="1185">
                  <c:v>0.10000000000000003</c:v>
                </c:pt>
                <c:pt idx="1186">
                  <c:v>0.10000000000000003</c:v>
                </c:pt>
                <c:pt idx="1187">
                  <c:v>0.1041666666666667</c:v>
                </c:pt>
                <c:pt idx="1188">
                  <c:v>0.10000000000000003</c:v>
                </c:pt>
                <c:pt idx="1189">
                  <c:v>0.10000000000000003</c:v>
                </c:pt>
                <c:pt idx="1190">
                  <c:v>0.10000000000000003</c:v>
                </c:pt>
                <c:pt idx="1191">
                  <c:v>8.7500000000000022E-2</c:v>
                </c:pt>
                <c:pt idx="1192">
                  <c:v>5.8333333333333341E-2</c:v>
                </c:pt>
                <c:pt idx="1193">
                  <c:v>9.5833333333333368E-2</c:v>
                </c:pt>
                <c:pt idx="1194">
                  <c:v>0.10000000000000003</c:v>
                </c:pt>
                <c:pt idx="1195">
                  <c:v>0.10000000000000005</c:v>
                </c:pt>
                <c:pt idx="1196">
                  <c:v>2.0833333333333332E-2</c:v>
                </c:pt>
                <c:pt idx="1197">
                  <c:v>0.15833333333333338</c:v>
                </c:pt>
                <c:pt idx="1198">
                  <c:v>0.11666666666666671</c:v>
                </c:pt>
                <c:pt idx="1199">
                  <c:v>0.28333333333333321</c:v>
                </c:pt>
                <c:pt idx="1200">
                  <c:v>0.29999999999999988</c:v>
                </c:pt>
                <c:pt idx="1201">
                  <c:v>0.26666666666666666</c:v>
                </c:pt>
                <c:pt idx="1202">
                  <c:v>0.20416666666666675</c:v>
                </c:pt>
                <c:pt idx="1203">
                  <c:v>0.20000000000000007</c:v>
                </c:pt>
                <c:pt idx="1204">
                  <c:v>0.20000000000000007</c:v>
                </c:pt>
                <c:pt idx="1205">
                  <c:v>0.20000000000000007</c:v>
                </c:pt>
                <c:pt idx="1206">
                  <c:v>0.20000000000000007</c:v>
                </c:pt>
                <c:pt idx="1207">
                  <c:v>0.20000000000000007</c:v>
                </c:pt>
                <c:pt idx="1208">
                  <c:v>0.1041666666666667</c:v>
                </c:pt>
                <c:pt idx="1209">
                  <c:v>1.2500000000000002E-2</c:v>
                </c:pt>
                <c:pt idx="1210">
                  <c:v>2.4999999999999998E-2</c:v>
                </c:pt>
                <c:pt idx="1211">
                  <c:v>2.9166666666666664E-2</c:v>
                </c:pt>
                <c:pt idx="1212">
                  <c:v>8.7500000000000022E-2</c:v>
                </c:pt>
                <c:pt idx="1213">
                  <c:v>0.10000000000000003</c:v>
                </c:pt>
                <c:pt idx="1214">
                  <c:v>0.10000000000000003</c:v>
                </c:pt>
                <c:pt idx="1215">
                  <c:v>0.11250000000000004</c:v>
                </c:pt>
                <c:pt idx="1216">
                  <c:v>0.1208333333333334</c:v>
                </c:pt>
                <c:pt idx="1217">
                  <c:v>0.10000000000000003</c:v>
                </c:pt>
                <c:pt idx="1218">
                  <c:v>0.10000000000000003</c:v>
                </c:pt>
                <c:pt idx="1219">
                  <c:v>0.17916666666666672</c:v>
                </c:pt>
                <c:pt idx="1220">
                  <c:v>0.20000000000000007</c:v>
                </c:pt>
                <c:pt idx="1221">
                  <c:v>0.20000000000000007</c:v>
                </c:pt>
                <c:pt idx="1222">
                  <c:v>0.16666666666666671</c:v>
                </c:pt>
                <c:pt idx="1223">
                  <c:v>0.10000000000000003</c:v>
                </c:pt>
                <c:pt idx="1224">
                  <c:v>2.9166666666666664E-2</c:v>
                </c:pt>
                <c:pt idx="1225">
                  <c:v>6.2499999999999993E-2</c:v>
                </c:pt>
                <c:pt idx="1226">
                  <c:v>9.9999999999999992E-2</c:v>
                </c:pt>
                <c:pt idx="1227">
                  <c:v>0.14999999999999997</c:v>
                </c:pt>
                <c:pt idx="1228">
                  <c:v>0.18541666666666659</c:v>
                </c:pt>
                <c:pt idx="1229">
                  <c:v>0.16250000000000006</c:v>
                </c:pt>
                <c:pt idx="1230">
                  <c:v>0.20416666666666672</c:v>
                </c:pt>
                <c:pt idx="1231">
                  <c:v>0.28333333333333327</c:v>
                </c:pt>
                <c:pt idx="1232">
                  <c:v>0.20000000000000007</c:v>
                </c:pt>
                <c:pt idx="1233">
                  <c:v>0.24166666666666661</c:v>
                </c:pt>
                <c:pt idx="1234">
                  <c:v>0.24166666666666672</c:v>
                </c:pt>
                <c:pt idx="1235">
                  <c:v>0.20000000000000007</c:v>
                </c:pt>
                <c:pt idx="1236">
                  <c:v>0.20000000000000007</c:v>
                </c:pt>
                <c:pt idx="1237">
                  <c:v>0.19583333333333341</c:v>
                </c:pt>
                <c:pt idx="1238">
                  <c:v>0.20000000000000007</c:v>
                </c:pt>
                <c:pt idx="1239">
                  <c:v>0.20000000000000007</c:v>
                </c:pt>
                <c:pt idx="1240">
                  <c:v>0.20000000000000007</c:v>
                </c:pt>
                <c:pt idx="1241">
                  <c:v>0.20000000000000007</c:v>
                </c:pt>
                <c:pt idx="1242">
                  <c:v>0.10833333333333338</c:v>
                </c:pt>
                <c:pt idx="1243">
                  <c:v>0.10000000000000003</c:v>
                </c:pt>
                <c:pt idx="1244">
                  <c:v>0.17500000000000004</c:v>
                </c:pt>
                <c:pt idx="1245">
                  <c:v>0.20000000000000007</c:v>
                </c:pt>
                <c:pt idx="1246">
                  <c:v>0.29999999999999988</c:v>
                </c:pt>
                <c:pt idx="1247">
                  <c:v>0.29999999999999988</c:v>
                </c:pt>
                <c:pt idx="1248">
                  <c:v>0.29999999999999988</c:v>
                </c:pt>
                <c:pt idx="1249">
                  <c:v>0.29999999999999988</c:v>
                </c:pt>
                <c:pt idx="1250">
                  <c:v>0.29999999999999988</c:v>
                </c:pt>
                <c:pt idx="1251">
                  <c:v>0.24166666666666672</c:v>
                </c:pt>
                <c:pt idx="1252">
                  <c:v>0.20000000000000007</c:v>
                </c:pt>
                <c:pt idx="1253">
                  <c:v>0.29583333333333323</c:v>
                </c:pt>
                <c:pt idx="1254">
                  <c:v>0.29999999999999988</c:v>
                </c:pt>
                <c:pt idx="1255">
                  <c:v>0.29999999999999988</c:v>
                </c:pt>
                <c:pt idx="1256">
                  <c:v>0.29999999999999988</c:v>
                </c:pt>
                <c:pt idx="1257">
                  <c:v>0.29166666666666657</c:v>
                </c:pt>
                <c:pt idx="1258">
                  <c:v>0.19166666666666668</c:v>
                </c:pt>
                <c:pt idx="1259">
                  <c:v>0.10000000000000003</c:v>
                </c:pt>
                <c:pt idx="1260">
                  <c:v>0.10000000000000003</c:v>
                </c:pt>
                <c:pt idx="1261">
                  <c:v>0.16250000000000006</c:v>
                </c:pt>
                <c:pt idx="1262">
                  <c:v>0.27916666666666667</c:v>
                </c:pt>
                <c:pt idx="1263">
                  <c:v>0.38750000000000018</c:v>
                </c:pt>
                <c:pt idx="1264">
                  <c:v>0.29999999999999988</c:v>
                </c:pt>
                <c:pt idx="1265">
                  <c:v>0.25000000000000006</c:v>
                </c:pt>
                <c:pt idx="1266">
                  <c:v>0.24166666666666661</c:v>
                </c:pt>
                <c:pt idx="1267">
                  <c:v>0.28333333333333327</c:v>
                </c:pt>
                <c:pt idx="1268">
                  <c:v>0.20000000000000007</c:v>
                </c:pt>
                <c:pt idx="1269">
                  <c:v>0.15833333333333338</c:v>
                </c:pt>
                <c:pt idx="1270">
                  <c:v>0.10000000000000003</c:v>
                </c:pt>
                <c:pt idx="1271">
                  <c:v>0.10000000000000003</c:v>
                </c:pt>
                <c:pt idx="1272">
                  <c:v>0.10000000000000003</c:v>
                </c:pt>
                <c:pt idx="1273">
                  <c:v>0.10000000000000003</c:v>
                </c:pt>
                <c:pt idx="1274">
                  <c:v>0.1541666666666667</c:v>
                </c:pt>
                <c:pt idx="1275">
                  <c:v>0.22916666666666666</c:v>
                </c:pt>
                <c:pt idx="1276">
                  <c:v>0.26249999999999996</c:v>
                </c:pt>
                <c:pt idx="1277">
                  <c:v>0.3</c:v>
                </c:pt>
                <c:pt idx="1278">
                  <c:v>0.23282513288136347</c:v>
                </c:pt>
                <c:pt idx="1279">
                  <c:v>0.23282513288136347</c:v>
                </c:pt>
                <c:pt idx="1280">
                  <c:v>0.23282513288136347</c:v>
                </c:pt>
                <c:pt idx="1281">
                  <c:v>0.23282513288136347</c:v>
                </c:pt>
                <c:pt idx="1282">
                  <c:v>0.23282513288136347</c:v>
                </c:pt>
                <c:pt idx="1283">
                  <c:v>0.23282513288136347</c:v>
                </c:pt>
                <c:pt idx="1284">
                  <c:v>0.23282513288136347</c:v>
                </c:pt>
                <c:pt idx="1285">
                  <c:v>0.23282513288136347</c:v>
                </c:pt>
                <c:pt idx="1286">
                  <c:v>0.23282513288136347</c:v>
                </c:pt>
                <c:pt idx="1287">
                  <c:v>0.23282513288136347</c:v>
                </c:pt>
                <c:pt idx="1288">
                  <c:v>0.23282513288136347</c:v>
                </c:pt>
                <c:pt idx="1289">
                  <c:v>0.23282513288136347</c:v>
                </c:pt>
                <c:pt idx="1290">
                  <c:v>0.23282513288136347</c:v>
                </c:pt>
                <c:pt idx="1291">
                  <c:v>0.1454545454545455</c:v>
                </c:pt>
                <c:pt idx="1292">
                  <c:v>0.10000000000000003</c:v>
                </c:pt>
                <c:pt idx="1293">
                  <c:v>0.20000000000000007</c:v>
                </c:pt>
                <c:pt idx="1294">
                  <c:v>0.24583333333333332</c:v>
                </c:pt>
                <c:pt idx="1295">
                  <c:v>0.20000000000000007</c:v>
                </c:pt>
                <c:pt idx="1296">
                  <c:v>0.17916666666666667</c:v>
                </c:pt>
                <c:pt idx="1297">
                  <c:v>0.18333333333333338</c:v>
                </c:pt>
                <c:pt idx="1298">
                  <c:v>0.18750000000000008</c:v>
                </c:pt>
                <c:pt idx="1299">
                  <c:v>0.19999999999999998</c:v>
                </c:pt>
                <c:pt idx="1300">
                  <c:v>0.23282513288136347</c:v>
                </c:pt>
                <c:pt idx="1301">
                  <c:v>9.9999999999999992E-2</c:v>
                </c:pt>
                <c:pt idx="1302">
                  <c:v>7.0833333333333345E-2</c:v>
                </c:pt>
                <c:pt idx="1303">
                  <c:v>0.13041666666666671</c:v>
                </c:pt>
                <c:pt idx="1304">
                  <c:v>9.9999999999999992E-2</c:v>
                </c:pt>
                <c:pt idx="1305">
                  <c:v>0.23282513288136347</c:v>
                </c:pt>
                <c:pt idx="1306">
                  <c:v>0.23282513288136347</c:v>
                </c:pt>
                <c:pt idx="1307">
                  <c:v>0.10909090909090909</c:v>
                </c:pt>
                <c:pt idx="1308">
                  <c:v>0.20000000000000007</c:v>
                </c:pt>
                <c:pt idx="1309">
                  <c:v>0.20000000000000007</c:v>
                </c:pt>
                <c:pt idx="1310">
                  <c:v>0.20000000000000007</c:v>
                </c:pt>
                <c:pt idx="1311">
                  <c:v>0.20000000000000007</c:v>
                </c:pt>
                <c:pt idx="1312">
                  <c:v>0.15000000000000005</c:v>
                </c:pt>
                <c:pt idx="1313">
                  <c:v>0.10000000000000003</c:v>
                </c:pt>
                <c:pt idx="1314">
                  <c:v>5.4166666666666669E-2</c:v>
                </c:pt>
                <c:pt idx="1315">
                  <c:v>1.6666666666666666E-2</c:v>
                </c:pt>
                <c:pt idx="1316">
                  <c:v>0.15000000000000005</c:v>
                </c:pt>
                <c:pt idx="1317">
                  <c:v>0.20000000000000007</c:v>
                </c:pt>
                <c:pt idx="1318">
                  <c:v>0.20000000000000007</c:v>
                </c:pt>
                <c:pt idx="1319">
                  <c:v>0.20000000000000007</c:v>
                </c:pt>
                <c:pt idx="1320">
                  <c:v>0.20000000000000007</c:v>
                </c:pt>
                <c:pt idx="1321">
                  <c:v>0.17916666666666667</c:v>
                </c:pt>
                <c:pt idx="1322">
                  <c:v>0.1041666666666667</c:v>
                </c:pt>
                <c:pt idx="1323">
                  <c:v>0.10000000000000003</c:v>
                </c:pt>
                <c:pt idx="1324">
                  <c:v>0.10000000000000003</c:v>
                </c:pt>
                <c:pt idx="1325">
                  <c:v>0.10000000000000003</c:v>
                </c:pt>
                <c:pt idx="1326">
                  <c:v>0.10000000000000003</c:v>
                </c:pt>
                <c:pt idx="1327">
                  <c:v>0.10000000000000003</c:v>
                </c:pt>
                <c:pt idx="1328">
                  <c:v>0.10000000000000003</c:v>
                </c:pt>
                <c:pt idx="1329">
                  <c:v>0.10000000000000003</c:v>
                </c:pt>
                <c:pt idx="1330">
                  <c:v>0.10000000000000003</c:v>
                </c:pt>
                <c:pt idx="1331">
                  <c:v>0.10000000000000003</c:v>
                </c:pt>
                <c:pt idx="1332">
                  <c:v>5.8333333333333341E-2</c:v>
                </c:pt>
                <c:pt idx="1333">
                  <c:v>5.8333333333333341E-2</c:v>
                </c:pt>
                <c:pt idx="1334">
                  <c:v>0.10000000000000003</c:v>
                </c:pt>
                <c:pt idx="1335">
                  <c:v>0.10000000000000003</c:v>
                </c:pt>
                <c:pt idx="1336">
                  <c:v>0.10000000000000003</c:v>
                </c:pt>
                <c:pt idx="1337">
                  <c:v>0.10000000000000003</c:v>
                </c:pt>
                <c:pt idx="1338">
                  <c:v>4.9999999999999996E-2</c:v>
                </c:pt>
                <c:pt idx="1339">
                  <c:v>0.10000000000000003</c:v>
                </c:pt>
                <c:pt idx="1340">
                  <c:v>8.7499999999999994E-2</c:v>
                </c:pt>
                <c:pt idx="1341">
                  <c:v>0.23282513288136347</c:v>
                </c:pt>
                <c:pt idx="1342">
                  <c:v>0.10434782608695652</c:v>
                </c:pt>
                <c:pt idx="1343">
                  <c:v>0.12500000000000003</c:v>
                </c:pt>
                <c:pt idx="1344">
                  <c:v>5.8333333333333341E-2</c:v>
                </c:pt>
                <c:pt idx="1345">
                  <c:v>0.12499999999999999</c:v>
                </c:pt>
                <c:pt idx="1346">
                  <c:v>0.15833333333333335</c:v>
                </c:pt>
                <c:pt idx="1347">
                  <c:v>0.34583333333333344</c:v>
                </c:pt>
                <c:pt idx="1348">
                  <c:v>0.29999999999999988</c:v>
                </c:pt>
                <c:pt idx="1349">
                  <c:v>0.29999999999999988</c:v>
                </c:pt>
                <c:pt idx="1350">
                  <c:v>0.29999999999999988</c:v>
                </c:pt>
                <c:pt idx="1351">
                  <c:v>0.21666666666666676</c:v>
                </c:pt>
                <c:pt idx="1352">
                  <c:v>0.19999999999999998</c:v>
                </c:pt>
                <c:pt idx="1353">
                  <c:v>0.23282513288136347</c:v>
                </c:pt>
                <c:pt idx="1354">
                  <c:v>0.23282513288136347</c:v>
                </c:pt>
                <c:pt idx="1355">
                  <c:v>0.23282513288136347</c:v>
                </c:pt>
                <c:pt idx="1356">
                  <c:v>0.23282513288136347</c:v>
                </c:pt>
                <c:pt idx="1357">
                  <c:v>0.23282513288136347</c:v>
                </c:pt>
                <c:pt idx="1358">
                  <c:v>4.3478260869565209E-2</c:v>
                </c:pt>
                <c:pt idx="1359">
                  <c:v>0.16250000000000006</c:v>
                </c:pt>
                <c:pt idx="1360">
                  <c:v>0.10833333333333338</c:v>
                </c:pt>
                <c:pt idx="1361">
                  <c:v>0.13750000000000004</c:v>
                </c:pt>
                <c:pt idx="1362">
                  <c:v>0.10000000000000003</c:v>
                </c:pt>
                <c:pt idx="1363">
                  <c:v>0.10000000000000003</c:v>
                </c:pt>
                <c:pt idx="1364">
                  <c:v>0.16666666666666671</c:v>
                </c:pt>
                <c:pt idx="1365">
                  <c:v>0.20000000000000007</c:v>
                </c:pt>
                <c:pt idx="1366">
                  <c:v>0.12916666666666674</c:v>
                </c:pt>
                <c:pt idx="1367">
                  <c:v>0.10000000000000003</c:v>
                </c:pt>
                <c:pt idx="1368">
                  <c:v>0.10000000000000003</c:v>
                </c:pt>
                <c:pt idx="1369">
                  <c:v>0.10000000000000003</c:v>
                </c:pt>
                <c:pt idx="1370">
                  <c:v>0.16249999999999998</c:v>
                </c:pt>
                <c:pt idx="1371">
                  <c:v>0.1</c:v>
                </c:pt>
                <c:pt idx="1372">
                  <c:v>0.10000000000000003</c:v>
                </c:pt>
                <c:pt idx="1373">
                  <c:v>0.10000000000000003</c:v>
                </c:pt>
                <c:pt idx="1374">
                  <c:v>0.10000000000000003</c:v>
                </c:pt>
                <c:pt idx="1375">
                  <c:v>0.10000000000000003</c:v>
                </c:pt>
                <c:pt idx="1376">
                  <c:v>0.10000000000000003</c:v>
                </c:pt>
                <c:pt idx="1377">
                  <c:v>0.10000000000000003</c:v>
                </c:pt>
                <c:pt idx="1378">
                  <c:v>1.6666666666666666E-2</c:v>
                </c:pt>
                <c:pt idx="1379">
                  <c:v>0.11250000000000003</c:v>
                </c:pt>
                <c:pt idx="1380">
                  <c:v>7.4999999999999997E-2</c:v>
                </c:pt>
                <c:pt idx="1381">
                  <c:v>7.5000000000000025E-2</c:v>
                </c:pt>
                <c:pt idx="1382">
                  <c:v>3.7499999999999999E-2</c:v>
                </c:pt>
                <c:pt idx="1383">
                  <c:v>4.1666666666666664E-2</c:v>
                </c:pt>
                <c:pt idx="1384">
                  <c:v>0.10000000000000003</c:v>
                </c:pt>
                <c:pt idx="1385">
                  <c:v>0.10000000000000003</c:v>
                </c:pt>
                <c:pt idx="1386">
                  <c:v>0.10000000000000003</c:v>
                </c:pt>
                <c:pt idx="1387">
                  <c:v>5.8333333333333341E-2</c:v>
                </c:pt>
                <c:pt idx="1388">
                  <c:v>3.3333333333333333E-2</c:v>
                </c:pt>
                <c:pt idx="1389">
                  <c:v>3.3333333333333333E-2</c:v>
                </c:pt>
                <c:pt idx="1390">
                  <c:v>0.10000000000000003</c:v>
                </c:pt>
                <c:pt idx="1391">
                  <c:v>0.10000000000000003</c:v>
                </c:pt>
                <c:pt idx="1392">
                  <c:v>0.10000000000000003</c:v>
                </c:pt>
                <c:pt idx="1393">
                  <c:v>0.10000000000000003</c:v>
                </c:pt>
                <c:pt idx="1394">
                  <c:v>0.10000000000000003</c:v>
                </c:pt>
                <c:pt idx="1395">
                  <c:v>0.10000000000000003</c:v>
                </c:pt>
                <c:pt idx="1396">
                  <c:v>0.10000000000000003</c:v>
                </c:pt>
                <c:pt idx="1397">
                  <c:v>7.9166666666666691E-2</c:v>
                </c:pt>
                <c:pt idx="1398">
                  <c:v>8.3333333333333329E-2</c:v>
                </c:pt>
                <c:pt idx="1399">
                  <c:v>0.19166666666666668</c:v>
                </c:pt>
                <c:pt idx="1400">
                  <c:v>0.10833333333333338</c:v>
                </c:pt>
                <c:pt idx="1401">
                  <c:v>0.20416666666666672</c:v>
                </c:pt>
                <c:pt idx="1402">
                  <c:v>0.29999999999999988</c:v>
                </c:pt>
                <c:pt idx="1403">
                  <c:v>0.38749999999999996</c:v>
                </c:pt>
                <c:pt idx="1404">
                  <c:v>0.54583333333333328</c:v>
                </c:pt>
                <c:pt idx="1405">
                  <c:v>0.32916666666666661</c:v>
                </c:pt>
                <c:pt idx="1406">
                  <c:v>0.3333333333333332</c:v>
                </c:pt>
                <c:pt idx="1407">
                  <c:v>0.29999999999999988</c:v>
                </c:pt>
                <c:pt idx="1408">
                  <c:v>0.2083333333333334</c:v>
                </c:pt>
                <c:pt idx="1409">
                  <c:v>0.15000000000000005</c:v>
                </c:pt>
                <c:pt idx="1410">
                  <c:v>0.18333333333333338</c:v>
                </c:pt>
                <c:pt idx="1411">
                  <c:v>0.17916666666666667</c:v>
                </c:pt>
                <c:pt idx="1412">
                  <c:v>0.10000000000000003</c:v>
                </c:pt>
                <c:pt idx="1413">
                  <c:v>0.11666666666666671</c:v>
                </c:pt>
                <c:pt idx="1414">
                  <c:v>0.31250000000000006</c:v>
                </c:pt>
                <c:pt idx="1415">
                  <c:v>0.40000000000000013</c:v>
                </c:pt>
                <c:pt idx="1416">
                  <c:v>0.3249999999999999</c:v>
                </c:pt>
                <c:pt idx="1417">
                  <c:v>0.53749999999999976</c:v>
                </c:pt>
                <c:pt idx="1418">
                  <c:v>0.66249999999999976</c:v>
                </c:pt>
                <c:pt idx="1419">
                  <c:v>0.74583333333333324</c:v>
                </c:pt>
                <c:pt idx="1420">
                  <c:v>0.82916666666666705</c:v>
                </c:pt>
                <c:pt idx="1421">
                  <c:v>0.80000000000000027</c:v>
                </c:pt>
                <c:pt idx="1422">
                  <c:v>0.72916666666666652</c:v>
                </c:pt>
                <c:pt idx="1423">
                  <c:v>0.46666666666666679</c:v>
                </c:pt>
                <c:pt idx="1424">
                  <c:v>0.40000000000000013</c:v>
                </c:pt>
                <c:pt idx="1425">
                  <c:v>0.32083333333333319</c:v>
                </c:pt>
                <c:pt idx="1426">
                  <c:v>0.45000000000000012</c:v>
                </c:pt>
                <c:pt idx="1427">
                  <c:v>0.375</c:v>
                </c:pt>
                <c:pt idx="1428">
                  <c:v>0.43750000000000022</c:v>
                </c:pt>
                <c:pt idx="1429">
                  <c:v>0.35416666666666669</c:v>
                </c:pt>
                <c:pt idx="1430">
                  <c:v>0.25000000000000006</c:v>
                </c:pt>
                <c:pt idx="1431">
                  <c:v>0.20000000000000007</c:v>
                </c:pt>
                <c:pt idx="1432">
                  <c:v>0.15833333333333338</c:v>
                </c:pt>
                <c:pt idx="1433">
                  <c:v>0.2583333333333333</c:v>
                </c:pt>
                <c:pt idx="1434">
                  <c:v>0.35416666666666669</c:v>
                </c:pt>
                <c:pt idx="1435">
                  <c:v>0.29583333333333323</c:v>
                </c:pt>
                <c:pt idx="1436">
                  <c:v>0.20000000000000007</c:v>
                </c:pt>
                <c:pt idx="1437">
                  <c:v>0.10000000000000003</c:v>
                </c:pt>
                <c:pt idx="1438">
                  <c:v>0.10000000000000003</c:v>
                </c:pt>
                <c:pt idx="1439">
                  <c:v>0.10000000000000003</c:v>
                </c:pt>
                <c:pt idx="1440">
                  <c:v>0.20000000000000007</c:v>
                </c:pt>
                <c:pt idx="1441">
                  <c:v>0.29166666666666657</c:v>
                </c:pt>
                <c:pt idx="1442">
                  <c:v>0.40833333333333338</c:v>
                </c:pt>
                <c:pt idx="1443">
                  <c:v>0.3708333333333334</c:v>
                </c:pt>
                <c:pt idx="1444">
                  <c:v>0.36666666666666664</c:v>
                </c:pt>
                <c:pt idx="1445">
                  <c:v>0.35833333333333345</c:v>
                </c:pt>
                <c:pt idx="1446">
                  <c:v>0.10000000000000003</c:v>
                </c:pt>
                <c:pt idx="1447">
                  <c:v>0.3249999999999999</c:v>
                </c:pt>
                <c:pt idx="1448">
                  <c:v>0.29999999999999988</c:v>
                </c:pt>
                <c:pt idx="1449">
                  <c:v>0.23333333333333331</c:v>
                </c:pt>
                <c:pt idx="1450">
                  <c:v>0.25000000000000006</c:v>
                </c:pt>
                <c:pt idx="1451">
                  <c:v>0.14583333333333337</c:v>
                </c:pt>
                <c:pt idx="1452">
                  <c:v>0.10000000000000003</c:v>
                </c:pt>
                <c:pt idx="1453">
                  <c:v>0.10000000000000003</c:v>
                </c:pt>
                <c:pt idx="1454">
                  <c:v>0.10000000000000003</c:v>
                </c:pt>
                <c:pt idx="1455">
                  <c:v>0.24999999999999997</c:v>
                </c:pt>
                <c:pt idx="1456">
                  <c:v>0.42500000000000004</c:v>
                </c:pt>
                <c:pt idx="1457">
                  <c:v>0.3075</c:v>
                </c:pt>
                <c:pt idx="1458">
                  <c:v>0.83749999999999991</c:v>
                </c:pt>
                <c:pt idx="1459">
                  <c:v>0.55999999999999994</c:v>
                </c:pt>
                <c:pt idx="1460">
                  <c:v>0.62916666666666665</c:v>
                </c:pt>
                <c:pt idx="1461">
                  <c:v>0.56250000000000011</c:v>
                </c:pt>
                <c:pt idx="1462">
                  <c:v>0.58750000000000002</c:v>
                </c:pt>
                <c:pt idx="1463">
                  <c:v>0.52916666666666667</c:v>
                </c:pt>
                <c:pt idx="1464">
                  <c:v>0.96249999999999991</c:v>
                </c:pt>
                <c:pt idx="1465">
                  <c:v>0.83499999999999996</c:v>
                </c:pt>
                <c:pt idx="1466">
                  <c:v>0.70791666666666664</c:v>
                </c:pt>
                <c:pt idx="1467">
                  <c:v>0.63458333333333328</c:v>
                </c:pt>
                <c:pt idx="1468">
                  <c:v>0.64291666666666647</c:v>
                </c:pt>
                <c:pt idx="1469">
                  <c:v>0.58458333333333312</c:v>
                </c:pt>
                <c:pt idx="1470">
                  <c:v>0.15083333333333329</c:v>
                </c:pt>
                <c:pt idx="1471">
                  <c:v>0.36291666666666661</c:v>
                </c:pt>
                <c:pt idx="1472">
                  <c:v>0.75166666666666682</c:v>
                </c:pt>
                <c:pt idx="1473">
                  <c:v>0.41052631578947357</c:v>
                </c:pt>
                <c:pt idx="1474">
                  <c:v>0.44166666666666687</c:v>
                </c:pt>
                <c:pt idx="1475">
                  <c:v>0.32916666666666655</c:v>
                </c:pt>
                <c:pt idx="1476">
                  <c:v>0.33333333333333343</c:v>
                </c:pt>
                <c:pt idx="1477">
                  <c:v>0.3666666666666667</c:v>
                </c:pt>
                <c:pt idx="1478">
                  <c:v>0.3333333333333332</c:v>
                </c:pt>
                <c:pt idx="1479">
                  <c:v>0.43333333333333335</c:v>
                </c:pt>
                <c:pt idx="1480">
                  <c:v>0.55833333333333324</c:v>
                </c:pt>
                <c:pt idx="1481">
                  <c:v>0.37500000000000006</c:v>
                </c:pt>
                <c:pt idx="1482">
                  <c:v>0.22083333333333344</c:v>
                </c:pt>
                <c:pt idx="1483">
                  <c:v>0.20000000000000007</c:v>
                </c:pt>
                <c:pt idx="1484">
                  <c:v>0.31666666666666676</c:v>
                </c:pt>
                <c:pt idx="1485">
                  <c:v>0.44583333333333303</c:v>
                </c:pt>
                <c:pt idx="1486">
                  <c:v>0.33750000000000008</c:v>
                </c:pt>
                <c:pt idx="1487">
                  <c:v>0.22083333333333344</c:v>
                </c:pt>
                <c:pt idx="1488">
                  <c:v>0.20000000000000007</c:v>
                </c:pt>
                <c:pt idx="1489">
                  <c:v>0.31666666666666676</c:v>
                </c:pt>
                <c:pt idx="1490">
                  <c:v>0.44583333333333303</c:v>
                </c:pt>
                <c:pt idx="1491">
                  <c:v>0.33750000000000008</c:v>
                </c:pt>
                <c:pt idx="1492">
                  <c:v>0.22083333333333344</c:v>
                </c:pt>
                <c:pt idx="1493">
                  <c:v>0.20000000000000007</c:v>
                </c:pt>
                <c:pt idx="1494">
                  <c:v>0.33750000000000008</c:v>
                </c:pt>
                <c:pt idx="1495">
                  <c:v>0.22083333333333344</c:v>
                </c:pt>
                <c:pt idx="1496">
                  <c:v>6.666666666666668E-2</c:v>
                </c:pt>
                <c:pt idx="1497">
                  <c:v>0.10000000000000003</c:v>
                </c:pt>
                <c:pt idx="1498">
                  <c:v>2.4999999999999998E-2</c:v>
                </c:pt>
                <c:pt idx="1499">
                  <c:v>0.10000000000000003</c:v>
                </c:pt>
                <c:pt idx="1500">
                  <c:v>4.9999999999999996E-2</c:v>
                </c:pt>
                <c:pt idx="1501">
                  <c:v>6.2500000000000014E-2</c:v>
                </c:pt>
                <c:pt idx="1502">
                  <c:v>4.9999999999999996E-2</c:v>
                </c:pt>
                <c:pt idx="1503">
                  <c:v>7.9166666666666691E-2</c:v>
                </c:pt>
                <c:pt idx="1504">
                  <c:v>0.15833333333333341</c:v>
                </c:pt>
                <c:pt idx="1505">
                  <c:v>0.21249999999999994</c:v>
                </c:pt>
                <c:pt idx="1506">
                  <c:v>0.19000000000000003</c:v>
                </c:pt>
                <c:pt idx="1507">
                  <c:v>0.19000000000000003</c:v>
                </c:pt>
                <c:pt idx="1508">
                  <c:v>0.15083333333333329</c:v>
                </c:pt>
                <c:pt idx="1509">
                  <c:v>6.666666666666668E-2</c:v>
                </c:pt>
                <c:pt idx="1510">
                  <c:v>0.10000000000000003</c:v>
                </c:pt>
                <c:pt idx="1511">
                  <c:v>2.4999999999999998E-2</c:v>
                </c:pt>
                <c:pt idx="1512">
                  <c:v>0.10000000000000003</c:v>
                </c:pt>
                <c:pt idx="1513">
                  <c:v>4.9999999999999996E-2</c:v>
                </c:pt>
                <c:pt idx="1514">
                  <c:v>6.2500000000000014E-2</c:v>
                </c:pt>
                <c:pt idx="1515">
                  <c:v>4.9999999999999996E-2</c:v>
                </c:pt>
                <c:pt idx="1516">
                  <c:v>7.9166666666666691E-2</c:v>
                </c:pt>
                <c:pt idx="1517">
                  <c:v>0.15833333333333341</c:v>
                </c:pt>
                <c:pt idx="1518">
                  <c:v>0.22083333333333344</c:v>
                </c:pt>
                <c:pt idx="1519">
                  <c:v>0.20000000000000007</c:v>
                </c:pt>
                <c:pt idx="1520">
                  <c:v>0.20000000000000007</c:v>
                </c:pt>
                <c:pt idx="1521">
                  <c:v>0.20000000000000007</c:v>
                </c:pt>
                <c:pt idx="1522">
                  <c:v>0.20000000000000007</c:v>
                </c:pt>
                <c:pt idx="1523">
                  <c:v>0.20000000000000007</c:v>
                </c:pt>
                <c:pt idx="1524">
                  <c:v>0.20000000000000007</c:v>
                </c:pt>
                <c:pt idx="1525">
                  <c:v>0.20000000000000007</c:v>
                </c:pt>
                <c:pt idx="1526">
                  <c:v>0.20000000000000007</c:v>
                </c:pt>
                <c:pt idx="1527">
                  <c:v>0.20000000000000007</c:v>
                </c:pt>
                <c:pt idx="1528">
                  <c:v>0.20000000000000007</c:v>
                </c:pt>
                <c:pt idx="1529">
                  <c:v>0.20000000000000007</c:v>
                </c:pt>
                <c:pt idx="1530">
                  <c:v>0.20000000000000007</c:v>
                </c:pt>
                <c:pt idx="1531">
                  <c:v>0.20000000000000007</c:v>
                </c:pt>
                <c:pt idx="1532">
                  <c:v>0.20000000000000007</c:v>
                </c:pt>
                <c:pt idx="1533">
                  <c:v>0.20000000000000007</c:v>
                </c:pt>
                <c:pt idx="1534">
                  <c:v>0.32500000000000012</c:v>
                </c:pt>
                <c:pt idx="1535">
                  <c:v>0.30833333333333335</c:v>
                </c:pt>
                <c:pt idx="1536">
                  <c:v>0.36250000000000004</c:v>
                </c:pt>
                <c:pt idx="1537">
                  <c:v>0.28750000000000009</c:v>
                </c:pt>
                <c:pt idx="1538">
                  <c:v>0.25833333333333347</c:v>
                </c:pt>
                <c:pt idx="1539">
                  <c:v>0.22916666666666677</c:v>
                </c:pt>
                <c:pt idx="1540">
                  <c:v>0.2083333333333334</c:v>
                </c:pt>
                <c:pt idx="1541">
                  <c:v>0.2083333333333334</c:v>
                </c:pt>
                <c:pt idx="1542">
                  <c:v>0.21666666666666676</c:v>
                </c:pt>
                <c:pt idx="1543">
                  <c:v>0.27500000000000008</c:v>
                </c:pt>
                <c:pt idx="1544">
                  <c:v>0.44583333333333303</c:v>
                </c:pt>
                <c:pt idx="1545">
                  <c:v>0.33750000000000013</c:v>
                </c:pt>
                <c:pt idx="1546">
                  <c:v>0.22083333333333344</c:v>
                </c:pt>
                <c:pt idx="1547">
                  <c:v>0.17458333333333328</c:v>
                </c:pt>
                <c:pt idx="1548">
                  <c:v>0.21249999999999994</c:v>
                </c:pt>
                <c:pt idx="1549">
                  <c:v>0.21249999999999994</c:v>
                </c:pt>
                <c:pt idx="1550">
                  <c:v>0.19000000000000003</c:v>
                </c:pt>
                <c:pt idx="1551">
                  <c:v>0.2533333333333333</c:v>
                </c:pt>
                <c:pt idx="1552">
                  <c:v>0.17458333333333328</c:v>
                </c:pt>
                <c:pt idx="1553">
                  <c:v>0.21249999999999994</c:v>
                </c:pt>
                <c:pt idx="1554">
                  <c:v>0.21249999999999994</c:v>
                </c:pt>
                <c:pt idx="1555">
                  <c:v>0.19000000000000003</c:v>
                </c:pt>
                <c:pt idx="1556">
                  <c:v>0.2533333333333333</c:v>
                </c:pt>
                <c:pt idx="1557">
                  <c:v>0.17458333333333328</c:v>
                </c:pt>
                <c:pt idx="1558">
                  <c:v>0.21249999999999994</c:v>
                </c:pt>
                <c:pt idx="1559">
                  <c:v>0.21249999999999994</c:v>
                </c:pt>
                <c:pt idx="1560">
                  <c:v>0.19000000000000003</c:v>
                </c:pt>
                <c:pt idx="1561">
                  <c:v>0.2533333333333333</c:v>
                </c:pt>
                <c:pt idx="1562">
                  <c:v>0.19000000000000003</c:v>
                </c:pt>
                <c:pt idx="1563">
                  <c:v>0.2533333333333333</c:v>
                </c:pt>
                <c:pt idx="1564">
                  <c:v>0.33333333333333343</c:v>
                </c:pt>
                <c:pt idx="1565">
                  <c:v>0.19000000000000003</c:v>
                </c:pt>
                <c:pt idx="1566">
                  <c:v>0.2533333333333333</c:v>
                </c:pt>
                <c:pt idx="1567">
                  <c:v>0.20000000000000007</c:v>
                </c:pt>
                <c:pt idx="1568">
                  <c:v>0.21249999999999994</c:v>
                </c:pt>
                <c:pt idx="1569">
                  <c:v>0.21249999999999994</c:v>
                </c:pt>
                <c:pt idx="1570">
                  <c:v>0.19000000000000003</c:v>
                </c:pt>
                <c:pt idx="1571">
                  <c:v>0.19000000000000003</c:v>
                </c:pt>
                <c:pt idx="1572">
                  <c:v>0.15083333333333329</c:v>
                </c:pt>
                <c:pt idx="1573">
                  <c:v>0.20000000000000007</c:v>
                </c:pt>
                <c:pt idx="1574">
                  <c:v>0.33333333333333343</c:v>
                </c:pt>
                <c:pt idx="1575">
                  <c:v>0.32500000000000012</c:v>
                </c:pt>
                <c:pt idx="1576">
                  <c:v>0.21666666666666679</c:v>
                </c:pt>
                <c:pt idx="1577">
                  <c:v>0.20000000000000007</c:v>
                </c:pt>
                <c:pt idx="1578">
                  <c:v>0.31666666666666676</c:v>
                </c:pt>
                <c:pt idx="1579">
                  <c:v>0.44583333333333303</c:v>
                </c:pt>
                <c:pt idx="1580">
                  <c:v>0.20000000000000007</c:v>
                </c:pt>
                <c:pt idx="1581">
                  <c:v>9.1666666666666716E-2</c:v>
                </c:pt>
                <c:pt idx="1582">
                  <c:v>0.1541666666666667</c:v>
                </c:pt>
                <c:pt idx="1583">
                  <c:v>0.33750000000000008</c:v>
                </c:pt>
                <c:pt idx="1584">
                  <c:v>0.55833333333333313</c:v>
                </c:pt>
                <c:pt idx="1585">
                  <c:v>0.59999999999999976</c:v>
                </c:pt>
                <c:pt idx="1586">
                  <c:v>0.59999999999999976</c:v>
                </c:pt>
                <c:pt idx="1587">
                  <c:v>0.60416666666666641</c:v>
                </c:pt>
                <c:pt idx="1588">
                  <c:v>0.69999999999999973</c:v>
                </c:pt>
                <c:pt idx="1589">
                  <c:v>0.59999999999999976</c:v>
                </c:pt>
                <c:pt idx="1590">
                  <c:v>0.69999999999999973</c:v>
                </c:pt>
                <c:pt idx="1591">
                  <c:v>0.75416666666666698</c:v>
                </c:pt>
                <c:pt idx="1592">
                  <c:v>0.80000000000000027</c:v>
                </c:pt>
                <c:pt idx="1593">
                  <c:v>0.84999999999999976</c:v>
                </c:pt>
                <c:pt idx="1594">
                  <c:v>0.84583333333333377</c:v>
                </c:pt>
                <c:pt idx="1595">
                  <c:v>0.78750000000000009</c:v>
                </c:pt>
                <c:pt idx="1596">
                  <c:v>0.66249999999999976</c:v>
                </c:pt>
                <c:pt idx="1597">
                  <c:v>0.54583333333333328</c:v>
                </c:pt>
                <c:pt idx="1598">
                  <c:v>0.4000000000000003</c:v>
                </c:pt>
                <c:pt idx="1599">
                  <c:v>0.29999999999999988</c:v>
                </c:pt>
                <c:pt idx="1600">
                  <c:v>0.15083333333333329</c:v>
                </c:pt>
                <c:pt idx="1601">
                  <c:v>0.22250000000000003</c:v>
                </c:pt>
                <c:pt idx="1602">
                  <c:v>0.2366666666666668</c:v>
                </c:pt>
                <c:pt idx="1603">
                  <c:v>0.22250000000000003</c:v>
                </c:pt>
                <c:pt idx="1604">
                  <c:v>0.2366666666666668</c:v>
                </c:pt>
                <c:pt idx="1605">
                  <c:v>0.2525</c:v>
                </c:pt>
                <c:pt idx="1606">
                  <c:v>0.17458333333333328</c:v>
                </c:pt>
                <c:pt idx="1607">
                  <c:v>0.22250000000000003</c:v>
                </c:pt>
                <c:pt idx="1608">
                  <c:v>0.2366666666666668</c:v>
                </c:pt>
                <c:pt idx="1609">
                  <c:v>0.2525</c:v>
                </c:pt>
                <c:pt idx="1610">
                  <c:v>0.17458333333333328</c:v>
                </c:pt>
                <c:pt idx="1611">
                  <c:v>0.21875000000000003</c:v>
                </c:pt>
                <c:pt idx="1612">
                  <c:v>0.24125000000000019</c:v>
                </c:pt>
                <c:pt idx="1613">
                  <c:v>0.2533333333333333</c:v>
                </c:pt>
                <c:pt idx="1614">
                  <c:v>0.17458333333333328</c:v>
                </c:pt>
                <c:pt idx="1615">
                  <c:v>0.22333333333333336</c:v>
                </c:pt>
                <c:pt idx="1616">
                  <c:v>0.24125000000000019</c:v>
                </c:pt>
                <c:pt idx="1617">
                  <c:v>0.2533333333333333</c:v>
                </c:pt>
                <c:pt idx="1618">
                  <c:v>0.17458333333333328</c:v>
                </c:pt>
                <c:pt idx="1619">
                  <c:v>0.25541666666666668</c:v>
                </c:pt>
                <c:pt idx="1620">
                  <c:v>0.17458333333333328</c:v>
                </c:pt>
                <c:pt idx="1621">
                  <c:v>0.29999999999999988</c:v>
                </c:pt>
                <c:pt idx="1622">
                  <c:v>0.29999999999999988</c:v>
                </c:pt>
                <c:pt idx="1623">
                  <c:v>0.29999999999999988</c:v>
                </c:pt>
                <c:pt idx="1624">
                  <c:v>0.29999999999999988</c:v>
                </c:pt>
                <c:pt idx="1625">
                  <c:v>0.29999999999999988</c:v>
                </c:pt>
                <c:pt idx="1626">
                  <c:v>0.3166666666666666</c:v>
                </c:pt>
                <c:pt idx="1627">
                  <c:v>0.31458333333333327</c:v>
                </c:pt>
                <c:pt idx="1628">
                  <c:v>0.31458333333333321</c:v>
                </c:pt>
                <c:pt idx="1629">
                  <c:v>0.31458333333333327</c:v>
                </c:pt>
                <c:pt idx="1630">
                  <c:v>0.22583333333333333</c:v>
                </c:pt>
                <c:pt idx="1631">
                  <c:v>0.25500000000000017</c:v>
                </c:pt>
                <c:pt idx="1632">
                  <c:v>0.23833333333333337</c:v>
                </c:pt>
                <c:pt idx="1633">
                  <c:v>0.21249999999999994</c:v>
                </c:pt>
                <c:pt idx="1634">
                  <c:v>0.21249999999999994</c:v>
                </c:pt>
                <c:pt idx="1635">
                  <c:v>0.19000000000000003</c:v>
                </c:pt>
                <c:pt idx="1636">
                  <c:v>0.19000000000000003</c:v>
                </c:pt>
                <c:pt idx="1637">
                  <c:v>0.15083333333333329</c:v>
                </c:pt>
                <c:pt idx="1638">
                  <c:v>0.21666666666666679</c:v>
                </c:pt>
                <c:pt idx="1639">
                  <c:v>0.20000000000000007</c:v>
                </c:pt>
                <c:pt idx="1640">
                  <c:v>0.21249999999999994</c:v>
                </c:pt>
                <c:pt idx="1641">
                  <c:v>0.21249999999999994</c:v>
                </c:pt>
                <c:pt idx="1642">
                  <c:v>0.19000000000000003</c:v>
                </c:pt>
                <c:pt idx="1643">
                  <c:v>0.19000000000000003</c:v>
                </c:pt>
                <c:pt idx="1644">
                  <c:v>0.15083333333333329</c:v>
                </c:pt>
                <c:pt idx="1645">
                  <c:v>0.23250000000000007</c:v>
                </c:pt>
                <c:pt idx="1646">
                  <c:v>0.21249999999999994</c:v>
                </c:pt>
                <c:pt idx="1647">
                  <c:v>0.21249999999999994</c:v>
                </c:pt>
                <c:pt idx="1648">
                  <c:v>0.19000000000000003</c:v>
                </c:pt>
                <c:pt idx="1649">
                  <c:v>0.19000000000000003</c:v>
                </c:pt>
                <c:pt idx="1650">
                  <c:v>0.15083333333333329</c:v>
                </c:pt>
                <c:pt idx="1651">
                  <c:v>0.22000000000000011</c:v>
                </c:pt>
                <c:pt idx="1652">
                  <c:v>0.20000000000000007</c:v>
                </c:pt>
                <c:pt idx="1653">
                  <c:v>0.20000000000000007</c:v>
                </c:pt>
                <c:pt idx="1654">
                  <c:v>0.20000000000000007</c:v>
                </c:pt>
                <c:pt idx="1655">
                  <c:v>0.20000000000000007</c:v>
                </c:pt>
                <c:pt idx="1656">
                  <c:v>0.20000000000000007</c:v>
                </c:pt>
                <c:pt idx="1657">
                  <c:v>0.20000000000000007</c:v>
                </c:pt>
                <c:pt idx="1658">
                  <c:v>0.20000000000000007</c:v>
                </c:pt>
                <c:pt idx="1659">
                  <c:v>0.20000000000000007</c:v>
                </c:pt>
                <c:pt idx="1660">
                  <c:v>0.22083333333333324</c:v>
                </c:pt>
                <c:pt idx="1661">
                  <c:v>0.22083333333333324</c:v>
                </c:pt>
                <c:pt idx="1662">
                  <c:v>0.19041666666666668</c:v>
                </c:pt>
                <c:pt idx="1663">
                  <c:v>0.19041666666666668</c:v>
                </c:pt>
                <c:pt idx="1664">
                  <c:v>0.1591666666666666</c:v>
                </c:pt>
                <c:pt idx="1665">
                  <c:v>0.19041666666666668</c:v>
                </c:pt>
                <c:pt idx="1666">
                  <c:v>0.19041666666666668</c:v>
                </c:pt>
                <c:pt idx="1667">
                  <c:v>0.1591666666666666</c:v>
                </c:pt>
                <c:pt idx="1668">
                  <c:v>0.20000000000000007</c:v>
                </c:pt>
                <c:pt idx="1669">
                  <c:v>0.20000000000000007</c:v>
                </c:pt>
                <c:pt idx="1670">
                  <c:v>0.22500000000000001</c:v>
                </c:pt>
                <c:pt idx="1671">
                  <c:v>0.39583333333333348</c:v>
                </c:pt>
                <c:pt idx="1672">
                  <c:v>0.5</c:v>
                </c:pt>
                <c:pt idx="1673">
                  <c:v>0.57499999999999973</c:v>
                </c:pt>
                <c:pt idx="1674">
                  <c:v>0.66666666666666641</c:v>
                </c:pt>
                <c:pt idx="1675">
                  <c:v>0.56666666666666654</c:v>
                </c:pt>
                <c:pt idx="1676">
                  <c:v>0.46666666666666679</c:v>
                </c:pt>
                <c:pt idx="1677">
                  <c:v>0.39583333333333348</c:v>
                </c:pt>
                <c:pt idx="1678">
                  <c:v>0.47500000000000003</c:v>
                </c:pt>
                <c:pt idx="1679">
                  <c:v>0.5</c:v>
                </c:pt>
                <c:pt idx="1680">
                  <c:v>0.50000000000000011</c:v>
                </c:pt>
                <c:pt idx="1681">
                  <c:v>0.46666666666666662</c:v>
                </c:pt>
                <c:pt idx="1682">
                  <c:v>0.5874999999999998</c:v>
                </c:pt>
                <c:pt idx="1683">
                  <c:v>0.69166666666666643</c:v>
                </c:pt>
                <c:pt idx="1684">
                  <c:v>0.61666666666666636</c:v>
                </c:pt>
                <c:pt idx="1685">
                  <c:v>0.58333333333333315</c:v>
                </c:pt>
                <c:pt idx="1686">
                  <c:v>0.46666666666666679</c:v>
                </c:pt>
                <c:pt idx="1687">
                  <c:v>0.35416666666666657</c:v>
                </c:pt>
                <c:pt idx="1688">
                  <c:v>0.1458333333333334</c:v>
                </c:pt>
                <c:pt idx="1689">
                  <c:v>0.59999999999999976</c:v>
                </c:pt>
                <c:pt idx="1690">
                  <c:v>0.59166666666666645</c:v>
                </c:pt>
                <c:pt idx="1691">
                  <c:v>0.48750000000000004</c:v>
                </c:pt>
                <c:pt idx="1692">
                  <c:v>0.5</c:v>
                </c:pt>
                <c:pt idx="1693">
                  <c:v>0.47916666666666674</c:v>
                </c:pt>
                <c:pt idx="1694">
                  <c:v>0.37916666666666687</c:v>
                </c:pt>
                <c:pt idx="1695">
                  <c:v>0.39583333333333348</c:v>
                </c:pt>
                <c:pt idx="1696">
                  <c:v>0.36666666666666675</c:v>
                </c:pt>
                <c:pt idx="1697">
                  <c:v>0.35833333333333339</c:v>
                </c:pt>
                <c:pt idx="1698">
                  <c:v>0.29999999999999988</c:v>
                </c:pt>
                <c:pt idx="1699">
                  <c:v>0.29999999999999988</c:v>
                </c:pt>
                <c:pt idx="1700">
                  <c:v>0.29999999999999988</c:v>
                </c:pt>
                <c:pt idx="1701">
                  <c:v>0.23333333333333325</c:v>
                </c:pt>
                <c:pt idx="1702">
                  <c:v>0.1041666666666667</c:v>
                </c:pt>
                <c:pt idx="1703">
                  <c:v>0.21250000000000002</c:v>
                </c:pt>
                <c:pt idx="1704">
                  <c:v>0.20000000000000007</c:v>
                </c:pt>
                <c:pt idx="1705">
                  <c:v>0.12916666666666674</c:v>
                </c:pt>
                <c:pt idx="1706">
                  <c:v>0.10000000000000003</c:v>
                </c:pt>
                <c:pt idx="1707">
                  <c:v>0.12500000000000003</c:v>
                </c:pt>
                <c:pt idx="1708">
                  <c:v>0.10000000000000003</c:v>
                </c:pt>
                <c:pt idx="1709">
                  <c:v>0.13750000000000004</c:v>
                </c:pt>
                <c:pt idx="1710">
                  <c:v>0.16666666666666671</c:v>
                </c:pt>
                <c:pt idx="1711">
                  <c:v>0.14166666666666669</c:v>
                </c:pt>
                <c:pt idx="1712">
                  <c:v>0.19583333333333339</c:v>
                </c:pt>
                <c:pt idx="1713">
                  <c:v>0.15416666666666673</c:v>
                </c:pt>
                <c:pt idx="1714">
                  <c:v>0.16249999999999995</c:v>
                </c:pt>
                <c:pt idx="1715">
                  <c:v>0.37083333333333351</c:v>
                </c:pt>
                <c:pt idx="1716">
                  <c:v>0.40000000000000013</c:v>
                </c:pt>
                <c:pt idx="1717">
                  <c:v>0.40000000000000013</c:v>
                </c:pt>
                <c:pt idx="1718">
                  <c:v>0.35833333333333334</c:v>
                </c:pt>
                <c:pt idx="1719">
                  <c:v>0.29999999999999988</c:v>
                </c:pt>
                <c:pt idx="1720">
                  <c:v>0.29999999999999988</c:v>
                </c:pt>
                <c:pt idx="1721">
                  <c:v>0.2083333333333334</c:v>
                </c:pt>
                <c:pt idx="1722">
                  <c:v>0.10833333333333338</c:v>
                </c:pt>
                <c:pt idx="1723">
                  <c:v>6.666666666666668E-2</c:v>
                </c:pt>
                <c:pt idx="1724">
                  <c:v>0.10000000000000003</c:v>
                </c:pt>
                <c:pt idx="1725">
                  <c:v>7.0833333333333345E-2</c:v>
                </c:pt>
                <c:pt idx="1726">
                  <c:v>5.8333333333333341E-2</c:v>
                </c:pt>
                <c:pt idx="1727">
                  <c:v>0.12500000000000003</c:v>
                </c:pt>
                <c:pt idx="1728">
                  <c:v>0.10000000000000003</c:v>
                </c:pt>
                <c:pt idx="1729">
                  <c:v>7.5000000000000025E-2</c:v>
                </c:pt>
                <c:pt idx="1730">
                  <c:v>3.3333333333333333E-2</c:v>
                </c:pt>
                <c:pt idx="1731">
                  <c:v>6.2500000000000014E-2</c:v>
                </c:pt>
                <c:pt idx="1732">
                  <c:v>0.10000000000000003</c:v>
                </c:pt>
                <c:pt idx="1733">
                  <c:v>0.10000000000000003</c:v>
                </c:pt>
                <c:pt idx="1734">
                  <c:v>0.10000000000000003</c:v>
                </c:pt>
                <c:pt idx="1735">
                  <c:v>0.16250000000000006</c:v>
                </c:pt>
                <c:pt idx="1736">
                  <c:v>0.10000000000000003</c:v>
                </c:pt>
                <c:pt idx="1737">
                  <c:v>6.666666666666668E-2</c:v>
                </c:pt>
                <c:pt idx="1738">
                  <c:v>7.5000000000000025E-2</c:v>
                </c:pt>
                <c:pt idx="1739">
                  <c:v>0.10000000000000003</c:v>
                </c:pt>
                <c:pt idx="1740">
                  <c:v>4.9999999999999996E-2</c:v>
                </c:pt>
                <c:pt idx="1741">
                  <c:v>0.16666666666666671</c:v>
                </c:pt>
                <c:pt idx="1742">
                  <c:v>0.10000000000000003</c:v>
                </c:pt>
                <c:pt idx="1743">
                  <c:v>0.22083333333333335</c:v>
                </c:pt>
                <c:pt idx="1744">
                  <c:v>0.29999999999999988</c:v>
                </c:pt>
                <c:pt idx="1745">
                  <c:v>0.29166666666666657</c:v>
                </c:pt>
                <c:pt idx="1746">
                  <c:v>0.17916666666666667</c:v>
                </c:pt>
                <c:pt idx="1747">
                  <c:v>9.5833333333333368E-2</c:v>
                </c:pt>
                <c:pt idx="1748">
                  <c:v>1.6666666666666666E-2</c:v>
                </c:pt>
                <c:pt idx="1749">
                  <c:v>0.10000000000000003</c:v>
                </c:pt>
                <c:pt idx="1750">
                  <c:v>0.15000000000000005</c:v>
                </c:pt>
                <c:pt idx="1751">
                  <c:v>0.12916666666666674</c:v>
                </c:pt>
                <c:pt idx="1752">
                  <c:v>0.10000000000000003</c:v>
                </c:pt>
                <c:pt idx="1753">
                  <c:v>8.7500000000000008E-2</c:v>
                </c:pt>
                <c:pt idx="1754">
                  <c:v>0.20833333333333337</c:v>
                </c:pt>
                <c:pt idx="1755">
                  <c:v>0.26250000000000001</c:v>
                </c:pt>
                <c:pt idx="1756">
                  <c:v>0.15833333333333338</c:v>
                </c:pt>
                <c:pt idx="1757">
                  <c:v>0.16666666666666666</c:v>
                </c:pt>
                <c:pt idx="1758">
                  <c:v>0.37916666666666682</c:v>
                </c:pt>
                <c:pt idx="1759">
                  <c:v>0.35000000000000009</c:v>
                </c:pt>
                <c:pt idx="1760">
                  <c:v>0.58333333333333304</c:v>
                </c:pt>
                <c:pt idx="1761">
                  <c:v>0.68749999999999967</c:v>
                </c:pt>
                <c:pt idx="1762">
                  <c:v>0.45000000000000018</c:v>
                </c:pt>
                <c:pt idx="1763">
                  <c:v>0.26666666666666666</c:v>
                </c:pt>
                <c:pt idx="1764">
                  <c:v>0.52916666666666645</c:v>
                </c:pt>
                <c:pt idx="1765">
                  <c:v>0.60416666666666641</c:v>
                </c:pt>
                <c:pt idx="1766">
                  <c:v>0.45833333333333348</c:v>
                </c:pt>
                <c:pt idx="1767">
                  <c:v>0.3208333333333333</c:v>
                </c:pt>
                <c:pt idx="1768">
                  <c:v>0.20416666666666675</c:v>
                </c:pt>
                <c:pt idx="1769">
                  <c:v>0.20000000000000007</c:v>
                </c:pt>
                <c:pt idx="1770">
                  <c:v>0.20000000000000007</c:v>
                </c:pt>
                <c:pt idx="1771">
                  <c:v>0.1875</c:v>
                </c:pt>
                <c:pt idx="1772">
                  <c:v>8.3333333333333356E-2</c:v>
                </c:pt>
                <c:pt idx="1773">
                  <c:v>0.28333333333333327</c:v>
                </c:pt>
                <c:pt idx="1774">
                  <c:v>0.24166666666666672</c:v>
                </c:pt>
                <c:pt idx="1775">
                  <c:v>0.20000000000000007</c:v>
                </c:pt>
                <c:pt idx="1776">
                  <c:v>0.20000000000000007</c:v>
                </c:pt>
                <c:pt idx="1777">
                  <c:v>0.26250000000000007</c:v>
                </c:pt>
                <c:pt idx="1778">
                  <c:v>0.39166666666666677</c:v>
                </c:pt>
                <c:pt idx="1779">
                  <c:v>0.45</c:v>
                </c:pt>
                <c:pt idx="1780">
                  <c:v>0.64166666666666627</c:v>
                </c:pt>
                <c:pt idx="1781">
                  <c:v>0.63750000000000007</c:v>
                </c:pt>
                <c:pt idx="1782">
                  <c:v>0.52500000000000013</c:v>
                </c:pt>
                <c:pt idx="1783">
                  <c:v>0.72916666666666641</c:v>
                </c:pt>
                <c:pt idx="1784">
                  <c:v>0.84999999999999976</c:v>
                </c:pt>
                <c:pt idx="1785">
                  <c:v>0.83333333333333381</c:v>
                </c:pt>
                <c:pt idx="1786">
                  <c:v>0.62083333333333302</c:v>
                </c:pt>
                <c:pt idx="1787">
                  <c:v>0.4958333333333334</c:v>
                </c:pt>
                <c:pt idx="1788">
                  <c:v>0.40000000000000013</c:v>
                </c:pt>
                <c:pt idx="1789">
                  <c:v>0.60833333333333328</c:v>
                </c:pt>
                <c:pt idx="1790">
                  <c:v>0.74166666666666659</c:v>
                </c:pt>
                <c:pt idx="1791">
                  <c:v>0.48333333333333345</c:v>
                </c:pt>
                <c:pt idx="1792">
                  <c:v>0.30833333333333324</c:v>
                </c:pt>
                <c:pt idx="1793">
                  <c:v>0.20000000000000007</c:v>
                </c:pt>
                <c:pt idx="1794">
                  <c:v>0.11250000000000006</c:v>
                </c:pt>
                <c:pt idx="1795">
                  <c:v>0.10000000000000003</c:v>
                </c:pt>
                <c:pt idx="1796">
                  <c:v>0.10000000000000003</c:v>
                </c:pt>
                <c:pt idx="1797">
                  <c:v>0.17500000000000004</c:v>
                </c:pt>
                <c:pt idx="1798">
                  <c:v>0.10000000000000003</c:v>
                </c:pt>
                <c:pt idx="1799">
                  <c:v>4.583333333333333E-2</c:v>
                </c:pt>
                <c:pt idx="1800">
                  <c:v>6.2500000000000014E-2</c:v>
                </c:pt>
                <c:pt idx="1801">
                  <c:v>0.18749999999999997</c:v>
                </c:pt>
                <c:pt idx="1802">
                  <c:v>0.1958333333333333</c:v>
                </c:pt>
                <c:pt idx="1803">
                  <c:v>0.10000000000000003</c:v>
                </c:pt>
                <c:pt idx="1804">
                  <c:v>0.23333333333333331</c:v>
                </c:pt>
                <c:pt idx="1805">
                  <c:v>0.60416666666666641</c:v>
                </c:pt>
                <c:pt idx="1806">
                  <c:v>0.62916666666666643</c:v>
                </c:pt>
                <c:pt idx="1807">
                  <c:v>0.6416666666666665</c:v>
                </c:pt>
                <c:pt idx="1808">
                  <c:v>0.78333333333333333</c:v>
                </c:pt>
                <c:pt idx="1809">
                  <c:v>0.72083333333333321</c:v>
                </c:pt>
                <c:pt idx="1810">
                  <c:v>0.625</c:v>
                </c:pt>
                <c:pt idx="1811">
                  <c:v>0.45833333333333348</c:v>
                </c:pt>
                <c:pt idx="1812">
                  <c:v>0.5</c:v>
                </c:pt>
                <c:pt idx="1813">
                  <c:v>0.5</c:v>
                </c:pt>
                <c:pt idx="1814">
                  <c:v>0.5958333333333331</c:v>
                </c:pt>
                <c:pt idx="1815">
                  <c:v>0.62083333333333313</c:v>
                </c:pt>
                <c:pt idx="1816">
                  <c:v>0.67083333333333306</c:v>
                </c:pt>
                <c:pt idx="1817">
                  <c:v>0.5874999999999998</c:v>
                </c:pt>
                <c:pt idx="1818">
                  <c:v>0.42500000000000021</c:v>
                </c:pt>
                <c:pt idx="1819">
                  <c:v>0.53749999999999976</c:v>
                </c:pt>
                <c:pt idx="1820">
                  <c:v>0.75000000000000011</c:v>
                </c:pt>
                <c:pt idx="1821">
                  <c:v>0.69999999999999973</c:v>
                </c:pt>
                <c:pt idx="1822">
                  <c:v>0.69999999999999973</c:v>
                </c:pt>
                <c:pt idx="1823">
                  <c:v>0.69999999999999973</c:v>
                </c:pt>
                <c:pt idx="1824">
                  <c:v>0.69999999999999973</c:v>
                </c:pt>
                <c:pt idx="1825">
                  <c:v>0.6583333333333331</c:v>
                </c:pt>
                <c:pt idx="1826">
                  <c:v>0.5083333333333333</c:v>
                </c:pt>
                <c:pt idx="1827">
                  <c:v>0.5</c:v>
                </c:pt>
                <c:pt idx="1828">
                  <c:v>0.40833333333333349</c:v>
                </c:pt>
                <c:pt idx="1829">
                  <c:v>0.4250000000000001</c:v>
                </c:pt>
                <c:pt idx="1830">
                  <c:v>0.5083333333333333</c:v>
                </c:pt>
                <c:pt idx="1831">
                  <c:v>0.5</c:v>
                </c:pt>
                <c:pt idx="1832">
                  <c:v>0.57499999999999984</c:v>
                </c:pt>
                <c:pt idx="1833">
                  <c:v>0.59999999999999976</c:v>
                </c:pt>
                <c:pt idx="1834">
                  <c:v>0.5791666666666665</c:v>
                </c:pt>
                <c:pt idx="1835">
                  <c:v>0.53749999999999998</c:v>
                </c:pt>
                <c:pt idx="1836">
                  <c:v>0.52083333333333337</c:v>
                </c:pt>
                <c:pt idx="1837">
                  <c:v>0.5083333333333333</c:v>
                </c:pt>
                <c:pt idx="1838">
                  <c:v>0.68333333333333313</c:v>
                </c:pt>
                <c:pt idx="1839">
                  <c:v>0.80000000000000027</c:v>
                </c:pt>
                <c:pt idx="1840">
                  <c:v>0.80000000000000027</c:v>
                </c:pt>
                <c:pt idx="1841">
                  <c:v>0.72916666666666652</c:v>
                </c:pt>
                <c:pt idx="1842">
                  <c:v>0.54583333333333328</c:v>
                </c:pt>
                <c:pt idx="1843">
                  <c:v>0.41249999999999998</c:v>
                </c:pt>
                <c:pt idx="1844">
                  <c:v>0.23282513288136347</c:v>
                </c:pt>
                <c:pt idx="1845">
                  <c:v>0.23282513288136347</c:v>
                </c:pt>
                <c:pt idx="1846">
                  <c:v>0.23282513288136347</c:v>
                </c:pt>
                <c:pt idx="1847">
                  <c:v>0.23282513288136347</c:v>
                </c:pt>
                <c:pt idx="1848">
                  <c:v>0.23282513288136347</c:v>
                </c:pt>
                <c:pt idx="1849">
                  <c:v>0.23282513288136347</c:v>
                </c:pt>
                <c:pt idx="1850">
                  <c:v>0.23282513288136347</c:v>
                </c:pt>
                <c:pt idx="1851">
                  <c:v>0.23282513288136347</c:v>
                </c:pt>
                <c:pt idx="1852">
                  <c:v>0.23282513288136347</c:v>
                </c:pt>
                <c:pt idx="1853">
                  <c:v>0.23282513288136347</c:v>
                </c:pt>
                <c:pt idx="1854">
                  <c:v>0.23282513288136347</c:v>
                </c:pt>
                <c:pt idx="1855">
                  <c:v>0.23282513288136347</c:v>
                </c:pt>
                <c:pt idx="1856">
                  <c:v>0.23282513288136347</c:v>
                </c:pt>
                <c:pt idx="1857">
                  <c:v>3.125E-2</c:v>
                </c:pt>
                <c:pt idx="1858">
                  <c:v>3.7499999999999999E-2</c:v>
                </c:pt>
                <c:pt idx="1859">
                  <c:v>4.583333333333333E-2</c:v>
                </c:pt>
                <c:pt idx="1860">
                  <c:v>5.4166666666666669E-2</c:v>
                </c:pt>
                <c:pt idx="1861">
                  <c:v>0.15000000000000008</c:v>
                </c:pt>
                <c:pt idx="1862">
                  <c:v>0.21666666666666679</c:v>
                </c:pt>
                <c:pt idx="1863">
                  <c:v>0.12916666666666674</c:v>
                </c:pt>
                <c:pt idx="1864">
                  <c:v>0.17916666666666672</c:v>
                </c:pt>
                <c:pt idx="1865">
                  <c:v>0.20000000000000007</c:v>
                </c:pt>
                <c:pt idx="1866">
                  <c:v>0.29166666666666669</c:v>
                </c:pt>
                <c:pt idx="1867">
                  <c:v>0.43750000000000017</c:v>
                </c:pt>
                <c:pt idx="1868">
                  <c:v>0.27500000000000002</c:v>
                </c:pt>
                <c:pt idx="1869">
                  <c:v>0.12916666666666674</c:v>
                </c:pt>
                <c:pt idx="1870">
                  <c:v>0.10000000000000003</c:v>
                </c:pt>
                <c:pt idx="1871">
                  <c:v>1.2500000000000002E-2</c:v>
                </c:pt>
                <c:pt idx="1872">
                  <c:v>2.0833333333333332E-2</c:v>
                </c:pt>
                <c:pt idx="1873">
                  <c:v>2.9166666666666664E-2</c:v>
                </c:pt>
                <c:pt idx="1874">
                  <c:v>0.15000000000000008</c:v>
                </c:pt>
                <c:pt idx="1875">
                  <c:v>0.20000000000000007</c:v>
                </c:pt>
                <c:pt idx="1876">
                  <c:v>0.12916666666666674</c:v>
                </c:pt>
                <c:pt idx="1877">
                  <c:v>0.17916666666666672</c:v>
                </c:pt>
                <c:pt idx="1878">
                  <c:v>0.20000000000000007</c:v>
                </c:pt>
                <c:pt idx="1879">
                  <c:v>0.30416666666666664</c:v>
                </c:pt>
                <c:pt idx="1880">
                  <c:v>0.43750000000000017</c:v>
                </c:pt>
                <c:pt idx="1881">
                  <c:v>0.27500000000000002</c:v>
                </c:pt>
                <c:pt idx="1882">
                  <c:v>0.12916666666666674</c:v>
                </c:pt>
                <c:pt idx="1883">
                  <c:v>0.10000000000000003</c:v>
                </c:pt>
                <c:pt idx="1884">
                  <c:v>0.10000000000000003</c:v>
                </c:pt>
                <c:pt idx="1885">
                  <c:v>0.10000000000000003</c:v>
                </c:pt>
                <c:pt idx="1886">
                  <c:v>0.1583333333333333</c:v>
                </c:pt>
                <c:pt idx="1887">
                  <c:v>0.34166666666666679</c:v>
                </c:pt>
                <c:pt idx="1888">
                  <c:v>0.57499999999999984</c:v>
                </c:pt>
                <c:pt idx="1889">
                  <c:v>0.41666666666666696</c:v>
                </c:pt>
                <c:pt idx="1890">
                  <c:v>0.16250000000000006</c:v>
                </c:pt>
                <c:pt idx="1891">
                  <c:v>0.11250000000000004</c:v>
                </c:pt>
                <c:pt idx="1892">
                  <c:v>0.34166666666666673</c:v>
                </c:pt>
                <c:pt idx="1893">
                  <c:v>0.42916666666666692</c:v>
                </c:pt>
                <c:pt idx="1894">
                  <c:v>0.22499999999999995</c:v>
                </c:pt>
                <c:pt idx="1895">
                  <c:v>0.10000000000000003</c:v>
                </c:pt>
                <c:pt idx="1896">
                  <c:v>0.13333333333333339</c:v>
                </c:pt>
                <c:pt idx="1897">
                  <c:v>0.32500000000000012</c:v>
                </c:pt>
                <c:pt idx="1898">
                  <c:v>0.29583333333333328</c:v>
                </c:pt>
                <c:pt idx="1899">
                  <c:v>0.18333333333333332</c:v>
                </c:pt>
                <c:pt idx="1900">
                  <c:v>0.10000000000000003</c:v>
                </c:pt>
                <c:pt idx="1901">
                  <c:v>9.5833333333333368E-2</c:v>
                </c:pt>
                <c:pt idx="1902">
                  <c:v>7.5000000000000025E-2</c:v>
                </c:pt>
                <c:pt idx="1903">
                  <c:v>0.10000000000000003</c:v>
                </c:pt>
                <c:pt idx="1904">
                  <c:v>7.9166666666666691E-2</c:v>
                </c:pt>
                <c:pt idx="1905">
                  <c:v>7.0833333333333345E-2</c:v>
                </c:pt>
                <c:pt idx="1906">
                  <c:v>4.1666666666666664E-2</c:v>
                </c:pt>
                <c:pt idx="1907">
                  <c:v>0.11791666666666668</c:v>
                </c:pt>
                <c:pt idx="1908">
                  <c:v>0.10250000000000004</c:v>
                </c:pt>
                <c:pt idx="1909">
                  <c:v>5.3333333333333337E-2</c:v>
                </c:pt>
                <c:pt idx="1910">
                  <c:v>5.3333333333333337E-2</c:v>
                </c:pt>
                <c:pt idx="1911">
                  <c:v>8.6666666666666684E-2</c:v>
                </c:pt>
                <c:pt idx="1912">
                  <c:v>4.1666666666666664E-2</c:v>
                </c:pt>
                <c:pt idx="1913">
                  <c:v>6.1666666666666675E-2</c:v>
                </c:pt>
                <c:pt idx="1914">
                  <c:v>9.5833333333333368E-2</c:v>
                </c:pt>
                <c:pt idx="1915">
                  <c:v>0.10000000000000003</c:v>
                </c:pt>
                <c:pt idx="1916">
                  <c:v>0.10000000000000003</c:v>
                </c:pt>
                <c:pt idx="1917">
                  <c:v>0.10000000000000003</c:v>
                </c:pt>
                <c:pt idx="1918">
                  <c:v>0.10000000000000003</c:v>
                </c:pt>
                <c:pt idx="1919">
                  <c:v>6.666666666666668E-2</c:v>
                </c:pt>
                <c:pt idx="1920">
                  <c:v>3.7499999999999999E-2</c:v>
                </c:pt>
                <c:pt idx="1921">
                  <c:v>6.2500000000000014E-2</c:v>
                </c:pt>
                <c:pt idx="1922">
                  <c:v>0.17500000000000004</c:v>
                </c:pt>
                <c:pt idx="1923">
                  <c:v>0.20000000000000007</c:v>
                </c:pt>
                <c:pt idx="1924">
                  <c:v>0.20000000000000007</c:v>
                </c:pt>
                <c:pt idx="1925">
                  <c:v>0.20000000000000007</c:v>
                </c:pt>
                <c:pt idx="1926">
                  <c:v>0.19166666666666668</c:v>
                </c:pt>
                <c:pt idx="1927">
                  <c:v>0.10000000000000003</c:v>
                </c:pt>
                <c:pt idx="1928">
                  <c:v>0.10000000000000003</c:v>
                </c:pt>
                <c:pt idx="1929">
                  <c:v>0.17083333333333339</c:v>
                </c:pt>
                <c:pt idx="1930">
                  <c:v>0.14166666666666669</c:v>
                </c:pt>
                <c:pt idx="1931">
                  <c:v>2.4999999999999998E-2</c:v>
                </c:pt>
                <c:pt idx="1932">
                  <c:v>8.3333333333333356E-2</c:v>
                </c:pt>
                <c:pt idx="1933">
                  <c:v>0.19166666666666674</c:v>
                </c:pt>
                <c:pt idx="1934">
                  <c:v>0.20000000000000007</c:v>
                </c:pt>
                <c:pt idx="1935">
                  <c:v>0.20000000000000007</c:v>
                </c:pt>
                <c:pt idx="1936">
                  <c:v>0.20000000000000007</c:v>
                </c:pt>
                <c:pt idx="1937">
                  <c:v>0.20000000000000007</c:v>
                </c:pt>
                <c:pt idx="1938">
                  <c:v>0.20000000000000007</c:v>
                </c:pt>
                <c:pt idx="1939">
                  <c:v>0.20000000000000007</c:v>
                </c:pt>
                <c:pt idx="1940">
                  <c:v>0.20000000000000007</c:v>
                </c:pt>
                <c:pt idx="1941">
                  <c:v>0.20000000000000007</c:v>
                </c:pt>
                <c:pt idx="1942">
                  <c:v>0.10000000000000003</c:v>
                </c:pt>
                <c:pt idx="1943">
                  <c:v>0.20000000000000007</c:v>
                </c:pt>
                <c:pt idx="1944">
                  <c:v>0.2708333333333332</c:v>
                </c:pt>
                <c:pt idx="1945">
                  <c:v>0.26666666666666666</c:v>
                </c:pt>
                <c:pt idx="1946">
                  <c:v>0.21250000000000002</c:v>
                </c:pt>
                <c:pt idx="1947">
                  <c:v>0.29999999999999988</c:v>
                </c:pt>
                <c:pt idx="1948">
                  <c:v>0.27499999999999997</c:v>
                </c:pt>
                <c:pt idx="1949">
                  <c:v>0.14583333333333337</c:v>
                </c:pt>
                <c:pt idx="1950">
                  <c:v>4.9999999999999996E-2</c:v>
                </c:pt>
                <c:pt idx="1951">
                  <c:v>0.20416666666666672</c:v>
                </c:pt>
                <c:pt idx="1952">
                  <c:v>0.29999999999999988</c:v>
                </c:pt>
                <c:pt idx="1953">
                  <c:v>0.29999999999999988</c:v>
                </c:pt>
                <c:pt idx="1954">
                  <c:v>0.29999999999999988</c:v>
                </c:pt>
                <c:pt idx="1955">
                  <c:v>0.29999999999999988</c:v>
                </c:pt>
                <c:pt idx="1956">
                  <c:v>0.22083333333333344</c:v>
                </c:pt>
                <c:pt idx="1957">
                  <c:v>0.2624999999999999</c:v>
                </c:pt>
                <c:pt idx="1958">
                  <c:v>0.29999999999999988</c:v>
                </c:pt>
                <c:pt idx="1959">
                  <c:v>0.29999999999999988</c:v>
                </c:pt>
                <c:pt idx="1960">
                  <c:v>0.29999999999999988</c:v>
                </c:pt>
                <c:pt idx="1961">
                  <c:v>0.2083333333333334</c:v>
                </c:pt>
                <c:pt idx="1962">
                  <c:v>0.29166666666666657</c:v>
                </c:pt>
                <c:pt idx="1963">
                  <c:v>0.29999999999999988</c:v>
                </c:pt>
                <c:pt idx="1964">
                  <c:v>0.29999999999999988</c:v>
                </c:pt>
                <c:pt idx="1965">
                  <c:v>0.25000000000000006</c:v>
                </c:pt>
                <c:pt idx="1966">
                  <c:v>0.15000000000000005</c:v>
                </c:pt>
                <c:pt idx="1967">
                  <c:v>0.10000000000000003</c:v>
                </c:pt>
                <c:pt idx="1968">
                  <c:v>0.12916666666666671</c:v>
                </c:pt>
                <c:pt idx="1969">
                  <c:v>0.10000000000000003</c:v>
                </c:pt>
                <c:pt idx="1970">
                  <c:v>0.18750000000000008</c:v>
                </c:pt>
                <c:pt idx="1971">
                  <c:v>0.20000000000000007</c:v>
                </c:pt>
                <c:pt idx="1972">
                  <c:v>0.20000000000000007</c:v>
                </c:pt>
                <c:pt idx="1973">
                  <c:v>0.12916666666666674</c:v>
                </c:pt>
                <c:pt idx="1974">
                  <c:v>2.0833333333333332E-2</c:v>
                </c:pt>
                <c:pt idx="1975">
                  <c:v>7.9166666666666677E-2</c:v>
                </c:pt>
                <c:pt idx="1976">
                  <c:v>9.166666666666666E-2</c:v>
                </c:pt>
                <c:pt idx="1977">
                  <c:v>0.20833333333333337</c:v>
                </c:pt>
                <c:pt idx="1978">
                  <c:v>0.29999999999999988</c:v>
                </c:pt>
                <c:pt idx="1979">
                  <c:v>0.21250000000000011</c:v>
                </c:pt>
                <c:pt idx="1980">
                  <c:v>0.22916666666666671</c:v>
                </c:pt>
                <c:pt idx="1981">
                  <c:v>0.11666666666666674</c:v>
                </c:pt>
                <c:pt idx="1982">
                  <c:v>0.19583333333333341</c:v>
                </c:pt>
                <c:pt idx="1983">
                  <c:v>0.20000000000000007</c:v>
                </c:pt>
                <c:pt idx="1984">
                  <c:v>0.2416666666666667</c:v>
                </c:pt>
                <c:pt idx="1985">
                  <c:v>0.20000000000000007</c:v>
                </c:pt>
                <c:pt idx="1986">
                  <c:v>0.20000000000000007</c:v>
                </c:pt>
                <c:pt idx="1987">
                  <c:v>0.26666666666666655</c:v>
                </c:pt>
                <c:pt idx="1988">
                  <c:v>0.3208333333333333</c:v>
                </c:pt>
                <c:pt idx="1989">
                  <c:v>0.29999999999999988</c:v>
                </c:pt>
                <c:pt idx="1990">
                  <c:v>0.29999999999999988</c:v>
                </c:pt>
                <c:pt idx="1991">
                  <c:v>0.22500000000000012</c:v>
                </c:pt>
                <c:pt idx="1992">
                  <c:v>0.22500000000000001</c:v>
                </c:pt>
                <c:pt idx="1993">
                  <c:v>0.28749999999999992</c:v>
                </c:pt>
                <c:pt idx="1994">
                  <c:v>0.29999999999999988</c:v>
                </c:pt>
                <c:pt idx="1995">
                  <c:v>0.29999999999999988</c:v>
                </c:pt>
                <c:pt idx="1996">
                  <c:v>0.26250000000000001</c:v>
                </c:pt>
                <c:pt idx="1997">
                  <c:v>0.20000000000000007</c:v>
                </c:pt>
                <c:pt idx="1998">
                  <c:v>0.20000000000000007</c:v>
                </c:pt>
                <c:pt idx="1999">
                  <c:v>0.25833333333333325</c:v>
                </c:pt>
                <c:pt idx="2000">
                  <c:v>0.29999999999999988</c:v>
                </c:pt>
                <c:pt idx="2001">
                  <c:v>0.22916666666666677</c:v>
                </c:pt>
                <c:pt idx="2002">
                  <c:v>0.20000000000000007</c:v>
                </c:pt>
                <c:pt idx="2003">
                  <c:v>0.20000000000000007</c:v>
                </c:pt>
                <c:pt idx="2004">
                  <c:v>0.17500000000000002</c:v>
                </c:pt>
                <c:pt idx="2005">
                  <c:v>0.10000000000000003</c:v>
                </c:pt>
                <c:pt idx="2006">
                  <c:v>0.10000000000000003</c:v>
                </c:pt>
                <c:pt idx="2007">
                  <c:v>0.10000000000000003</c:v>
                </c:pt>
                <c:pt idx="2008">
                  <c:v>0.16250000000000006</c:v>
                </c:pt>
                <c:pt idx="2009">
                  <c:v>0.20000000000000007</c:v>
                </c:pt>
                <c:pt idx="2010">
                  <c:v>0.20000000000000007</c:v>
                </c:pt>
                <c:pt idx="2011">
                  <c:v>0.20000000000000007</c:v>
                </c:pt>
                <c:pt idx="2012">
                  <c:v>0.20000000000000007</c:v>
                </c:pt>
                <c:pt idx="2013">
                  <c:v>0.20000000000000007</c:v>
                </c:pt>
                <c:pt idx="2014">
                  <c:v>0.20000000000000007</c:v>
                </c:pt>
                <c:pt idx="2015">
                  <c:v>0.20000000000000007</c:v>
                </c:pt>
                <c:pt idx="2016">
                  <c:v>0.20000000000000007</c:v>
                </c:pt>
                <c:pt idx="2017">
                  <c:v>0.16666666666666671</c:v>
                </c:pt>
                <c:pt idx="2018">
                  <c:v>9.1666666666666688E-2</c:v>
                </c:pt>
                <c:pt idx="2019">
                  <c:v>4.583333333333333E-2</c:v>
                </c:pt>
                <c:pt idx="2020">
                  <c:v>0.25833333333333325</c:v>
                </c:pt>
                <c:pt idx="2021">
                  <c:v>0.23750000000000002</c:v>
                </c:pt>
                <c:pt idx="2022">
                  <c:v>0.24999999999999997</c:v>
                </c:pt>
                <c:pt idx="2023">
                  <c:v>0.20000000000000007</c:v>
                </c:pt>
                <c:pt idx="2024">
                  <c:v>0.17500000000000002</c:v>
                </c:pt>
                <c:pt idx="2025">
                  <c:v>7.9166666666666691E-2</c:v>
                </c:pt>
                <c:pt idx="2026">
                  <c:v>0.10000000000000003</c:v>
                </c:pt>
                <c:pt idx="2027">
                  <c:v>7.9166666666666677E-2</c:v>
                </c:pt>
                <c:pt idx="2028">
                  <c:v>2.0833333333333332E-2</c:v>
                </c:pt>
                <c:pt idx="2029">
                  <c:v>9.1666666666666688E-2</c:v>
                </c:pt>
                <c:pt idx="2030">
                  <c:v>0.10000000000000003</c:v>
                </c:pt>
                <c:pt idx="2031">
                  <c:v>0.1541666666666667</c:v>
                </c:pt>
                <c:pt idx="2032">
                  <c:v>0.16250000000000006</c:v>
                </c:pt>
                <c:pt idx="2033">
                  <c:v>0.15000000000000005</c:v>
                </c:pt>
                <c:pt idx="2034">
                  <c:v>0.10000000000000003</c:v>
                </c:pt>
                <c:pt idx="2035">
                  <c:v>0.24999999999999992</c:v>
                </c:pt>
                <c:pt idx="2036">
                  <c:v>0.30416666666666653</c:v>
                </c:pt>
                <c:pt idx="2037">
                  <c:v>0.27499999999999997</c:v>
                </c:pt>
                <c:pt idx="2038">
                  <c:v>0.17083333333333336</c:v>
                </c:pt>
                <c:pt idx="2039">
                  <c:v>0.15833333333333338</c:v>
                </c:pt>
                <c:pt idx="2040">
                  <c:v>0.20000000000000007</c:v>
                </c:pt>
                <c:pt idx="2041">
                  <c:v>0.20000000000000007</c:v>
                </c:pt>
                <c:pt idx="2042">
                  <c:v>0.20000000000000007</c:v>
                </c:pt>
                <c:pt idx="2043">
                  <c:v>0.14166666666666675</c:v>
                </c:pt>
                <c:pt idx="2044">
                  <c:v>0.18750000000000008</c:v>
                </c:pt>
                <c:pt idx="2045">
                  <c:v>9.5833333333333368E-2</c:v>
                </c:pt>
                <c:pt idx="2046">
                  <c:v>0.1054166666666667</c:v>
                </c:pt>
                <c:pt idx="2047">
                  <c:v>8.3333333333333356E-2</c:v>
                </c:pt>
                <c:pt idx="2048">
                  <c:v>0.10000000000000003</c:v>
                </c:pt>
                <c:pt idx="2049">
                  <c:v>0.10000000000000003</c:v>
                </c:pt>
                <c:pt idx="2050">
                  <c:v>1.6666666666666666E-2</c:v>
                </c:pt>
                <c:pt idx="2051">
                  <c:v>0.10000000000000003</c:v>
                </c:pt>
                <c:pt idx="2052">
                  <c:v>0.10000000000000003</c:v>
                </c:pt>
                <c:pt idx="2053">
                  <c:v>6.2500000000000014E-2</c:v>
                </c:pt>
                <c:pt idx="2054">
                  <c:v>6.2500000000000014E-2</c:v>
                </c:pt>
                <c:pt idx="2055">
                  <c:v>0.10000000000000003</c:v>
                </c:pt>
                <c:pt idx="2056">
                  <c:v>2.0833333333333332E-2</c:v>
                </c:pt>
                <c:pt idx="2057">
                  <c:v>6.666666666666668E-2</c:v>
                </c:pt>
                <c:pt idx="2058">
                  <c:v>2.0833333333333332E-2</c:v>
                </c:pt>
                <c:pt idx="2059">
                  <c:v>9.1666666666666688E-2</c:v>
                </c:pt>
                <c:pt idx="2060">
                  <c:v>7.5000000000000025E-2</c:v>
                </c:pt>
                <c:pt idx="2061">
                  <c:v>9.9999999999999992E-2</c:v>
                </c:pt>
                <c:pt idx="2062">
                  <c:v>0.23282513288136347</c:v>
                </c:pt>
                <c:pt idx="2063">
                  <c:v>0.23282513288136347</c:v>
                </c:pt>
                <c:pt idx="2064">
                  <c:v>0.23282513288136347</c:v>
                </c:pt>
                <c:pt idx="2065">
                  <c:v>0.23282513288136347</c:v>
                </c:pt>
                <c:pt idx="2066">
                  <c:v>0.23282513288136347</c:v>
                </c:pt>
                <c:pt idx="2067">
                  <c:v>0.23282513288136347</c:v>
                </c:pt>
                <c:pt idx="2068">
                  <c:v>0.20000000000000007</c:v>
                </c:pt>
                <c:pt idx="2069">
                  <c:v>0.11666666666666674</c:v>
                </c:pt>
                <c:pt idx="2070">
                  <c:v>0.13750000000000004</c:v>
                </c:pt>
                <c:pt idx="2071">
                  <c:v>0.10000000000000003</c:v>
                </c:pt>
                <c:pt idx="2072">
                  <c:v>9.1666666666666688E-2</c:v>
                </c:pt>
                <c:pt idx="2073">
                  <c:v>9.1666666666666688E-2</c:v>
                </c:pt>
                <c:pt idx="2074">
                  <c:v>0.1458333333333334</c:v>
                </c:pt>
                <c:pt idx="2075">
                  <c:v>0.18333333333333338</c:v>
                </c:pt>
                <c:pt idx="2076">
                  <c:v>0.15000000000000005</c:v>
                </c:pt>
                <c:pt idx="2077">
                  <c:v>0.10833333333333335</c:v>
                </c:pt>
                <c:pt idx="2078">
                  <c:v>0.14166666666666669</c:v>
                </c:pt>
                <c:pt idx="2079">
                  <c:v>0.12500000000000003</c:v>
                </c:pt>
                <c:pt idx="2080">
                  <c:v>0.10000000000000003</c:v>
                </c:pt>
                <c:pt idx="2081">
                  <c:v>0.10000000000000003</c:v>
                </c:pt>
                <c:pt idx="2082">
                  <c:v>0.10000000000000003</c:v>
                </c:pt>
                <c:pt idx="2083">
                  <c:v>0.10000000000000003</c:v>
                </c:pt>
                <c:pt idx="2084">
                  <c:v>9.5833333333333368E-2</c:v>
                </c:pt>
                <c:pt idx="2085">
                  <c:v>3.3333333333333333E-2</c:v>
                </c:pt>
                <c:pt idx="2086">
                  <c:v>1.9166666666666665E-2</c:v>
                </c:pt>
                <c:pt idx="2087">
                  <c:v>5.9583333333333342E-2</c:v>
                </c:pt>
                <c:pt idx="2088">
                  <c:v>0.20000000000000007</c:v>
                </c:pt>
                <c:pt idx="2089">
                  <c:v>0.17500000000000002</c:v>
                </c:pt>
                <c:pt idx="2090">
                  <c:v>7.9166666666666691E-2</c:v>
                </c:pt>
                <c:pt idx="2091">
                  <c:v>4.1666666666666664E-2</c:v>
                </c:pt>
                <c:pt idx="2092">
                  <c:v>0.20000000000000007</c:v>
                </c:pt>
                <c:pt idx="2093">
                  <c:v>0.11666666666666674</c:v>
                </c:pt>
                <c:pt idx="2094">
                  <c:v>0.10000000000000003</c:v>
                </c:pt>
                <c:pt idx="2095">
                  <c:v>0.14583333333333337</c:v>
                </c:pt>
                <c:pt idx="2096">
                  <c:v>0.10000000000000003</c:v>
                </c:pt>
                <c:pt idx="2097">
                  <c:v>0.10000000000000003</c:v>
                </c:pt>
                <c:pt idx="2098">
                  <c:v>0.10000000000000003</c:v>
                </c:pt>
                <c:pt idx="2099">
                  <c:v>0.10000000000000003</c:v>
                </c:pt>
                <c:pt idx="2100">
                  <c:v>0.10000000000000003</c:v>
                </c:pt>
                <c:pt idx="2101">
                  <c:v>0.10000000000000003</c:v>
                </c:pt>
                <c:pt idx="2102">
                  <c:v>0.10000000000000003</c:v>
                </c:pt>
                <c:pt idx="2103">
                  <c:v>9.5833333333333368E-2</c:v>
                </c:pt>
                <c:pt idx="2104">
                  <c:v>3.3333333333333333E-2</c:v>
                </c:pt>
                <c:pt idx="2105">
                  <c:v>3.666666666666666E-2</c:v>
                </c:pt>
                <c:pt idx="2106">
                  <c:v>4.0833333333333326E-2</c:v>
                </c:pt>
                <c:pt idx="2107">
                  <c:v>4.0833333333333326E-2</c:v>
                </c:pt>
                <c:pt idx="2108">
                  <c:v>2.4999999999999998E-2</c:v>
                </c:pt>
                <c:pt idx="2109">
                  <c:v>7.3333333333333348E-2</c:v>
                </c:pt>
                <c:pt idx="2110">
                  <c:v>5.4166666666666669E-2</c:v>
                </c:pt>
                <c:pt idx="2111">
                  <c:v>5.8333333333333341E-2</c:v>
                </c:pt>
                <c:pt idx="2112">
                  <c:v>7.9166666666666691E-2</c:v>
                </c:pt>
                <c:pt idx="2113">
                  <c:v>4.1666666666666664E-2</c:v>
                </c:pt>
                <c:pt idx="2114">
                  <c:v>0.13750000000000004</c:v>
                </c:pt>
                <c:pt idx="2115">
                  <c:v>0.16083333333333341</c:v>
                </c:pt>
                <c:pt idx="2116">
                  <c:v>0.15833333333333341</c:v>
                </c:pt>
                <c:pt idx="2117">
                  <c:v>0.19999999999999998</c:v>
                </c:pt>
                <c:pt idx="2118">
                  <c:v>0.10000000000000003</c:v>
                </c:pt>
                <c:pt idx="2119">
                  <c:v>1.2500000000000002E-2</c:v>
                </c:pt>
                <c:pt idx="2120">
                  <c:v>8.3333333333333356E-2</c:v>
                </c:pt>
                <c:pt idx="2121">
                  <c:v>0.10000000000000003</c:v>
                </c:pt>
                <c:pt idx="2122">
                  <c:v>5.8333333333333341E-2</c:v>
                </c:pt>
                <c:pt idx="2123">
                  <c:v>9.1666666666666688E-2</c:v>
                </c:pt>
                <c:pt idx="2124">
                  <c:v>0.10000000000000003</c:v>
                </c:pt>
                <c:pt idx="2125">
                  <c:v>0.16250000000000006</c:v>
                </c:pt>
                <c:pt idx="2126">
                  <c:v>0.20000000000000007</c:v>
                </c:pt>
                <c:pt idx="2127">
                  <c:v>0.11666666666666674</c:v>
                </c:pt>
                <c:pt idx="2128">
                  <c:v>0.10000000000000003</c:v>
                </c:pt>
                <c:pt idx="2129">
                  <c:v>7.0833333333333345E-2</c:v>
                </c:pt>
                <c:pt idx="2130">
                  <c:v>4.9999999999999996E-2</c:v>
                </c:pt>
                <c:pt idx="2131">
                  <c:v>7.0833333333333359E-2</c:v>
                </c:pt>
                <c:pt idx="2132">
                  <c:v>5.4166666666666669E-2</c:v>
                </c:pt>
                <c:pt idx="2133">
                  <c:v>5.4166666666666669E-2</c:v>
                </c:pt>
                <c:pt idx="2134">
                  <c:v>5.4166666666666669E-2</c:v>
                </c:pt>
                <c:pt idx="2135">
                  <c:v>0.10000000000000003</c:v>
                </c:pt>
                <c:pt idx="2136">
                  <c:v>6.2500000000000014E-2</c:v>
                </c:pt>
                <c:pt idx="2137">
                  <c:v>0.125</c:v>
                </c:pt>
                <c:pt idx="2138">
                  <c:v>9.1666666666666688E-2</c:v>
                </c:pt>
                <c:pt idx="2139">
                  <c:v>0.11250000000000004</c:v>
                </c:pt>
                <c:pt idx="2140">
                  <c:v>6.2916666666666676E-2</c:v>
                </c:pt>
                <c:pt idx="2141">
                  <c:v>7.0416666666666683E-2</c:v>
                </c:pt>
                <c:pt idx="2142">
                  <c:v>3.666666666666666E-2</c:v>
                </c:pt>
                <c:pt idx="2143">
                  <c:v>3.666666666666666E-2</c:v>
                </c:pt>
                <c:pt idx="2144">
                  <c:v>3.666666666666666E-2</c:v>
                </c:pt>
                <c:pt idx="2145">
                  <c:v>3.666666666666666E-2</c:v>
                </c:pt>
                <c:pt idx="2146">
                  <c:v>3.666666666666666E-2</c:v>
                </c:pt>
                <c:pt idx="2147">
                  <c:v>7.3333333333333348E-2</c:v>
                </c:pt>
                <c:pt idx="2148">
                  <c:v>4.9166666666666664E-2</c:v>
                </c:pt>
                <c:pt idx="2149">
                  <c:v>2.9166666666666664E-2</c:v>
                </c:pt>
                <c:pt idx="2150">
                  <c:v>1.6666666666666666E-2</c:v>
                </c:pt>
                <c:pt idx="2151">
                  <c:v>8.3333333333333356E-2</c:v>
                </c:pt>
                <c:pt idx="2152">
                  <c:v>0.10000000000000003</c:v>
                </c:pt>
                <c:pt idx="2153">
                  <c:v>8.3333333333333329E-2</c:v>
                </c:pt>
                <c:pt idx="2154">
                  <c:v>8.3333333333333329E-2</c:v>
                </c:pt>
                <c:pt idx="2155">
                  <c:v>8.3333333333333329E-2</c:v>
                </c:pt>
                <c:pt idx="2156">
                  <c:v>8.3333333333333329E-2</c:v>
                </c:pt>
                <c:pt idx="2157">
                  <c:v>9.166666666666666E-2</c:v>
                </c:pt>
                <c:pt idx="2158">
                  <c:v>0.10000000000000003</c:v>
                </c:pt>
                <c:pt idx="2159">
                  <c:v>0.10000000000000003</c:v>
                </c:pt>
                <c:pt idx="2160">
                  <c:v>0.10000000000000003</c:v>
                </c:pt>
                <c:pt idx="2161">
                  <c:v>0.10000000000000003</c:v>
                </c:pt>
                <c:pt idx="2162">
                  <c:v>0.12916666666666674</c:v>
                </c:pt>
                <c:pt idx="2163">
                  <c:v>0.18333333333333332</c:v>
                </c:pt>
                <c:pt idx="2164">
                  <c:v>9.5833333333333368E-2</c:v>
                </c:pt>
                <c:pt idx="2165">
                  <c:v>7.0833333333333345E-2</c:v>
                </c:pt>
                <c:pt idx="2166">
                  <c:v>9.5833333333333368E-2</c:v>
                </c:pt>
                <c:pt idx="2167">
                  <c:v>0.13166666666666665</c:v>
                </c:pt>
                <c:pt idx="2168">
                  <c:v>0.14583333333333337</c:v>
                </c:pt>
                <c:pt idx="2169">
                  <c:v>0.29999999999999988</c:v>
                </c:pt>
                <c:pt idx="2170">
                  <c:v>0.25000000000000006</c:v>
                </c:pt>
                <c:pt idx="2171">
                  <c:v>0.20000000000000007</c:v>
                </c:pt>
                <c:pt idx="2172">
                  <c:v>0.17500000000000007</c:v>
                </c:pt>
                <c:pt idx="2173">
                  <c:v>0.20000000000000007</c:v>
                </c:pt>
                <c:pt idx="2174">
                  <c:v>0.26250000000000007</c:v>
                </c:pt>
                <c:pt idx="2175">
                  <c:v>0.32916666666666666</c:v>
                </c:pt>
                <c:pt idx="2176">
                  <c:v>0.4458333333333333</c:v>
                </c:pt>
                <c:pt idx="2177">
                  <c:v>0.69999999999999984</c:v>
                </c:pt>
                <c:pt idx="2178">
                  <c:v>0.80000000000000027</c:v>
                </c:pt>
                <c:pt idx="2179">
                  <c:v>0.85833333333333306</c:v>
                </c:pt>
                <c:pt idx="2180">
                  <c:v>0.74583333333333302</c:v>
                </c:pt>
                <c:pt idx="2181">
                  <c:v>0.65416666666666645</c:v>
                </c:pt>
                <c:pt idx="2182">
                  <c:v>0.52083333333333337</c:v>
                </c:pt>
                <c:pt idx="2183">
                  <c:v>0.37500000000000006</c:v>
                </c:pt>
                <c:pt idx="2184">
                  <c:v>0.21250000000000011</c:v>
                </c:pt>
                <c:pt idx="2185">
                  <c:v>0.10000000000000003</c:v>
                </c:pt>
                <c:pt idx="2186">
                  <c:v>0.10000000000000003</c:v>
                </c:pt>
                <c:pt idx="2187">
                  <c:v>0.10000000000000003</c:v>
                </c:pt>
                <c:pt idx="2188">
                  <c:v>0.10000000000000003</c:v>
                </c:pt>
                <c:pt idx="2189">
                  <c:v>0.10000000000000003</c:v>
                </c:pt>
                <c:pt idx="2190">
                  <c:v>0.10000000000000003</c:v>
                </c:pt>
                <c:pt idx="2191">
                  <c:v>0.10000000000000003</c:v>
                </c:pt>
                <c:pt idx="2192">
                  <c:v>0.20416666666666661</c:v>
                </c:pt>
                <c:pt idx="2193">
                  <c:v>0.44166666666666671</c:v>
                </c:pt>
                <c:pt idx="2194">
                  <c:v>0.63749999999999984</c:v>
                </c:pt>
                <c:pt idx="2195">
                  <c:v>0.68333333333333313</c:v>
                </c:pt>
                <c:pt idx="2196">
                  <c:v>0.50000000000000011</c:v>
                </c:pt>
                <c:pt idx="2197">
                  <c:v>0.34166666666666656</c:v>
                </c:pt>
                <c:pt idx="2198">
                  <c:v>0.31249999999999994</c:v>
                </c:pt>
                <c:pt idx="2199">
                  <c:v>0.44166666666666671</c:v>
                </c:pt>
                <c:pt idx="2200">
                  <c:v>0.70416666666666705</c:v>
                </c:pt>
                <c:pt idx="2201">
                  <c:v>0.77500000000000002</c:v>
                </c:pt>
                <c:pt idx="2202">
                  <c:v>0.61249999999999993</c:v>
                </c:pt>
                <c:pt idx="2203">
                  <c:v>0.63749999999999962</c:v>
                </c:pt>
                <c:pt idx="2204">
                  <c:v>0.77916666666666679</c:v>
                </c:pt>
                <c:pt idx="2205">
                  <c:v>0.70416666666666694</c:v>
                </c:pt>
                <c:pt idx="2206">
                  <c:v>0.7958333333333335</c:v>
                </c:pt>
                <c:pt idx="2207">
                  <c:v>0.5708333333333333</c:v>
                </c:pt>
                <c:pt idx="2208">
                  <c:v>0.32916666666666655</c:v>
                </c:pt>
                <c:pt idx="2209">
                  <c:v>0.29999999999999988</c:v>
                </c:pt>
                <c:pt idx="2210">
                  <c:v>0.2541666666666666</c:v>
                </c:pt>
                <c:pt idx="2211">
                  <c:v>0.20000000000000007</c:v>
                </c:pt>
                <c:pt idx="2212">
                  <c:v>0.11250000000000006</c:v>
                </c:pt>
                <c:pt idx="2213">
                  <c:v>0.17083333333333339</c:v>
                </c:pt>
                <c:pt idx="2214">
                  <c:v>0.32916666666666677</c:v>
                </c:pt>
                <c:pt idx="2215">
                  <c:v>0.36250000000000004</c:v>
                </c:pt>
                <c:pt idx="2216">
                  <c:v>0.12916666666666674</c:v>
                </c:pt>
                <c:pt idx="2217">
                  <c:v>0.14583333333333337</c:v>
                </c:pt>
                <c:pt idx="2218">
                  <c:v>0.20000000000000007</c:v>
                </c:pt>
                <c:pt idx="2219">
                  <c:v>9.9999999999999992E-2</c:v>
                </c:pt>
                <c:pt idx="2220">
                  <c:v>5.4166666666666669E-2</c:v>
                </c:pt>
                <c:pt idx="2221">
                  <c:v>0.13333333333333339</c:v>
                </c:pt>
                <c:pt idx="2222">
                  <c:v>0.12083333333333339</c:v>
                </c:pt>
                <c:pt idx="2223">
                  <c:v>0.16666666666666671</c:v>
                </c:pt>
                <c:pt idx="2224">
                  <c:v>0.39166666666666661</c:v>
                </c:pt>
                <c:pt idx="2225">
                  <c:v>0.41250000000000031</c:v>
                </c:pt>
                <c:pt idx="2226">
                  <c:v>0.10000000000000003</c:v>
                </c:pt>
                <c:pt idx="2227">
                  <c:v>0.10000000000000003</c:v>
                </c:pt>
                <c:pt idx="2228">
                  <c:v>1.6666666666666666E-2</c:v>
                </c:pt>
                <c:pt idx="2229">
                  <c:v>0.10000000000000003</c:v>
                </c:pt>
                <c:pt idx="2230">
                  <c:v>5.4166666666666669E-2</c:v>
                </c:pt>
                <c:pt idx="2231">
                  <c:v>0.16250000000000006</c:v>
                </c:pt>
                <c:pt idx="2232">
                  <c:v>0.11666666666666671</c:v>
                </c:pt>
                <c:pt idx="2233">
                  <c:v>0.1541666666666667</c:v>
                </c:pt>
                <c:pt idx="2234">
                  <c:v>0.32916666666666672</c:v>
                </c:pt>
                <c:pt idx="2235">
                  <c:v>0.42083333333333339</c:v>
                </c:pt>
                <c:pt idx="2236">
                  <c:v>0.14583333333333337</c:v>
                </c:pt>
                <c:pt idx="2237">
                  <c:v>0.40000000000000013</c:v>
                </c:pt>
                <c:pt idx="2238">
                  <c:v>0.47083333333333338</c:v>
                </c:pt>
                <c:pt idx="2239">
                  <c:v>0.40000000000000013</c:v>
                </c:pt>
                <c:pt idx="2240">
                  <c:v>0.40000000000000013</c:v>
                </c:pt>
                <c:pt idx="2241">
                  <c:v>0.42083333333333339</c:v>
                </c:pt>
                <c:pt idx="2242">
                  <c:v>0.35416666666666669</c:v>
                </c:pt>
                <c:pt idx="2243">
                  <c:v>0.27499999999999997</c:v>
                </c:pt>
                <c:pt idx="2244">
                  <c:v>0.14166666666666669</c:v>
                </c:pt>
                <c:pt idx="2245">
                  <c:v>2.9166666666666664E-2</c:v>
                </c:pt>
                <c:pt idx="2246">
                  <c:v>3.7499999999999999E-2</c:v>
                </c:pt>
                <c:pt idx="2247">
                  <c:v>7.2916666666666699E-2</c:v>
                </c:pt>
                <c:pt idx="2248">
                  <c:v>4.9999999999999996E-2</c:v>
                </c:pt>
                <c:pt idx="2249">
                  <c:v>3.7499999999999999E-2</c:v>
                </c:pt>
                <c:pt idx="2250">
                  <c:v>3.7499999999999999E-2</c:v>
                </c:pt>
                <c:pt idx="2251">
                  <c:v>3.7499999999999999E-2</c:v>
                </c:pt>
                <c:pt idx="2252">
                  <c:v>2.4999999999999998E-2</c:v>
                </c:pt>
                <c:pt idx="2253">
                  <c:v>6.2500000000000014E-2</c:v>
                </c:pt>
                <c:pt idx="2254">
                  <c:v>4.7499999999999994E-2</c:v>
                </c:pt>
                <c:pt idx="2255">
                  <c:v>6.9583333333333344E-2</c:v>
                </c:pt>
                <c:pt idx="2256">
                  <c:v>4.583333333333333E-2</c:v>
                </c:pt>
                <c:pt idx="2257">
                  <c:v>6.5833333333333341E-2</c:v>
                </c:pt>
                <c:pt idx="2258">
                  <c:v>6.1666666666666675E-2</c:v>
                </c:pt>
                <c:pt idx="2259">
                  <c:v>4.4583333333333329E-2</c:v>
                </c:pt>
                <c:pt idx="2260">
                  <c:v>4.4583333333333329E-2</c:v>
                </c:pt>
                <c:pt idx="2261">
                  <c:v>4.4583333333333329E-2</c:v>
                </c:pt>
                <c:pt idx="2262">
                  <c:v>5.2083333333333343E-2</c:v>
                </c:pt>
                <c:pt idx="2263">
                  <c:v>6.5416666666666679E-2</c:v>
                </c:pt>
                <c:pt idx="2264">
                  <c:v>4.8749999999999995E-2</c:v>
                </c:pt>
                <c:pt idx="2265">
                  <c:v>0.10000000000000003</c:v>
                </c:pt>
                <c:pt idx="2266">
                  <c:v>0.10000000000000003</c:v>
                </c:pt>
                <c:pt idx="2267">
                  <c:v>0.10000000000000003</c:v>
                </c:pt>
                <c:pt idx="2268">
                  <c:v>8.7500000000000022E-2</c:v>
                </c:pt>
                <c:pt idx="2269">
                  <c:v>5.4166666666666669E-2</c:v>
                </c:pt>
                <c:pt idx="2270">
                  <c:v>6.2500000000000014E-2</c:v>
                </c:pt>
                <c:pt idx="2271">
                  <c:v>4.1666666666666664E-2</c:v>
                </c:pt>
                <c:pt idx="2272">
                  <c:v>0.11666666666666668</c:v>
                </c:pt>
                <c:pt idx="2273">
                  <c:v>7.5000000000000025E-2</c:v>
                </c:pt>
                <c:pt idx="2274">
                  <c:v>0.16666666666666671</c:v>
                </c:pt>
                <c:pt idx="2275">
                  <c:v>0.20000000000000007</c:v>
                </c:pt>
                <c:pt idx="2276">
                  <c:v>0.20000000000000007</c:v>
                </c:pt>
                <c:pt idx="2277">
                  <c:v>0.20000000000000007</c:v>
                </c:pt>
                <c:pt idx="2278">
                  <c:v>0.20000000000000007</c:v>
                </c:pt>
                <c:pt idx="2279">
                  <c:v>0.20000000000000007</c:v>
                </c:pt>
                <c:pt idx="2280">
                  <c:v>0.20000000000000007</c:v>
                </c:pt>
                <c:pt idx="2281">
                  <c:v>0.1208333333333334</c:v>
                </c:pt>
                <c:pt idx="2282">
                  <c:v>0.10000000000000003</c:v>
                </c:pt>
                <c:pt idx="2283">
                  <c:v>0.10000000000000003</c:v>
                </c:pt>
                <c:pt idx="2284">
                  <c:v>0.10000000000000003</c:v>
                </c:pt>
                <c:pt idx="2285">
                  <c:v>0.10000000000000003</c:v>
                </c:pt>
                <c:pt idx="2286">
                  <c:v>0.10000000000000003</c:v>
                </c:pt>
                <c:pt idx="2287">
                  <c:v>0.16666666666666671</c:v>
                </c:pt>
                <c:pt idx="2288">
                  <c:v>0.14166666666666669</c:v>
                </c:pt>
                <c:pt idx="2289">
                  <c:v>0.10000000000000003</c:v>
                </c:pt>
                <c:pt idx="2290">
                  <c:v>0.15000000000000005</c:v>
                </c:pt>
                <c:pt idx="2291">
                  <c:v>7.9166666666666691E-2</c:v>
                </c:pt>
                <c:pt idx="2292">
                  <c:v>0.11666666666666668</c:v>
                </c:pt>
                <c:pt idx="2293">
                  <c:v>0.11666666666666668</c:v>
                </c:pt>
                <c:pt idx="2294">
                  <c:v>6.2500000000000014E-2</c:v>
                </c:pt>
                <c:pt idx="2295">
                  <c:v>0.11250000000000004</c:v>
                </c:pt>
                <c:pt idx="2296">
                  <c:v>0.20000000000000007</c:v>
                </c:pt>
                <c:pt idx="2297">
                  <c:v>0.17500000000000002</c:v>
                </c:pt>
                <c:pt idx="2298">
                  <c:v>0.10000000000000003</c:v>
                </c:pt>
                <c:pt idx="2299">
                  <c:v>0.10000000000000003</c:v>
                </c:pt>
                <c:pt idx="2300">
                  <c:v>4.9999999999999996E-2</c:v>
                </c:pt>
                <c:pt idx="2301">
                  <c:v>9.5833333333333368E-2</c:v>
                </c:pt>
                <c:pt idx="2302">
                  <c:v>3.7499999999999999E-2</c:v>
                </c:pt>
                <c:pt idx="2303">
                  <c:v>0.12083333333333335</c:v>
                </c:pt>
                <c:pt idx="2304">
                  <c:v>0.20416666666666672</c:v>
                </c:pt>
                <c:pt idx="2305">
                  <c:v>0.29999999999999988</c:v>
                </c:pt>
                <c:pt idx="2306">
                  <c:v>0.17500000000000002</c:v>
                </c:pt>
                <c:pt idx="2307">
                  <c:v>3.3333333333333333E-2</c:v>
                </c:pt>
                <c:pt idx="2308">
                  <c:v>8.3333333333333329E-2</c:v>
                </c:pt>
                <c:pt idx="2309">
                  <c:v>0.20000000000000007</c:v>
                </c:pt>
                <c:pt idx="2310">
                  <c:v>0.20000000000000007</c:v>
                </c:pt>
                <c:pt idx="2311">
                  <c:v>0.20000000000000007</c:v>
                </c:pt>
                <c:pt idx="2312">
                  <c:v>0.20000000000000007</c:v>
                </c:pt>
                <c:pt idx="2313">
                  <c:v>0.27499999999999991</c:v>
                </c:pt>
                <c:pt idx="2314">
                  <c:v>0.29999999999999988</c:v>
                </c:pt>
                <c:pt idx="2315">
                  <c:v>0.3166666666666666</c:v>
                </c:pt>
                <c:pt idx="2316">
                  <c:v>0.29583333333333323</c:v>
                </c:pt>
                <c:pt idx="2317">
                  <c:v>0.22083333333333335</c:v>
                </c:pt>
                <c:pt idx="2318">
                  <c:v>0.29999999999999988</c:v>
                </c:pt>
                <c:pt idx="2319">
                  <c:v>0.29999999999999988</c:v>
                </c:pt>
                <c:pt idx="2320">
                  <c:v>0.29999999999999988</c:v>
                </c:pt>
                <c:pt idx="2321">
                  <c:v>0.29999999999999988</c:v>
                </c:pt>
                <c:pt idx="2322">
                  <c:v>0.21666666666666676</c:v>
                </c:pt>
                <c:pt idx="2323">
                  <c:v>0.20000000000000007</c:v>
                </c:pt>
                <c:pt idx="2324">
                  <c:v>0.20000000000000007</c:v>
                </c:pt>
                <c:pt idx="2325">
                  <c:v>0.20000000000000007</c:v>
                </c:pt>
                <c:pt idx="2326">
                  <c:v>0.20000000000000007</c:v>
                </c:pt>
                <c:pt idx="2327">
                  <c:v>0.20000000000000007</c:v>
                </c:pt>
                <c:pt idx="2328">
                  <c:v>0.13750000000000004</c:v>
                </c:pt>
                <c:pt idx="2329">
                  <c:v>0.17500000000000004</c:v>
                </c:pt>
                <c:pt idx="2330">
                  <c:v>0.18333333333333343</c:v>
                </c:pt>
                <c:pt idx="2331">
                  <c:v>0.16666666666666671</c:v>
                </c:pt>
                <c:pt idx="2332">
                  <c:v>0.20000000000000007</c:v>
                </c:pt>
                <c:pt idx="2333">
                  <c:v>0.20000000000000007</c:v>
                </c:pt>
                <c:pt idx="2334">
                  <c:v>0.20000000000000007</c:v>
                </c:pt>
                <c:pt idx="2335">
                  <c:v>0.20000000000000007</c:v>
                </c:pt>
                <c:pt idx="2336">
                  <c:v>0.20000000000000007</c:v>
                </c:pt>
                <c:pt idx="2337">
                  <c:v>0.20000000000000007</c:v>
                </c:pt>
                <c:pt idx="2338">
                  <c:v>0.20000000000000007</c:v>
                </c:pt>
                <c:pt idx="2339">
                  <c:v>0.10833333333333338</c:v>
                </c:pt>
                <c:pt idx="2340">
                  <c:v>0.1041666666666667</c:v>
                </c:pt>
                <c:pt idx="2341">
                  <c:v>0.20000000000000007</c:v>
                </c:pt>
                <c:pt idx="2342">
                  <c:v>0.20000000000000007</c:v>
                </c:pt>
                <c:pt idx="2343">
                  <c:v>0.10000000000000003</c:v>
                </c:pt>
                <c:pt idx="2344">
                  <c:v>0.20416666666666669</c:v>
                </c:pt>
                <c:pt idx="2345">
                  <c:v>0.26666666666666666</c:v>
                </c:pt>
                <c:pt idx="2346">
                  <c:v>0.11666666666666674</c:v>
                </c:pt>
                <c:pt idx="2347">
                  <c:v>6.2500000000000014E-2</c:v>
                </c:pt>
                <c:pt idx="2348">
                  <c:v>0.20000000000000007</c:v>
                </c:pt>
                <c:pt idx="2349">
                  <c:v>0.20000000000000007</c:v>
                </c:pt>
                <c:pt idx="2350">
                  <c:v>0.19583333333333339</c:v>
                </c:pt>
                <c:pt idx="2351">
                  <c:v>0.10000000000000003</c:v>
                </c:pt>
                <c:pt idx="2352">
                  <c:v>9.1666666666666688E-2</c:v>
                </c:pt>
                <c:pt idx="2353">
                  <c:v>0.20000000000000007</c:v>
                </c:pt>
                <c:pt idx="2354">
                  <c:v>0.10833333333333338</c:v>
                </c:pt>
                <c:pt idx="2355">
                  <c:v>0.10000000000000003</c:v>
                </c:pt>
                <c:pt idx="2356">
                  <c:v>0.14583333333333337</c:v>
                </c:pt>
                <c:pt idx="2357">
                  <c:v>0.17916666666666672</c:v>
                </c:pt>
                <c:pt idx="2358">
                  <c:v>0.17500000000000002</c:v>
                </c:pt>
                <c:pt idx="2359">
                  <c:v>0.10000000000000003</c:v>
                </c:pt>
                <c:pt idx="2360">
                  <c:v>0.17500000000000004</c:v>
                </c:pt>
                <c:pt idx="2361">
                  <c:v>0.20000000000000007</c:v>
                </c:pt>
                <c:pt idx="2362">
                  <c:v>0.20000000000000007</c:v>
                </c:pt>
                <c:pt idx="2363">
                  <c:v>0.20000000000000007</c:v>
                </c:pt>
                <c:pt idx="2364">
                  <c:v>0.20000000000000007</c:v>
                </c:pt>
                <c:pt idx="2365">
                  <c:v>0.19166666666666668</c:v>
                </c:pt>
                <c:pt idx="2366">
                  <c:v>0.19166666666666674</c:v>
                </c:pt>
                <c:pt idx="2367">
                  <c:v>0.20000000000000007</c:v>
                </c:pt>
                <c:pt idx="2368">
                  <c:v>0.20000000000000007</c:v>
                </c:pt>
                <c:pt idx="2369">
                  <c:v>0.16250000000000006</c:v>
                </c:pt>
                <c:pt idx="2370">
                  <c:v>0.20000000000000007</c:v>
                </c:pt>
                <c:pt idx="2371">
                  <c:v>0.1875</c:v>
                </c:pt>
                <c:pt idx="2372">
                  <c:v>0.10000000000000003</c:v>
                </c:pt>
                <c:pt idx="2373">
                  <c:v>0.10000000000000003</c:v>
                </c:pt>
                <c:pt idx="2374">
                  <c:v>5.8333333333333341E-2</c:v>
                </c:pt>
                <c:pt idx="2375">
                  <c:v>0.23749999999999993</c:v>
                </c:pt>
                <c:pt idx="2376">
                  <c:v>0.28333333333333327</c:v>
                </c:pt>
                <c:pt idx="2377">
                  <c:v>0.22083333333333344</c:v>
                </c:pt>
                <c:pt idx="2378">
                  <c:v>0.20000000000000007</c:v>
                </c:pt>
                <c:pt idx="2379">
                  <c:v>0.20000000000000007</c:v>
                </c:pt>
                <c:pt idx="2380">
                  <c:v>0.17500000000000002</c:v>
                </c:pt>
                <c:pt idx="2381">
                  <c:v>9.5833333333333368E-2</c:v>
                </c:pt>
                <c:pt idx="2382">
                  <c:v>2.9166666666666664E-2</c:v>
                </c:pt>
                <c:pt idx="2383">
                  <c:v>2.4999999999999998E-2</c:v>
                </c:pt>
                <c:pt idx="2384">
                  <c:v>0.19166666666666674</c:v>
                </c:pt>
                <c:pt idx="2385">
                  <c:v>0.28749999999999992</c:v>
                </c:pt>
                <c:pt idx="2386">
                  <c:v>0.29999999999999988</c:v>
                </c:pt>
                <c:pt idx="2387">
                  <c:v>0.28333333333333327</c:v>
                </c:pt>
                <c:pt idx="2388">
                  <c:v>0.20000000000000007</c:v>
                </c:pt>
                <c:pt idx="2389">
                  <c:v>0.16666666666666671</c:v>
                </c:pt>
                <c:pt idx="2390">
                  <c:v>0.13333333333333336</c:v>
                </c:pt>
                <c:pt idx="2391">
                  <c:v>7.5000000000000025E-2</c:v>
                </c:pt>
                <c:pt idx="2392">
                  <c:v>8.7500000000000022E-2</c:v>
                </c:pt>
                <c:pt idx="2393">
                  <c:v>0.13749999999999996</c:v>
                </c:pt>
                <c:pt idx="2394">
                  <c:v>0.29999999999999988</c:v>
                </c:pt>
                <c:pt idx="2395">
                  <c:v>0.29999999999999988</c:v>
                </c:pt>
                <c:pt idx="2396">
                  <c:v>0.29999999999999988</c:v>
                </c:pt>
                <c:pt idx="2397">
                  <c:v>0.24166666666666672</c:v>
                </c:pt>
                <c:pt idx="2398">
                  <c:v>9.1666666666666716E-2</c:v>
                </c:pt>
                <c:pt idx="2399">
                  <c:v>5.8333333333333341E-2</c:v>
                </c:pt>
                <c:pt idx="2400">
                  <c:v>4.583333333333333E-2</c:v>
                </c:pt>
                <c:pt idx="2401">
                  <c:v>0.20000000000000007</c:v>
                </c:pt>
                <c:pt idx="2402">
                  <c:v>0.15000000000000005</c:v>
                </c:pt>
                <c:pt idx="2403">
                  <c:v>0.20000000000000007</c:v>
                </c:pt>
                <c:pt idx="2404">
                  <c:v>0.20000000000000007</c:v>
                </c:pt>
                <c:pt idx="2405">
                  <c:v>0.20000000000000007</c:v>
                </c:pt>
                <c:pt idx="2406">
                  <c:v>0.20000000000000007</c:v>
                </c:pt>
                <c:pt idx="2407">
                  <c:v>0.20000000000000007</c:v>
                </c:pt>
                <c:pt idx="2408">
                  <c:v>0.20000000000000007</c:v>
                </c:pt>
                <c:pt idx="2409">
                  <c:v>0.20000000000000007</c:v>
                </c:pt>
                <c:pt idx="2410">
                  <c:v>0.20000000000000007</c:v>
                </c:pt>
                <c:pt idx="2411">
                  <c:v>0.20000000000000007</c:v>
                </c:pt>
                <c:pt idx="2412">
                  <c:v>0.20000000000000007</c:v>
                </c:pt>
                <c:pt idx="2413">
                  <c:v>0.20000000000000007</c:v>
                </c:pt>
                <c:pt idx="2414">
                  <c:v>0.17916666666666667</c:v>
                </c:pt>
                <c:pt idx="2415">
                  <c:v>0.18333333333333338</c:v>
                </c:pt>
                <c:pt idx="2416">
                  <c:v>0.20000000000000007</c:v>
                </c:pt>
                <c:pt idx="2417">
                  <c:v>0.19583333333333341</c:v>
                </c:pt>
                <c:pt idx="2418">
                  <c:v>0.20000000000000007</c:v>
                </c:pt>
                <c:pt idx="2419">
                  <c:v>0.20000000000000007</c:v>
                </c:pt>
                <c:pt idx="2420">
                  <c:v>0.13750000000000004</c:v>
                </c:pt>
                <c:pt idx="2421">
                  <c:v>0.10000000000000003</c:v>
                </c:pt>
                <c:pt idx="2422">
                  <c:v>0.16250000000000006</c:v>
                </c:pt>
                <c:pt idx="2423">
                  <c:v>0.1541666666666667</c:v>
                </c:pt>
                <c:pt idx="2424">
                  <c:v>7.9166666666666691E-2</c:v>
                </c:pt>
                <c:pt idx="2425">
                  <c:v>2.4999999999999998E-2</c:v>
                </c:pt>
                <c:pt idx="2426">
                  <c:v>5.4166666666666669E-2</c:v>
                </c:pt>
                <c:pt idx="2427">
                  <c:v>8.7500000000000022E-2</c:v>
                </c:pt>
                <c:pt idx="2428">
                  <c:v>6.2500000000000014E-2</c:v>
                </c:pt>
                <c:pt idx="2429">
                  <c:v>8.7500000000000022E-2</c:v>
                </c:pt>
                <c:pt idx="2430">
                  <c:v>0.10000000000000003</c:v>
                </c:pt>
                <c:pt idx="2431">
                  <c:v>0.10000000000000003</c:v>
                </c:pt>
                <c:pt idx="2432">
                  <c:v>0.10000000000000003</c:v>
                </c:pt>
                <c:pt idx="2433">
                  <c:v>0.10000000000000003</c:v>
                </c:pt>
                <c:pt idx="2434">
                  <c:v>0.17083333333333339</c:v>
                </c:pt>
                <c:pt idx="2435">
                  <c:v>0.17916666666666672</c:v>
                </c:pt>
                <c:pt idx="2436">
                  <c:v>0.20000000000000007</c:v>
                </c:pt>
                <c:pt idx="2437">
                  <c:v>0.17500000000000002</c:v>
                </c:pt>
                <c:pt idx="2438">
                  <c:v>0.10000000000000003</c:v>
                </c:pt>
                <c:pt idx="2439">
                  <c:v>0.15000000000000005</c:v>
                </c:pt>
                <c:pt idx="2440">
                  <c:v>0.20000000000000007</c:v>
                </c:pt>
                <c:pt idx="2441">
                  <c:v>0.16666666666666671</c:v>
                </c:pt>
                <c:pt idx="2442">
                  <c:v>0.16250000000000006</c:v>
                </c:pt>
                <c:pt idx="2443">
                  <c:v>0.12083333333333336</c:v>
                </c:pt>
                <c:pt idx="2444">
                  <c:v>0.18333333333333343</c:v>
                </c:pt>
                <c:pt idx="2445">
                  <c:v>0.17500000000000002</c:v>
                </c:pt>
                <c:pt idx="2446">
                  <c:v>0.14583333333333337</c:v>
                </c:pt>
                <c:pt idx="2447">
                  <c:v>8.3333333333333356E-2</c:v>
                </c:pt>
                <c:pt idx="2448">
                  <c:v>4.9999999999999996E-2</c:v>
                </c:pt>
                <c:pt idx="2449">
                  <c:v>0.18458333333333332</c:v>
                </c:pt>
                <c:pt idx="2450">
                  <c:v>0.10416666666666667</c:v>
                </c:pt>
                <c:pt idx="2451">
                  <c:v>1.6666666666666666E-2</c:v>
                </c:pt>
                <c:pt idx="2452">
                  <c:v>7.0833333333333345E-2</c:v>
                </c:pt>
                <c:pt idx="2453">
                  <c:v>0.10000000000000003</c:v>
                </c:pt>
                <c:pt idx="2454">
                  <c:v>7.9166666666666691E-2</c:v>
                </c:pt>
                <c:pt idx="2455">
                  <c:v>6.666666666666668E-2</c:v>
                </c:pt>
                <c:pt idx="2456">
                  <c:v>7.5000000000000025E-2</c:v>
                </c:pt>
                <c:pt idx="2457">
                  <c:v>0.10000000000000003</c:v>
                </c:pt>
                <c:pt idx="2458">
                  <c:v>0.1541666666666667</c:v>
                </c:pt>
                <c:pt idx="2459">
                  <c:v>0.20000000000000007</c:v>
                </c:pt>
                <c:pt idx="2460">
                  <c:v>0.17916666666666678</c:v>
                </c:pt>
                <c:pt idx="2461">
                  <c:v>0.19166666666666674</c:v>
                </c:pt>
                <c:pt idx="2462">
                  <c:v>0.11666666666666674</c:v>
                </c:pt>
                <c:pt idx="2463">
                  <c:v>0.10000000000000003</c:v>
                </c:pt>
                <c:pt idx="2464">
                  <c:v>0.10000000000000003</c:v>
                </c:pt>
                <c:pt idx="2465">
                  <c:v>0.10000000000000003</c:v>
                </c:pt>
                <c:pt idx="2466">
                  <c:v>4.9999999999999996E-2</c:v>
                </c:pt>
                <c:pt idx="2467">
                  <c:v>0.17791666666666661</c:v>
                </c:pt>
                <c:pt idx="2468">
                  <c:v>7.5000000000000025E-2</c:v>
                </c:pt>
                <c:pt idx="2469">
                  <c:v>9.1666666666666688E-2</c:v>
                </c:pt>
                <c:pt idx="2470">
                  <c:v>7.5000000000000025E-2</c:v>
                </c:pt>
                <c:pt idx="2471">
                  <c:v>0.10000000000000003</c:v>
                </c:pt>
                <c:pt idx="2472">
                  <c:v>0.10000000000000003</c:v>
                </c:pt>
                <c:pt idx="2473">
                  <c:v>0.10000000000000003</c:v>
                </c:pt>
                <c:pt idx="2474">
                  <c:v>4.9999999999999996E-2</c:v>
                </c:pt>
                <c:pt idx="2475">
                  <c:v>8.3333333333333356E-2</c:v>
                </c:pt>
                <c:pt idx="2476">
                  <c:v>5.4166666666666669E-2</c:v>
                </c:pt>
                <c:pt idx="2477">
                  <c:v>8.7500000000000022E-2</c:v>
                </c:pt>
                <c:pt idx="2478">
                  <c:v>0.10000000000000003</c:v>
                </c:pt>
                <c:pt idx="2479">
                  <c:v>4.583333333333333E-2</c:v>
                </c:pt>
                <c:pt idx="2480">
                  <c:v>7.5000000000000025E-2</c:v>
                </c:pt>
                <c:pt idx="2481">
                  <c:v>4.1666666666666664E-2</c:v>
                </c:pt>
                <c:pt idx="2482">
                  <c:v>4.1666666666666664E-2</c:v>
                </c:pt>
                <c:pt idx="2483">
                  <c:v>7.0833333333333345E-2</c:v>
                </c:pt>
                <c:pt idx="2484">
                  <c:v>6.2500000000000014E-2</c:v>
                </c:pt>
                <c:pt idx="2485">
                  <c:v>4.3333333333333335E-2</c:v>
                </c:pt>
                <c:pt idx="2486">
                  <c:v>7.0833333333333345E-2</c:v>
                </c:pt>
                <c:pt idx="2487">
                  <c:v>4.9999999999999996E-2</c:v>
                </c:pt>
                <c:pt idx="2488">
                  <c:v>4.9999999999999996E-2</c:v>
                </c:pt>
                <c:pt idx="2489">
                  <c:v>6.666666666666668E-2</c:v>
                </c:pt>
                <c:pt idx="2490">
                  <c:v>6.0416666666666674E-2</c:v>
                </c:pt>
                <c:pt idx="2491">
                  <c:v>3.7499999999999999E-2</c:v>
                </c:pt>
                <c:pt idx="2492">
                  <c:v>3.7499999999999999E-2</c:v>
                </c:pt>
                <c:pt idx="2493">
                  <c:v>4.1666666666666664E-2</c:v>
                </c:pt>
                <c:pt idx="2494">
                  <c:v>3.3333333333333333E-2</c:v>
                </c:pt>
                <c:pt idx="2495">
                  <c:v>8.3333333333333329E-2</c:v>
                </c:pt>
                <c:pt idx="2496">
                  <c:v>0.13750000000000004</c:v>
                </c:pt>
                <c:pt idx="2497">
                  <c:v>0.20000000000000007</c:v>
                </c:pt>
                <c:pt idx="2498">
                  <c:v>0.12500000000000006</c:v>
                </c:pt>
                <c:pt idx="2499">
                  <c:v>0.10000000000000003</c:v>
                </c:pt>
                <c:pt idx="2500">
                  <c:v>3.3333333333333333E-2</c:v>
                </c:pt>
                <c:pt idx="2501">
                  <c:v>0.12125000000000004</c:v>
                </c:pt>
                <c:pt idx="2502">
                  <c:v>0.20000000000000007</c:v>
                </c:pt>
                <c:pt idx="2503">
                  <c:v>0.13750000000000004</c:v>
                </c:pt>
                <c:pt idx="2504">
                  <c:v>0.10000000000000003</c:v>
                </c:pt>
                <c:pt idx="2505">
                  <c:v>0.10000000000000003</c:v>
                </c:pt>
                <c:pt idx="2506">
                  <c:v>0.10000000000000003</c:v>
                </c:pt>
                <c:pt idx="2507">
                  <c:v>0.10000000000000003</c:v>
                </c:pt>
                <c:pt idx="2508">
                  <c:v>0.10000000000000003</c:v>
                </c:pt>
                <c:pt idx="2509">
                  <c:v>0.10000000000000003</c:v>
                </c:pt>
                <c:pt idx="2510">
                  <c:v>0.10000000000000003</c:v>
                </c:pt>
                <c:pt idx="2511">
                  <c:v>0.10000000000000003</c:v>
                </c:pt>
                <c:pt idx="2512">
                  <c:v>0.10000000000000003</c:v>
                </c:pt>
                <c:pt idx="2513">
                  <c:v>0.1208333333333334</c:v>
                </c:pt>
                <c:pt idx="2514">
                  <c:v>0.10000000000000003</c:v>
                </c:pt>
                <c:pt idx="2515">
                  <c:v>0.10000000000000003</c:v>
                </c:pt>
                <c:pt idx="2516">
                  <c:v>0.12083333333333339</c:v>
                </c:pt>
                <c:pt idx="2517">
                  <c:v>0.16250000000000006</c:v>
                </c:pt>
                <c:pt idx="2518">
                  <c:v>0.11250000000000004</c:v>
                </c:pt>
                <c:pt idx="2519">
                  <c:v>0.20000000000000007</c:v>
                </c:pt>
                <c:pt idx="2520">
                  <c:v>0.15833333333333338</c:v>
                </c:pt>
                <c:pt idx="2521">
                  <c:v>0.12500000000000008</c:v>
                </c:pt>
                <c:pt idx="2522">
                  <c:v>0.1875</c:v>
                </c:pt>
                <c:pt idx="2523">
                  <c:v>0.1</c:v>
                </c:pt>
                <c:pt idx="2524">
                  <c:v>0.14166666666666672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'[1]hw-per31hari'!$N$20</c:f>
              <c:strCache>
                <c:ptCount val="1"/>
                <c:pt idx="0">
                  <c:v>forecasting</c:v>
                </c:pt>
              </c:strCache>
            </c:strRef>
          </c:tx>
          <c:marker>
            <c:symbol val="none"/>
          </c:marker>
          <c:val>
            <c:numRef>
              <c:f>'[1]hw-per31hari'!$N$52:$N$2576</c:f>
              <c:numCache>
                <c:formatCode>0.0000</c:formatCode>
                <c:ptCount val="2525"/>
                <c:pt idx="0">
                  <c:v>0.1005845588581451</c:v>
                </c:pt>
                <c:pt idx="1">
                  <c:v>0.18875707111339329</c:v>
                </c:pt>
                <c:pt idx="2">
                  <c:v>0.16775285260537939</c:v>
                </c:pt>
                <c:pt idx="3">
                  <c:v>0.22555467402009388</c:v>
                </c:pt>
                <c:pt idx="4">
                  <c:v>0.11753493549975688</c:v>
                </c:pt>
                <c:pt idx="5">
                  <c:v>-3.5951825472550492E-3</c:v>
                </c:pt>
                <c:pt idx="6">
                  <c:v>0.19315703874396353</c:v>
                </c:pt>
                <c:pt idx="7">
                  <c:v>-1.8885205947204886E-2</c:v>
                </c:pt>
                <c:pt idx="8">
                  <c:v>5.1801904785593572E-2</c:v>
                </c:pt>
                <c:pt idx="9">
                  <c:v>3.6650111094836624E-2</c:v>
                </c:pt>
                <c:pt idx="10">
                  <c:v>0.15219475506055896</c:v>
                </c:pt>
                <c:pt idx="11">
                  <c:v>0.14957669150168093</c:v>
                </c:pt>
                <c:pt idx="12">
                  <c:v>0.2391279829106418</c:v>
                </c:pt>
                <c:pt idx="13">
                  <c:v>6.1553393137610254E-2</c:v>
                </c:pt>
                <c:pt idx="14">
                  <c:v>0.10051849589655865</c:v>
                </c:pt>
                <c:pt idx="15">
                  <c:v>0.1639933415417632</c:v>
                </c:pt>
                <c:pt idx="16">
                  <c:v>0.21423142536752507</c:v>
                </c:pt>
                <c:pt idx="17">
                  <c:v>9.8358511716095193E-2</c:v>
                </c:pt>
                <c:pt idx="18">
                  <c:v>0.19077560891699769</c:v>
                </c:pt>
                <c:pt idx="19">
                  <c:v>0.27652758629832624</c:v>
                </c:pt>
                <c:pt idx="20">
                  <c:v>0.1806819679362765</c:v>
                </c:pt>
                <c:pt idx="21">
                  <c:v>6.6119362319139896E-2</c:v>
                </c:pt>
                <c:pt idx="22">
                  <c:v>0.26541235914870365</c:v>
                </c:pt>
                <c:pt idx="23">
                  <c:v>0.39732121317494362</c:v>
                </c:pt>
                <c:pt idx="24">
                  <c:v>0.22079485605848911</c:v>
                </c:pt>
                <c:pt idx="25">
                  <c:v>4.914568330157959E-2</c:v>
                </c:pt>
                <c:pt idx="26">
                  <c:v>0.1424951545287465</c:v>
                </c:pt>
                <c:pt idx="27">
                  <c:v>0.22166387107720942</c:v>
                </c:pt>
                <c:pt idx="28">
                  <c:v>0.39133099433510682</c:v>
                </c:pt>
                <c:pt idx="29">
                  <c:v>0.26236958383740377</c:v>
                </c:pt>
                <c:pt idx="30">
                  <c:v>0.34348518024226687</c:v>
                </c:pt>
                <c:pt idx="31">
                  <c:v>-1.7902808693376474E-2</c:v>
                </c:pt>
                <c:pt idx="32">
                  <c:v>0.18064112705957897</c:v>
                </c:pt>
                <c:pt idx="33">
                  <c:v>0.22223405509670965</c:v>
                </c:pt>
                <c:pt idx="34">
                  <c:v>0.31181504134480975</c:v>
                </c:pt>
                <c:pt idx="35">
                  <c:v>0.22510514864598874</c:v>
                </c:pt>
                <c:pt idx="36">
                  <c:v>0.18394911117903479</c:v>
                </c:pt>
                <c:pt idx="37">
                  <c:v>0.39510862718603051</c:v>
                </c:pt>
                <c:pt idx="38">
                  <c:v>0.18872074764594909</c:v>
                </c:pt>
                <c:pt idx="39">
                  <c:v>0.20113791818684695</c:v>
                </c:pt>
                <c:pt idx="40">
                  <c:v>0.20915244544772937</c:v>
                </c:pt>
                <c:pt idx="41">
                  <c:v>0.31094815391059627</c:v>
                </c:pt>
                <c:pt idx="42">
                  <c:v>0.31764389920591346</c:v>
                </c:pt>
                <c:pt idx="43">
                  <c:v>0.26147208194153254</c:v>
                </c:pt>
                <c:pt idx="44">
                  <c:v>0.26277424763566626</c:v>
                </c:pt>
                <c:pt idx="45">
                  <c:v>9.5884728001893793E-2</c:v>
                </c:pt>
                <c:pt idx="46">
                  <c:v>7.7969094136229197E-2</c:v>
                </c:pt>
                <c:pt idx="47">
                  <c:v>0.12711478275017984</c:v>
                </c:pt>
                <c:pt idx="48">
                  <c:v>0.18276340064555111</c:v>
                </c:pt>
                <c:pt idx="49">
                  <c:v>0.27043794389672243</c:v>
                </c:pt>
                <c:pt idx="50">
                  <c:v>0.28413349386101905</c:v>
                </c:pt>
                <c:pt idx="51">
                  <c:v>0.24611993823969203</c:v>
                </c:pt>
                <c:pt idx="52">
                  <c:v>0.25465813439285712</c:v>
                </c:pt>
                <c:pt idx="53">
                  <c:v>9.5088497814948533E-2</c:v>
                </c:pt>
                <c:pt idx="54">
                  <c:v>0.22226893506594547</c:v>
                </c:pt>
                <c:pt idx="55">
                  <c:v>-4.2296483585849087E-2</c:v>
                </c:pt>
                <c:pt idx="56">
                  <c:v>8.2571070697316173E-2</c:v>
                </c:pt>
                <c:pt idx="57">
                  <c:v>0.16828065067017781</c:v>
                </c:pt>
                <c:pt idx="58">
                  <c:v>0.25224024696096281</c:v>
                </c:pt>
                <c:pt idx="59">
                  <c:v>0.44497298142851049</c:v>
                </c:pt>
                <c:pt idx="60">
                  <c:v>0.33288966123025704</c:v>
                </c:pt>
                <c:pt idx="61">
                  <c:v>0.26731817942360553</c:v>
                </c:pt>
                <c:pt idx="62">
                  <c:v>9.4370822820777384E-2</c:v>
                </c:pt>
                <c:pt idx="63">
                  <c:v>0.14395275131652963</c:v>
                </c:pt>
                <c:pt idx="64">
                  <c:v>0.16444197275344746</c:v>
                </c:pt>
                <c:pt idx="65">
                  <c:v>0.34869852009064778</c:v>
                </c:pt>
                <c:pt idx="66">
                  <c:v>0.24955080557148848</c:v>
                </c:pt>
                <c:pt idx="67">
                  <c:v>0.10649122258993057</c:v>
                </c:pt>
                <c:pt idx="68">
                  <c:v>0.39177647187952752</c:v>
                </c:pt>
                <c:pt idx="69">
                  <c:v>0.1988446221338413</c:v>
                </c:pt>
                <c:pt idx="70">
                  <c:v>0.20212737828036254</c:v>
                </c:pt>
                <c:pt idx="71">
                  <c:v>0.92805718509125845</c:v>
                </c:pt>
                <c:pt idx="72">
                  <c:v>0.30444591435979607</c:v>
                </c:pt>
                <c:pt idx="73">
                  <c:v>0.2900318284886208</c:v>
                </c:pt>
                <c:pt idx="74">
                  <c:v>0.31183631697453501</c:v>
                </c:pt>
                <c:pt idx="75">
                  <c:v>0.13655853943905424</c:v>
                </c:pt>
                <c:pt idx="76">
                  <c:v>0.19686477329979818</c:v>
                </c:pt>
                <c:pt idx="77">
                  <c:v>0.2318465552760495</c:v>
                </c:pt>
                <c:pt idx="78">
                  <c:v>4.162139440575667E-2</c:v>
                </c:pt>
                <c:pt idx="79">
                  <c:v>0.39689221513244483</c:v>
                </c:pt>
                <c:pt idx="80">
                  <c:v>0.18993468168202884</c:v>
                </c:pt>
                <c:pt idx="81">
                  <c:v>0.2097923106402973</c:v>
                </c:pt>
                <c:pt idx="82">
                  <c:v>0.2489873669649908</c:v>
                </c:pt>
                <c:pt idx="83">
                  <c:v>0.14791795232316823</c:v>
                </c:pt>
                <c:pt idx="84">
                  <c:v>0.25029765102794233</c:v>
                </c:pt>
                <c:pt idx="85">
                  <c:v>0.41070086173154852</c:v>
                </c:pt>
                <c:pt idx="86">
                  <c:v>0.23282701459455557</c:v>
                </c:pt>
                <c:pt idx="87">
                  <c:v>9.752529227556625E-2</c:v>
                </c:pt>
                <c:pt idx="88">
                  <c:v>1.9955050285248771E-2</c:v>
                </c:pt>
                <c:pt idx="89">
                  <c:v>9.2239301094975898E-2</c:v>
                </c:pt>
                <c:pt idx="90">
                  <c:v>0.42058282728195306</c:v>
                </c:pt>
                <c:pt idx="91">
                  <c:v>0.27631084231546443</c:v>
                </c:pt>
                <c:pt idx="92">
                  <c:v>0.11538128086532326</c:v>
                </c:pt>
                <c:pt idx="93">
                  <c:v>8.7174721602386665E-3</c:v>
                </c:pt>
                <c:pt idx="94">
                  <c:v>0.1682645522679373</c:v>
                </c:pt>
                <c:pt idx="95">
                  <c:v>0.15548426839610957</c:v>
                </c:pt>
                <c:pt idx="96">
                  <c:v>0.30618186555858451</c:v>
                </c:pt>
                <c:pt idx="97">
                  <c:v>0.3315075920707593</c:v>
                </c:pt>
                <c:pt idx="98">
                  <c:v>0.12606321714589669</c:v>
                </c:pt>
                <c:pt idx="99">
                  <c:v>0.30028138110694641</c:v>
                </c:pt>
                <c:pt idx="100">
                  <c:v>0.17644356495934918</c:v>
                </c:pt>
                <c:pt idx="101">
                  <c:v>0.19168656870902881</c:v>
                </c:pt>
                <c:pt idx="102">
                  <c:v>0.10728369111508528</c:v>
                </c:pt>
                <c:pt idx="103">
                  <c:v>0.30669040950268894</c:v>
                </c:pt>
                <c:pt idx="104">
                  <c:v>0.25171656391948188</c:v>
                </c:pt>
                <c:pt idx="105">
                  <c:v>0.39232720727113191</c:v>
                </c:pt>
                <c:pt idx="106">
                  <c:v>0.19486082240305336</c:v>
                </c:pt>
                <c:pt idx="107">
                  <c:v>0.23588179627459532</c:v>
                </c:pt>
                <c:pt idx="108">
                  <c:v>0.19772816492624107</c:v>
                </c:pt>
                <c:pt idx="109">
                  <c:v>0.2267475622354988</c:v>
                </c:pt>
                <c:pt idx="110">
                  <c:v>0.14779497774491929</c:v>
                </c:pt>
                <c:pt idx="111">
                  <c:v>0.19743548930473817</c:v>
                </c:pt>
                <c:pt idx="112">
                  <c:v>0.20561357691497212</c:v>
                </c:pt>
                <c:pt idx="113">
                  <c:v>0.23040160137881793</c:v>
                </c:pt>
                <c:pt idx="114">
                  <c:v>0.22127061462566003</c:v>
                </c:pt>
                <c:pt idx="115">
                  <c:v>0.31137528531154579</c:v>
                </c:pt>
                <c:pt idx="116">
                  <c:v>0.42137889898111897</c:v>
                </c:pt>
                <c:pt idx="117">
                  <c:v>0.23541431776855193</c:v>
                </c:pt>
                <c:pt idx="118">
                  <c:v>9.7542779763625201E-2</c:v>
                </c:pt>
                <c:pt idx="119">
                  <c:v>0.22219222311764192</c:v>
                </c:pt>
                <c:pt idx="120">
                  <c:v>0.18345708386155202</c:v>
                </c:pt>
                <c:pt idx="121">
                  <c:v>0.34922586624453195</c:v>
                </c:pt>
                <c:pt idx="122">
                  <c:v>0.47589815383715017</c:v>
                </c:pt>
                <c:pt idx="123">
                  <c:v>0.38903313133198103</c:v>
                </c:pt>
                <c:pt idx="124">
                  <c:v>0.12565564653625891</c:v>
                </c:pt>
                <c:pt idx="125">
                  <c:v>0.31176682112187371</c:v>
                </c:pt>
                <c:pt idx="126">
                  <c:v>0.26101667039349796</c:v>
                </c:pt>
                <c:pt idx="127">
                  <c:v>0.48364274944918079</c:v>
                </c:pt>
                <c:pt idx="128">
                  <c:v>0.49202971942653484</c:v>
                </c:pt>
                <c:pt idx="129">
                  <c:v>0.27147111477698516</c:v>
                </c:pt>
                <c:pt idx="130">
                  <c:v>0.5069296434233318</c:v>
                </c:pt>
                <c:pt idx="131">
                  <c:v>0.23293142600680206</c:v>
                </c:pt>
                <c:pt idx="132">
                  <c:v>0.32315291600609314</c:v>
                </c:pt>
                <c:pt idx="133">
                  <c:v>0.17372675103412019</c:v>
                </c:pt>
                <c:pt idx="134">
                  <c:v>0.34863638145194603</c:v>
                </c:pt>
                <c:pt idx="135">
                  <c:v>0.34845874548849354</c:v>
                </c:pt>
                <c:pt idx="136">
                  <c:v>0.46021466723684706</c:v>
                </c:pt>
                <c:pt idx="137">
                  <c:v>0.31333851994031386</c:v>
                </c:pt>
                <c:pt idx="138">
                  <c:v>0.24692019710773855</c:v>
                </c:pt>
                <c:pt idx="139">
                  <c:v>0.16972949755611885</c:v>
                </c:pt>
                <c:pt idx="140">
                  <c:v>0.26451981362872334</c:v>
                </c:pt>
                <c:pt idx="141">
                  <c:v>0.28844551584289985</c:v>
                </c:pt>
                <c:pt idx="142">
                  <c:v>0.25141741713569338</c:v>
                </c:pt>
                <c:pt idx="143">
                  <c:v>0.34597043383908921</c:v>
                </c:pt>
                <c:pt idx="144">
                  <c:v>0.28795776994826933</c:v>
                </c:pt>
                <c:pt idx="145">
                  <c:v>0.48203591963707437</c:v>
                </c:pt>
                <c:pt idx="146">
                  <c:v>0.32024820021856726</c:v>
                </c:pt>
                <c:pt idx="147">
                  <c:v>1.1486722214833884</c:v>
                </c:pt>
                <c:pt idx="148">
                  <c:v>1.0360111764670943</c:v>
                </c:pt>
                <c:pt idx="149">
                  <c:v>0.69100505307062043</c:v>
                </c:pt>
                <c:pt idx="150">
                  <c:v>0.26952026070016194</c:v>
                </c:pt>
                <c:pt idx="151">
                  <c:v>0.24015172446026845</c:v>
                </c:pt>
                <c:pt idx="152">
                  <c:v>0.38518699262542105</c:v>
                </c:pt>
                <c:pt idx="153">
                  <c:v>0.23473412054692419</c:v>
                </c:pt>
                <c:pt idx="154">
                  <c:v>0.30229033747467515</c:v>
                </c:pt>
                <c:pt idx="155">
                  <c:v>-0.14006517343897543</c:v>
                </c:pt>
                <c:pt idx="156">
                  <c:v>0.90430852595736444</c:v>
                </c:pt>
                <c:pt idx="157">
                  <c:v>0.24160949395409334</c:v>
                </c:pt>
                <c:pt idx="158">
                  <c:v>0.31771061490380409</c:v>
                </c:pt>
                <c:pt idx="159">
                  <c:v>0.20925271220944455</c:v>
                </c:pt>
                <c:pt idx="160">
                  <c:v>0.164538207260671</c:v>
                </c:pt>
                <c:pt idx="161">
                  <c:v>0.33631442222172764</c:v>
                </c:pt>
                <c:pt idx="162">
                  <c:v>0.27761911318732863</c:v>
                </c:pt>
                <c:pt idx="163">
                  <c:v>0.18212188054861914</c:v>
                </c:pt>
                <c:pt idx="164">
                  <c:v>0.14669837603620253</c:v>
                </c:pt>
                <c:pt idx="165">
                  <c:v>0.21628406110087112</c:v>
                </c:pt>
                <c:pt idx="166">
                  <c:v>0.24229339675561778</c:v>
                </c:pt>
                <c:pt idx="167">
                  <c:v>0.37982888807661114</c:v>
                </c:pt>
                <c:pt idx="168">
                  <c:v>0.20348570062355847</c:v>
                </c:pt>
                <c:pt idx="169">
                  <c:v>0.18455994786861424</c:v>
                </c:pt>
                <c:pt idx="170">
                  <c:v>0.26014818646140442</c:v>
                </c:pt>
                <c:pt idx="171">
                  <c:v>0.21603924644927769</c:v>
                </c:pt>
                <c:pt idx="172">
                  <c:v>0.12860240411001383</c:v>
                </c:pt>
                <c:pt idx="173">
                  <c:v>0.96122041637361177</c:v>
                </c:pt>
                <c:pt idx="174">
                  <c:v>0.27652586295958442</c:v>
                </c:pt>
                <c:pt idx="175">
                  <c:v>0.20996608065994635</c:v>
                </c:pt>
                <c:pt idx="176">
                  <c:v>9.578763800063364E-2</c:v>
                </c:pt>
                <c:pt idx="177">
                  <c:v>0.24695873945888711</c:v>
                </c:pt>
                <c:pt idx="178">
                  <c:v>0.32799955798575559</c:v>
                </c:pt>
                <c:pt idx="179">
                  <c:v>0.20582913506169775</c:v>
                </c:pt>
                <c:pt idx="180">
                  <c:v>9.0309406947386428E-4</c:v>
                </c:pt>
                <c:pt idx="181">
                  <c:v>0.11982379967516933</c:v>
                </c:pt>
                <c:pt idx="182">
                  <c:v>0.22558384447991825</c:v>
                </c:pt>
                <c:pt idx="183">
                  <c:v>0.33257109443823107</c:v>
                </c:pt>
                <c:pt idx="184">
                  <c:v>0.35127254365231014</c:v>
                </c:pt>
                <c:pt idx="185">
                  <c:v>0.27353537106958425</c:v>
                </c:pt>
                <c:pt idx="186">
                  <c:v>0.14599743729500009</c:v>
                </c:pt>
                <c:pt idx="187">
                  <c:v>0.12180475769345578</c:v>
                </c:pt>
                <c:pt idx="188">
                  <c:v>0.25724066952346575</c:v>
                </c:pt>
                <c:pt idx="189">
                  <c:v>0.32837980627047525</c:v>
                </c:pt>
                <c:pt idx="190">
                  <c:v>8.8364505545274724E-2</c:v>
                </c:pt>
                <c:pt idx="191">
                  <c:v>0.15628279681670229</c:v>
                </c:pt>
                <c:pt idx="192">
                  <c:v>0.34338481621000988</c:v>
                </c:pt>
                <c:pt idx="193">
                  <c:v>0.23466711311970853</c:v>
                </c:pt>
                <c:pt idx="194">
                  <c:v>0.15757206469233373</c:v>
                </c:pt>
                <c:pt idx="195">
                  <c:v>3.1082812903064444E-2</c:v>
                </c:pt>
                <c:pt idx="196">
                  <c:v>0.18437112300561362</c:v>
                </c:pt>
                <c:pt idx="197">
                  <c:v>0.2356242729024515</c:v>
                </c:pt>
                <c:pt idx="198">
                  <c:v>0.34733582056778917</c:v>
                </c:pt>
                <c:pt idx="199">
                  <c:v>0.22849392864259332</c:v>
                </c:pt>
                <c:pt idx="200">
                  <c:v>0.19943336753079757</c:v>
                </c:pt>
                <c:pt idx="201">
                  <c:v>0.1829556245310632</c:v>
                </c:pt>
                <c:pt idx="202">
                  <c:v>0.36746280407761145</c:v>
                </c:pt>
                <c:pt idx="203">
                  <c:v>0.92977590293408408</c:v>
                </c:pt>
                <c:pt idx="204">
                  <c:v>0.19161110023897471</c:v>
                </c:pt>
                <c:pt idx="205">
                  <c:v>0.19352060640829888</c:v>
                </c:pt>
                <c:pt idx="206">
                  <c:v>0.17344964564536958</c:v>
                </c:pt>
                <c:pt idx="207">
                  <c:v>0.17872381070542656</c:v>
                </c:pt>
                <c:pt idx="208">
                  <c:v>0.25440360229414966</c:v>
                </c:pt>
                <c:pt idx="209">
                  <c:v>0.30385963016281359</c:v>
                </c:pt>
                <c:pt idx="210">
                  <c:v>0.17527343800170375</c:v>
                </c:pt>
                <c:pt idx="211">
                  <c:v>4.5353557543900691E-2</c:v>
                </c:pt>
                <c:pt idx="212">
                  <c:v>0.15937463429308985</c:v>
                </c:pt>
                <c:pt idx="213">
                  <c:v>0.19126990086194651</c:v>
                </c:pt>
                <c:pt idx="214">
                  <c:v>0.28156817304947834</c:v>
                </c:pt>
                <c:pt idx="215">
                  <c:v>0.27070575277456982</c:v>
                </c:pt>
                <c:pt idx="216">
                  <c:v>0.30953741596048062</c:v>
                </c:pt>
                <c:pt idx="217">
                  <c:v>0.15213737883692047</c:v>
                </c:pt>
                <c:pt idx="218">
                  <c:v>8.7138750661450798E-2</c:v>
                </c:pt>
                <c:pt idx="219">
                  <c:v>8.1933031276353124E-2</c:v>
                </c:pt>
                <c:pt idx="220">
                  <c:v>0.2267200633474119</c:v>
                </c:pt>
                <c:pt idx="221">
                  <c:v>0.29492760651658051</c:v>
                </c:pt>
                <c:pt idx="222">
                  <c:v>0.11928932607682895</c:v>
                </c:pt>
                <c:pt idx="223">
                  <c:v>0.2674269182073985</c:v>
                </c:pt>
                <c:pt idx="224">
                  <c:v>0.23781510544373613</c:v>
                </c:pt>
                <c:pt idx="225">
                  <c:v>0.18621575388667913</c:v>
                </c:pt>
                <c:pt idx="226">
                  <c:v>7.137807455809303E-2</c:v>
                </c:pt>
                <c:pt idx="227">
                  <c:v>0.19141386588208525</c:v>
                </c:pt>
                <c:pt idx="228">
                  <c:v>0.25878099011708017</c:v>
                </c:pt>
                <c:pt idx="229">
                  <c:v>0.35352649475617692</c:v>
                </c:pt>
                <c:pt idx="230">
                  <c:v>0.2590654754350234</c:v>
                </c:pt>
                <c:pt idx="231">
                  <c:v>0.25710864247311038</c:v>
                </c:pt>
                <c:pt idx="232">
                  <c:v>0.17048468481907364</c:v>
                </c:pt>
                <c:pt idx="233">
                  <c:v>0.24781023057241952</c:v>
                </c:pt>
                <c:pt idx="234">
                  <c:v>8.1453327559308772E-2</c:v>
                </c:pt>
                <c:pt idx="235">
                  <c:v>0.12053967252303421</c:v>
                </c:pt>
                <c:pt idx="236">
                  <c:v>0.19703441626476592</c:v>
                </c:pt>
                <c:pt idx="237">
                  <c:v>0.18424328838261872</c:v>
                </c:pt>
                <c:pt idx="238">
                  <c:v>0.16659353718481554</c:v>
                </c:pt>
                <c:pt idx="239">
                  <c:v>0.33401060337012756</c:v>
                </c:pt>
                <c:pt idx="240">
                  <c:v>0.38339551248374804</c:v>
                </c:pt>
                <c:pt idx="241">
                  <c:v>0.2044130362604934</c:v>
                </c:pt>
                <c:pt idx="242">
                  <c:v>5.5093521611368448E-2</c:v>
                </c:pt>
                <c:pt idx="243">
                  <c:v>8.2290399887073346E-2</c:v>
                </c:pt>
                <c:pt idx="244">
                  <c:v>0.20625919344566984</c:v>
                </c:pt>
                <c:pt idx="245">
                  <c:v>0.3473879951082271</c:v>
                </c:pt>
                <c:pt idx="246">
                  <c:v>0.33728127149403125</c:v>
                </c:pt>
                <c:pt idx="247">
                  <c:v>0.28510061098949546</c:v>
                </c:pt>
                <c:pt idx="248">
                  <c:v>7.6643755289991539E-2</c:v>
                </c:pt>
                <c:pt idx="249">
                  <c:v>8.5579481684894224E-2</c:v>
                </c:pt>
                <c:pt idx="250">
                  <c:v>0.19543664894644247</c:v>
                </c:pt>
                <c:pt idx="251">
                  <c:v>0.25356493403361136</c:v>
                </c:pt>
                <c:pt idx="252">
                  <c:v>0.31776207703204212</c:v>
                </c:pt>
                <c:pt idx="253">
                  <c:v>0.12918815383984855</c:v>
                </c:pt>
                <c:pt idx="254">
                  <c:v>0.26299858562702272</c:v>
                </c:pt>
                <c:pt idx="255">
                  <c:v>0.28690008295702396</c:v>
                </c:pt>
                <c:pt idx="256">
                  <c:v>0.21648891598487316</c:v>
                </c:pt>
                <c:pt idx="257">
                  <c:v>8.5670836970134584E-2</c:v>
                </c:pt>
                <c:pt idx="258">
                  <c:v>0.31703563421565822</c:v>
                </c:pt>
                <c:pt idx="259">
                  <c:v>0.30772394657634455</c:v>
                </c:pt>
                <c:pt idx="260">
                  <c:v>0.316205735397179</c:v>
                </c:pt>
                <c:pt idx="261">
                  <c:v>0.25097047379491916</c:v>
                </c:pt>
                <c:pt idx="262">
                  <c:v>0.27075626596480196</c:v>
                </c:pt>
                <c:pt idx="263">
                  <c:v>0.26250663636404437</c:v>
                </c:pt>
                <c:pt idx="264">
                  <c:v>0.30783799248070887</c:v>
                </c:pt>
                <c:pt idx="265">
                  <c:v>4.3626469882842078E-2</c:v>
                </c:pt>
                <c:pt idx="266">
                  <c:v>0.16622237349323368</c:v>
                </c:pt>
                <c:pt idx="267">
                  <c:v>0.19056862739452729</c:v>
                </c:pt>
                <c:pt idx="268">
                  <c:v>5.3553506391612847E-2</c:v>
                </c:pt>
                <c:pt idx="269">
                  <c:v>0.60786694786021633</c:v>
                </c:pt>
                <c:pt idx="270">
                  <c:v>0.36041305365605825</c:v>
                </c:pt>
                <c:pt idx="271">
                  <c:v>0.21624913424225173</c:v>
                </c:pt>
                <c:pt idx="272">
                  <c:v>0.20253503935830616</c:v>
                </c:pt>
                <c:pt idx="273">
                  <c:v>3.3263021996080541E-2</c:v>
                </c:pt>
                <c:pt idx="274">
                  <c:v>0.15670207258219152</c:v>
                </c:pt>
                <c:pt idx="275">
                  <c:v>0.14485215621795214</c:v>
                </c:pt>
                <c:pt idx="276">
                  <c:v>0.34519765324789531</c:v>
                </c:pt>
                <c:pt idx="277">
                  <c:v>0.29130081761560478</c:v>
                </c:pt>
                <c:pt idx="278">
                  <c:v>0.32511234423393148</c:v>
                </c:pt>
                <c:pt idx="279">
                  <c:v>0.12038386572918006</c:v>
                </c:pt>
                <c:pt idx="280">
                  <c:v>-4.3315500464120305E-3</c:v>
                </c:pt>
                <c:pt idx="281">
                  <c:v>0.15344897155257176</c:v>
                </c:pt>
                <c:pt idx="282">
                  <c:v>0.29825930499257447</c:v>
                </c:pt>
                <c:pt idx="283">
                  <c:v>0.21182190512353133</c:v>
                </c:pt>
                <c:pt idx="284">
                  <c:v>0.12947165243064815</c:v>
                </c:pt>
                <c:pt idx="285">
                  <c:v>0.25899189552873991</c:v>
                </c:pt>
                <c:pt idx="286">
                  <c:v>0.23498383347696525</c:v>
                </c:pt>
                <c:pt idx="287">
                  <c:v>0.19111834625859492</c:v>
                </c:pt>
                <c:pt idx="288">
                  <c:v>8.3791962976303092E-2</c:v>
                </c:pt>
                <c:pt idx="289">
                  <c:v>0.18011271340410548</c:v>
                </c:pt>
                <c:pt idx="290">
                  <c:v>0.25370924335145301</c:v>
                </c:pt>
                <c:pt idx="291">
                  <c:v>0.35221060482945477</c:v>
                </c:pt>
                <c:pt idx="292">
                  <c:v>0.26734387759426392</c:v>
                </c:pt>
                <c:pt idx="293">
                  <c:v>0.20763374137469354</c:v>
                </c:pt>
                <c:pt idx="294">
                  <c:v>0.10140362968559249</c:v>
                </c:pt>
                <c:pt idx="295">
                  <c:v>0.20652630209911976</c:v>
                </c:pt>
                <c:pt idx="296">
                  <c:v>0.13817701174719699</c:v>
                </c:pt>
                <c:pt idx="297">
                  <c:v>0.13066895943272744</c:v>
                </c:pt>
                <c:pt idx="298">
                  <c:v>0.14903044432867762</c:v>
                </c:pt>
                <c:pt idx="299">
                  <c:v>0.17552223789732366</c:v>
                </c:pt>
                <c:pt idx="300">
                  <c:v>0.12385604248870846</c:v>
                </c:pt>
                <c:pt idx="301">
                  <c:v>0.2671025261738415</c:v>
                </c:pt>
                <c:pt idx="302">
                  <c:v>0.32499582636408275</c:v>
                </c:pt>
                <c:pt idx="303">
                  <c:v>0.13393642483504933</c:v>
                </c:pt>
                <c:pt idx="304">
                  <c:v>6.9442735681205986E-2</c:v>
                </c:pt>
                <c:pt idx="305">
                  <c:v>0.20377833547189386</c:v>
                </c:pt>
                <c:pt idx="306">
                  <c:v>0.2572761023793862</c:v>
                </c:pt>
                <c:pt idx="307">
                  <c:v>0.33607539604620618</c:v>
                </c:pt>
                <c:pt idx="308">
                  <c:v>0.16361046986557792</c:v>
                </c:pt>
                <c:pt idx="309">
                  <c:v>0.24896565090321537</c:v>
                </c:pt>
                <c:pt idx="310">
                  <c:v>0.17003634044508253</c:v>
                </c:pt>
                <c:pt idx="311">
                  <c:v>6.5269096240554686E-2</c:v>
                </c:pt>
                <c:pt idx="312">
                  <c:v>0.14639303933583483</c:v>
                </c:pt>
                <c:pt idx="313">
                  <c:v>0.24932488968466615</c:v>
                </c:pt>
                <c:pt idx="314">
                  <c:v>0.24979114821657949</c:v>
                </c:pt>
                <c:pt idx="315">
                  <c:v>0.15520471026503796</c:v>
                </c:pt>
                <c:pt idx="316">
                  <c:v>0.23504387313386316</c:v>
                </c:pt>
                <c:pt idx="317">
                  <c:v>0.17266415728069531</c:v>
                </c:pt>
                <c:pt idx="318">
                  <c:v>0.21993957254651381</c:v>
                </c:pt>
                <c:pt idx="319">
                  <c:v>0.13705513832261842</c:v>
                </c:pt>
                <c:pt idx="320">
                  <c:v>0.28596384586002155</c:v>
                </c:pt>
                <c:pt idx="321">
                  <c:v>0.24672653841651487</c:v>
                </c:pt>
                <c:pt idx="322">
                  <c:v>0.21630593300501608</c:v>
                </c:pt>
                <c:pt idx="323">
                  <c:v>0.19009648642693577</c:v>
                </c:pt>
                <c:pt idx="324">
                  <c:v>0.24536474650417778</c:v>
                </c:pt>
                <c:pt idx="325">
                  <c:v>0.18465581633521894</c:v>
                </c:pt>
                <c:pt idx="326">
                  <c:v>0.20198796540485559</c:v>
                </c:pt>
                <c:pt idx="327">
                  <c:v>9.3240284864978901E-2</c:v>
                </c:pt>
                <c:pt idx="328">
                  <c:v>2.0382216096282137E-2</c:v>
                </c:pt>
                <c:pt idx="329">
                  <c:v>0.22324555809200625</c:v>
                </c:pt>
                <c:pt idx="330">
                  <c:v>0.25119129811835555</c:v>
                </c:pt>
                <c:pt idx="331">
                  <c:v>7.1994934828041549E-2</c:v>
                </c:pt>
                <c:pt idx="332">
                  <c:v>0.24066356091738147</c:v>
                </c:pt>
                <c:pt idx="333">
                  <c:v>0.34147604289425382</c:v>
                </c:pt>
                <c:pt idx="334">
                  <c:v>0.20841678145827247</c:v>
                </c:pt>
                <c:pt idx="335">
                  <c:v>4.7982245722636652E-2</c:v>
                </c:pt>
                <c:pt idx="336">
                  <c:v>0.14981870006030185</c:v>
                </c:pt>
                <c:pt idx="337">
                  <c:v>0.14703976625819645</c:v>
                </c:pt>
                <c:pt idx="338">
                  <c:v>0.33401226570125736</c:v>
                </c:pt>
                <c:pt idx="339">
                  <c:v>0.30737174395652994</c:v>
                </c:pt>
                <c:pt idx="340">
                  <c:v>0.32895804648084104</c:v>
                </c:pt>
                <c:pt idx="341">
                  <c:v>0.27778224556255332</c:v>
                </c:pt>
                <c:pt idx="342">
                  <c:v>0.8587392382012935</c:v>
                </c:pt>
                <c:pt idx="343">
                  <c:v>0.28914181137910822</c:v>
                </c:pt>
                <c:pt idx="344">
                  <c:v>0.12887765229548984</c:v>
                </c:pt>
                <c:pt idx="345">
                  <c:v>0.25112568492186071</c:v>
                </c:pt>
                <c:pt idx="346">
                  <c:v>0.15267442393562783</c:v>
                </c:pt>
                <c:pt idx="347">
                  <c:v>0.22381113957114943</c:v>
                </c:pt>
                <c:pt idx="348">
                  <c:v>0.17169421349750857</c:v>
                </c:pt>
                <c:pt idx="349">
                  <c:v>0.21339699743700707</c:v>
                </c:pt>
                <c:pt idx="350">
                  <c:v>0.13581719248659052</c:v>
                </c:pt>
                <c:pt idx="351">
                  <c:v>0.27362938573946544</c:v>
                </c:pt>
                <c:pt idx="352">
                  <c:v>0.23963503554425913</c:v>
                </c:pt>
                <c:pt idx="353">
                  <c:v>0.21745762636814636</c:v>
                </c:pt>
                <c:pt idx="354">
                  <c:v>0.19115040065758621</c:v>
                </c:pt>
                <c:pt idx="355">
                  <c:v>0.23723825560794212</c:v>
                </c:pt>
                <c:pt idx="356">
                  <c:v>0.1841317567168039</c:v>
                </c:pt>
                <c:pt idx="357">
                  <c:v>0.20043300444366949</c:v>
                </c:pt>
                <c:pt idx="358">
                  <c:v>-2.5372126559597023E-2</c:v>
                </c:pt>
                <c:pt idx="359">
                  <c:v>0.14321192551606521</c:v>
                </c:pt>
                <c:pt idx="360">
                  <c:v>0.23228594931786792</c:v>
                </c:pt>
                <c:pt idx="361">
                  <c:v>0.1835191597266059</c:v>
                </c:pt>
                <c:pt idx="362">
                  <c:v>4.7665220062454688E-2</c:v>
                </c:pt>
                <c:pt idx="363">
                  <c:v>0.27927232993479434</c:v>
                </c:pt>
                <c:pt idx="364">
                  <c:v>0.36490145017623166</c:v>
                </c:pt>
                <c:pt idx="365">
                  <c:v>0.25452043564784277</c:v>
                </c:pt>
                <c:pt idx="366">
                  <c:v>0.12956190669789103</c:v>
                </c:pt>
                <c:pt idx="367">
                  <c:v>6.5283785956752965E-2</c:v>
                </c:pt>
                <c:pt idx="368">
                  <c:v>0.24699448577501085</c:v>
                </c:pt>
                <c:pt idx="369">
                  <c:v>0.3665549664937881</c:v>
                </c:pt>
                <c:pt idx="370">
                  <c:v>0.31399308731948261</c:v>
                </c:pt>
                <c:pt idx="371">
                  <c:v>0.31848309356074206</c:v>
                </c:pt>
                <c:pt idx="372">
                  <c:v>0.1610592262479954</c:v>
                </c:pt>
                <c:pt idx="373">
                  <c:v>0.15452367224331875</c:v>
                </c:pt>
                <c:pt idx="374">
                  <c:v>0.18573690180478003</c:v>
                </c:pt>
                <c:pt idx="375">
                  <c:v>0.23720775284500636</c:v>
                </c:pt>
                <c:pt idx="376">
                  <c:v>0.17703325643257231</c:v>
                </c:pt>
                <c:pt idx="377">
                  <c:v>0.18595269951766574</c:v>
                </c:pt>
                <c:pt idx="378">
                  <c:v>0.27343125502639981</c:v>
                </c:pt>
                <c:pt idx="379">
                  <c:v>0.28649618155080747</c:v>
                </c:pt>
                <c:pt idx="380">
                  <c:v>0.21115718522478827</c:v>
                </c:pt>
                <c:pt idx="381">
                  <c:v>9.575255569182789E-3</c:v>
                </c:pt>
                <c:pt idx="382">
                  <c:v>0.1897166640793074</c:v>
                </c:pt>
                <c:pt idx="383">
                  <c:v>0.27754630876382991</c:v>
                </c:pt>
                <c:pt idx="384">
                  <c:v>0.29922494017849832</c:v>
                </c:pt>
                <c:pt idx="385">
                  <c:v>0.23128445294546254</c:v>
                </c:pt>
                <c:pt idx="386">
                  <c:v>0.3704594471445587</c:v>
                </c:pt>
                <c:pt idx="387">
                  <c:v>0.60405202909365885</c:v>
                </c:pt>
                <c:pt idx="388">
                  <c:v>0.25390821719257789</c:v>
                </c:pt>
                <c:pt idx="389">
                  <c:v>5.3217566228320141E-2</c:v>
                </c:pt>
                <c:pt idx="390">
                  <c:v>0.12511859330048031</c:v>
                </c:pt>
                <c:pt idx="391">
                  <c:v>0.26897478229895661</c:v>
                </c:pt>
                <c:pt idx="392">
                  <c:v>0.24620618012811973</c:v>
                </c:pt>
                <c:pt idx="393">
                  <c:v>0.11425204670612377</c:v>
                </c:pt>
                <c:pt idx="394">
                  <c:v>0.37283288082328886</c:v>
                </c:pt>
                <c:pt idx="395">
                  <c:v>0.31839471016114695</c:v>
                </c:pt>
                <c:pt idx="396">
                  <c:v>0.23387047853455104</c:v>
                </c:pt>
                <c:pt idx="397">
                  <c:v>5.1235057925170691E-2</c:v>
                </c:pt>
                <c:pt idx="398">
                  <c:v>0.14862394807928203</c:v>
                </c:pt>
                <c:pt idx="399">
                  <c:v>0.24302368157366139</c:v>
                </c:pt>
                <c:pt idx="400">
                  <c:v>0.32772978013548482</c:v>
                </c:pt>
                <c:pt idx="401">
                  <c:v>0.30747412391345463</c:v>
                </c:pt>
                <c:pt idx="402">
                  <c:v>0.37237855040652817</c:v>
                </c:pt>
                <c:pt idx="403">
                  <c:v>0.17005542227833578</c:v>
                </c:pt>
                <c:pt idx="404">
                  <c:v>-6.481524798293882E-2</c:v>
                </c:pt>
                <c:pt idx="405">
                  <c:v>0.24913252143058012</c:v>
                </c:pt>
                <c:pt idx="406">
                  <c:v>0.30286924916387292</c:v>
                </c:pt>
                <c:pt idx="407">
                  <c:v>0.27924845298348733</c:v>
                </c:pt>
                <c:pt idx="408">
                  <c:v>0.35383514082230216</c:v>
                </c:pt>
                <c:pt idx="409">
                  <c:v>0.26177030325871192</c:v>
                </c:pt>
                <c:pt idx="410">
                  <c:v>0.2405902546276856</c:v>
                </c:pt>
                <c:pt idx="411">
                  <c:v>0.18671111778988783</c:v>
                </c:pt>
                <c:pt idx="412">
                  <c:v>0.10234587081876224</c:v>
                </c:pt>
                <c:pt idx="413">
                  <c:v>0.32637815869824349</c:v>
                </c:pt>
                <c:pt idx="414">
                  <c:v>0.25177316069035505</c:v>
                </c:pt>
                <c:pt idx="415">
                  <c:v>0.35605311835985598</c:v>
                </c:pt>
                <c:pt idx="416">
                  <c:v>0.28405132579522258</c:v>
                </c:pt>
                <c:pt idx="417">
                  <c:v>0.19552821831406203</c:v>
                </c:pt>
                <c:pt idx="418">
                  <c:v>8.4497263846547654E-2</c:v>
                </c:pt>
                <c:pt idx="419">
                  <c:v>0.21092548293005248</c:v>
                </c:pt>
                <c:pt idx="420">
                  <c:v>0.16469068804374101</c:v>
                </c:pt>
                <c:pt idx="421">
                  <c:v>8.9113552638851096E-2</c:v>
                </c:pt>
                <c:pt idx="422">
                  <c:v>0.23785083923878289</c:v>
                </c:pt>
                <c:pt idx="423">
                  <c:v>0.18244482668361331</c:v>
                </c:pt>
                <c:pt idx="424">
                  <c:v>0.103582895283236</c:v>
                </c:pt>
                <c:pt idx="425">
                  <c:v>0.31766594119572317</c:v>
                </c:pt>
                <c:pt idx="426">
                  <c:v>0.35553044313743332</c:v>
                </c:pt>
                <c:pt idx="427">
                  <c:v>0.24331853857526839</c:v>
                </c:pt>
                <c:pt idx="428">
                  <c:v>0.13180513949464445</c:v>
                </c:pt>
                <c:pt idx="429">
                  <c:v>0.17328728536317248</c:v>
                </c:pt>
                <c:pt idx="430">
                  <c:v>0.23680454367316608</c:v>
                </c:pt>
                <c:pt idx="431">
                  <c:v>0.28959486252489763</c:v>
                </c:pt>
                <c:pt idx="432">
                  <c:v>0.342132407774832</c:v>
                </c:pt>
                <c:pt idx="433">
                  <c:v>0.34956133889230734</c:v>
                </c:pt>
                <c:pt idx="434">
                  <c:v>0.17287497911435223</c:v>
                </c:pt>
                <c:pt idx="435">
                  <c:v>0.11199112725818296</c:v>
                </c:pt>
                <c:pt idx="436">
                  <c:v>0.18375143382018663</c:v>
                </c:pt>
                <c:pt idx="437">
                  <c:v>0.2824746548204724</c:v>
                </c:pt>
                <c:pt idx="438">
                  <c:v>0.24206148908090583</c:v>
                </c:pt>
                <c:pt idx="439">
                  <c:v>0.18804580068760032</c:v>
                </c:pt>
                <c:pt idx="440">
                  <c:v>0.33200782712901733</c:v>
                </c:pt>
                <c:pt idx="441">
                  <c:v>0.23699869619286179</c:v>
                </c:pt>
                <c:pt idx="442">
                  <c:v>0.19941785491195604</c:v>
                </c:pt>
                <c:pt idx="443">
                  <c:v>0.13779160889419989</c:v>
                </c:pt>
                <c:pt idx="444">
                  <c:v>0.20089261238153783</c:v>
                </c:pt>
                <c:pt idx="445">
                  <c:v>0.59645867653843332</c:v>
                </c:pt>
                <c:pt idx="446">
                  <c:v>0.36472031243765635</c:v>
                </c:pt>
                <c:pt idx="447">
                  <c:v>0.19969624357169213</c:v>
                </c:pt>
                <c:pt idx="448">
                  <c:v>0.81786538512384399</c:v>
                </c:pt>
                <c:pt idx="449">
                  <c:v>0.79436445775956799</c:v>
                </c:pt>
                <c:pt idx="450">
                  <c:v>0.68308426515918419</c:v>
                </c:pt>
                <c:pt idx="451">
                  <c:v>0.76974919259598773</c:v>
                </c:pt>
                <c:pt idx="452">
                  <c:v>1.0072596243011169</c:v>
                </c:pt>
                <c:pt idx="453">
                  <c:v>1.0025332776155873</c:v>
                </c:pt>
                <c:pt idx="454">
                  <c:v>0.63180021424416322</c:v>
                </c:pt>
                <c:pt idx="455">
                  <c:v>0.79776849630218583</c:v>
                </c:pt>
                <c:pt idx="456">
                  <c:v>0.42909422704295963</c:v>
                </c:pt>
                <c:pt idx="457">
                  <c:v>0.83277402683341184</c:v>
                </c:pt>
                <c:pt idx="458">
                  <c:v>0.62568228578363749</c:v>
                </c:pt>
                <c:pt idx="459">
                  <c:v>0.5747693922529048</c:v>
                </c:pt>
                <c:pt idx="460">
                  <c:v>0.58634165079687917</c:v>
                </c:pt>
                <c:pt idx="461">
                  <c:v>0.61139912298772503</c:v>
                </c:pt>
                <c:pt idx="462">
                  <c:v>0.71589236200089523</c:v>
                </c:pt>
                <c:pt idx="463">
                  <c:v>0.29297270192487235</c:v>
                </c:pt>
                <c:pt idx="464">
                  <c:v>0.31111379726821331</c:v>
                </c:pt>
                <c:pt idx="465">
                  <c:v>0.14632354429483047</c:v>
                </c:pt>
                <c:pt idx="466">
                  <c:v>-8.6131680639959379E-3</c:v>
                </c:pt>
                <c:pt idx="467">
                  <c:v>0.14859047269001113</c:v>
                </c:pt>
                <c:pt idx="468">
                  <c:v>0.22262316370034851</c:v>
                </c:pt>
                <c:pt idx="469">
                  <c:v>0.22432636796552574</c:v>
                </c:pt>
                <c:pt idx="470">
                  <c:v>0.22391257837922823</c:v>
                </c:pt>
                <c:pt idx="471">
                  <c:v>0.18890017611571069</c:v>
                </c:pt>
                <c:pt idx="472">
                  <c:v>0.22609047052869552</c:v>
                </c:pt>
                <c:pt idx="473">
                  <c:v>0.25047668050626876</c:v>
                </c:pt>
                <c:pt idx="474">
                  <c:v>0.13288866150034651</c:v>
                </c:pt>
                <c:pt idx="475">
                  <c:v>0.3648248296407775</c:v>
                </c:pt>
                <c:pt idx="476">
                  <c:v>0.74298857494953485</c:v>
                </c:pt>
                <c:pt idx="477">
                  <c:v>0.77211029857058544</c:v>
                </c:pt>
                <c:pt idx="478">
                  <c:v>0.79635106791544774</c:v>
                </c:pt>
                <c:pt idx="479">
                  <c:v>0.63679503068101972</c:v>
                </c:pt>
                <c:pt idx="480">
                  <c:v>0.67694305342793026</c:v>
                </c:pt>
                <c:pt idx="481">
                  <c:v>0.66592351950462325</c:v>
                </c:pt>
                <c:pt idx="482">
                  <c:v>0.57875784178322442</c:v>
                </c:pt>
                <c:pt idx="483">
                  <c:v>0.55358644770828247</c:v>
                </c:pt>
                <c:pt idx="484">
                  <c:v>0.63330364214039381</c:v>
                </c:pt>
                <c:pt idx="485">
                  <c:v>0.20878170207427016</c:v>
                </c:pt>
                <c:pt idx="486">
                  <c:v>8.1099708740935555E-2</c:v>
                </c:pt>
                <c:pt idx="487">
                  <c:v>0.41408380487577595</c:v>
                </c:pt>
                <c:pt idx="488">
                  <c:v>0.84423204977202759</c:v>
                </c:pt>
                <c:pt idx="489">
                  <c:v>0.70517429280196697</c:v>
                </c:pt>
                <c:pt idx="490">
                  <c:v>0.59990919648012742</c:v>
                </c:pt>
                <c:pt idx="491">
                  <c:v>0.62793007961488612</c:v>
                </c:pt>
                <c:pt idx="492">
                  <c:v>0.66641671379198186</c:v>
                </c:pt>
                <c:pt idx="493">
                  <c:v>0.70902802182516755</c:v>
                </c:pt>
                <c:pt idx="494">
                  <c:v>0.85131780856386263</c:v>
                </c:pt>
                <c:pt idx="495">
                  <c:v>0.68111552544105836</c:v>
                </c:pt>
                <c:pt idx="496">
                  <c:v>0.68824553301817382</c:v>
                </c:pt>
                <c:pt idx="497">
                  <c:v>0.51297539277138093</c:v>
                </c:pt>
                <c:pt idx="498">
                  <c:v>0.61088793947022724</c:v>
                </c:pt>
                <c:pt idx="499">
                  <c:v>0.63198242038790919</c:v>
                </c:pt>
                <c:pt idx="500">
                  <c:v>0.26300931667841365</c:v>
                </c:pt>
                <c:pt idx="501">
                  <c:v>0.12701861066454778</c:v>
                </c:pt>
                <c:pt idx="502">
                  <c:v>0.24310708502635031</c:v>
                </c:pt>
                <c:pt idx="503">
                  <c:v>0.20292407076618268</c:v>
                </c:pt>
                <c:pt idx="504">
                  <c:v>0.29975758923248308</c:v>
                </c:pt>
                <c:pt idx="505">
                  <c:v>0.2795996551160807</c:v>
                </c:pt>
                <c:pt idx="506">
                  <c:v>0.3531563748341936</c:v>
                </c:pt>
                <c:pt idx="507">
                  <c:v>0.70922073314657874</c:v>
                </c:pt>
                <c:pt idx="508">
                  <c:v>0.78403747136443325</c:v>
                </c:pt>
                <c:pt idx="509">
                  <c:v>0.73327786812191031</c:v>
                </c:pt>
                <c:pt idx="510">
                  <c:v>0.60207108720666724</c:v>
                </c:pt>
                <c:pt idx="511">
                  <c:v>0.66279102809893442</c:v>
                </c:pt>
                <c:pt idx="512">
                  <c:v>0.84921990386991475</c:v>
                </c:pt>
                <c:pt idx="513">
                  <c:v>0.46670657161032536</c:v>
                </c:pt>
                <c:pt idx="514">
                  <c:v>0.57210525505126664</c:v>
                </c:pt>
                <c:pt idx="515">
                  <c:v>0.46029222103381573</c:v>
                </c:pt>
                <c:pt idx="516">
                  <c:v>0.27197035140225762</c:v>
                </c:pt>
                <c:pt idx="517">
                  <c:v>9.6872788803548993E-2</c:v>
                </c:pt>
                <c:pt idx="518">
                  <c:v>0.28781494056082346</c:v>
                </c:pt>
                <c:pt idx="519">
                  <c:v>0.27266995619054063</c:v>
                </c:pt>
                <c:pt idx="520">
                  <c:v>0.97962503812414659</c:v>
                </c:pt>
                <c:pt idx="521">
                  <c:v>0.29351728552108169</c:v>
                </c:pt>
                <c:pt idx="522">
                  <c:v>0.42418523583576806</c:v>
                </c:pt>
                <c:pt idx="523">
                  <c:v>0.18797998262928367</c:v>
                </c:pt>
                <c:pt idx="524">
                  <c:v>1.1756539207745109</c:v>
                </c:pt>
                <c:pt idx="525">
                  <c:v>0.38006338202329837</c:v>
                </c:pt>
                <c:pt idx="526">
                  <c:v>0.15908886127472038</c:v>
                </c:pt>
                <c:pt idx="527">
                  <c:v>0.21345840475138383</c:v>
                </c:pt>
                <c:pt idx="528">
                  <c:v>9.7426565551513078E-2</c:v>
                </c:pt>
                <c:pt idx="529">
                  <c:v>0.15110586266034751</c:v>
                </c:pt>
                <c:pt idx="530">
                  <c:v>0.25588429482983083</c:v>
                </c:pt>
                <c:pt idx="531">
                  <c:v>0.25905612093082941</c:v>
                </c:pt>
                <c:pt idx="532">
                  <c:v>0.90882473294080379</c:v>
                </c:pt>
                <c:pt idx="533">
                  <c:v>0.69853092088510027</c:v>
                </c:pt>
                <c:pt idx="534">
                  <c:v>1.0680598923007731</c:v>
                </c:pt>
                <c:pt idx="535">
                  <c:v>0.27341339075415289</c:v>
                </c:pt>
                <c:pt idx="536">
                  <c:v>0.26111225726948301</c:v>
                </c:pt>
                <c:pt idx="537">
                  <c:v>0.32681993670358211</c:v>
                </c:pt>
                <c:pt idx="538">
                  <c:v>0.13084436487555026</c:v>
                </c:pt>
                <c:pt idx="539">
                  <c:v>0.24239422136086988</c:v>
                </c:pt>
                <c:pt idx="540">
                  <c:v>0.15473720943716268</c:v>
                </c:pt>
                <c:pt idx="541">
                  <c:v>0.86708556737567044</c:v>
                </c:pt>
                <c:pt idx="542">
                  <c:v>0.64787431673246887</c:v>
                </c:pt>
                <c:pt idx="543">
                  <c:v>0.23954921997773568</c:v>
                </c:pt>
                <c:pt idx="544">
                  <c:v>8.7509373670427174E-2</c:v>
                </c:pt>
                <c:pt idx="545">
                  <c:v>5.0262506226499797E-2</c:v>
                </c:pt>
                <c:pt idx="546">
                  <c:v>0.21336423321312659</c:v>
                </c:pt>
                <c:pt idx="547">
                  <c:v>0.24030104534373561</c:v>
                </c:pt>
                <c:pt idx="548">
                  <c:v>1.2029782851863388E-2</c:v>
                </c:pt>
                <c:pt idx="549">
                  <c:v>0.21026551324790044</c:v>
                </c:pt>
                <c:pt idx="550">
                  <c:v>0.33398532064475933</c:v>
                </c:pt>
                <c:pt idx="551">
                  <c:v>0.15882449630204409</c:v>
                </c:pt>
                <c:pt idx="552">
                  <c:v>8.1824715216803512E-2</c:v>
                </c:pt>
                <c:pt idx="553">
                  <c:v>9.0976432560613885E-2</c:v>
                </c:pt>
                <c:pt idx="554">
                  <c:v>0.22877494315931907</c:v>
                </c:pt>
                <c:pt idx="555">
                  <c:v>0.24136888223188166</c:v>
                </c:pt>
                <c:pt idx="556">
                  <c:v>0.35307504757140162</c:v>
                </c:pt>
                <c:pt idx="557">
                  <c:v>0.30167407091488319</c:v>
                </c:pt>
                <c:pt idx="558">
                  <c:v>7.2079916152006943E-2</c:v>
                </c:pt>
                <c:pt idx="559">
                  <c:v>4.0283493075854271E-2</c:v>
                </c:pt>
                <c:pt idx="560">
                  <c:v>0.20234076286752156</c:v>
                </c:pt>
                <c:pt idx="561">
                  <c:v>0.18433105255088308</c:v>
                </c:pt>
                <c:pt idx="562">
                  <c:v>0.2583739537844475</c:v>
                </c:pt>
                <c:pt idx="563">
                  <c:v>0.13945636358116048</c:v>
                </c:pt>
                <c:pt idx="564">
                  <c:v>0.25600208150912601</c:v>
                </c:pt>
                <c:pt idx="565">
                  <c:v>0.18417052346148205</c:v>
                </c:pt>
                <c:pt idx="566">
                  <c:v>0.22149669774922437</c:v>
                </c:pt>
                <c:pt idx="567">
                  <c:v>0.11740068616262292</c:v>
                </c:pt>
                <c:pt idx="568">
                  <c:v>0.24009256666939571</c:v>
                </c:pt>
                <c:pt idx="569">
                  <c:v>0.21847570830219315</c:v>
                </c:pt>
                <c:pt idx="570">
                  <c:v>0.37152359809266372</c:v>
                </c:pt>
                <c:pt idx="571">
                  <c:v>0.35898802032997124</c:v>
                </c:pt>
                <c:pt idx="572">
                  <c:v>4.3807400576405794E-2</c:v>
                </c:pt>
                <c:pt idx="573">
                  <c:v>0.23211317151919891</c:v>
                </c:pt>
                <c:pt idx="574">
                  <c:v>0.40877700050338767</c:v>
                </c:pt>
                <c:pt idx="575">
                  <c:v>0.43851663650476569</c:v>
                </c:pt>
                <c:pt idx="576">
                  <c:v>0.27747784448208124</c:v>
                </c:pt>
                <c:pt idx="577">
                  <c:v>0.24830788812394117</c:v>
                </c:pt>
                <c:pt idx="578">
                  <c:v>0.37644836623900757</c:v>
                </c:pt>
                <c:pt idx="579">
                  <c:v>0.18359836778323907</c:v>
                </c:pt>
                <c:pt idx="580">
                  <c:v>0.29338310555687974</c:v>
                </c:pt>
                <c:pt idx="581">
                  <c:v>0.2797662006369912</c:v>
                </c:pt>
                <c:pt idx="582">
                  <c:v>0.14901081779955</c:v>
                </c:pt>
                <c:pt idx="583">
                  <c:v>0.10799170353309559</c:v>
                </c:pt>
                <c:pt idx="584">
                  <c:v>0.16017373200648971</c:v>
                </c:pt>
                <c:pt idx="585">
                  <c:v>0.35685164503782874</c:v>
                </c:pt>
                <c:pt idx="586">
                  <c:v>0.28814397071230113</c:v>
                </c:pt>
                <c:pt idx="587">
                  <c:v>0.44006656103142938</c:v>
                </c:pt>
                <c:pt idx="588">
                  <c:v>0.32489894300797745</c:v>
                </c:pt>
                <c:pt idx="589">
                  <c:v>0.21873644607761719</c:v>
                </c:pt>
                <c:pt idx="590">
                  <c:v>0.12307219182394204</c:v>
                </c:pt>
                <c:pt idx="591">
                  <c:v>0.29829588122914963</c:v>
                </c:pt>
                <c:pt idx="592">
                  <c:v>0.97178203142565078</c:v>
                </c:pt>
                <c:pt idx="593">
                  <c:v>0.39997599281645874</c:v>
                </c:pt>
                <c:pt idx="594">
                  <c:v>2.704357810682264E-2</c:v>
                </c:pt>
                <c:pt idx="595">
                  <c:v>0.25204893195159356</c:v>
                </c:pt>
                <c:pt idx="596">
                  <c:v>0.17922921199483235</c:v>
                </c:pt>
                <c:pt idx="597">
                  <c:v>0.21206831216357933</c:v>
                </c:pt>
                <c:pt idx="598">
                  <c:v>8.903736863609342E-2</c:v>
                </c:pt>
                <c:pt idx="599">
                  <c:v>0.22783360550909715</c:v>
                </c:pt>
                <c:pt idx="600">
                  <c:v>0.18891117217123701</c:v>
                </c:pt>
                <c:pt idx="601">
                  <c:v>0.3580027227901208</c:v>
                </c:pt>
                <c:pt idx="602">
                  <c:v>0.30314089525629184</c:v>
                </c:pt>
                <c:pt idx="603">
                  <c:v>0.41044719346187875</c:v>
                </c:pt>
                <c:pt idx="604">
                  <c:v>0.17436878587970694</c:v>
                </c:pt>
                <c:pt idx="605">
                  <c:v>0.29329020273063078</c:v>
                </c:pt>
                <c:pt idx="606">
                  <c:v>0.12254721037087621</c:v>
                </c:pt>
                <c:pt idx="607">
                  <c:v>6.2303540985091041E-2</c:v>
                </c:pt>
                <c:pt idx="608">
                  <c:v>5.9962364112121642E-2</c:v>
                </c:pt>
                <c:pt idx="609">
                  <c:v>0.25008606662450727</c:v>
                </c:pt>
                <c:pt idx="610">
                  <c:v>0.13149661663660922</c:v>
                </c:pt>
                <c:pt idx="611">
                  <c:v>0.22147451074439056</c:v>
                </c:pt>
                <c:pt idx="612">
                  <c:v>0.37230976069878124</c:v>
                </c:pt>
                <c:pt idx="613">
                  <c:v>0.25459787872657569</c:v>
                </c:pt>
                <c:pt idx="614">
                  <c:v>0.14694916165370656</c:v>
                </c:pt>
                <c:pt idx="615">
                  <c:v>0.20848401290601015</c:v>
                </c:pt>
                <c:pt idx="616">
                  <c:v>0.21199444755196525</c:v>
                </c:pt>
                <c:pt idx="617">
                  <c:v>0.26433509665590155</c:v>
                </c:pt>
                <c:pt idx="618">
                  <c:v>0.36430510739726618</c:v>
                </c:pt>
                <c:pt idx="619">
                  <c:v>0.35578603724348234</c:v>
                </c:pt>
                <c:pt idx="620">
                  <c:v>0.29175251844183625</c:v>
                </c:pt>
                <c:pt idx="621">
                  <c:v>0.25479311911451902</c:v>
                </c:pt>
                <c:pt idx="622">
                  <c:v>0.18893022614318852</c:v>
                </c:pt>
                <c:pt idx="623">
                  <c:v>0.29459512862812076</c:v>
                </c:pt>
                <c:pt idx="624">
                  <c:v>0.38932380738511052</c:v>
                </c:pt>
                <c:pt idx="625">
                  <c:v>0.26878194947826489</c:v>
                </c:pt>
                <c:pt idx="626">
                  <c:v>0.37503156150437533</c:v>
                </c:pt>
                <c:pt idx="627">
                  <c:v>0.23029750032472585</c:v>
                </c:pt>
                <c:pt idx="628">
                  <c:v>0.26250600094980658</c:v>
                </c:pt>
                <c:pt idx="629">
                  <c:v>0.20419074055837627</c:v>
                </c:pt>
                <c:pt idx="630">
                  <c:v>0.29958415505596037</c:v>
                </c:pt>
                <c:pt idx="631">
                  <c:v>0.27571430349644177</c:v>
                </c:pt>
                <c:pt idx="632">
                  <c:v>0.40423660444895487</c:v>
                </c:pt>
                <c:pt idx="633">
                  <c:v>0.36563160439196896</c:v>
                </c:pt>
                <c:pt idx="634">
                  <c:v>0.19829852982678595</c:v>
                </c:pt>
                <c:pt idx="635">
                  <c:v>0.29425995292620588</c:v>
                </c:pt>
                <c:pt idx="636">
                  <c:v>0.33709098816711347</c:v>
                </c:pt>
                <c:pt idx="637">
                  <c:v>0.14842096332550109</c:v>
                </c:pt>
                <c:pt idx="638">
                  <c:v>7.7590146673321786E-2</c:v>
                </c:pt>
                <c:pt idx="639">
                  <c:v>0.20163586086125937</c:v>
                </c:pt>
                <c:pt idx="640">
                  <c:v>0.24010320926356593</c:v>
                </c:pt>
                <c:pt idx="641">
                  <c:v>0.17923677379382275</c:v>
                </c:pt>
                <c:pt idx="642">
                  <c:v>0.2854393281121097</c:v>
                </c:pt>
                <c:pt idx="643">
                  <c:v>0.30672674962392532</c:v>
                </c:pt>
                <c:pt idx="644">
                  <c:v>0.24499194108126299</c:v>
                </c:pt>
                <c:pt idx="645">
                  <c:v>9.9611272476786139E-2</c:v>
                </c:pt>
                <c:pt idx="646">
                  <c:v>0.18048682920217834</c:v>
                </c:pt>
                <c:pt idx="647">
                  <c:v>0.19331372425970786</c:v>
                </c:pt>
                <c:pt idx="648">
                  <c:v>0.19855574258945219</c:v>
                </c:pt>
                <c:pt idx="649">
                  <c:v>0.22805169098721406</c:v>
                </c:pt>
                <c:pt idx="650">
                  <c:v>0.31420425197844742</c:v>
                </c:pt>
                <c:pt idx="651">
                  <c:v>0.23196333491107091</c:v>
                </c:pt>
                <c:pt idx="652">
                  <c:v>0.13044792416264273</c:v>
                </c:pt>
                <c:pt idx="653">
                  <c:v>0.18058497067396401</c:v>
                </c:pt>
                <c:pt idx="654">
                  <c:v>4.75439949478077E-2</c:v>
                </c:pt>
                <c:pt idx="655">
                  <c:v>0.27265747019736786</c:v>
                </c:pt>
                <c:pt idx="656">
                  <c:v>0.21631905041989613</c:v>
                </c:pt>
                <c:pt idx="657">
                  <c:v>0.20077650837687896</c:v>
                </c:pt>
                <c:pt idx="658">
                  <c:v>0.17707303350002168</c:v>
                </c:pt>
                <c:pt idx="659">
                  <c:v>0.23836375896408241</c:v>
                </c:pt>
                <c:pt idx="660">
                  <c:v>0.17168380660925908</c:v>
                </c:pt>
                <c:pt idx="661">
                  <c:v>0.20174719563703061</c:v>
                </c:pt>
                <c:pt idx="662">
                  <c:v>0.14761186518718522</c:v>
                </c:pt>
                <c:pt idx="663">
                  <c:v>0.24209948493135086</c:v>
                </c:pt>
                <c:pt idx="664">
                  <c:v>0.32721011621716123</c:v>
                </c:pt>
                <c:pt idx="665">
                  <c:v>0.1880181617023185</c:v>
                </c:pt>
                <c:pt idx="666">
                  <c:v>0.22930381669805691</c:v>
                </c:pt>
                <c:pt idx="667">
                  <c:v>0.24450937623680369</c:v>
                </c:pt>
                <c:pt idx="668">
                  <c:v>6.7806691302003771E-2</c:v>
                </c:pt>
                <c:pt idx="669">
                  <c:v>7.6472658128376517E-2</c:v>
                </c:pt>
                <c:pt idx="670">
                  <c:v>0.22943189673294312</c:v>
                </c:pt>
                <c:pt idx="671">
                  <c:v>0.20022458897988615</c:v>
                </c:pt>
                <c:pt idx="672">
                  <c:v>0.15941978174168636</c:v>
                </c:pt>
                <c:pt idx="673">
                  <c:v>0.22013760190963222</c:v>
                </c:pt>
                <c:pt idx="674">
                  <c:v>0.28970031067689556</c:v>
                </c:pt>
                <c:pt idx="675">
                  <c:v>0.14396296623385646</c:v>
                </c:pt>
                <c:pt idx="676">
                  <c:v>0.13731215284474776</c:v>
                </c:pt>
                <c:pt idx="677">
                  <c:v>0.18483820017869898</c:v>
                </c:pt>
                <c:pt idx="678">
                  <c:v>0.25922713404257858</c:v>
                </c:pt>
                <c:pt idx="679">
                  <c:v>0.22367987777494427</c:v>
                </c:pt>
                <c:pt idx="680">
                  <c:v>0.18868640267688663</c:v>
                </c:pt>
                <c:pt idx="681">
                  <c:v>0.27426663276272861</c:v>
                </c:pt>
                <c:pt idx="682">
                  <c:v>0.10674027412323857</c:v>
                </c:pt>
                <c:pt idx="683">
                  <c:v>0.14603320776907966</c:v>
                </c:pt>
                <c:pt idx="684">
                  <c:v>0.17912398157152515</c:v>
                </c:pt>
                <c:pt idx="685">
                  <c:v>0.10423282181653316</c:v>
                </c:pt>
                <c:pt idx="686">
                  <c:v>0.23708310620599576</c:v>
                </c:pt>
                <c:pt idx="687">
                  <c:v>0.10171146923615247</c:v>
                </c:pt>
                <c:pt idx="688">
                  <c:v>0.27707345267105676</c:v>
                </c:pt>
                <c:pt idx="689">
                  <c:v>0.24422430933553604</c:v>
                </c:pt>
                <c:pt idx="690">
                  <c:v>0.32701541844823062</c:v>
                </c:pt>
                <c:pt idx="691">
                  <c:v>0.17135068221745289</c:v>
                </c:pt>
                <c:pt idx="692">
                  <c:v>0.21072584039758763</c:v>
                </c:pt>
                <c:pt idx="693">
                  <c:v>0.75341489094696623</c:v>
                </c:pt>
                <c:pt idx="694">
                  <c:v>1.1432260917982471</c:v>
                </c:pt>
                <c:pt idx="695">
                  <c:v>1.1803177661150825</c:v>
                </c:pt>
                <c:pt idx="696">
                  <c:v>0.33153299751122189</c:v>
                </c:pt>
                <c:pt idx="697">
                  <c:v>0.24453226482816748</c:v>
                </c:pt>
                <c:pt idx="698">
                  <c:v>0.52187349575227115</c:v>
                </c:pt>
                <c:pt idx="699">
                  <c:v>0.46986877031189023</c:v>
                </c:pt>
                <c:pt idx="700">
                  <c:v>4.9329199906368207E-2</c:v>
                </c:pt>
                <c:pt idx="701">
                  <c:v>-1.95776015100683E-2</c:v>
                </c:pt>
                <c:pt idx="702">
                  <c:v>2.1555170097617073E-2</c:v>
                </c:pt>
                <c:pt idx="703">
                  <c:v>0.82616185180763468</c:v>
                </c:pt>
                <c:pt idx="704">
                  <c:v>0.66802812946822121</c:v>
                </c:pt>
                <c:pt idx="705">
                  <c:v>0.98562507429383606</c:v>
                </c:pt>
                <c:pt idx="706">
                  <c:v>0.27292826019285316</c:v>
                </c:pt>
                <c:pt idx="707">
                  <c:v>8.0273662139482976E-2</c:v>
                </c:pt>
                <c:pt idx="708">
                  <c:v>0.13375738740822607</c:v>
                </c:pt>
                <c:pt idx="709">
                  <c:v>0.22914818008706378</c:v>
                </c:pt>
                <c:pt idx="710">
                  <c:v>0.20697232982884889</c:v>
                </c:pt>
                <c:pt idx="711">
                  <c:v>0.18721835673343201</c:v>
                </c:pt>
                <c:pt idx="712">
                  <c:v>0.28092337961375979</c:v>
                </c:pt>
                <c:pt idx="713">
                  <c:v>0.21442632325280547</c:v>
                </c:pt>
                <c:pt idx="714">
                  <c:v>0.14396183768009232</c:v>
                </c:pt>
                <c:pt idx="715">
                  <c:v>0.16189471259576049</c:v>
                </c:pt>
                <c:pt idx="716">
                  <c:v>0.11942017450220702</c:v>
                </c:pt>
                <c:pt idx="717">
                  <c:v>0.28761893488365808</c:v>
                </c:pt>
                <c:pt idx="718">
                  <c:v>0.96079613111972939</c:v>
                </c:pt>
                <c:pt idx="719">
                  <c:v>1.0793868668228468</c:v>
                </c:pt>
                <c:pt idx="720">
                  <c:v>0.39282250317796985</c:v>
                </c:pt>
                <c:pt idx="721">
                  <c:v>0.85149264271598124</c:v>
                </c:pt>
                <c:pt idx="722">
                  <c:v>0.56848442649070974</c:v>
                </c:pt>
                <c:pt idx="723">
                  <c:v>0.67645660391036533</c:v>
                </c:pt>
                <c:pt idx="724">
                  <c:v>0.52658203197277687</c:v>
                </c:pt>
                <c:pt idx="725">
                  <c:v>0.67104194187096156</c:v>
                </c:pt>
                <c:pt idx="726">
                  <c:v>0.61732884164732094</c:v>
                </c:pt>
                <c:pt idx="727">
                  <c:v>0.95219265650833917</c:v>
                </c:pt>
                <c:pt idx="728">
                  <c:v>0.86567605142519988</c:v>
                </c:pt>
                <c:pt idx="729">
                  <c:v>0.7568682424379426</c:v>
                </c:pt>
                <c:pt idx="730">
                  <c:v>0.61103542405929445</c:v>
                </c:pt>
                <c:pt idx="731">
                  <c:v>0.56464527265461795</c:v>
                </c:pt>
                <c:pt idx="732">
                  <c:v>0.56382215583136019</c:v>
                </c:pt>
                <c:pt idx="733">
                  <c:v>0.21038906815000347</c:v>
                </c:pt>
                <c:pt idx="734">
                  <c:v>0.22554265670230883</c:v>
                </c:pt>
                <c:pt idx="735">
                  <c:v>0.76626230210191404</c:v>
                </c:pt>
                <c:pt idx="736">
                  <c:v>0.69352428147779743</c:v>
                </c:pt>
                <c:pt idx="737">
                  <c:v>0.71298645920901504</c:v>
                </c:pt>
                <c:pt idx="738">
                  <c:v>0.54861166711883935</c:v>
                </c:pt>
                <c:pt idx="739">
                  <c:v>0.56094825293620865</c:v>
                </c:pt>
                <c:pt idx="740">
                  <c:v>0.60037170440931997</c:v>
                </c:pt>
                <c:pt idx="741">
                  <c:v>0.18643750189234476</c:v>
                </c:pt>
                <c:pt idx="742">
                  <c:v>0.23120478633215874</c:v>
                </c:pt>
                <c:pt idx="743">
                  <c:v>0.26291479646309424</c:v>
                </c:pt>
                <c:pt idx="744">
                  <c:v>0.20080542781374522</c:v>
                </c:pt>
                <c:pt idx="745">
                  <c:v>3.9005955436845124E-2</c:v>
                </c:pt>
                <c:pt idx="746">
                  <c:v>0.12169046665445162</c:v>
                </c:pt>
                <c:pt idx="747">
                  <c:v>8.5479937512845355E-2</c:v>
                </c:pt>
                <c:pt idx="748">
                  <c:v>0.30773278817953348</c:v>
                </c:pt>
                <c:pt idx="749">
                  <c:v>0.16888934254664856</c:v>
                </c:pt>
                <c:pt idx="750">
                  <c:v>0.2190080834557655</c:v>
                </c:pt>
                <c:pt idx="751">
                  <c:v>0.22529931480844556</c:v>
                </c:pt>
                <c:pt idx="752">
                  <c:v>0.19109772067215439</c:v>
                </c:pt>
                <c:pt idx="753">
                  <c:v>0.18024667496059499</c:v>
                </c:pt>
                <c:pt idx="754">
                  <c:v>0.20727841799020186</c:v>
                </c:pt>
                <c:pt idx="755">
                  <c:v>0.13199137598737942</c:v>
                </c:pt>
                <c:pt idx="756">
                  <c:v>0.20726648531096226</c:v>
                </c:pt>
                <c:pt idx="757">
                  <c:v>0.30536828319180109</c:v>
                </c:pt>
                <c:pt idx="758">
                  <c:v>0.20293862818754466</c:v>
                </c:pt>
                <c:pt idx="759">
                  <c:v>0.23357242213118209</c:v>
                </c:pt>
                <c:pt idx="760">
                  <c:v>0.16914812783922883</c:v>
                </c:pt>
                <c:pt idx="761">
                  <c:v>0.17880863828631766</c:v>
                </c:pt>
                <c:pt idx="762">
                  <c:v>0.14891135713815759</c:v>
                </c:pt>
                <c:pt idx="763">
                  <c:v>0.20717673168710932</c:v>
                </c:pt>
                <c:pt idx="764">
                  <c:v>0.31347581348361342</c:v>
                </c:pt>
                <c:pt idx="765">
                  <c:v>0.11108551152100012</c:v>
                </c:pt>
                <c:pt idx="766">
                  <c:v>0.284166768661539</c:v>
                </c:pt>
                <c:pt idx="767">
                  <c:v>0.25515014719543178</c:v>
                </c:pt>
                <c:pt idx="768">
                  <c:v>0.25308867721286665</c:v>
                </c:pt>
                <c:pt idx="769">
                  <c:v>0.17291839481647767</c:v>
                </c:pt>
                <c:pt idx="770">
                  <c:v>0.13458091806757586</c:v>
                </c:pt>
                <c:pt idx="771">
                  <c:v>0.14350154879600735</c:v>
                </c:pt>
                <c:pt idx="772">
                  <c:v>0.22750718436936579</c:v>
                </c:pt>
                <c:pt idx="773">
                  <c:v>0.30495328838367636</c:v>
                </c:pt>
                <c:pt idx="774">
                  <c:v>0.27589943959311347</c:v>
                </c:pt>
                <c:pt idx="775">
                  <c:v>0.20737284232112427</c:v>
                </c:pt>
                <c:pt idx="776">
                  <c:v>3.070318392539793E-2</c:v>
                </c:pt>
                <c:pt idx="777">
                  <c:v>0.16872689996670517</c:v>
                </c:pt>
                <c:pt idx="778">
                  <c:v>0.19873114725706817</c:v>
                </c:pt>
                <c:pt idx="779">
                  <c:v>0.35722433149764127</c:v>
                </c:pt>
                <c:pt idx="780">
                  <c:v>0.16536119884216458</c:v>
                </c:pt>
                <c:pt idx="781">
                  <c:v>7.892451652074596E-2</c:v>
                </c:pt>
                <c:pt idx="782">
                  <c:v>0.23639166029011507</c:v>
                </c:pt>
                <c:pt idx="783">
                  <c:v>0.24596239265503475</c:v>
                </c:pt>
                <c:pt idx="784">
                  <c:v>0.15842923717814789</c:v>
                </c:pt>
                <c:pt idx="785">
                  <c:v>0.23554102708199551</c:v>
                </c:pt>
                <c:pt idx="786">
                  <c:v>0.1672694396829662</c:v>
                </c:pt>
                <c:pt idx="787">
                  <c:v>0.25700691601460279</c:v>
                </c:pt>
                <c:pt idx="788">
                  <c:v>0.34414024429062895</c:v>
                </c:pt>
                <c:pt idx="789">
                  <c:v>0.14729376955643553</c:v>
                </c:pt>
                <c:pt idx="790">
                  <c:v>7.9998354530174037E-2</c:v>
                </c:pt>
                <c:pt idx="791">
                  <c:v>0.19968846228807868</c:v>
                </c:pt>
                <c:pt idx="792">
                  <c:v>0.21802339065019496</c:v>
                </c:pt>
                <c:pt idx="793">
                  <c:v>9.7900701911265167E-2</c:v>
                </c:pt>
                <c:pt idx="794">
                  <c:v>0.16313298844367591</c:v>
                </c:pt>
                <c:pt idx="795">
                  <c:v>0.28524218337386598</c:v>
                </c:pt>
                <c:pt idx="796">
                  <c:v>0.12446316145153011</c:v>
                </c:pt>
                <c:pt idx="797">
                  <c:v>0.19230352907155635</c:v>
                </c:pt>
                <c:pt idx="798">
                  <c:v>0.27496076400934988</c:v>
                </c:pt>
                <c:pt idx="799">
                  <c:v>0.21684563122677619</c:v>
                </c:pt>
                <c:pt idx="800">
                  <c:v>0.13188894191111028</c:v>
                </c:pt>
                <c:pt idx="801">
                  <c:v>9.5956121247679216E-2</c:v>
                </c:pt>
                <c:pt idx="802">
                  <c:v>0.19152395833268862</c:v>
                </c:pt>
                <c:pt idx="803">
                  <c:v>0.25615223082293992</c:v>
                </c:pt>
                <c:pt idx="804">
                  <c:v>0.34629492561047992</c:v>
                </c:pt>
                <c:pt idx="805">
                  <c:v>0.30044998665902251</c:v>
                </c:pt>
                <c:pt idx="806">
                  <c:v>0.12765947440760239</c:v>
                </c:pt>
                <c:pt idx="807">
                  <c:v>6.9596683404432855E-2</c:v>
                </c:pt>
                <c:pt idx="808">
                  <c:v>0.19936793625440116</c:v>
                </c:pt>
                <c:pt idx="809">
                  <c:v>0.14096418937644192</c:v>
                </c:pt>
                <c:pt idx="810">
                  <c:v>0.30448437626476416</c:v>
                </c:pt>
                <c:pt idx="811">
                  <c:v>0.17137645918753003</c:v>
                </c:pt>
                <c:pt idx="812">
                  <c:v>0.1736277003128239</c:v>
                </c:pt>
                <c:pt idx="813">
                  <c:v>0.2467091968419457</c:v>
                </c:pt>
                <c:pt idx="814">
                  <c:v>0.14253697598268714</c:v>
                </c:pt>
                <c:pt idx="815">
                  <c:v>0.20117613486423278</c:v>
                </c:pt>
                <c:pt idx="816">
                  <c:v>0.26175547093028012</c:v>
                </c:pt>
                <c:pt idx="817">
                  <c:v>0.21223667329324011</c:v>
                </c:pt>
                <c:pt idx="818">
                  <c:v>0.32361534836025768</c:v>
                </c:pt>
                <c:pt idx="819">
                  <c:v>0.26602461580163916</c:v>
                </c:pt>
                <c:pt idx="820">
                  <c:v>0.19123393015962717</c:v>
                </c:pt>
                <c:pt idx="821">
                  <c:v>0.19842870912980379</c:v>
                </c:pt>
                <c:pt idx="822">
                  <c:v>0.21220468346201898</c:v>
                </c:pt>
                <c:pt idx="823">
                  <c:v>0.15135927908507665</c:v>
                </c:pt>
                <c:pt idx="824">
                  <c:v>7.3010798463810089E-2</c:v>
                </c:pt>
                <c:pt idx="825">
                  <c:v>0.16700473144073791</c:v>
                </c:pt>
                <c:pt idx="826">
                  <c:v>0.30339155780973298</c:v>
                </c:pt>
                <c:pt idx="827">
                  <c:v>0.19474738400615046</c:v>
                </c:pt>
                <c:pt idx="828">
                  <c:v>0.22915588082644173</c:v>
                </c:pt>
                <c:pt idx="829">
                  <c:v>0.29743554233361164</c:v>
                </c:pt>
                <c:pt idx="830">
                  <c:v>0.28251581686760646</c:v>
                </c:pt>
                <c:pt idx="831">
                  <c:v>4.187534717057971E-2</c:v>
                </c:pt>
                <c:pt idx="832">
                  <c:v>3.8297750582904369E-2</c:v>
                </c:pt>
                <c:pt idx="833">
                  <c:v>5.170533712538139E-2</c:v>
                </c:pt>
                <c:pt idx="834">
                  <c:v>9.3318009720493977E-2</c:v>
                </c:pt>
                <c:pt idx="835">
                  <c:v>0.30853948085918215</c:v>
                </c:pt>
                <c:pt idx="836">
                  <c:v>0.28063158158668289</c:v>
                </c:pt>
                <c:pt idx="837">
                  <c:v>0.22431708602500106</c:v>
                </c:pt>
                <c:pt idx="838">
                  <c:v>5.086360279530934E-2</c:v>
                </c:pt>
                <c:pt idx="839">
                  <c:v>0.15917673525665449</c:v>
                </c:pt>
                <c:pt idx="840">
                  <c:v>0.20365055108541408</c:v>
                </c:pt>
                <c:pt idx="841">
                  <c:v>0.34514809767328264</c:v>
                </c:pt>
                <c:pt idx="842">
                  <c:v>0.17536830579785873</c:v>
                </c:pt>
                <c:pt idx="843">
                  <c:v>8.8941226920302818E-2</c:v>
                </c:pt>
                <c:pt idx="844">
                  <c:v>0.23070179717164674</c:v>
                </c:pt>
                <c:pt idx="845">
                  <c:v>0.25083663168380588</c:v>
                </c:pt>
                <c:pt idx="846">
                  <c:v>0.16365957189976038</c:v>
                </c:pt>
                <c:pt idx="847">
                  <c:v>0.19468533634533755</c:v>
                </c:pt>
                <c:pt idx="848">
                  <c:v>4.5813919007019067E-2</c:v>
                </c:pt>
                <c:pt idx="849">
                  <c:v>0.28225364774817308</c:v>
                </c:pt>
                <c:pt idx="850">
                  <c:v>0.28370451658374796</c:v>
                </c:pt>
                <c:pt idx="851">
                  <c:v>0.17624813146743462</c:v>
                </c:pt>
                <c:pt idx="852">
                  <c:v>0.13654564378799083</c:v>
                </c:pt>
                <c:pt idx="853">
                  <c:v>0.2395131195215256</c:v>
                </c:pt>
                <c:pt idx="854">
                  <c:v>0.20349729452105933</c:v>
                </c:pt>
                <c:pt idx="855">
                  <c:v>0.15702280683130823</c:v>
                </c:pt>
                <c:pt idx="856">
                  <c:v>0.18697436180438506</c:v>
                </c:pt>
                <c:pt idx="857">
                  <c:v>0.31645563457125059</c:v>
                </c:pt>
                <c:pt idx="858">
                  <c:v>0.15428804517248837</c:v>
                </c:pt>
                <c:pt idx="859">
                  <c:v>0.15869260077000291</c:v>
                </c:pt>
                <c:pt idx="860">
                  <c:v>0.24245038343916606</c:v>
                </c:pt>
                <c:pt idx="861">
                  <c:v>0.21041344320212083</c:v>
                </c:pt>
                <c:pt idx="862">
                  <c:v>0.10513762876045787</c:v>
                </c:pt>
                <c:pt idx="863">
                  <c:v>0.16817037743085586</c:v>
                </c:pt>
                <c:pt idx="864">
                  <c:v>0.208604388090952</c:v>
                </c:pt>
                <c:pt idx="865">
                  <c:v>0.24556641840215288</c:v>
                </c:pt>
                <c:pt idx="866">
                  <c:v>0.3128552832560243</c:v>
                </c:pt>
                <c:pt idx="867">
                  <c:v>0.34288254262244161</c:v>
                </c:pt>
                <c:pt idx="868">
                  <c:v>0.21406607361633379</c:v>
                </c:pt>
                <c:pt idx="869">
                  <c:v>8.0791376999033285E-2</c:v>
                </c:pt>
                <c:pt idx="870">
                  <c:v>2.3070723815640945E-2</c:v>
                </c:pt>
                <c:pt idx="871">
                  <c:v>0.13668594144158791</c:v>
                </c:pt>
                <c:pt idx="872">
                  <c:v>0.33060182718008868</c:v>
                </c:pt>
                <c:pt idx="873">
                  <c:v>0.14502829376931378</c:v>
                </c:pt>
                <c:pt idx="874">
                  <c:v>0.16285166663421041</c:v>
                </c:pt>
                <c:pt idx="875">
                  <c:v>0.13792033652039201</c:v>
                </c:pt>
                <c:pt idx="876">
                  <c:v>0.21917217521754861</c:v>
                </c:pt>
                <c:pt idx="877">
                  <c:v>0.24248659270581413</c:v>
                </c:pt>
                <c:pt idx="878">
                  <c:v>0.19843062670355935</c:v>
                </c:pt>
                <c:pt idx="879">
                  <c:v>0.14318484745957338</c:v>
                </c:pt>
                <c:pt idx="880">
                  <c:v>0.13467797727291861</c:v>
                </c:pt>
                <c:pt idx="881">
                  <c:v>0.28463221762137536</c:v>
                </c:pt>
                <c:pt idx="882">
                  <c:v>9.4344800054372568E-2</c:v>
                </c:pt>
                <c:pt idx="883">
                  <c:v>0.16855368639289406</c:v>
                </c:pt>
                <c:pt idx="884">
                  <c:v>0.25256227715726487</c:v>
                </c:pt>
                <c:pt idx="885">
                  <c:v>0.16007713816869229</c:v>
                </c:pt>
                <c:pt idx="886">
                  <c:v>0.1232402129927484</c:v>
                </c:pt>
                <c:pt idx="887">
                  <c:v>9.8480582622829688E-2</c:v>
                </c:pt>
                <c:pt idx="888">
                  <c:v>0.18616982160331755</c:v>
                </c:pt>
                <c:pt idx="889">
                  <c:v>0.17355325469887323</c:v>
                </c:pt>
                <c:pt idx="890">
                  <c:v>0.24014958651458318</c:v>
                </c:pt>
                <c:pt idx="891">
                  <c:v>0.2917505509650104</c:v>
                </c:pt>
                <c:pt idx="892">
                  <c:v>0.26823559039816364</c:v>
                </c:pt>
                <c:pt idx="893">
                  <c:v>0.20398934723826451</c:v>
                </c:pt>
                <c:pt idx="894">
                  <c:v>0.20564605584935364</c:v>
                </c:pt>
                <c:pt idx="895">
                  <c:v>0.17964026763293267</c:v>
                </c:pt>
                <c:pt idx="896">
                  <c:v>0.22516230144499283</c:v>
                </c:pt>
                <c:pt idx="897">
                  <c:v>0.29425546379338774</c:v>
                </c:pt>
                <c:pt idx="898">
                  <c:v>0.30603593421372627</c:v>
                </c:pt>
                <c:pt idx="899">
                  <c:v>0.27742723020469606</c:v>
                </c:pt>
                <c:pt idx="900">
                  <c:v>0.16647830176526507</c:v>
                </c:pt>
                <c:pt idx="901">
                  <c:v>0.15421874043334236</c:v>
                </c:pt>
                <c:pt idx="902">
                  <c:v>6.4260810916469624E-2</c:v>
                </c:pt>
                <c:pt idx="903">
                  <c:v>0.24393395029678033</c:v>
                </c:pt>
                <c:pt idx="904">
                  <c:v>0.22102832793565513</c:v>
                </c:pt>
                <c:pt idx="905">
                  <c:v>0.16583427924618582</c:v>
                </c:pt>
                <c:pt idx="906">
                  <c:v>0.22931795996100154</c:v>
                </c:pt>
                <c:pt idx="907">
                  <c:v>0.20185068687892771</c:v>
                </c:pt>
                <c:pt idx="908">
                  <c:v>0.19450295732143508</c:v>
                </c:pt>
                <c:pt idx="909">
                  <c:v>0.20955661913881948</c:v>
                </c:pt>
                <c:pt idx="910">
                  <c:v>0.15762222255395997</c:v>
                </c:pt>
                <c:pt idx="911">
                  <c:v>0.20201507051242967</c:v>
                </c:pt>
                <c:pt idx="912">
                  <c:v>0.29582716652910512</c:v>
                </c:pt>
                <c:pt idx="913">
                  <c:v>0.23729848877718038</c:v>
                </c:pt>
                <c:pt idx="914">
                  <c:v>0.24542089828926922</c:v>
                </c:pt>
                <c:pt idx="915">
                  <c:v>0.22403163745662233</c:v>
                </c:pt>
                <c:pt idx="916">
                  <c:v>7.2938386738190197E-2</c:v>
                </c:pt>
                <c:pt idx="917">
                  <c:v>0.10861554279883376</c:v>
                </c:pt>
                <c:pt idx="918">
                  <c:v>0.19739878241111847</c:v>
                </c:pt>
                <c:pt idx="919">
                  <c:v>0.23318805428345224</c:v>
                </c:pt>
                <c:pt idx="920">
                  <c:v>0.15667719509457326</c:v>
                </c:pt>
                <c:pt idx="921">
                  <c:v>0.21340516513809787</c:v>
                </c:pt>
                <c:pt idx="922">
                  <c:v>0.24329579527696354</c:v>
                </c:pt>
                <c:pt idx="923">
                  <c:v>0.21127157091020235</c:v>
                </c:pt>
                <c:pt idx="924">
                  <c:v>0.11576555935548638</c:v>
                </c:pt>
                <c:pt idx="925">
                  <c:v>0.16468364729903789</c:v>
                </c:pt>
                <c:pt idx="926">
                  <c:v>0.20673044699182541</c:v>
                </c:pt>
                <c:pt idx="927">
                  <c:v>0.27276684390470013</c:v>
                </c:pt>
                <c:pt idx="928">
                  <c:v>0.28112585526701606</c:v>
                </c:pt>
                <c:pt idx="929">
                  <c:v>0.18756124969990903</c:v>
                </c:pt>
                <c:pt idx="930">
                  <c:v>0.21813799334221912</c:v>
                </c:pt>
                <c:pt idx="931">
                  <c:v>0.14735808329609457</c:v>
                </c:pt>
                <c:pt idx="932">
                  <c:v>0.13348033544809423</c:v>
                </c:pt>
                <c:pt idx="933">
                  <c:v>0.15615581178901744</c:v>
                </c:pt>
                <c:pt idx="934">
                  <c:v>0.21428649892069093</c:v>
                </c:pt>
                <c:pt idx="935">
                  <c:v>0.185906385761541</c:v>
                </c:pt>
                <c:pt idx="936">
                  <c:v>0.22697989984107342</c:v>
                </c:pt>
                <c:pt idx="937">
                  <c:v>0.31261928846974452</c:v>
                </c:pt>
                <c:pt idx="938">
                  <c:v>0.20609183809847828</c:v>
                </c:pt>
                <c:pt idx="939">
                  <c:v>8.6339105461323631E-2</c:v>
                </c:pt>
                <c:pt idx="940">
                  <c:v>0.24891595798315658</c:v>
                </c:pt>
                <c:pt idx="941">
                  <c:v>0.92675439564217466</c:v>
                </c:pt>
                <c:pt idx="942">
                  <c:v>0.37503287499869309</c:v>
                </c:pt>
                <c:pt idx="943">
                  <c:v>1.0736101618290814</c:v>
                </c:pt>
                <c:pt idx="944">
                  <c:v>0.42829283119894068</c:v>
                </c:pt>
                <c:pt idx="945">
                  <c:v>0.14901417444802234</c:v>
                </c:pt>
                <c:pt idx="946">
                  <c:v>0.21363354561524317</c:v>
                </c:pt>
                <c:pt idx="947">
                  <c:v>0.20203597929128675</c:v>
                </c:pt>
                <c:pt idx="948">
                  <c:v>0.17747310419043608</c:v>
                </c:pt>
                <c:pt idx="949">
                  <c:v>0.14064425015259485</c:v>
                </c:pt>
                <c:pt idx="950">
                  <c:v>0.33409164593944779</c:v>
                </c:pt>
                <c:pt idx="951">
                  <c:v>0.240690614468763</c:v>
                </c:pt>
                <c:pt idx="952">
                  <c:v>0.35018880637113375</c:v>
                </c:pt>
                <c:pt idx="953">
                  <c:v>1.0114694245810971</c:v>
                </c:pt>
                <c:pt idx="954">
                  <c:v>0.33100849989763192</c:v>
                </c:pt>
                <c:pt idx="955">
                  <c:v>0.21440509952322861</c:v>
                </c:pt>
                <c:pt idx="956">
                  <c:v>-9.541074010216137E-3</c:v>
                </c:pt>
                <c:pt idx="957">
                  <c:v>1.8160426494017307E-3</c:v>
                </c:pt>
                <c:pt idx="958">
                  <c:v>3.8549517094307539E-2</c:v>
                </c:pt>
                <c:pt idx="959">
                  <c:v>0.27097843926400073</c:v>
                </c:pt>
                <c:pt idx="960">
                  <c:v>0.31648613218773591</c:v>
                </c:pt>
                <c:pt idx="961">
                  <c:v>0.2725638075795051</c:v>
                </c:pt>
                <c:pt idx="962">
                  <c:v>0.14561502886716415</c:v>
                </c:pt>
                <c:pt idx="963">
                  <c:v>0.17054711118921029</c:v>
                </c:pt>
                <c:pt idx="964">
                  <c:v>0.22666136289429142</c:v>
                </c:pt>
                <c:pt idx="965">
                  <c:v>0.32724740069069647</c:v>
                </c:pt>
                <c:pt idx="966">
                  <c:v>0.18490677345035206</c:v>
                </c:pt>
                <c:pt idx="967">
                  <c:v>0.18267522280689108</c:v>
                </c:pt>
                <c:pt idx="968">
                  <c:v>0.3242472242477073</c:v>
                </c:pt>
                <c:pt idx="969">
                  <c:v>0.25853236116430323</c:v>
                </c:pt>
                <c:pt idx="970">
                  <c:v>0.1924785848039792</c:v>
                </c:pt>
                <c:pt idx="971">
                  <c:v>0.28148792973963016</c:v>
                </c:pt>
                <c:pt idx="972">
                  <c:v>0.18496934244312671</c:v>
                </c:pt>
                <c:pt idx="973">
                  <c:v>0.36689267242410728</c:v>
                </c:pt>
                <c:pt idx="974">
                  <c:v>0.29458011024969988</c:v>
                </c:pt>
                <c:pt idx="975">
                  <c:v>0.81361728405964484</c:v>
                </c:pt>
                <c:pt idx="976">
                  <c:v>0.3052533300401028</c:v>
                </c:pt>
                <c:pt idx="977">
                  <c:v>1.0010717263604485</c:v>
                </c:pt>
                <c:pt idx="978">
                  <c:v>0.40141497045104957</c:v>
                </c:pt>
                <c:pt idx="979">
                  <c:v>0.89447901287168519</c:v>
                </c:pt>
                <c:pt idx="980">
                  <c:v>0.24702295796215978</c:v>
                </c:pt>
                <c:pt idx="981">
                  <c:v>0.12442249996599593</c:v>
                </c:pt>
                <c:pt idx="982">
                  <c:v>0.15869834334492161</c:v>
                </c:pt>
                <c:pt idx="983">
                  <c:v>0.19091089153181034</c:v>
                </c:pt>
                <c:pt idx="984">
                  <c:v>0.1674266606534609</c:v>
                </c:pt>
                <c:pt idx="985">
                  <c:v>0.1816644281970555</c:v>
                </c:pt>
                <c:pt idx="986">
                  <c:v>0.17616756252604759</c:v>
                </c:pt>
                <c:pt idx="987">
                  <c:v>0.18252546505238371</c:v>
                </c:pt>
                <c:pt idx="988">
                  <c:v>0.21176486919462295</c:v>
                </c:pt>
                <c:pt idx="989">
                  <c:v>0.21961412900256408</c:v>
                </c:pt>
                <c:pt idx="990">
                  <c:v>0.15128360986002187</c:v>
                </c:pt>
                <c:pt idx="991">
                  <c:v>0.25543548050940718</c:v>
                </c:pt>
                <c:pt idx="992">
                  <c:v>0.2882950710667469</c:v>
                </c:pt>
                <c:pt idx="993">
                  <c:v>9.4812966361952897E-2</c:v>
                </c:pt>
                <c:pt idx="994">
                  <c:v>0.10764259564644388</c:v>
                </c:pt>
                <c:pt idx="995">
                  <c:v>0.16576707121745976</c:v>
                </c:pt>
                <c:pt idx="996">
                  <c:v>0.26678926070047376</c:v>
                </c:pt>
                <c:pt idx="997">
                  <c:v>0.16254221449604705</c:v>
                </c:pt>
                <c:pt idx="998">
                  <c:v>0.17666596919819011</c:v>
                </c:pt>
                <c:pt idx="999">
                  <c:v>0.1915871919149785</c:v>
                </c:pt>
                <c:pt idx="1000">
                  <c:v>0.20790062845008606</c:v>
                </c:pt>
                <c:pt idx="1001">
                  <c:v>0.23219926119363654</c:v>
                </c:pt>
                <c:pt idx="1002">
                  <c:v>0.29212479464609992</c:v>
                </c:pt>
                <c:pt idx="1003">
                  <c:v>3.5753292315648361E-2</c:v>
                </c:pt>
                <c:pt idx="1004">
                  <c:v>0.3100997652802745</c:v>
                </c:pt>
                <c:pt idx="1005">
                  <c:v>0.29281448140005856</c:v>
                </c:pt>
                <c:pt idx="1006">
                  <c:v>0.13242596686318314</c:v>
                </c:pt>
                <c:pt idx="1007">
                  <c:v>0.22156854100315343</c:v>
                </c:pt>
                <c:pt idx="1008">
                  <c:v>0.16046442713918019</c:v>
                </c:pt>
                <c:pt idx="1009">
                  <c:v>0.23080991656378674</c:v>
                </c:pt>
                <c:pt idx="1010">
                  <c:v>8.0394806434475302E-2</c:v>
                </c:pt>
                <c:pt idx="1011">
                  <c:v>0.15463755207584384</c:v>
                </c:pt>
                <c:pt idx="1012">
                  <c:v>0.2662982701213365</c:v>
                </c:pt>
                <c:pt idx="1013">
                  <c:v>9.079802640211028E-2</c:v>
                </c:pt>
                <c:pt idx="1014">
                  <c:v>0.24556819287838516</c:v>
                </c:pt>
                <c:pt idx="1015">
                  <c:v>0.24136927120372531</c:v>
                </c:pt>
                <c:pt idx="1016">
                  <c:v>0.25954268811462072</c:v>
                </c:pt>
                <c:pt idx="1017">
                  <c:v>0.20626661086889586</c:v>
                </c:pt>
                <c:pt idx="1018">
                  <c:v>0.19163441578499946</c:v>
                </c:pt>
                <c:pt idx="1019">
                  <c:v>0.19855233982830017</c:v>
                </c:pt>
                <c:pt idx="1020">
                  <c:v>0.24753511366867781</c:v>
                </c:pt>
                <c:pt idx="1021">
                  <c:v>0.29552734376010437</c:v>
                </c:pt>
                <c:pt idx="1022">
                  <c:v>0.32030951964952464</c:v>
                </c:pt>
                <c:pt idx="1023">
                  <c:v>0.27458276370459522</c:v>
                </c:pt>
                <c:pt idx="1024">
                  <c:v>0.16279656178197605</c:v>
                </c:pt>
                <c:pt idx="1025">
                  <c:v>0.17618321702330042</c:v>
                </c:pt>
                <c:pt idx="1026">
                  <c:v>0.19257054070727764</c:v>
                </c:pt>
                <c:pt idx="1027">
                  <c:v>0.2862200561503469</c:v>
                </c:pt>
                <c:pt idx="1028">
                  <c:v>0.21270200233825745</c:v>
                </c:pt>
                <c:pt idx="1029">
                  <c:v>0.22293703863022851</c:v>
                </c:pt>
                <c:pt idx="1030">
                  <c:v>0.28033568982918661</c:v>
                </c:pt>
                <c:pt idx="1031">
                  <c:v>0.2269830778068222</c:v>
                </c:pt>
                <c:pt idx="1032">
                  <c:v>0.22924920603017077</c:v>
                </c:pt>
                <c:pt idx="1033">
                  <c:v>0.28396096504040913</c:v>
                </c:pt>
                <c:pt idx="1034">
                  <c:v>0.10860887802823038</c:v>
                </c:pt>
                <c:pt idx="1035">
                  <c:v>0.29320907079874814</c:v>
                </c:pt>
                <c:pt idx="1036">
                  <c:v>0.25561375834291922</c:v>
                </c:pt>
                <c:pt idx="1037">
                  <c:v>0.1710497685832249</c:v>
                </c:pt>
                <c:pt idx="1038">
                  <c:v>0.24774657616570245</c:v>
                </c:pt>
                <c:pt idx="1039">
                  <c:v>0.1116308966681748</c:v>
                </c:pt>
                <c:pt idx="1040">
                  <c:v>0.24202892980693999</c:v>
                </c:pt>
                <c:pt idx="1041">
                  <c:v>0.130206453505984</c:v>
                </c:pt>
                <c:pt idx="1042">
                  <c:v>0.21418910006292505</c:v>
                </c:pt>
                <c:pt idx="1043">
                  <c:v>0.27629244998497271</c:v>
                </c:pt>
                <c:pt idx="1044">
                  <c:v>0.20069426506959698</c:v>
                </c:pt>
                <c:pt idx="1045">
                  <c:v>0.26384482620502941</c:v>
                </c:pt>
                <c:pt idx="1046">
                  <c:v>0.34836864385625799</c:v>
                </c:pt>
                <c:pt idx="1047">
                  <c:v>0.47255333626618007</c:v>
                </c:pt>
                <c:pt idx="1048">
                  <c:v>0.23608052113517791</c:v>
                </c:pt>
                <c:pt idx="1049">
                  <c:v>4.8307883092992665E-2</c:v>
                </c:pt>
                <c:pt idx="1050">
                  <c:v>0.18218238405833448</c:v>
                </c:pt>
                <c:pt idx="1051">
                  <c:v>0.19892225565900737</c:v>
                </c:pt>
                <c:pt idx="1052">
                  <c:v>0.24425071253796912</c:v>
                </c:pt>
                <c:pt idx="1053">
                  <c:v>0.23168054812489264</c:v>
                </c:pt>
                <c:pt idx="1054">
                  <c:v>0.25658626090098169</c:v>
                </c:pt>
                <c:pt idx="1055">
                  <c:v>0.16922110698257459</c:v>
                </c:pt>
                <c:pt idx="1056">
                  <c:v>0.13361048171038575</c:v>
                </c:pt>
                <c:pt idx="1057">
                  <c:v>0.14495533482414513</c:v>
                </c:pt>
                <c:pt idx="1058">
                  <c:v>0.19666622210998813</c:v>
                </c:pt>
                <c:pt idx="1059">
                  <c:v>0.19727159135669203</c:v>
                </c:pt>
                <c:pt idx="1060">
                  <c:v>0.25492832137939814</c:v>
                </c:pt>
                <c:pt idx="1061">
                  <c:v>0.22493661994840222</c:v>
                </c:pt>
                <c:pt idx="1062">
                  <c:v>0.1670191775218432</c:v>
                </c:pt>
                <c:pt idx="1063">
                  <c:v>8.2604390179348078E-2</c:v>
                </c:pt>
                <c:pt idx="1064">
                  <c:v>0.24770805740324886</c:v>
                </c:pt>
                <c:pt idx="1065">
                  <c:v>0.14181464340734418</c:v>
                </c:pt>
                <c:pt idx="1066">
                  <c:v>0.27920742673739463</c:v>
                </c:pt>
                <c:pt idx="1067">
                  <c:v>0.24501434151209461</c:v>
                </c:pt>
                <c:pt idx="1068">
                  <c:v>0.17369826908238201</c:v>
                </c:pt>
                <c:pt idx="1069">
                  <c:v>0.1749227381259133</c:v>
                </c:pt>
                <c:pt idx="1070">
                  <c:v>6.126813634793904E-2</c:v>
                </c:pt>
                <c:pt idx="1071">
                  <c:v>0.10640521051536225</c:v>
                </c:pt>
                <c:pt idx="1072">
                  <c:v>-1.5281739902230505E-2</c:v>
                </c:pt>
                <c:pt idx="1073">
                  <c:v>7.1667858402137075E-2</c:v>
                </c:pt>
                <c:pt idx="1074">
                  <c:v>0.10588665378046069</c:v>
                </c:pt>
                <c:pt idx="1075">
                  <c:v>6.1236263129282126E-2</c:v>
                </c:pt>
                <c:pt idx="1076">
                  <c:v>0.10082870735706373</c:v>
                </c:pt>
                <c:pt idx="1077">
                  <c:v>0.13258490041987914</c:v>
                </c:pt>
                <c:pt idx="1078">
                  <c:v>8.3695265623219495E-2</c:v>
                </c:pt>
                <c:pt idx="1079">
                  <c:v>0.1299727110977294</c:v>
                </c:pt>
                <c:pt idx="1080">
                  <c:v>7.357262826924621E-2</c:v>
                </c:pt>
                <c:pt idx="1081">
                  <c:v>1.6448838796460932E-2</c:v>
                </c:pt>
                <c:pt idx="1082">
                  <c:v>9.7906952268143166E-2</c:v>
                </c:pt>
                <c:pt idx="1083">
                  <c:v>0.16823840056158543</c:v>
                </c:pt>
                <c:pt idx="1084">
                  <c:v>0.28313392155284645</c:v>
                </c:pt>
                <c:pt idx="1085">
                  <c:v>0.24883136417328683</c:v>
                </c:pt>
                <c:pt idx="1086">
                  <c:v>8.0375825279253743E-2</c:v>
                </c:pt>
                <c:pt idx="1087">
                  <c:v>7.7598722383619229E-2</c:v>
                </c:pt>
                <c:pt idx="1088">
                  <c:v>0.11347310027233846</c:v>
                </c:pt>
                <c:pt idx="1089">
                  <c:v>0.24633903311179009</c:v>
                </c:pt>
                <c:pt idx="1090">
                  <c:v>0.18872524131192481</c:v>
                </c:pt>
                <c:pt idx="1091">
                  <c:v>0.18873883896962973</c:v>
                </c:pt>
                <c:pt idx="1092">
                  <c:v>0.18038331497716098</c:v>
                </c:pt>
                <c:pt idx="1093">
                  <c:v>0.10161048404835554</c:v>
                </c:pt>
                <c:pt idx="1094">
                  <c:v>0.15986933406488701</c:v>
                </c:pt>
                <c:pt idx="1095">
                  <c:v>0.35758494855900291</c:v>
                </c:pt>
                <c:pt idx="1096">
                  <c:v>0.45457035900156056</c:v>
                </c:pt>
                <c:pt idx="1097">
                  <c:v>0.60512156247893956</c:v>
                </c:pt>
                <c:pt idx="1098">
                  <c:v>0.5061504817938477</c:v>
                </c:pt>
                <c:pt idx="1099">
                  <c:v>0.25600594334764104</c:v>
                </c:pt>
                <c:pt idx="1100">
                  <c:v>0.24370492011338654</c:v>
                </c:pt>
                <c:pt idx="1101">
                  <c:v>6.8269202228288028E-2</c:v>
                </c:pt>
                <c:pt idx="1102">
                  <c:v>0.10007973515128485</c:v>
                </c:pt>
                <c:pt idx="1103">
                  <c:v>2.276071770875044E-2</c:v>
                </c:pt>
                <c:pt idx="1104">
                  <c:v>0.23821115951009028</c:v>
                </c:pt>
                <c:pt idx="1105">
                  <c:v>0.43256704092210396</c:v>
                </c:pt>
                <c:pt idx="1106">
                  <c:v>0.57738389147272628</c:v>
                </c:pt>
                <c:pt idx="1107">
                  <c:v>0.64233755987461982</c:v>
                </c:pt>
                <c:pt idx="1108">
                  <c:v>0.31362419534153163</c:v>
                </c:pt>
                <c:pt idx="1109">
                  <c:v>0.16467823469004533</c:v>
                </c:pt>
                <c:pt idx="1110">
                  <c:v>5.4275730485544738E-2</c:v>
                </c:pt>
                <c:pt idx="1111">
                  <c:v>5.2952482076376844E-2</c:v>
                </c:pt>
                <c:pt idx="1112">
                  <c:v>4.317947080198678E-2</c:v>
                </c:pt>
                <c:pt idx="1113">
                  <c:v>0.12017362909523259</c:v>
                </c:pt>
                <c:pt idx="1114">
                  <c:v>0.24336641423018943</c:v>
                </c:pt>
                <c:pt idx="1115">
                  <c:v>0.20453143574790694</c:v>
                </c:pt>
                <c:pt idx="1116">
                  <c:v>0.18983817135670161</c:v>
                </c:pt>
                <c:pt idx="1117">
                  <c:v>0.21822740170890884</c:v>
                </c:pt>
                <c:pt idx="1118">
                  <c:v>0.25101766308596007</c:v>
                </c:pt>
                <c:pt idx="1119">
                  <c:v>0.26404501350736304</c:v>
                </c:pt>
                <c:pt idx="1120">
                  <c:v>0.42161177587756821</c:v>
                </c:pt>
                <c:pt idx="1121">
                  <c:v>0.43164604250076455</c:v>
                </c:pt>
                <c:pt idx="1122">
                  <c:v>0.39942314498214387</c:v>
                </c:pt>
                <c:pt idx="1123">
                  <c:v>0.4593421487969232</c:v>
                </c:pt>
                <c:pt idx="1124">
                  <c:v>0.48719050121585061</c:v>
                </c:pt>
                <c:pt idx="1125">
                  <c:v>0.50476133411760071</c:v>
                </c:pt>
                <c:pt idx="1126">
                  <c:v>0.26786981120227393</c:v>
                </c:pt>
                <c:pt idx="1127">
                  <c:v>0.24449350231308911</c:v>
                </c:pt>
                <c:pt idx="1128">
                  <c:v>0.30553368880308096</c:v>
                </c:pt>
                <c:pt idx="1129">
                  <c:v>0.23568030641657611</c:v>
                </c:pt>
                <c:pt idx="1130">
                  <c:v>0.15617012522796075</c:v>
                </c:pt>
                <c:pt idx="1131">
                  <c:v>0.13119568740842519</c:v>
                </c:pt>
                <c:pt idx="1132">
                  <c:v>6.1227180127612198E-2</c:v>
                </c:pt>
                <c:pt idx="1133">
                  <c:v>9.7261699401107904E-2</c:v>
                </c:pt>
                <c:pt idx="1134">
                  <c:v>-2.6827808409061217E-3</c:v>
                </c:pt>
                <c:pt idx="1135">
                  <c:v>2.9584251180200034E-2</c:v>
                </c:pt>
                <c:pt idx="1136">
                  <c:v>0.26586387733200312</c:v>
                </c:pt>
                <c:pt idx="1137">
                  <c:v>0.19552054360682547</c:v>
                </c:pt>
                <c:pt idx="1138">
                  <c:v>0.23168301746767514</c:v>
                </c:pt>
                <c:pt idx="1139">
                  <c:v>0.22641705224049624</c:v>
                </c:pt>
                <c:pt idx="1140">
                  <c:v>0.19614130357773901</c:v>
                </c:pt>
                <c:pt idx="1141">
                  <c:v>0.17322697133173084</c:v>
                </c:pt>
                <c:pt idx="1142">
                  <c:v>0.17066709154377546</c:v>
                </c:pt>
                <c:pt idx="1143">
                  <c:v>8.230575946071636E-2</c:v>
                </c:pt>
                <c:pt idx="1144">
                  <c:v>9.8490699577770652E-2</c:v>
                </c:pt>
                <c:pt idx="1145">
                  <c:v>0.26856080616781619</c:v>
                </c:pt>
                <c:pt idx="1146">
                  <c:v>0.20315446173147761</c:v>
                </c:pt>
                <c:pt idx="1147">
                  <c:v>0.11138250313340978</c:v>
                </c:pt>
                <c:pt idx="1148">
                  <c:v>0.12931824108195739</c:v>
                </c:pt>
                <c:pt idx="1149">
                  <c:v>8.6472269767407836E-2</c:v>
                </c:pt>
                <c:pt idx="1150">
                  <c:v>5.4868932089879703E-2</c:v>
                </c:pt>
                <c:pt idx="1151">
                  <c:v>0.10242812838387105</c:v>
                </c:pt>
                <c:pt idx="1152">
                  <c:v>7.3397437518251646E-2</c:v>
                </c:pt>
                <c:pt idx="1153">
                  <c:v>7.5534038598181641E-2</c:v>
                </c:pt>
                <c:pt idx="1154">
                  <c:v>0.14035333579403667</c:v>
                </c:pt>
                <c:pt idx="1155">
                  <c:v>9.4433536777165622E-2</c:v>
                </c:pt>
                <c:pt idx="1156">
                  <c:v>9.6949787430759174E-2</c:v>
                </c:pt>
                <c:pt idx="1157">
                  <c:v>0.14495818667249141</c:v>
                </c:pt>
                <c:pt idx="1158">
                  <c:v>3.6409077481665157E-2</c:v>
                </c:pt>
                <c:pt idx="1159">
                  <c:v>0.15696045859303789</c:v>
                </c:pt>
                <c:pt idx="1160">
                  <c:v>0.1076655291426349</c:v>
                </c:pt>
                <c:pt idx="1161">
                  <c:v>9.0327128487702205E-2</c:v>
                </c:pt>
                <c:pt idx="1162">
                  <c:v>6.7647642026728294E-2</c:v>
                </c:pt>
                <c:pt idx="1163">
                  <c:v>7.2927716744575322E-2</c:v>
                </c:pt>
                <c:pt idx="1164">
                  <c:v>6.1693924860237982E-2</c:v>
                </c:pt>
                <c:pt idx="1165">
                  <c:v>-2.6462126808260655E-2</c:v>
                </c:pt>
                <c:pt idx="1166">
                  <c:v>-6.601565968011305E-3</c:v>
                </c:pt>
                <c:pt idx="1167">
                  <c:v>0.11109874597601294</c:v>
                </c:pt>
                <c:pt idx="1168">
                  <c:v>0.11963699908785305</c:v>
                </c:pt>
                <c:pt idx="1169">
                  <c:v>0.18017765637634822</c:v>
                </c:pt>
                <c:pt idx="1170">
                  <c:v>0.19586399271387972</c:v>
                </c:pt>
                <c:pt idx="1171">
                  <c:v>0.26276752668045905</c:v>
                </c:pt>
                <c:pt idx="1172">
                  <c:v>0.11177487117886103</c:v>
                </c:pt>
                <c:pt idx="1173">
                  <c:v>7.020700331411614E-2</c:v>
                </c:pt>
                <c:pt idx="1174">
                  <c:v>6.2126671789184934E-2</c:v>
                </c:pt>
                <c:pt idx="1175">
                  <c:v>9.649531761307327E-2</c:v>
                </c:pt>
                <c:pt idx="1176">
                  <c:v>6.1931819439081152E-2</c:v>
                </c:pt>
                <c:pt idx="1177">
                  <c:v>0.1239352178756648</c:v>
                </c:pt>
                <c:pt idx="1178">
                  <c:v>0.13280779297693232</c:v>
                </c:pt>
                <c:pt idx="1179">
                  <c:v>3.6741400347631736E-2</c:v>
                </c:pt>
                <c:pt idx="1180">
                  <c:v>-4.3949933321422732E-2</c:v>
                </c:pt>
                <c:pt idx="1181">
                  <c:v>0.10639976106043146</c:v>
                </c:pt>
                <c:pt idx="1182">
                  <c:v>0.24341520198545497</c:v>
                </c:pt>
                <c:pt idx="1183">
                  <c:v>0.19409619879300671</c:v>
                </c:pt>
                <c:pt idx="1184">
                  <c:v>0.14159438844770383</c:v>
                </c:pt>
                <c:pt idx="1185">
                  <c:v>0.14749710516994155</c:v>
                </c:pt>
                <c:pt idx="1186">
                  <c:v>9.9472272710386445E-2</c:v>
                </c:pt>
                <c:pt idx="1187">
                  <c:v>0.10022042513223645</c:v>
                </c:pt>
                <c:pt idx="1188">
                  <c:v>0.12777130454746916</c:v>
                </c:pt>
                <c:pt idx="1189">
                  <c:v>4.0818896435880665E-2</c:v>
                </c:pt>
                <c:pt idx="1190">
                  <c:v>0.15263571100387652</c:v>
                </c:pt>
                <c:pt idx="1191">
                  <c:v>0.145317071271298</c:v>
                </c:pt>
                <c:pt idx="1192">
                  <c:v>8.0801066311415898E-2</c:v>
                </c:pt>
                <c:pt idx="1193">
                  <c:v>0.1047248084480545</c:v>
                </c:pt>
                <c:pt idx="1194">
                  <c:v>7.1084878600590568E-2</c:v>
                </c:pt>
                <c:pt idx="1195">
                  <c:v>0.11253549635676818</c:v>
                </c:pt>
                <c:pt idx="1196">
                  <c:v>1.9274034608999749E-2</c:v>
                </c:pt>
                <c:pt idx="1197">
                  <c:v>-3.0771197919914589E-2</c:v>
                </c:pt>
                <c:pt idx="1198">
                  <c:v>0.18482521151871359</c:v>
                </c:pt>
                <c:pt idx="1199">
                  <c:v>8.6050841501125019E-2</c:v>
                </c:pt>
                <c:pt idx="1200">
                  <c:v>0.2774278944924165</c:v>
                </c:pt>
                <c:pt idx="1201">
                  <c:v>0.30365618847448667</c:v>
                </c:pt>
                <c:pt idx="1202">
                  <c:v>0.3326972660152368</c:v>
                </c:pt>
                <c:pt idx="1203">
                  <c:v>0.20517386924298636</c:v>
                </c:pt>
                <c:pt idx="1204">
                  <c:v>0.17800335925326416</c:v>
                </c:pt>
                <c:pt idx="1205">
                  <c:v>0.16882159002771935</c:v>
                </c:pt>
                <c:pt idx="1206">
                  <c:v>0.21132125701279211</c:v>
                </c:pt>
                <c:pt idx="1207">
                  <c:v>0.24086881216885903</c:v>
                </c:pt>
                <c:pt idx="1208">
                  <c:v>0.28902464406167888</c:v>
                </c:pt>
                <c:pt idx="1209">
                  <c:v>0.16482131375190801</c:v>
                </c:pt>
                <c:pt idx="1210">
                  <c:v>-5.2777994245688215E-2</c:v>
                </c:pt>
                <c:pt idx="1211">
                  <c:v>-3.7722542963249936E-2</c:v>
                </c:pt>
                <c:pt idx="1212">
                  <c:v>-3.0891943007185105E-2</c:v>
                </c:pt>
                <c:pt idx="1213">
                  <c:v>0.10786954531295154</c:v>
                </c:pt>
                <c:pt idx="1214">
                  <c:v>7.8627633725238788E-2</c:v>
                </c:pt>
                <c:pt idx="1215">
                  <c:v>7.9153015682622785E-2</c:v>
                </c:pt>
                <c:pt idx="1216">
                  <c:v>0.15301699410128491</c:v>
                </c:pt>
                <c:pt idx="1217">
                  <c:v>0.12282359977482303</c:v>
                </c:pt>
                <c:pt idx="1218">
                  <c:v>0.10271902384559349</c:v>
                </c:pt>
                <c:pt idx="1219">
                  <c:v>0.12242931412844747</c:v>
                </c:pt>
                <c:pt idx="1220">
                  <c:v>0.12204542440907261</c:v>
                </c:pt>
                <c:pt idx="1221">
                  <c:v>0.2550079343915192</c:v>
                </c:pt>
                <c:pt idx="1222">
                  <c:v>0.25385578226752092</c:v>
                </c:pt>
                <c:pt idx="1223">
                  <c:v>0.17018417002126224</c:v>
                </c:pt>
                <c:pt idx="1224">
                  <c:v>0.15327694887818283</c:v>
                </c:pt>
                <c:pt idx="1225">
                  <c:v>8.6534436100662443E-3</c:v>
                </c:pt>
                <c:pt idx="1226">
                  <c:v>6.4329244402513447E-2</c:v>
                </c:pt>
                <c:pt idx="1227">
                  <c:v>1.2800680147746067E-2</c:v>
                </c:pt>
                <c:pt idx="1228">
                  <c:v>0.1023243567675572</c:v>
                </c:pt>
                <c:pt idx="1229">
                  <c:v>0.21266922485381701</c:v>
                </c:pt>
                <c:pt idx="1230">
                  <c:v>0.14277190401241441</c:v>
                </c:pt>
                <c:pt idx="1231">
                  <c:v>0.19470070937495337</c:v>
                </c:pt>
                <c:pt idx="1232">
                  <c:v>0.27378557561508876</c:v>
                </c:pt>
                <c:pt idx="1233">
                  <c:v>0.25852148752997733</c:v>
                </c:pt>
                <c:pt idx="1234">
                  <c:v>0.23896430656466724</c:v>
                </c:pt>
                <c:pt idx="1235">
                  <c:v>0.22320182999205351</c:v>
                </c:pt>
                <c:pt idx="1236">
                  <c:v>0.1728734521111614</c:v>
                </c:pt>
                <c:pt idx="1237">
                  <c:v>0.20882653319476491</c:v>
                </c:pt>
                <c:pt idx="1238">
                  <c:v>0.23433703937746761</c:v>
                </c:pt>
                <c:pt idx="1239">
                  <c:v>0.2818493615213728</c:v>
                </c:pt>
                <c:pt idx="1240">
                  <c:v>0.26016348882010837</c:v>
                </c:pt>
                <c:pt idx="1241">
                  <c:v>0.15151263660140446</c:v>
                </c:pt>
                <c:pt idx="1242">
                  <c:v>0.15393725298095892</c:v>
                </c:pt>
                <c:pt idx="1243">
                  <c:v>6.5626048531478159E-2</c:v>
                </c:pt>
                <c:pt idx="1244">
                  <c:v>0.1202011683046843</c:v>
                </c:pt>
                <c:pt idx="1245">
                  <c:v>0.15065090978933654</c:v>
                </c:pt>
                <c:pt idx="1246">
                  <c:v>0.18147267046638438</c:v>
                </c:pt>
                <c:pt idx="1247">
                  <c:v>0.3416823073013564</c:v>
                </c:pt>
                <c:pt idx="1248">
                  <c:v>0.31476422887165734</c:v>
                </c:pt>
                <c:pt idx="1249">
                  <c:v>0.314892308510833</c:v>
                </c:pt>
                <c:pt idx="1250">
                  <c:v>0.33710434074883927</c:v>
                </c:pt>
                <c:pt idx="1251">
                  <c:v>0.25574530669590012</c:v>
                </c:pt>
                <c:pt idx="1252">
                  <c:v>0.29491012351776985</c:v>
                </c:pt>
                <c:pt idx="1253">
                  <c:v>0.24731825820727577</c:v>
                </c:pt>
                <c:pt idx="1254">
                  <c:v>0.28943349687934639</c:v>
                </c:pt>
                <c:pt idx="1255">
                  <c:v>0.35328527910007862</c:v>
                </c:pt>
                <c:pt idx="1256">
                  <c:v>0.2961372424800407</c:v>
                </c:pt>
                <c:pt idx="1257">
                  <c:v>0.31821674266324218</c:v>
                </c:pt>
                <c:pt idx="1258">
                  <c:v>0.22126684810597325</c:v>
                </c:pt>
                <c:pt idx="1259">
                  <c:v>0.15001101361097741</c:v>
                </c:pt>
                <c:pt idx="1260">
                  <c:v>0.11475745047785751</c:v>
                </c:pt>
                <c:pt idx="1261">
                  <c:v>6.3905367098793006E-2</c:v>
                </c:pt>
                <c:pt idx="1262">
                  <c:v>0.13646363948163409</c:v>
                </c:pt>
                <c:pt idx="1263">
                  <c:v>0.2486415462790946</c:v>
                </c:pt>
                <c:pt idx="1264">
                  <c:v>0.43709868306296507</c:v>
                </c:pt>
                <c:pt idx="1265">
                  <c:v>0.30934673403512547</c:v>
                </c:pt>
                <c:pt idx="1266">
                  <c:v>0.23036190734154305</c:v>
                </c:pt>
                <c:pt idx="1267">
                  <c:v>0.20986619020609762</c:v>
                </c:pt>
                <c:pt idx="1268">
                  <c:v>0.28685526591045507</c:v>
                </c:pt>
                <c:pt idx="1269">
                  <c:v>0.23932282194019053</c:v>
                </c:pt>
                <c:pt idx="1270">
                  <c:v>0.23303538933303916</c:v>
                </c:pt>
                <c:pt idx="1271">
                  <c:v>0.15163072644742587</c:v>
                </c:pt>
                <c:pt idx="1272">
                  <c:v>4.1254543004526065E-2</c:v>
                </c:pt>
                <c:pt idx="1273">
                  <c:v>3.6320169274782987E-2</c:v>
                </c:pt>
                <c:pt idx="1274">
                  <c:v>4.6571369514423061E-2</c:v>
                </c:pt>
                <c:pt idx="1275">
                  <c:v>0.17146053123250213</c:v>
                </c:pt>
                <c:pt idx="1276">
                  <c:v>0.20816834937968021</c:v>
                </c:pt>
                <c:pt idx="1277">
                  <c:v>0.25054946739215378</c:v>
                </c:pt>
                <c:pt idx="1278">
                  <c:v>0.34027261319103236</c:v>
                </c:pt>
                <c:pt idx="1279">
                  <c:v>0.2474147482907898</c:v>
                </c:pt>
                <c:pt idx="1280">
                  <c:v>0.23988271817175699</c:v>
                </c:pt>
                <c:pt idx="1281">
                  <c:v>0.26115050641982873</c:v>
                </c:pt>
                <c:pt idx="1282">
                  <c:v>0.18229666433513425</c:v>
                </c:pt>
                <c:pt idx="1283">
                  <c:v>0.27587235275729421</c:v>
                </c:pt>
                <c:pt idx="1284">
                  <c:v>0.28485950321988918</c:v>
                </c:pt>
                <c:pt idx="1285">
                  <c:v>0.23007824255148726</c:v>
                </c:pt>
                <c:pt idx="1286">
                  <c:v>0.27875048127838903</c:v>
                </c:pt>
                <c:pt idx="1287">
                  <c:v>0.22558687682587369</c:v>
                </c:pt>
                <c:pt idx="1288">
                  <c:v>0.2448661802885623</c:v>
                </c:pt>
                <c:pt idx="1289">
                  <c:v>0.15753658775523813</c:v>
                </c:pt>
                <c:pt idx="1290">
                  <c:v>0.18598833978436793</c:v>
                </c:pt>
                <c:pt idx="1291">
                  <c:v>0.25414841371956981</c:v>
                </c:pt>
                <c:pt idx="1292">
                  <c:v>0.12967382857219403</c:v>
                </c:pt>
                <c:pt idx="1293">
                  <c:v>8.3396850772697401E-2</c:v>
                </c:pt>
                <c:pt idx="1294">
                  <c:v>0.16442412482581045</c:v>
                </c:pt>
                <c:pt idx="1295">
                  <c:v>0.2774612637332517</c:v>
                </c:pt>
                <c:pt idx="1296">
                  <c:v>0.19918304608991214</c:v>
                </c:pt>
                <c:pt idx="1297">
                  <c:v>0.1546513062231451</c:v>
                </c:pt>
                <c:pt idx="1298">
                  <c:v>0.15007528748871177</c:v>
                </c:pt>
                <c:pt idx="1299">
                  <c:v>0.18276312256414301</c:v>
                </c:pt>
                <c:pt idx="1300">
                  <c:v>0.23306637488580526</c:v>
                </c:pt>
                <c:pt idx="1301">
                  <c:v>0.30855600657409993</c:v>
                </c:pt>
                <c:pt idx="1302">
                  <c:v>0.16682759751758047</c:v>
                </c:pt>
                <c:pt idx="1303">
                  <c:v>2.1335181883567627E-2</c:v>
                </c:pt>
                <c:pt idx="1304">
                  <c:v>6.6826755047073277E-2</c:v>
                </c:pt>
                <c:pt idx="1305">
                  <c:v>5.3559200964423369E-2</c:v>
                </c:pt>
                <c:pt idx="1306">
                  <c:v>0.24958727884651899</c:v>
                </c:pt>
                <c:pt idx="1307">
                  <c:v>0.22106743036032928</c:v>
                </c:pt>
                <c:pt idx="1308">
                  <c:v>0.10053697950003546</c:v>
                </c:pt>
                <c:pt idx="1309">
                  <c:v>0.22045759834390813</c:v>
                </c:pt>
                <c:pt idx="1310">
                  <c:v>0.20889618564456663</c:v>
                </c:pt>
                <c:pt idx="1311">
                  <c:v>0.20659317603321292</c:v>
                </c:pt>
                <c:pt idx="1312">
                  <c:v>0.22727367043051466</c:v>
                </c:pt>
                <c:pt idx="1313">
                  <c:v>0.10296061745376936</c:v>
                </c:pt>
                <c:pt idx="1314">
                  <c:v>0.13527918582645021</c:v>
                </c:pt>
                <c:pt idx="1315">
                  <c:v>9.6848288866933113E-2</c:v>
                </c:pt>
                <c:pt idx="1316">
                  <c:v>3.5927072340031438E-3</c:v>
                </c:pt>
                <c:pt idx="1317">
                  <c:v>0.17720881010789091</c:v>
                </c:pt>
                <c:pt idx="1318">
                  <c:v>0.19179751424327296</c:v>
                </c:pt>
                <c:pt idx="1319">
                  <c:v>0.2150411129212545</c:v>
                </c:pt>
                <c:pt idx="1320">
                  <c:v>0.13210229985303518</c:v>
                </c:pt>
                <c:pt idx="1321">
                  <c:v>0.1556966999980528</c:v>
                </c:pt>
                <c:pt idx="1322">
                  <c:v>0.19743486799297344</c:v>
                </c:pt>
                <c:pt idx="1323">
                  <c:v>9.2221959002384377E-2</c:v>
                </c:pt>
                <c:pt idx="1324">
                  <c:v>9.1091185513206829E-2</c:v>
                </c:pt>
                <c:pt idx="1325">
                  <c:v>6.9681753129934895E-2</c:v>
                </c:pt>
                <c:pt idx="1326">
                  <c:v>0.12167997358552675</c:v>
                </c:pt>
                <c:pt idx="1327">
                  <c:v>9.2220794472328588E-2</c:v>
                </c:pt>
                <c:pt idx="1328">
                  <c:v>7.3472701993095385E-2</c:v>
                </c:pt>
                <c:pt idx="1329">
                  <c:v>6.5932893532826498E-2</c:v>
                </c:pt>
                <c:pt idx="1330">
                  <c:v>9.3114944272642636E-2</c:v>
                </c:pt>
                <c:pt idx="1331">
                  <c:v>0.13079434283238381</c:v>
                </c:pt>
                <c:pt idx="1332">
                  <c:v>0.16509572467157005</c:v>
                </c:pt>
                <c:pt idx="1333">
                  <c:v>0.12328759587297497</c:v>
                </c:pt>
                <c:pt idx="1334">
                  <c:v>2.0531368675868765E-2</c:v>
                </c:pt>
                <c:pt idx="1335">
                  <c:v>4.026704431985724E-2</c:v>
                </c:pt>
                <c:pt idx="1336">
                  <c:v>6.306931152247254E-2</c:v>
                </c:pt>
                <c:pt idx="1337">
                  <c:v>0.11666674943647609</c:v>
                </c:pt>
                <c:pt idx="1338">
                  <c:v>7.794497074417156E-2</c:v>
                </c:pt>
                <c:pt idx="1339">
                  <c:v>4.2584124504893517E-2</c:v>
                </c:pt>
                <c:pt idx="1340">
                  <c:v>0.11716487251771837</c:v>
                </c:pt>
                <c:pt idx="1341">
                  <c:v>9.4250099321357708E-2</c:v>
                </c:pt>
                <c:pt idx="1342">
                  <c:v>0.2345064468584212</c:v>
                </c:pt>
                <c:pt idx="1343">
                  <c:v>0.13977307066880953</c:v>
                </c:pt>
                <c:pt idx="1344">
                  <c:v>7.8930383028627399E-2</c:v>
                </c:pt>
                <c:pt idx="1345">
                  <c:v>9.491011084591694E-2</c:v>
                </c:pt>
                <c:pt idx="1346">
                  <c:v>0.16926685852572998</c:v>
                </c:pt>
                <c:pt idx="1347">
                  <c:v>0.1662986908077112</c:v>
                </c:pt>
                <c:pt idx="1348">
                  <c:v>0.38666679583785035</c:v>
                </c:pt>
                <c:pt idx="1349">
                  <c:v>0.31419057742270118</c:v>
                </c:pt>
                <c:pt idx="1350">
                  <c:v>0.32636611237777707</c:v>
                </c:pt>
                <c:pt idx="1351">
                  <c:v>0.24554853945602811</c:v>
                </c:pt>
                <c:pt idx="1352">
                  <c:v>0.18055024018956084</c:v>
                </c:pt>
                <c:pt idx="1353">
                  <c:v>0.21392490224543442</c:v>
                </c:pt>
                <c:pt idx="1354">
                  <c:v>0.22372479754352276</c:v>
                </c:pt>
                <c:pt idx="1355">
                  <c:v>0.23396769222044336</c:v>
                </c:pt>
                <c:pt idx="1356">
                  <c:v>0.21360214936521643</c:v>
                </c:pt>
                <c:pt idx="1357">
                  <c:v>0.26176987895820564</c:v>
                </c:pt>
                <c:pt idx="1358">
                  <c:v>0.23453211721728043</c:v>
                </c:pt>
                <c:pt idx="1359">
                  <c:v>2.7270562630512682E-2</c:v>
                </c:pt>
                <c:pt idx="1360">
                  <c:v>0.11733383435875555</c:v>
                </c:pt>
                <c:pt idx="1361">
                  <c:v>0.10026123407508587</c:v>
                </c:pt>
                <c:pt idx="1362">
                  <c:v>0.16207710753746152</c:v>
                </c:pt>
                <c:pt idx="1363">
                  <c:v>0.16069514204560975</c:v>
                </c:pt>
                <c:pt idx="1364">
                  <c:v>0.16167577804242525</c:v>
                </c:pt>
                <c:pt idx="1365">
                  <c:v>0.13359808153221672</c:v>
                </c:pt>
                <c:pt idx="1366">
                  <c:v>0.14555926330751315</c:v>
                </c:pt>
                <c:pt idx="1367">
                  <c:v>9.6860117752025202E-2</c:v>
                </c:pt>
                <c:pt idx="1368">
                  <c:v>0.11278443500110309</c:v>
                </c:pt>
                <c:pt idx="1369">
                  <c:v>7.2337521205741884E-2</c:v>
                </c:pt>
                <c:pt idx="1370">
                  <c:v>9.0674394616495874E-2</c:v>
                </c:pt>
                <c:pt idx="1371">
                  <c:v>0.17627412651419547</c:v>
                </c:pt>
                <c:pt idx="1372">
                  <c:v>0.11547924501026141</c:v>
                </c:pt>
                <c:pt idx="1373">
                  <c:v>8.9811134635648576E-2</c:v>
                </c:pt>
                <c:pt idx="1374">
                  <c:v>0.12211093069942401</c:v>
                </c:pt>
                <c:pt idx="1375">
                  <c:v>4.9875815194920542E-2</c:v>
                </c:pt>
                <c:pt idx="1376">
                  <c:v>0.13334164804584608</c:v>
                </c:pt>
                <c:pt idx="1377">
                  <c:v>0.14506975375319481</c:v>
                </c:pt>
                <c:pt idx="1378">
                  <c:v>0.11202612455003769</c:v>
                </c:pt>
                <c:pt idx="1379">
                  <c:v>4.2629430151593851E-2</c:v>
                </c:pt>
                <c:pt idx="1380">
                  <c:v>9.6312200976494608E-2</c:v>
                </c:pt>
                <c:pt idx="1381">
                  <c:v>8.3326618600925023E-2</c:v>
                </c:pt>
                <c:pt idx="1382">
                  <c:v>2.0028793677679679E-3</c:v>
                </c:pt>
                <c:pt idx="1383">
                  <c:v>-1.396803140144157E-2</c:v>
                </c:pt>
                <c:pt idx="1384">
                  <c:v>4.436076747637567E-2</c:v>
                </c:pt>
                <c:pt idx="1385">
                  <c:v>8.2549952388380671E-2</c:v>
                </c:pt>
                <c:pt idx="1386">
                  <c:v>9.6365530156179782E-2</c:v>
                </c:pt>
                <c:pt idx="1387">
                  <c:v>7.8011525737787607E-2</c:v>
                </c:pt>
                <c:pt idx="1388">
                  <c:v>8.2637972443677474E-2</c:v>
                </c:pt>
                <c:pt idx="1389">
                  <c:v>2.2156036813911806E-2</c:v>
                </c:pt>
                <c:pt idx="1390">
                  <c:v>1.9718749566443788E-2</c:v>
                </c:pt>
                <c:pt idx="1391">
                  <c:v>5.9379016702507004E-2</c:v>
                </c:pt>
                <c:pt idx="1392">
                  <c:v>9.8100817762491521E-2</c:v>
                </c:pt>
                <c:pt idx="1393">
                  <c:v>0.13024336321085767</c:v>
                </c:pt>
                <c:pt idx="1394">
                  <c:v>0.16653701546516844</c:v>
                </c:pt>
                <c:pt idx="1395">
                  <c:v>0.17333160723595986</c:v>
                </c:pt>
                <c:pt idx="1396">
                  <c:v>7.8615281642678406E-2</c:v>
                </c:pt>
                <c:pt idx="1397">
                  <c:v>4.4092830701639128E-2</c:v>
                </c:pt>
                <c:pt idx="1398">
                  <c:v>4.4470380568944257E-2</c:v>
                </c:pt>
                <c:pt idx="1399">
                  <c:v>9.7099171861262795E-2</c:v>
                </c:pt>
                <c:pt idx="1400">
                  <c:v>0.16973922839458885</c:v>
                </c:pt>
                <c:pt idx="1401">
                  <c:v>0.11651729370297073</c:v>
                </c:pt>
                <c:pt idx="1402">
                  <c:v>0.21869476953317266</c:v>
                </c:pt>
                <c:pt idx="1403">
                  <c:v>0.32459558908684599</c:v>
                </c:pt>
                <c:pt idx="1404">
                  <c:v>0.39999650700592859</c:v>
                </c:pt>
                <c:pt idx="1405">
                  <c:v>0.59479280612821273</c:v>
                </c:pt>
                <c:pt idx="1406">
                  <c:v>0.32607236860370037</c:v>
                </c:pt>
                <c:pt idx="1407">
                  <c:v>0.38355394151161759</c:v>
                </c:pt>
                <c:pt idx="1408">
                  <c:v>0.36103402389848904</c:v>
                </c:pt>
                <c:pt idx="1409">
                  <c:v>0.23083634411329484</c:v>
                </c:pt>
                <c:pt idx="1410">
                  <c:v>0.18415211417043226</c:v>
                </c:pt>
                <c:pt idx="1411">
                  <c:v>0.16723757793692856</c:v>
                </c:pt>
                <c:pt idx="1412">
                  <c:v>0.18435071505709827</c:v>
                </c:pt>
                <c:pt idx="1413">
                  <c:v>2.9178205366763056E-2</c:v>
                </c:pt>
                <c:pt idx="1414">
                  <c:v>5.8304191740034969E-2</c:v>
                </c:pt>
                <c:pt idx="1415">
                  <c:v>0.31070785853015309</c:v>
                </c:pt>
                <c:pt idx="1416">
                  <c:v>0.3960555432638474</c:v>
                </c:pt>
                <c:pt idx="1417">
                  <c:v>0.34009641212079139</c:v>
                </c:pt>
                <c:pt idx="1418">
                  <c:v>0.52307427405527951</c:v>
                </c:pt>
                <c:pt idx="1419">
                  <c:v>0.71190070866957844</c:v>
                </c:pt>
                <c:pt idx="1420">
                  <c:v>0.77843446086374901</c:v>
                </c:pt>
                <c:pt idx="1421">
                  <c:v>0.86760356496556446</c:v>
                </c:pt>
                <c:pt idx="1422">
                  <c:v>0.81251426900862733</c:v>
                </c:pt>
                <c:pt idx="1423">
                  <c:v>0.76689147969480365</c:v>
                </c:pt>
                <c:pt idx="1424">
                  <c:v>0.52742157675634582</c:v>
                </c:pt>
                <c:pt idx="1425">
                  <c:v>0.46764190068064254</c:v>
                </c:pt>
                <c:pt idx="1426">
                  <c:v>0.38753468236838029</c:v>
                </c:pt>
                <c:pt idx="1427">
                  <c:v>0.41666033569943883</c:v>
                </c:pt>
                <c:pt idx="1428">
                  <c:v>0.31810693946630203</c:v>
                </c:pt>
                <c:pt idx="1429">
                  <c:v>0.39427412498324416</c:v>
                </c:pt>
                <c:pt idx="1430">
                  <c:v>0.37070115985290536</c:v>
                </c:pt>
                <c:pt idx="1431">
                  <c:v>0.21662974454841091</c:v>
                </c:pt>
                <c:pt idx="1432">
                  <c:v>0.18696766253483121</c:v>
                </c:pt>
                <c:pt idx="1433">
                  <c:v>0.15106961401709668</c:v>
                </c:pt>
                <c:pt idx="1434">
                  <c:v>0.24876687805015116</c:v>
                </c:pt>
                <c:pt idx="1435">
                  <c:v>0.33872535380919128</c:v>
                </c:pt>
                <c:pt idx="1436">
                  <c:v>0.30321599725504939</c:v>
                </c:pt>
                <c:pt idx="1437">
                  <c:v>0.16220590976068444</c:v>
                </c:pt>
                <c:pt idx="1438">
                  <c:v>0.11790841855019069</c:v>
                </c:pt>
                <c:pt idx="1439">
                  <c:v>0.12198541787925804</c:v>
                </c:pt>
                <c:pt idx="1440">
                  <c:v>9.4352248150229995E-2</c:v>
                </c:pt>
                <c:pt idx="1441">
                  <c:v>0.21753416652263333</c:v>
                </c:pt>
                <c:pt idx="1442">
                  <c:v>0.27416107266058359</c:v>
                </c:pt>
                <c:pt idx="1443">
                  <c:v>0.41401913255862305</c:v>
                </c:pt>
                <c:pt idx="1444">
                  <c:v>0.32305071677669112</c:v>
                </c:pt>
                <c:pt idx="1445">
                  <c:v>0.33569331333803204</c:v>
                </c:pt>
                <c:pt idx="1446">
                  <c:v>0.36859417965313029</c:v>
                </c:pt>
                <c:pt idx="1447">
                  <c:v>8.8714054720511415E-2</c:v>
                </c:pt>
                <c:pt idx="1448">
                  <c:v>0.31104514921479454</c:v>
                </c:pt>
                <c:pt idx="1449">
                  <c:v>0.27628416765145453</c:v>
                </c:pt>
                <c:pt idx="1450">
                  <c:v>0.25252221791845603</c:v>
                </c:pt>
                <c:pt idx="1451">
                  <c:v>0.23940790314230292</c:v>
                </c:pt>
                <c:pt idx="1452">
                  <c:v>0.13346917666570982</c:v>
                </c:pt>
                <c:pt idx="1453">
                  <c:v>5.1044861933602137E-2</c:v>
                </c:pt>
                <c:pt idx="1454">
                  <c:v>7.030049044662301E-2</c:v>
                </c:pt>
                <c:pt idx="1455">
                  <c:v>0.11884883620150435</c:v>
                </c:pt>
                <c:pt idx="1456">
                  <c:v>0.29845492257056044</c:v>
                </c:pt>
                <c:pt idx="1457">
                  <c:v>0.50478454355547753</c:v>
                </c:pt>
                <c:pt idx="1458">
                  <c:v>0.30464041177701551</c:v>
                </c:pt>
                <c:pt idx="1459">
                  <c:v>0.78997399216851238</c:v>
                </c:pt>
                <c:pt idx="1460">
                  <c:v>0.57426468400138253</c:v>
                </c:pt>
                <c:pt idx="1461">
                  <c:v>0.67046119188356224</c:v>
                </c:pt>
                <c:pt idx="1462">
                  <c:v>0.57064992567119344</c:v>
                </c:pt>
                <c:pt idx="1463">
                  <c:v>0.61228400226747248</c:v>
                </c:pt>
                <c:pt idx="1464">
                  <c:v>0.56952820436161888</c:v>
                </c:pt>
                <c:pt idx="1465">
                  <c:v>0.98674294115615635</c:v>
                </c:pt>
                <c:pt idx="1466">
                  <c:v>0.87865320337609798</c:v>
                </c:pt>
                <c:pt idx="1467">
                  <c:v>0.75347673229955225</c:v>
                </c:pt>
                <c:pt idx="1468">
                  <c:v>0.62639232976988368</c:v>
                </c:pt>
                <c:pt idx="1469">
                  <c:v>0.68820462540367666</c:v>
                </c:pt>
                <c:pt idx="1470">
                  <c:v>0.64074346517877656</c:v>
                </c:pt>
                <c:pt idx="1471">
                  <c:v>0.18073666199971894</c:v>
                </c:pt>
                <c:pt idx="1472">
                  <c:v>0.36207818292327465</c:v>
                </c:pt>
                <c:pt idx="1473">
                  <c:v>0.72394928832966099</c:v>
                </c:pt>
                <c:pt idx="1474">
                  <c:v>0.43252596855883529</c:v>
                </c:pt>
                <c:pt idx="1475">
                  <c:v>0.37548150772000394</c:v>
                </c:pt>
                <c:pt idx="1476">
                  <c:v>0.28161162143035906</c:v>
                </c:pt>
                <c:pt idx="1477">
                  <c:v>0.306918260941899</c:v>
                </c:pt>
                <c:pt idx="1478">
                  <c:v>0.35017411899617723</c:v>
                </c:pt>
                <c:pt idx="1479">
                  <c:v>0.31944895722726396</c:v>
                </c:pt>
                <c:pt idx="1480">
                  <c:v>0.39174302369212055</c:v>
                </c:pt>
                <c:pt idx="1481">
                  <c:v>0.57293865377840125</c:v>
                </c:pt>
                <c:pt idx="1482">
                  <c:v>0.37747337902517386</c:v>
                </c:pt>
                <c:pt idx="1483">
                  <c:v>0.20866997352276601</c:v>
                </c:pt>
                <c:pt idx="1484">
                  <c:v>0.14558387603449563</c:v>
                </c:pt>
                <c:pt idx="1485">
                  <c:v>0.27869761727301468</c:v>
                </c:pt>
                <c:pt idx="1486">
                  <c:v>0.47207932419639581</c:v>
                </c:pt>
                <c:pt idx="1487">
                  <c:v>0.40551069313819504</c:v>
                </c:pt>
                <c:pt idx="1488">
                  <c:v>0.28394388164466489</c:v>
                </c:pt>
                <c:pt idx="1489">
                  <c:v>0.19036971630086641</c:v>
                </c:pt>
                <c:pt idx="1490">
                  <c:v>0.21805054744188496</c:v>
                </c:pt>
                <c:pt idx="1491">
                  <c:v>0.40568245658411489</c:v>
                </c:pt>
                <c:pt idx="1492">
                  <c:v>0.35347592068947925</c:v>
                </c:pt>
                <c:pt idx="1493">
                  <c:v>0.20311000213734492</c:v>
                </c:pt>
                <c:pt idx="1494">
                  <c:v>0.18765105957201461</c:v>
                </c:pt>
                <c:pt idx="1495">
                  <c:v>0.35944518623934341</c:v>
                </c:pt>
                <c:pt idx="1496">
                  <c:v>0.21444023240085491</c:v>
                </c:pt>
                <c:pt idx="1497">
                  <c:v>4.7514614995121579E-2</c:v>
                </c:pt>
                <c:pt idx="1498">
                  <c:v>8.3752998242155638E-2</c:v>
                </c:pt>
                <c:pt idx="1499">
                  <c:v>-1.993429886519767E-2</c:v>
                </c:pt>
                <c:pt idx="1500">
                  <c:v>0.10330206929477921</c:v>
                </c:pt>
                <c:pt idx="1501">
                  <c:v>6.3366317939979253E-2</c:v>
                </c:pt>
                <c:pt idx="1502">
                  <c:v>9.2086157950923023E-2</c:v>
                </c:pt>
                <c:pt idx="1503">
                  <c:v>8.1404122260432643E-2</c:v>
                </c:pt>
                <c:pt idx="1504">
                  <c:v>2.8766740050668968E-2</c:v>
                </c:pt>
                <c:pt idx="1505">
                  <c:v>0.15506095330902286</c:v>
                </c:pt>
                <c:pt idx="1506">
                  <c:v>0.14973801296375094</c:v>
                </c:pt>
                <c:pt idx="1507">
                  <c:v>0.15597187693622441</c:v>
                </c:pt>
                <c:pt idx="1508">
                  <c:v>0.18234607411306741</c:v>
                </c:pt>
                <c:pt idx="1509">
                  <c:v>0.14886054934009446</c:v>
                </c:pt>
                <c:pt idx="1510">
                  <c:v>6.7122044683764787E-2</c:v>
                </c:pt>
                <c:pt idx="1511">
                  <c:v>6.390342985944375E-2</c:v>
                </c:pt>
                <c:pt idx="1512">
                  <c:v>2.2363959383557369E-2</c:v>
                </c:pt>
                <c:pt idx="1513">
                  <c:v>7.815999992989614E-2</c:v>
                </c:pt>
                <c:pt idx="1514">
                  <c:v>4.4062788639320317E-2</c:v>
                </c:pt>
                <c:pt idx="1515">
                  <c:v>2.8158264891177856E-2</c:v>
                </c:pt>
                <c:pt idx="1516">
                  <c:v>2.8960474957536661E-2</c:v>
                </c:pt>
                <c:pt idx="1517">
                  <c:v>9.6676652944700708E-2</c:v>
                </c:pt>
                <c:pt idx="1518">
                  <c:v>0.21401738959146044</c:v>
                </c:pt>
                <c:pt idx="1519">
                  <c:v>0.29535917273837897</c:v>
                </c:pt>
                <c:pt idx="1520">
                  <c:v>0.22542878481420184</c:v>
                </c:pt>
                <c:pt idx="1521">
                  <c:v>0.13246847767158956</c:v>
                </c:pt>
                <c:pt idx="1522">
                  <c:v>0.16146561614473495</c:v>
                </c:pt>
                <c:pt idx="1523">
                  <c:v>0.20976032329087602</c:v>
                </c:pt>
                <c:pt idx="1524">
                  <c:v>0.19326364144832689</c:v>
                </c:pt>
                <c:pt idx="1525">
                  <c:v>0.21176484930982792</c:v>
                </c:pt>
                <c:pt idx="1526">
                  <c:v>0.23100296050746361</c:v>
                </c:pt>
                <c:pt idx="1527">
                  <c:v>0.19659916865810767</c:v>
                </c:pt>
                <c:pt idx="1528">
                  <c:v>0.20146618973082472</c:v>
                </c:pt>
                <c:pt idx="1529">
                  <c:v>0.20756830174004648</c:v>
                </c:pt>
                <c:pt idx="1530">
                  <c:v>0.1845710274082773</c:v>
                </c:pt>
                <c:pt idx="1531">
                  <c:v>0.22489397187050661</c:v>
                </c:pt>
                <c:pt idx="1532">
                  <c:v>0.23325049169470757</c:v>
                </c:pt>
                <c:pt idx="1533">
                  <c:v>0.24888875953099607</c:v>
                </c:pt>
                <c:pt idx="1534">
                  <c:v>0.25077907417555767</c:v>
                </c:pt>
                <c:pt idx="1535">
                  <c:v>0.29620839518770892</c:v>
                </c:pt>
                <c:pt idx="1536">
                  <c:v>0.32733226598719584</c:v>
                </c:pt>
                <c:pt idx="1537">
                  <c:v>0.31268589273248015</c:v>
                </c:pt>
                <c:pt idx="1538">
                  <c:v>0.26528483206211373</c:v>
                </c:pt>
                <c:pt idx="1539">
                  <c:v>0.25398509081850135</c:v>
                </c:pt>
                <c:pt idx="1540">
                  <c:v>0.22692904957798654</c:v>
                </c:pt>
                <c:pt idx="1541">
                  <c:v>0.21518744744882656</c:v>
                </c:pt>
                <c:pt idx="1542">
                  <c:v>0.17791850770175324</c:v>
                </c:pt>
                <c:pt idx="1543">
                  <c:v>0.22249548195384644</c:v>
                </c:pt>
                <c:pt idx="1544">
                  <c:v>0.26074790950076815</c:v>
                </c:pt>
                <c:pt idx="1545">
                  <c:v>0.44893415512234836</c:v>
                </c:pt>
                <c:pt idx="1546">
                  <c:v>0.33309184658025193</c:v>
                </c:pt>
                <c:pt idx="1547">
                  <c:v>0.2190796531292854</c:v>
                </c:pt>
                <c:pt idx="1548">
                  <c:v>0.19823960601242713</c:v>
                </c:pt>
                <c:pt idx="1549">
                  <c:v>0.26268240535963872</c:v>
                </c:pt>
                <c:pt idx="1550">
                  <c:v>0.27546116816412664</c:v>
                </c:pt>
                <c:pt idx="1551">
                  <c:v>0.20494951879356643</c:v>
                </c:pt>
                <c:pt idx="1552">
                  <c:v>0.17649541621691039</c:v>
                </c:pt>
                <c:pt idx="1553">
                  <c:v>0.12993995285294219</c:v>
                </c:pt>
                <c:pt idx="1554">
                  <c:v>0.20799480676471341</c:v>
                </c:pt>
                <c:pt idx="1555">
                  <c:v>0.19834969164562952</c:v>
                </c:pt>
                <c:pt idx="1556">
                  <c:v>0.19452839607355787</c:v>
                </c:pt>
                <c:pt idx="1557">
                  <c:v>0.27485606158565512</c:v>
                </c:pt>
                <c:pt idx="1558">
                  <c:v>0.17159762219258776</c:v>
                </c:pt>
                <c:pt idx="1559">
                  <c:v>0.20550848517594753</c:v>
                </c:pt>
                <c:pt idx="1560">
                  <c:v>0.21522677114871233</c:v>
                </c:pt>
                <c:pt idx="1561">
                  <c:v>0.17191582742015721</c:v>
                </c:pt>
                <c:pt idx="1562">
                  <c:v>0.27061356418987881</c:v>
                </c:pt>
                <c:pt idx="1563">
                  <c:v>0.22407145692160663</c:v>
                </c:pt>
                <c:pt idx="1564">
                  <c:v>0.29655470525774336</c:v>
                </c:pt>
                <c:pt idx="1565">
                  <c:v>0.38938950096455172</c:v>
                </c:pt>
                <c:pt idx="1566">
                  <c:v>0.17038010475054777</c:v>
                </c:pt>
                <c:pt idx="1567">
                  <c:v>0.25684020130860363</c:v>
                </c:pt>
                <c:pt idx="1568">
                  <c:v>0.13936087954631968</c:v>
                </c:pt>
                <c:pt idx="1569">
                  <c:v>0.17241929604191006</c:v>
                </c:pt>
                <c:pt idx="1570">
                  <c:v>0.19820434797964143</c:v>
                </c:pt>
                <c:pt idx="1571">
                  <c:v>0.18331563824596794</c:v>
                </c:pt>
                <c:pt idx="1572">
                  <c:v>0.19403673205625294</c:v>
                </c:pt>
                <c:pt idx="1573">
                  <c:v>0.12184705312650553</c:v>
                </c:pt>
                <c:pt idx="1574">
                  <c:v>0.20195454781213701</c:v>
                </c:pt>
                <c:pt idx="1575">
                  <c:v>0.32311169334337325</c:v>
                </c:pt>
                <c:pt idx="1576">
                  <c:v>0.32468665082789788</c:v>
                </c:pt>
                <c:pt idx="1577">
                  <c:v>0.20231829769180987</c:v>
                </c:pt>
                <c:pt idx="1578">
                  <c:v>0.19029158124442527</c:v>
                </c:pt>
                <c:pt idx="1579">
                  <c:v>0.34129328911086521</c:v>
                </c:pt>
                <c:pt idx="1580">
                  <c:v>0.50824245195231732</c:v>
                </c:pt>
                <c:pt idx="1581">
                  <c:v>0.28796300837459754</c:v>
                </c:pt>
                <c:pt idx="1582">
                  <c:v>0.11368532256720934</c:v>
                </c:pt>
                <c:pt idx="1583">
                  <c:v>6.6027758802153169E-2</c:v>
                </c:pt>
                <c:pt idx="1584">
                  <c:v>0.28342225958483225</c:v>
                </c:pt>
                <c:pt idx="1585">
                  <c:v>0.56330762294770165</c:v>
                </c:pt>
                <c:pt idx="1586">
                  <c:v>0.61685040407849279</c:v>
                </c:pt>
                <c:pt idx="1587">
                  <c:v>0.64203321456390372</c:v>
                </c:pt>
                <c:pt idx="1588">
                  <c:v>0.65426156524091816</c:v>
                </c:pt>
                <c:pt idx="1589">
                  <c:v>0.7264693098982421</c:v>
                </c:pt>
                <c:pt idx="1590">
                  <c:v>0.63173490063140825</c:v>
                </c:pt>
                <c:pt idx="1591">
                  <c:v>0.7241709850685859</c:v>
                </c:pt>
                <c:pt idx="1592">
                  <c:v>0.76865634445507025</c:v>
                </c:pt>
                <c:pt idx="1593">
                  <c:v>0.84513005111655581</c:v>
                </c:pt>
                <c:pt idx="1594">
                  <c:v>0.91693531744224499</c:v>
                </c:pt>
                <c:pt idx="1595">
                  <c:v>0.92737620813341137</c:v>
                </c:pt>
                <c:pt idx="1596">
                  <c:v>0.86386043758875186</c:v>
                </c:pt>
                <c:pt idx="1597">
                  <c:v>0.66627903479692208</c:v>
                </c:pt>
                <c:pt idx="1598">
                  <c:v>0.55769058061547294</c:v>
                </c:pt>
                <c:pt idx="1599">
                  <c:v>0.33917077970776732</c:v>
                </c:pt>
                <c:pt idx="1600">
                  <c:v>0.24424574774396998</c:v>
                </c:pt>
                <c:pt idx="1601">
                  <c:v>0.1103590087648917</c:v>
                </c:pt>
                <c:pt idx="1602">
                  <c:v>0.17761115093572083</c:v>
                </c:pt>
                <c:pt idx="1603">
                  <c:v>0.21141867498595346</c:v>
                </c:pt>
                <c:pt idx="1604">
                  <c:v>0.17577302845946241</c:v>
                </c:pt>
                <c:pt idx="1605">
                  <c:v>0.2237563683275049</c:v>
                </c:pt>
                <c:pt idx="1606">
                  <c:v>0.2194052818301081</c:v>
                </c:pt>
                <c:pt idx="1607">
                  <c:v>0.14238378066983165</c:v>
                </c:pt>
                <c:pt idx="1608">
                  <c:v>0.17833743907498079</c:v>
                </c:pt>
                <c:pt idx="1609">
                  <c:v>0.21627086892301992</c:v>
                </c:pt>
                <c:pt idx="1610">
                  <c:v>0.26738431855537553</c:v>
                </c:pt>
                <c:pt idx="1611">
                  <c:v>0.20457106472441311</c:v>
                </c:pt>
                <c:pt idx="1612">
                  <c:v>0.27232244858672983</c:v>
                </c:pt>
                <c:pt idx="1613">
                  <c:v>0.26446125892677363</c:v>
                </c:pt>
                <c:pt idx="1614">
                  <c:v>0.18319403895573971</c:v>
                </c:pt>
                <c:pt idx="1615">
                  <c:v>0.12704302632208883</c:v>
                </c:pt>
                <c:pt idx="1616">
                  <c:v>0.19895666816709823</c:v>
                </c:pt>
                <c:pt idx="1617">
                  <c:v>0.2182183996989743</c:v>
                </c:pt>
                <c:pt idx="1618">
                  <c:v>0.25682605111113216</c:v>
                </c:pt>
                <c:pt idx="1619">
                  <c:v>0.19596287565057313</c:v>
                </c:pt>
                <c:pt idx="1620">
                  <c:v>0.23836334066472514</c:v>
                </c:pt>
                <c:pt idx="1621">
                  <c:v>0.17821792682155693</c:v>
                </c:pt>
                <c:pt idx="1622">
                  <c:v>0.29248428536249405</c:v>
                </c:pt>
                <c:pt idx="1623">
                  <c:v>0.28996417080159625</c:v>
                </c:pt>
                <c:pt idx="1624">
                  <c:v>0.3174567584728229</c:v>
                </c:pt>
                <c:pt idx="1625">
                  <c:v>0.33537458018418792</c:v>
                </c:pt>
                <c:pt idx="1626">
                  <c:v>0.34768010112586056</c:v>
                </c:pt>
                <c:pt idx="1627">
                  <c:v>0.36194004301969807</c:v>
                </c:pt>
                <c:pt idx="1628">
                  <c:v>0.30231750560615323</c:v>
                </c:pt>
                <c:pt idx="1629">
                  <c:v>0.31974259097861962</c:v>
                </c:pt>
                <c:pt idx="1630">
                  <c:v>0.2650325502960057</c:v>
                </c:pt>
                <c:pt idx="1631">
                  <c:v>0.18970047757735353</c:v>
                </c:pt>
                <c:pt idx="1632">
                  <c:v>0.24294891045172989</c:v>
                </c:pt>
                <c:pt idx="1633">
                  <c:v>0.22856092341009257</c:v>
                </c:pt>
                <c:pt idx="1634">
                  <c:v>0.21164840640787541</c:v>
                </c:pt>
                <c:pt idx="1635">
                  <c:v>0.18667154010456877</c:v>
                </c:pt>
                <c:pt idx="1636">
                  <c:v>0.19426239915775548</c:v>
                </c:pt>
                <c:pt idx="1637">
                  <c:v>0.16699489885876823</c:v>
                </c:pt>
                <c:pt idx="1638">
                  <c:v>0.13307634070560181</c:v>
                </c:pt>
                <c:pt idx="1639">
                  <c:v>0.18390895662562562</c:v>
                </c:pt>
                <c:pt idx="1640">
                  <c:v>0.19176632145454511</c:v>
                </c:pt>
                <c:pt idx="1641">
                  <c:v>0.23120037306577884</c:v>
                </c:pt>
                <c:pt idx="1642">
                  <c:v>0.25345363599863407</c:v>
                </c:pt>
                <c:pt idx="1643">
                  <c:v>0.25663548794825486</c:v>
                </c:pt>
                <c:pt idx="1644">
                  <c:v>0.22147450782871592</c:v>
                </c:pt>
                <c:pt idx="1645">
                  <c:v>8.5299024289658826E-2</c:v>
                </c:pt>
                <c:pt idx="1646">
                  <c:v>0.1861505883256577</c:v>
                </c:pt>
                <c:pt idx="1647">
                  <c:v>0.19923888774483095</c:v>
                </c:pt>
                <c:pt idx="1648">
                  <c:v>0.19575292835131924</c:v>
                </c:pt>
                <c:pt idx="1649">
                  <c:v>0.19287553296368293</c:v>
                </c:pt>
                <c:pt idx="1650">
                  <c:v>0.21624406586465697</c:v>
                </c:pt>
                <c:pt idx="1651">
                  <c:v>0.13723268231003952</c:v>
                </c:pt>
                <c:pt idx="1652">
                  <c:v>0.22548717801620907</c:v>
                </c:pt>
                <c:pt idx="1653">
                  <c:v>0.19847115734253046</c:v>
                </c:pt>
                <c:pt idx="1654">
                  <c:v>0.18595544530604127</c:v>
                </c:pt>
                <c:pt idx="1655">
                  <c:v>0.2116087504350237</c:v>
                </c:pt>
                <c:pt idx="1656">
                  <c:v>0.23025195525396078</c:v>
                </c:pt>
                <c:pt idx="1657">
                  <c:v>0.24398220944756543</c:v>
                </c:pt>
                <c:pt idx="1658">
                  <c:v>0.24138925807955602</c:v>
                </c:pt>
                <c:pt idx="1659">
                  <c:v>0.18553213449006797</c:v>
                </c:pt>
                <c:pt idx="1660">
                  <c:v>0.20045003973394732</c:v>
                </c:pt>
                <c:pt idx="1661">
                  <c:v>0.16587351569269818</c:v>
                </c:pt>
                <c:pt idx="1662">
                  <c:v>0.18644565570058833</c:v>
                </c:pt>
                <c:pt idx="1663">
                  <c:v>0.18316339025947323</c:v>
                </c:pt>
                <c:pt idx="1664">
                  <c:v>0.18152932033356386</c:v>
                </c:pt>
                <c:pt idx="1665">
                  <c:v>0.16158435385156364</c:v>
                </c:pt>
                <c:pt idx="1666">
                  <c:v>0.16637008130239039</c:v>
                </c:pt>
                <c:pt idx="1667">
                  <c:v>0.19864912200892668</c:v>
                </c:pt>
                <c:pt idx="1668">
                  <c:v>0.14238330252608922</c:v>
                </c:pt>
                <c:pt idx="1669">
                  <c:v>0.18867099843864626</c:v>
                </c:pt>
                <c:pt idx="1670">
                  <c:v>0.17508067360634064</c:v>
                </c:pt>
                <c:pt idx="1671">
                  <c:v>0.21992596654207364</c:v>
                </c:pt>
                <c:pt idx="1672">
                  <c:v>0.41776137543481889</c:v>
                </c:pt>
                <c:pt idx="1673">
                  <c:v>0.55847651542974674</c:v>
                </c:pt>
                <c:pt idx="1674">
                  <c:v>0.67011535237610353</c:v>
                </c:pt>
                <c:pt idx="1675">
                  <c:v>0.73395392957383154</c:v>
                </c:pt>
                <c:pt idx="1676">
                  <c:v>0.55310416727955491</c:v>
                </c:pt>
                <c:pt idx="1677">
                  <c:v>0.4514130920012725</c:v>
                </c:pt>
                <c:pt idx="1678">
                  <c:v>0.39543403274288547</c:v>
                </c:pt>
                <c:pt idx="1679">
                  <c:v>0.46202174478430014</c:v>
                </c:pt>
                <c:pt idx="1680">
                  <c:v>0.51371318050095305</c:v>
                </c:pt>
                <c:pt idx="1681">
                  <c:v>0.53894670443579074</c:v>
                </c:pt>
                <c:pt idx="1682">
                  <c:v>0.47318211250471454</c:v>
                </c:pt>
                <c:pt idx="1683">
                  <c:v>0.60184353681861902</c:v>
                </c:pt>
                <c:pt idx="1684">
                  <c:v>0.70640695736869086</c:v>
                </c:pt>
                <c:pt idx="1685">
                  <c:v>0.63075495510673474</c:v>
                </c:pt>
                <c:pt idx="1686">
                  <c:v>0.61303591464448914</c:v>
                </c:pt>
                <c:pt idx="1687">
                  <c:v>0.51049384413785359</c:v>
                </c:pt>
                <c:pt idx="1688">
                  <c:v>0.39970531882436383</c:v>
                </c:pt>
                <c:pt idx="1689">
                  <c:v>0.17892333788419776</c:v>
                </c:pt>
                <c:pt idx="1690">
                  <c:v>0.55374981104393517</c:v>
                </c:pt>
                <c:pt idx="1691">
                  <c:v>0.60434881725288769</c:v>
                </c:pt>
                <c:pt idx="1692">
                  <c:v>0.44963595716951338</c:v>
                </c:pt>
                <c:pt idx="1693">
                  <c:v>0.46560823061164541</c:v>
                </c:pt>
                <c:pt idx="1694">
                  <c:v>0.47352468965658623</c:v>
                </c:pt>
                <c:pt idx="1695">
                  <c:v>0.37254954741293411</c:v>
                </c:pt>
                <c:pt idx="1696">
                  <c:v>0.39313608912426001</c:v>
                </c:pt>
                <c:pt idx="1697">
                  <c:v>0.34038358346256342</c:v>
                </c:pt>
                <c:pt idx="1698">
                  <c:v>0.35651035313320345</c:v>
                </c:pt>
                <c:pt idx="1699">
                  <c:v>0.27914692348649961</c:v>
                </c:pt>
                <c:pt idx="1700">
                  <c:v>0.27753065854708386</c:v>
                </c:pt>
                <c:pt idx="1701">
                  <c:v>0.26354768904961606</c:v>
                </c:pt>
                <c:pt idx="1702">
                  <c:v>0.22213759475154998</c:v>
                </c:pt>
                <c:pt idx="1703">
                  <c:v>0.10611214707711517</c:v>
                </c:pt>
                <c:pt idx="1704">
                  <c:v>0.22248277605676442</c:v>
                </c:pt>
                <c:pt idx="1705">
                  <c:v>0.25125631723377179</c:v>
                </c:pt>
                <c:pt idx="1706">
                  <c:v>0.14412602174065314</c:v>
                </c:pt>
                <c:pt idx="1707">
                  <c:v>3.0801417461958039E-2</c:v>
                </c:pt>
                <c:pt idx="1708">
                  <c:v>6.2620424654844062E-2</c:v>
                </c:pt>
                <c:pt idx="1709">
                  <c:v>7.3780233063956563E-2</c:v>
                </c:pt>
                <c:pt idx="1710">
                  <c:v>0.10108633632456618</c:v>
                </c:pt>
                <c:pt idx="1711">
                  <c:v>0.15467964897750516</c:v>
                </c:pt>
                <c:pt idx="1712">
                  <c:v>0.15739136158102088</c:v>
                </c:pt>
                <c:pt idx="1713">
                  <c:v>0.18789616067504522</c:v>
                </c:pt>
                <c:pt idx="1714">
                  <c:v>0.15816655243966424</c:v>
                </c:pt>
                <c:pt idx="1715">
                  <c:v>0.14674405181280006</c:v>
                </c:pt>
                <c:pt idx="1716">
                  <c:v>0.35161340251232853</c:v>
                </c:pt>
                <c:pt idx="1717">
                  <c:v>0.42116858527440626</c:v>
                </c:pt>
                <c:pt idx="1718">
                  <c:v>0.4471815846019524</c:v>
                </c:pt>
                <c:pt idx="1719">
                  <c:v>0.4155681944890528</c:v>
                </c:pt>
                <c:pt idx="1720">
                  <c:v>0.38105080648419054</c:v>
                </c:pt>
                <c:pt idx="1721">
                  <c:v>0.27823792859946306</c:v>
                </c:pt>
                <c:pt idx="1722">
                  <c:v>0.20550483446866993</c:v>
                </c:pt>
                <c:pt idx="1723">
                  <c:v>5.6858864120260061E-2</c:v>
                </c:pt>
                <c:pt idx="1724">
                  <c:v>1.2877026235967762E-2</c:v>
                </c:pt>
                <c:pt idx="1725">
                  <c:v>6.7324448451298063E-2</c:v>
                </c:pt>
                <c:pt idx="1726">
                  <c:v>5.2582754951371109E-2</c:v>
                </c:pt>
                <c:pt idx="1727">
                  <c:v>4.7268852167077748E-2</c:v>
                </c:pt>
                <c:pt idx="1728">
                  <c:v>9.1321248610220021E-2</c:v>
                </c:pt>
                <c:pt idx="1729">
                  <c:v>9.6538947614761283E-2</c:v>
                </c:pt>
                <c:pt idx="1730">
                  <c:v>5.7304978704134694E-2</c:v>
                </c:pt>
                <c:pt idx="1731">
                  <c:v>1.4937548280447972E-2</c:v>
                </c:pt>
                <c:pt idx="1732">
                  <c:v>2.3215843674205691E-2</c:v>
                </c:pt>
                <c:pt idx="1733">
                  <c:v>8.6008826941073063E-2</c:v>
                </c:pt>
                <c:pt idx="1734">
                  <c:v>0.12101489026112913</c:v>
                </c:pt>
                <c:pt idx="1735">
                  <c:v>0.12939324705416957</c:v>
                </c:pt>
                <c:pt idx="1736">
                  <c:v>0.22104116880152191</c:v>
                </c:pt>
                <c:pt idx="1737">
                  <c:v>0.13489549485781194</c:v>
                </c:pt>
                <c:pt idx="1738">
                  <c:v>2.016453917160313E-2</c:v>
                </c:pt>
                <c:pt idx="1739">
                  <c:v>2.5494485811006488E-2</c:v>
                </c:pt>
                <c:pt idx="1740">
                  <c:v>8.5673090612067057E-2</c:v>
                </c:pt>
                <c:pt idx="1741">
                  <c:v>2.920653120514826E-2</c:v>
                </c:pt>
                <c:pt idx="1742">
                  <c:v>0.15642360500972224</c:v>
                </c:pt>
                <c:pt idx="1743">
                  <c:v>0.13029266835414555</c:v>
                </c:pt>
                <c:pt idx="1744">
                  <c:v>0.21765702811972568</c:v>
                </c:pt>
                <c:pt idx="1745">
                  <c:v>0.31721927417465506</c:v>
                </c:pt>
                <c:pt idx="1746">
                  <c:v>0.30830392971633225</c:v>
                </c:pt>
                <c:pt idx="1747">
                  <c:v>0.17706526630167443</c:v>
                </c:pt>
                <c:pt idx="1748">
                  <c:v>0.10433987996212379</c:v>
                </c:pt>
                <c:pt idx="1749">
                  <c:v>3.8964426528327101E-2</c:v>
                </c:pt>
                <c:pt idx="1750">
                  <c:v>0.1258401242768708</c:v>
                </c:pt>
                <c:pt idx="1751">
                  <c:v>0.21569666462626125</c:v>
                </c:pt>
                <c:pt idx="1752">
                  <c:v>0.10514320527270063</c:v>
                </c:pt>
                <c:pt idx="1753">
                  <c:v>9.2178053410941888E-2</c:v>
                </c:pt>
                <c:pt idx="1754">
                  <c:v>4.1953135966668997E-2</c:v>
                </c:pt>
                <c:pt idx="1755">
                  <c:v>0.16696835360804899</c:v>
                </c:pt>
                <c:pt idx="1756">
                  <c:v>0.25138509150847421</c:v>
                </c:pt>
                <c:pt idx="1757">
                  <c:v>0.16688410299718795</c:v>
                </c:pt>
                <c:pt idx="1758">
                  <c:v>0.17559670442567638</c:v>
                </c:pt>
                <c:pt idx="1759">
                  <c:v>0.35798592595105905</c:v>
                </c:pt>
                <c:pt idx="1760">
                  <c:v>0.37334087440069286</c:v>
                </c:pt>
                <c:pt idx="1761">
                  <c:v>0.5895698570737814</c:v>
                </c:pt>
                <c:pt idx="1762">
                  <c:v>0.71792855454905358</c:v>
                </c:pt>
                <c:pt idx="1763">
                  <c:v>0.47319277646916869</c:v>
                </c:pt>
                <c:pt idx="1764">
                  <c:v>0.28275584092220052</c:v>
                </c:pt>
                <c:pt idx="1765">
                  <c:v>0.55071815790044398</c:v>
                </c:pt>
                <c:pt idx="1766">
                  <c:v>0.66015895423284521</c:v>
                </c:pt>
                <c:pt idx="1767">
                  <c:v>0.54493842368988077</c:v>
                </c:pt>
                <c:pt idx="1768">
                  <c:v>0.36960856207149584</c:v>
                </c:pt>
                <c:pt idx="1769">
                  <c:v>0.1650200895049547</c:v>
                </c:pt>
                <c:pt idx="1770">
                  <c:v>0.14419151549996537</c:v>
                </c:pt>
                <c:pt idx="1771">
                  <c:v>0.17237758923811408</c:v>
                </c:pt>
                <c:pt idx="1772">
                  <c:v>0.16236584508354568</c:v>
                </c:pt>
                <c:pt idx="1773">
                  <c:v>6.1313383502505814E-2</c:v>
                </c:pt>
                <c:pt idx="1774">
                  <c:v>0.29104933366242319</c:v>
                </c:pt>
                <c:pt idx="1775">
                  <c:v>0.23895080370829488</c:v>
                </c:pt>
                <c:pt idx="1776">
                  <c:v>0.20091240553670844</c:v>
                </c:pt>
                <c:pt idx="1777">
                  <c:v>0.18812705178701261</c:v>
                </c:pt>
                <c:pt idx="1778">
                  <c:v>0.23837690588177626</c:v>
                </c:pt>
                <c:pt idx="1779">
                  <c:v>0.39398345931462109</c:v>
                </c:pt>
                <c:pt idx="1780">
                  <c:v>0.49432928040010893</c:v>
                </c:pt>
                <c:pt idx="1781">
                  <c:v>0.69562088937149336</c:v>
                </c:pt>
                <c:pt idx="1782">
                  <c:v>0.73781118494728504</c:v>
                </c:pt>
                <c:pt idx="1783">
                  <c:v>0.53630886094225705</c:v>
                </c:pt>
                <c:pt idx="1784">
                  <c:v>0.7388320479720859</c:v>
                </c:pt>
                <c:pt idx="1785">
                  <c:v>0.84740582886310267</c:v>
                </c:pt>
                <c:pt idx="1786">
                  <c:v>0.8386339019072403</c:v>
                </c:pt>
                <c:pt idx="1787">
                  <c:v>0.63676263185731841</c:v>
                </c:pt>
                <c:pt idx="1788">
                  <c:v>0.51183057297607015</c:v>
                </c:pt>
                <c:pt idx="1789">
                  <c:v>0.41714300813853877</c:v>
                </c:pt>
                <c:pt idx="1790">
                  <c:v>0.56771431423261898</c:v>
                </c:pt>
                <c:pt idx="1791">
                  <c:v>0.75969328711681217</c:v>
                </c:pt>
                <c:pt idx="1792">
                  <c:v>0.49411132705330152</c:v>
                </c:pt>
                <c:pt idx="1793">
                  <c:v>0.287353342698003</c:v>
                </c:pt>
                <c:pt idx="1794">
                  <c:v>0.15869811119052818</c:v>
                </c:pt>
                <c:pt idx="1795">
                  <c:v>9.621012980789545E-2</c:v>
                </c:pt>
                <c:pt idx="1796">
                  <c:v>8.1795486101851667E-2</c:v>
                </c:pt>
                <c:pt idx="1797">
                  <c:v>8.9834154320197979E-2</c:v>
                </c:pt>
                <c:pt idx="1798">
                  <c:v>0.19837242936631377</c:v>
                </c:pt>
                <c:pt idx="1799">
                  <c:v>0.11622209437230821</c:v>
                </c:pt>
                <c:pt idx="1800">
                  <c:v>-8.5732990009419544E-3</c:v>
                </c:pt>
                <c:pt idx="1801">
                  <c:v>-6.6078893968669035E-3</c:v>
                </c:pt>
                <c:pt idx="1802">
                  <c:v>0.14634394323317759</c:v>
                </c:pt>
                <c:pt idx="1803">
                  <c:v>0.16851304915728516</c:v>
                </c:pt>
                <c:pt idx="1804">
                  <c:v>9.4933719581201864E-2</c:v>
                </c:pt>
                <c:pt idx="1805">
                  <c:v>0.23699294955822733</c:v>
                </c:pt>
                <c:pt idx="1806">
                  <c:v>0.59614020135974899</c:v>
                </c:pt>
                <c:pt idx="1807">
                  <c:v>0.66680859697046169</c:v>
                </c:pt>
                <c:pt idx="1808">
                  <c:v>0.67545314359308228</c:v>
                </c:pt>
                <c:pt idx="1809">
                  <c:v>0.80225689781541976</c:v>
                </c:pt>
                <c:pt idx="1810">
                  <c:v>0.76484704068013731</c:v>
                </c:pt>
                <c:pt idx="1811">
                  <c:v>0.6970572610131438</c:v>
                </c:pt>
                <c:pt idx="1812">
                  <c:v>0.51241862680533834</c:v>
                </c:pt>
                <c:pt idx="1813">
                  <c:v>0.56340982089665481</c:v>
                </c:pt>
                <c:pt idx="1814">
                  <c:v>0.49989808095763544</c:v>
                </c:pt>
                <c:pt idx="1815">
                  <c:v>0.59050294281795357</c:v>
                </c:pt>
                <c:pt idx="1816">
                  <c:v>0.59261748690144367</c:v>
                </c:pt>
                <c:pt idx="1817">
                  <c:v>0.63836608202191902</c:v>
                </c:pt>
                <c:pt idx="1818">
                  <c:v>0.58444494169307282</c:v>
                </c:pt>
                <c:pt idx="1819">
                  <c:v>0.43698058611863416</c:v>
                </c:pt>
                <c:pt idx="1820">
                  <c:v>0.55760817733387036</c:v>
                </c:pt>
                <c:pt idx="1821">
                  <c:v>0.72075877896838381</c:v>
                </c:pt>
                <c:pt idx="1822">
                  <c:v>0.71414870624212978</c:v>
                </c:pt>
                <c:pt idx="1823">
                  <c:v>0.70644262454753703</c:v>
                </c:pt>
                <c:pt idx="1824">
                  <c:v>0.69942611889298756</c:v>
                </c:pt>
                <c:pt idx="1825">
                  <c:v>0.69386770861745917</c:v>
                </c:pt>
                <c:pt idx="1826">
                  <c:v>0.68625245558460368</c:v>
                </c:pt>
                <c:pt idx="1827">
                  <c:v>0.53579834188657038</c:v>
                </c:pt>
                <c:pt idx="1828">
                  <c:v>0.51997467360811755</c:v>
                </c:pt>
                <c:pt idx="1829">
                  <c:v>0.44839408399553005</c:v>
                </c:pt>
                <c:pt idx="1830">
                  <c:v>0.44594079135396292</c:v>
                </c:pt>
                <c:pt idx="1831">
                  <c:v>0.46935455515611069</c:v>
                </c:pt>
                <c:pt idx="1832">
                  <c:v>0.45926527481783114</c:v>
                </c:pt>
                <c:pt idx="1833">
                  <c:v>0.54825193008661177</c:v>
                </c:pt>
                <c:pt idx="1834">
                  <c:v>0.58029244185935469</c:v>
                </c:pt>
                <c:pt idx="1835">
                  <c:v>0.594261711611623</c:v>
                </c:pt>
                <c:pt idx="1836">
                  <c:v>0.5708857398566215</c:v>
                </c:pt>
                <c:pt idx="1837">
                  <c:v>0.50467226615177185</c:v>
                </c:pt>
                <c:pt idx="1838">
                  <c:v>0.50745085762819786</c:v>
                </c:pt>
                <c:pt idx="1839">
                  <c:v>0.68129624100438368</c:v>
                </c:pt>
                <c:pt idx="1840">
                  <c:v>0.79020116516440542</c:v>
                </c:pt>
                <c:pt idx="1841">
                  <c:v>0.82069665208245424</c:v>
                </c:pt>
                <c:pt idx="1842">
                  <c:v>0.78492780536252005</c:v>
                </c:pt>
                <c:pt idx="1843">
                  <c:v>0.60146520297294226</c:v>
                </c:pt>
                <c:pt idx="1844">
                  <c:v>0.46809294859236583</c:v>
                </c:pt>
                <c:pt idx="1845">
                  <c:v>0.21738371456063976</c:v>
                </c:pt>
                <c:pt idx="1846">
                  <c:v>0.18677638454143297</c:v>
                </c:pt>
                <c:pt idx="1847">
                  <c:v>0.1602239743522533</c:v>
                </c:pt>
                <c:pt idx="1848">
                  <c:v>0.15052185675939889</c:v>
                </c:pt>
                <c:pt idx="1849">
                  <c:v>0.17886101014347541</c:v>
                </c:pt>
                <c:pt idx="1850">
                  <c:v>0.21982122834893877</c:v>
                </c:pt>
                <c:pt idx="1851">
                  <c:v>0.24344120322917395</c:v>
                </c:pt>
                <c:pt idx="1852">
                  <c:v>0.17516941244216111</c:v>
                </c:pt>
                <c:pt idx="1853">
                  <c:v>0.20626483239486834</c:v>
                </c:pt>
                <c:pt idx="1854">
                  <c:v>0.20603695093248159</c:v>
                </c:pt>
                <c:pt idx="1855">
                  <c:v>0.20273145484422872</c:v>
                </c:pt>
                <c:pt idx="1856">
                  <c:v>0.19847593676721359</c:v>
                </c:pt>
                <c:pt idx="1857">
                  <c:v>0.23052943475701387</c:v>
                </c:pt>
                <c:pt idx="1858">
                  <c:v>4.7082369535775825E-2</c:v>
                </c:pt>
                <c:pt idx="1859">
                  <c:v>3.4725292466457391E-2</c:v>
                </c:pt>
                <c:pt idx="1860">
                  <c:v>7.1102416464231266E-2</c:v>
                </c:pt>
                <c:pt idx="1861">
                  <c:v>7.2427720049343003E-2</c:v>
                </c:pt>
                <c:pt idx="1862">
                  <c:v>0.10413417096715941</c:v>
                </c:pt>
                <c:pt idx="1863">
                  <c:v>0.17441744901640277</c:v>
                </c:pt>
                <c:pt idx="1864">
                  <c:v>0.10473962702178194</c:v>
                </c:pt>
                <c:pt idx="1865">
                  <c:v>0.14589931075052756</c:v>
                </c:pt>
                <c:pt idx="1866">
                  <c:v>0.20314039584567625</c:v>
                </c:pt>
                <c:pt idx="1867">
                  <c:v>0.31966133370418859</c:v>
                </c:pt>
                <c:pt idx="1868">
                  <c:v>0.4306779142590702</c:v>
                </c:pt>
                <c:pt idx="1869">
                  <c:v>0.30657932022456119</c:v>
                </c:pt>
                <c:pt idx="1870">
                  <c:v>0.1380144184066574</c:v>
                </c:pt>
                <c:pt idx="1871">
                  <c:v>6.5254629783044971E-2</c:v>
                </c:pt>
                <c:pt idx="1872">
                  <c:v>-6.4931222366017075E-3</c:v>
                </c:pt>
                <c:pt idx="1873">
                  <c:v>2.7611360183929311E-2</c:v>
                </c:pt>
                <c:pt idx="1874">
                  <c:v>5.3202321001256915E-2</c:v>
                </c:pt>
                <c:pt idx="1875">
                  <c:v>0.19134680704705054</c:v>
                </c:pt>
                <c:pt idx="1876">
                  <c:v>0.20832999211528147</c:v>
                </c:pt>
                <c:pt idx="1877">
                  <c:v>0.12342340090632911</c:v>
                </c:pt>
                <c:pt idx="1878">
                  <c:v>0.13715137437281044</c:v>
                </c:pt>
                <c:pt idx="1879">
                  <c:v>0.14867555548049632</c:v>
                </c:pt>
                <c:pt idx="1880">
                  <c:v>0.27795259305132802</c:v>
                </c:pt>
                <c:pt idx="1881">
                  <c:v>0.45800425266158218</c:v>
                </c:pt>
                <c:pt idx="1882">
                  <c:v>0.33233624726784483</c:v>
                </c:pt>
                <c:pt idx="1883">
                  <c:v>0.1042315131573216</c:v>
                </c:pt>
                <c:pt idx="1884">
                  <c:v>8.354909932440184E-2</c:v>
                </c:pt>
                <c:pt idx="1885">
                  <c:v>7.8486520557075418E-2</c:v>
                </c:pt>
                <c:pt idx="1886">
                  <c:v>7.4345936097827026E-2</c:v>
                </c:pt>
                <c:pt idx="1887">
                  <c:v>0.12739534479111619</c:v>
                </c:pt>
                <c:pt idx="1888">
                  <c:v>0.33685696081854605</c:v>
                </c:pt>
                <c:pt idx="1889">
                  <c:v>0.61886937749245607</c:v>
                </c:pt>
                <c:pt idx="1890">
                  <c:v>0.48083715170380809</c:v>
                </c:pt>
                <c:pt idx="1891">
                  <c:v>0.23679732545560353</c:v>
                </c:pt>
                <c:pt idx="1892">
                  <c:v>0.15282046502340041</c:v>
                </c:pt>
                <c:pt idx="1893">
                  <c:v>0.30362943993184527</c:v>
                </c:pt>
                <c:pt idx="1894">
                  <c:v>0.39803365642140615</c:v>
                </c:pt>
                <c:pt idx="1895">
                  <c:v>0.2253659136061211</c:v>
                </c:pt>
                <c:pt idx="1896">
                  <c:v>7.514507256460852E-2</c:v>
                </c:pt>
                <c:pt idx="1897">
                  <c:v>0.12705606389814128</c:v>
                </c:pt>
                <c:pt idx="1898">
                  <c:v>0.34268705481190254</c:v>
                </c:pt>
                <c:pt idx="1899">
                  <c:v>0.27917916673142629</c:v>
                </c:pt>
                <c:pt idx="1900">
                  <c:v>0.19808428676111195</c:v>
                </c:pt>
                <c:pt idx="1901">
                  <c:v>0.10365462833934048</c:v>
                </c:pt>
                <c:pt idx="1902">
                  <c:v>5.7360207300294841E-2</c:v>
                </c:pt>
                <c:pt idx="1903">
                  <c:v>5.8387341931727073E-2</c:v>
                </c:pt>
                <c:pt idx="1904">
                  <c:v>0.11182098186460927</c:v>
                </c:pt>
                <c:pt idx="1905">
                  <c:v>0.11485653334603896</c:v>
                </c:pt>
                <c:pt idx="1906">
                  <c:v>0.11448612500474034</c:v>
                </c:pt>
                <c:pt idx="1907">
                  <c:v>3.9048400723839097E-2</c:v>
                </c:pt>
                <c:pt idx="1908">
                  <c:v>0.10040648618962404</c:v>
                </c:pt>
                <c:pt idx="1909">
                  <c:v>5.9945400394398565E-2</c:v>
                </c:pt>
                <c:pt idx="1910">
                  <c:v>2.206982616559279E-4</c:v>
                </c:pt>
                <c:pt idx="1911">
                  <c:v>1.5865337066281345E-2</c:v>
                </c:pt>
                <c:pt idx="1912">
                  <c:v>7.2702291623658641E-2</c:v>
                </c:pt>
                <c:pt idx="1913">
                  <c:v>6.7035445484873182E-2</c:v>
                </c:pt>
                <c:pt idx="1914">
                  <c:v>2.6747035275650664E-2</c:v>
                </c:pt>
                <c:pt idx="1915">
                  <c:v>8.1314630697773949E-2</c:v>
                </c:pt>
                <c:pt idx="1916">
                  <c:v>8.7103361629724582E-2</c:v>
                </c:pt>
                <c:pt idx="1917">
                  <c:v>8.5568846004875687E-2</c:v>
                </c:pt>
                <c:pt idx="1918">
                  <c:v>8.2831199963868979E-2</c:v>
                </c:pt>
                <c:pt idx="1919">
                  <c:v>9.9718395258955692E-2</c:v>
                </c:pt>
                <c:pt idx="1920">
                  <c:v>7.9497142067468926E-2</c:v>
                </c:pt>
                <c:pt idx="1921">
                  <c:v>5.487850284569866E-2</c:v>
                </c:pt>
                <c:pt idx="1922">
                  <c:v>0.11517328433646089</c:v>
                </c:pt>
                <c:pt idx="1923">
                  <c:v>0.22921519641290394</c:v>
                </c:pt>
                <c:pt idx="1924">
                  <c:v>0.1813924226668655</c:v>
                </c:pt>
                <c:pt idx="1925">
                  <c:v>0.1581493195149147</c:v>
                </c:pt>
                <c:pt idx="1926">
                  <c:v>0.19065598009592352</c:v>
                </c:pt>
                <c:pt idx="1927">
                  <c:v>0.18276193067234045</c:v>
                </c:pt>
                <c:pt idx="1928">
                  <c:v>0.12196814397630182</c:v>
                </c:pt>
                <c:pt idx="1929">
                  <c:v>0.11865443656352889</c:v>
                </c:pt>
                <c:pt idx="1930">
                  <c:v>0.13999723611918921</c:v>
                </c:pt>
                <c:pt idx="1931">
                  <c:v>0.15303394500984999</c:v>
                </c:pt>
                <c:pt idx="1932">
                  <c:v>3.9022034036514511E-2</c:v>
                </c:pt>
                <c:pt idx="1933">
                  <c:v>4.9119245067591133E-2</c:v>
                </c:pt>
                <c:pt idx="1934">
                  <c:v>0.18321770061349321</c:v>
                </c:pt>
                <c:pt idx="1935">
                  <c:v>0.22879414681107213</c:v>
                </c:pt>
                <c:pt idx="1936">
                  <c:v>0.2526573176118479</c:v>
                </c:pt>
                <c:pt idx="1937">
                  <c:v>0.26039550567813691</c:v>
                </c:pt>
                <c:pt idx="1938">
                  <c:v>0.22035615608163953</c:v>
                </c:pt>
                <c:pt idx="1939">
                  <c:v>0.19856038197712866</c:v>
                </c:pt>
                <c:pt idx="1940">
                  <c:v>0.16632282645443863</c:v>
                </c:pt>
                <c:pt idx="1941">
                  <c:v>0.15803372032371329</c:v>
                </c:pt>
                <c:pt idx="1942">
                  <c:v>0.17613730643879394</c:v>
                </c:pt>
                <c:pt idx="1943">
                  <c:v>9.5214652520247162E-2</c:v>
                </c:pt>
                <c:pt idx="1944">
                  <c:v>0.22359588508102285</c:v>
                </c:pt>
                <c:pt idx="1945">
                  <c:v>0.24914837240758694</c:v>
                </c:pt>
                <c:pt idx="1946">
                  <c:v>0.26616469701616086</c:v>
                </c:pt>
                <c:pt idx="1947">
                  <c:v>0.21097128281104202</c:v>
                </c:pt>
                <c:pt idx="1948">
                  <c:v>0.28923336962843943</c:v>
                </c:pt>
                <c:pt idx="1949">
                  <c:v>0.26944370192218309</c:v>
                </c:pt>
                <c:pt idx="1950">
                  <c:v>0.15358724288771941</c:v>
                </c:pt>
                <c:pt idx="1951">
                  <c:v>5.9144432582818499E-2</c:v>
                </c:pt>
                <c:pt idx="1952">
                  <c:v>0.21127794361120344</c:v>
                </c:pt>
                <c:pt idx="1953">
                  <c:v>0.36040045362958434</c:v>
                </c:pt>
                <c:pt idx="1954">
                  <c:v>0.36560480809898083</c:v>
                </c:pt>
                <c:pt idx="1955">
                  <c:v>0.28659780097339005</c:v>
                </c:pt>
                <c:pt idx="1956">
                  <c:v>0.25878460361213335</c:v>
                </c:pt>
                <c:pt idx="1957">
                  <c:v>0.20983875532081034</c:v>
                </c:pt>
                <c:pt idx="1958">
                  <c:v>0.2417307003066044</c:v>
                </c:pt>
                <c:pt idx="1959">
                  <c:v>0.31964097994198459</c:v>
                </c:pt>
                <c:pt idx="1960">
                  <c:v>0.33094125408744474</c:v>
                </c:pt>
                <c:pt idx="1961">
                  <c:v>0.27752837794303864</c:v>
                </c:pt>
                <c:pt idx="1962">
                  <c:v>0.21729396012614652</c:v>
                </c:pt>
                <c:pt idx="1963">
                  <c:v>0.30625347991614871</c:v>
                </c:pt>
                <c:pt idx="1964">
                  <c:v>0.28413263901421554</c:v>
                </c:pt>
                <c:pt idx="1965">
                  <c:v>0.29714803413102742</c:v>
                </c:pt>
                <c:pt idx="1966">
                  <c:v>0.27556999130971888</c:v>
                </c:pt>
                <c:pt idx="1967">
                  <c:v>0.19487641821959986</c:v>
                </c:pt>
                <c:pt idx="1968">
                  <c:v>0.14400421215148118</c:v>
                </c:pt>
                <c:pt idx="1969">
                  <c:v>0.13036514106545355</c:v>
                </c:pt>
                <c:pt idx="1970">
                  <c:v>8.3328843143766887E-2</c:v>
                </c:pt>
                <c:pt idx="1971">
                  <c:v>0.13698074499108903</c:v>
                </c:pt>
                <c:pt idx="1972">
                  <c:v>0.15021343395338779</c:v>
                </c:pt>
                <c:pt idx="1973">
                  <c:v>0.16611731766126783</c:v>
                </c:pt>
                <c:pt idx="1974">
                  <c:v>0.12671254209332353</c:v>
                </c:pt>
                <c:pt idx="1975">
                  <c:v>4.3246930301742946E-2</c:v>
                </c:pt>
                <c:pt idx="1976">
                  <c:v>3.6459288932575253E-2</c:v>
                </c:pt>
                <c:pt idx="1977">
                  <c:v>6.6975064693046538E-2</c:v>
                </c:pt>
                <c:pt idx="1978">
                  <c:v>0.19298871873141207</c:v>
                </c:pt>
                <c:pt idx="1979">
                  <c:v>0.28490172309942402</c:v>
                </c:pt>
                <c:pt idx="1980">
                  <c:v>0.20474739885012005</c:v>
                </c:pt>
                <c:pt idx="1981">
                  <c:v>0.23260314642429891</c:v>
                </c:pt>
                <c:pt idx="1982">
                  <c:v>0.14556357951278764</c:v>
                </c:pt>
                <c:pt idx="1983">
                  <c:v>0.21021330547014952</c:v>
                </c:pt>
                <c:pt idx="1984">
                  <c:v>0.25547036112118993</c:v>
                </c:pt>
                <c:pt idx="1985">
                  <c:v>0.29773860470156721</c:v>
                </c:pt>
                <c:pt idx="1986">
                  <c:v>0.18541439925664127</c:v>
                </c:pt>
                <c:pt idx="1987">
                  <c:v>0.14916156916071843</c:v>
                </c:pt>
                <c:pt idx="1988">
                  <c:v>0.25029147006709174</c:v>
                </c:pt>
                <c:pt idx="1989">
                  <c:v>0.30665006724773913</c:v>
                </c:pt>
                <c:pt idx="1990">
                  <c:v>0.32532353569191902</c:v>
                </c:pt>
                <c:pt idx="1991">
                  <c:v>0.33285309892036175</c:v>
                </c:pt>
                <c:pt idx="1992">
                  <c:v>0.20356294499421956</c:v>
                </c:pt>
                <c:pt idx="1993">
                  <c:v>0.23367055003144674</c:v>
                </c:pt>
                <c:pt idx="1994">
                  <c:v>0.30209762151110819</c:v>
                </c:pt>
                <c:pt idx="1995">
                  <c:v>0.28615744412893857</c:v>
                </c:pt>
                <c:pt idx="1996">
                  <c:v>0.29620322369665203</c:v>
                </c:pt>
                <c:pt idx="1997">
                  <c:v>0.2861719897770521</c:v>
                </c:pt>
                <c:pt idx="1998">
                  <c:v>0.24829353892579648</c:v>
                </c:pt>
                <c:pt idx="1999">
                  <c:v>0.2528691162037931</c:v>
                </c:pt>
                <c:pt idx="2000">
                  <c:v>0.26902932335505181</c:v>
                </c:pt>
                <c:pt idx="2001">
                  <c:v>0.30024573259112292</c:v>
                </c:pt>
                <c:pt idx="2002">
                  <c:v>0.1964228571131986</c:v>
                </c:pt>
                <c:pt idx="2003">
                  <c:v>0.15217504676738378</c:v>
                </c:pt>
                <c:pt idx="2004">
                  <c:v>0.15921415426803631</c:v>
                </c:pt>
                <c:pt idx="2005">
                  <c:v>0.16563153215579293</c:v>
                </c:pt>
                <c:pt idx="2006">
                  <c:v>0.12879952671977243</c:v>
                </c:pt>
                <c:pt idx="2007">
                  <c:v>6.3450060158308216E-2</c:v>
                </c:pt>
                <c:pt idx="2008">
                  <c:v>7.7855013970715023E-2</c:v>
                </c:pt>
                <c:pt idx="2009">
                  <c:v>0.14358347524816817</c:v>
                </c:pt>
                <c:pt idx="2010">
                  <c:v>0.17036179157372849</c:v>
                </c:pt>
                <c:pt idx="2011">
                  <c:v>0.18267695216885096</c:v>
                </c:pt>
                <c:pt idx="2012">
                  <c:v>0.19465391888918077</c:v>
                </c:pt>
                <c:pt idx="2013">
                  <c:v>0.23045438361653947</c:v>
                </c:pt>
                <c:pt idx="2014">
                  <c:v>0.21980536865369577</c:v>
                </c:pt>
                <c:pt idx="2015">
                  <c:v>0.25519497133844926</c:v>
                </c:pt>
                <c:pt idx="2016">
                  <c:v>0.25203747385213782</c:v>
                </c:pt>
                <c:pt idx="2017">
                  <c:v>0.18463416070467042</c:v>
                </c:pt>
                <c:pt idx="2018">
                  <c:v>0.1195674529608773</c:v>
                </c:pt>
                <c:pt idx="2019">
                  <c:v>7.123412732035761E-2</c:v>
                </c:pt>
                <c:pt idx="2020">
                  <c:v>1.2802414842550673E-2</c:v>
                </c:pt>
                <c:pt idx="2021">
                  <c:v>0.25503387952014417</c:v>
                </c:pt>
                <c:pt idx="2022">
                  <c:v>0.26431606763601762</c:v>
                </c:pt>
                <c:pt idx="2023">
                  <c:v>0.23084229770039263</c:v>
                </c:pt>
                <c:pt idx="2024">
                  <c:v>0.21695048903458136</c:v>
                </c:pt>
                <c:pt idx="2025">
                  <c:v>0.19007464597595947</c:v>
                </c:pt>
                <c:pt idx="2026">
                  <c:v>6.01859348925982E-2</c:v>
                </c:pt>
                <c:pt idx="2027">
                  <c:v>7.7384858643467808E-2</c:v>
                </c:pt>
                <c:pt idx="2028">
                  <c:v>8.6065672536462565E-2</c:v>
                </c:pt>
                <c:pt idx="2029">
                  <c:v>5.9306883695385573E-2</c:v>
                </c:pt>
                <c:pt idx="2030">
                  <c:v>0.1366383983533003</c:v>
                </c:pt>
                <c:pt idx="2031">
                  <c:v>0.11015491198749816</c:v>
                </c:pt>
                <c:pt idx="2032">
                  <c:v>0.14442840081155062</c:v>
                </c:pt>
                <c:pt idx="2033">
                  <c:v>0.12725303120781223</c:v>
                </c:pt>
                <c:pt idx="2034">
                  <c:v>0.10717891984228307</c:v>
                </c:pt>
                <c:pt idx="2035">
                  <c:v>6.3633571950364495E-2</c:v>
                </c:pt>
                <c:pt idx="2036">
                  <c:v>0.23586962589197025</c:v>
                </c:pt>
                <c:pt idx="2037">
                  <c:v>0.34865303495802968</c:v>
                </c:pt>
                <c:pt idx="2038">
                  <c:v>0.26911899255034816</c:v>
                </c:pt>
                <c:pt idx="2039">
                  <c:v>0.17553010804789487</c:v>
                </c:pt>
                <c:pt idx="2040">
                  <c:v>0.15074048672831394</c:v>
                </c:pt>
                <c:pt idx="2041">
                  <c:v>0.17163086955903345</c:v>
                </c:pt>
                <c:pt idx="2042">
                  <c:v>0.18382154601521195</c:v>
                </c:pt>
                <c:pt idx="2043">
                  <c:v>0.19569657863046658</c:v>
                </c:pt>
                <c:pt idx="2044">
                  <c:v>0.17269007065032085</c:v>
                </c:pt>
                <c:pt idx="2045">
                  <c:v>0.20334212577129451</c:v>
                </c:pt>
                <c:pt idx="2046">
                  <c:v>0.15062698261794194</c:v>
                </c:pt>
                <c:pt idx="2047">
                  <c:v>0.14972451353950811</c:v>
                </c:pt>
                <c:pt idx="2048">
                  <c:v>6.261636895407803E-2</c:v>
                </c:pt>
                <c:pt idx="2049">
                  <c:v>4.3800648441228378E-2</c:v>
                </c:pt>
                <c:pt idx="2050">
                  <c:v>7.5658765313107182E-2</c:v>
                </c:pt>
                <c:pt idx="2051">
                  <c:v>-7.897515259825752E-4</c:v>
                </c:pt>
                <c:pt idx="2052">
                  <c:v>8.9003467269101411E-2</c:v>
                </c:pt>
                <c:pt idx="2053">
                  <c:v>0.11501087229511983</c:v>
                </c:pt>
                <c:pt idx="2054">
                  <c:v>3.3982329953250054E-2</c:v>
                </c:pt>
                <c:pt idx="2055">
                  <c:v>6.5894162693264507E-2</c:v>
                </c:pt>
                <c:pt idx="2056">
                  <c:v>0.10437978118832289</c:v>
                </c:pt>
                <c:pt idx="2057">
                  <c:v>7.2769354788731408E-3</c:v>
                </c:pt>
                <c:pt idx="2058">
                  <c:v>4.4466083654333258E-2</c:v>
                </c:pt>
                <c:pt idx="2059">
                  <c:v>2.9199334133124158E-2</c:v>
                </c:pt>
                <c:pt idx="2060">
                  <c:v>0.1343730101829568</c:v>
                </c:pt>
                <c:pt idx="2061">
                  <c:v>0.13122820780612141</c:v>
                </c:pt>
                <c:pt idx="2062">
                  <c:v>0.11816994026037232</c:v>
                </c:pt>
                <c:pt idx="2063">
                  <c:v>0.22667286763349376</c:v>
                </c:pt>
                <c:pt idx="2064">
                  <c:v>0.20957232283378835</c:v>
                </c:pt>
                <c:pt idx="2065">
                  <c:v>0.199417169332119</c:v>
                </c:pt>
                <c:pt idx="2066">
                  <c:v>0.21445538619287946</c:v>
                </c:pt>
                <c:pt idx="2067">
                  <c:v>0.22996550588057527</c:v>
                </c:pt>
                <c:pt idx="2068">
                  <c:v>0.27148172674328064</c:v>
                </c:pt>
                <c:pt idx="2069">
                  <c:v>0.18641646172031359</c:v>
                </c:pt>
                <c:pt idx="2070">
                  <c:v>0.11782154308149231</c:v>
                </c:pt>
                <c:pt idx="2071">
                  <c:v>0.12826478533460256</c:v>
                </c:pt>
                <c:pt idx="2072">
                  <c:v>7.0957400815346502E-2</c:v>
                </c:pt>
                <c:pt idx="2073">
                  <c:v>6.7486900978440886E-2</c:v>
                </c:pt>
                <c:pt idx="2074">
                  <c:v>7.6195226438000085E-2</c:v>
                </c:pt>
                <c:pt idx="2075">
                  <c:v>0.17081409773008954</c:v>
                </c:pt>
                <c:pt idx="2076">
                  <c:v>0.19787618581706273</c:v>
                </c:pt>
                <c:pt idx="2077">
                  <c:v>0.21005366848716403</c:v>
                </c:pt>
                <c:pt idx="2078">
                  <c:v>0.1610903866331822</c:v>
                </c:pt>
                <c:pt idx="2079">
                  <c:v>0.1282764592120465</c:v>
                </c:pt>
                <c:pt idx="2080">
                  <c:v>7.7832388662839244E-2</c:v>
                </c:pt>
                <c:pt idx="2081">
                  <c:v>7.560452708241483E-2</c:v>
                </c:pt>
                <c:pt idx="2082">
                  <c:v>8.9251225853962529E-2</c:v>
                </c:pt>
                <c:pt idx="2083">
                  <c:v>9.4967275487214856E-2</c:v>
                </c:pt>
                <c:pt idx="2084">
                  <c:v>0.11308165340818253</c:v>
                </c:pt>
                <c:pt idx="2085">
                  <c:v>7.0218875950347592E-2</c:v>
                </c:pt>
                <c:pt idx="2086">
                  <c:v>4.0793381035751343E-2</c:v>
                </c:pt>
                <c:pt idx="2087">
                  <c:v>1.6699719017656392E-2</c:v>
                </c:pt>
                <c:pt idx="2088">
                  <c:v>4.2766189420431665E-2</c:v>
                </c:pt>
                <c:pt idx="2089">
                  <c:v>0.17716488993031099</c:v>
                </c:pt>
                <c:pt idx="2090">
                  <c:v>0.19906610565223926</c:v>
                </c:pt>
                <c:pt idx="2091">
                  <c:v>0.13322595176682356</c:v>
                </c:pt>
                <c:pt idx="2092">
                  <c:v>9.7332407457648679E-2</c:v>
                </c:pt>
                <c:pt idx="2093">
                  <c:v>0.2177594316720394</c:v>
                </c:pt>
                <c:pt idx="2094">
                  <c:v>0.11547549932956555</c:v>
                </c:pt>
                <c:pt idx="2095">
                  <c:v>6.5373908633244465E-2</c:v>
                </c:pt>
                <c:pt idx="2096">
                  <c:v>9.8039430208718373E-2</c:v>
                </c:pt>
                <c:pt idx="2097">
                  <c:v>7.2271714324479319E-2</c:v>
                </c:pt>
                <c:pt idx="2098">
                  <c:v>8.4524633133431087E-2</c:v>
                </c:pt>
                <c:pt idx="2099">
                  <c:v>0.12449730113392732</c:v>
                </c:pt>
                <c:pt idx="2100">
                  <c:v>7.6091830140156344E-2</c:v>
                </c:pt>
                <c:pt idx="2101">
                  <c:v>9.8099960557769678E-2</c:v>
                </c:pt>
                <c:pt idx="2102">
                  <c:v>9.1758590374647842E-2</c:v>
                </c:pt>
                <c:pt idx="2103">
                  <c:v>7.3684993895725831E-2</c:v>
                </c:pt>
                <c:pt idx="2104">
                  <c:v>7.6197247431658802E-2</c:v>
                </c:pt>
                <c:pt idx="2105">
                  <c:v>2.489943070252032E-2</c:v>
                </c:pt>
                <c:pt idx="2106">
                  <c:v>5.8456220891965255E-2</c:v>
                </c:pt>
                <c:pt idx="2107">
                  <c:v>4.6568247778976508E-2</c:v>
                </c:pt>
                <c:pt idx="2108">
                  <c:v>8.8905489635850932E-2</c:v>
                </c:pt>
                <c:pt idx="2109">
                  <c:v>7.5057150378127907E-2</c:v>
                </c:pt>
                <c:pt idx="2110">
                  <c:v>5.8201734302259153E-2</c:v>
                </c:pt>
                <c:pt idx="2111">
                  <c:v>7.4071125212489524E-3</c:v>
                </c:pt>
                <c:pt idx="2112">
                  <c:v>3.3053822311636075E-2</c:v>
                </c:pt>
                <c:pt idx="2113">
                  <c:v>6.9557559235556135E-2</c:v>
                </c:pt>
                <c:pt idx="2114">
                  <c:v>4.0648968645234075E-2</c:v>
                </c:pt>
                <c:pt idx="2115">
                  <c:v>0.14915193036144733</c:v>
                </c:pt>
                <c:pt idx="2116">
                  <c:v>0.14278743923916193</c:v>
                </c:pt>
                <c:pt idx="2117">
                  <c:v>0.1771264442937312</c:v>
                </c:pt>
                <c:pt idx="2118">
                  <c:v>0.21563431659680776</c:v>
                </c:pt>
                <c:pt idx="2119">
                  <c:v>0.10931292135274182</c:v>
                </c:pt>
                <c:pt idx="2120">
                  <c:v>-8.4663264469218152E-3</c:v>
                </c:pt>
                <c:pt idx="2121">
                  <c:v>8.4590469976187854E-2</c:v>
                </c:pt>
                <c:pt idx="2122">
                  <c:v>0.14513666948936205</c:v>
                </c:pt>
                <c:pt idx="2123">
                  <c:v>0.12519526487530139</c:v>
                </c:pt>
                <c:pt idx="2124">
                  <c:v>0.10654035648400544</c:v>
                </c:pt>
                <c:pt idx="2125">
                  <c:v>9.2933052576827241E-2</c:v>
                </c:pt>
                <c:pt idx="2126">
                  <c:v>0.13101565126593612</c:v>
                </c:pt>
                <c:pt idx="2127">
                  <c:v>0.15698948378547228</c:v>
                </c:pt>
                <c:pt idx="2128">
                  <c:v>9.7167757005453492E-2</c:v>
                </c:pt>
                <c:pt idx="2129">
                  <c:v>8.7253805495811937E-2</c:v>
                </c:pt>
                <c:pt idx="2130">
                  <c:v>9.4780370984172788E-2</c:v>
                </c:pt>
                <c:pt idx="2131">
                  <c:v>2.6089939012436839E-2</c:v>
                </c:pt>
                <c:pt idx="2132">
                  <c:v>6.3878199477293077E-2</c:v>
                </c:pt>
                <c:pt idx="2133">
                  <c:v>4.4203780820167807E-2</c:v>
                </c:pt>
                <c:pt idx="2134">
                  <c:v>2.5254434738914019E-2</c:v>
                </c:pt>
                <c:pt idx="2135">
                  <c:v>2.8881096304799334E-2</c:v>
                </c:pt>
                <c:pt idx="2136">
                  <c:v>9.0238910124009669E-2</c:v>
                </c:pt>
                <c:pt idx="2137">
                  <c:v>9.1394859276945462E-2</c:v>
                </c:pt>
                <c:pt idx="2138">
                  <c:v>0.13502844847108825</c:v>
                </c:pt>
                <c:pt idx="2139">
                  <c:v>0.1467290865642579</c:v>
                </c:pt>
                <c:pt idx="2140">
                  <c:v>0.17030205311785834</c:v>
                </c:pt>
                <c:pt idx="2141">
                  <c:v>5.6974509449272008E-2</c:v>
                </c:pt>
                <c:pt idx="2142">
                  <c:v>2.4396526707297889E-2</c:v>
                </c:pt>
                <c:pt idx="2143">
                  <c:v>1.1869866528654963E-2</c:v>
                </c:pt>
                <c:pt idx="2144">
                  <c:v>2.1120208057465638E-2</c:v>
                </c:pt>
                <c:pt idx="2145">
                  <c:v>3.5095465967563848E-2</c:v>
                </c:pt>
                <c:pt idx="2146">
                  <c:v>4.466516568254799E-2</c:v>
                </c:pt>
                <c:pt idx="2147">
                  <c:v>9.197521961447172E-3</c:v>
                </c:pt>
                <c:pt idx="2148">
                  <c:v>8.0387831130721718E-2</c:v>
                </c:pt>
                <c:pt idx="2149">
                  <c:v>5.2628887673332805E-2</c:v>
                </c:pt>
                <c:pt idx="2150">
                  <c:v>2.6269470158218681E-2</c:v>
                </c:pt>
                <c:pt idx="2151">
                  <c:v>-1.3730218254853974E-3</c:v>
                </c:pt>
                <c:pt idx="2152">
                  <c:v>8.5708944327713366E-2</c:v>
                </c:pt>
                <c:pt idx="2153">
                  <c:v>0.14452408866532326</c:v>
                </c:pt>
                <c:pt idx="2154">
                  <c:v>0.15543421497295901</c:v>
                </c:pt>
                <c:pt idx="2155">
                  <c:v>0.10534149431613292</c:v>
                </c:pt>
                <c:pt idx="2156">
                  <c:v>8.1663069264812177E-2</c:v>
                </c:pt>
                <c:pt idx="2157">
                  <c:v>5.3310258233736675E-2</c:v>
                </c:pt>
                <c:pt idx="2158">
                  <c:v>3.9285052467601882E-2</c:v>
                </c:pt>
                <c:pt idx="2159">
                  <c:v>7.3155309716273223E-2</c:v>
                </c:pt>
                <c:pt idx="2160">
                  <c:v>8.727536585471185E-2</c:v>
                </c:pt>
                <c:pt idx="2161">
                  <c:v>0.12571410432899299</c:v>
                </c:pt>
                <c:pt idx="2162">
                  <c:v>8.529620021988582E-2</c:v>
                </c:pt>
                <c:pt idx="2163">
                  <c:v>0.12757400226487084</c:v>
                </c:pt>
                <c:pt idx="2164">
                  <c:v>0.18095608934642235</c:v>
                </c:pt>
                <c:pt idx="2165">
                  <c:v>8.1975683168638486E-2</c:v>
                </c:pt>
                <c:pt idx="2166">
                  <c:v>5.2424619393643339E-2</c:v>
                </c:pt>
                <c:pt idx="2167">
                  <c:v>8.3578164177303335E-2</c:v>
                </c:pt>
                <c:pt idx="2168">
                  <c:v>0.16094622814853857</c:v>
                </c:pt>
                <c:pt idx="2169">
                  <c:v>0.15878396669108638</c:v>
                </c:pt>
                <c:pt idx="2170">
                  <c:v>0.35471100779000214</c:v>
                </c:pt>
                <c:pt idx="2171">
                  <c:v>0.32332168192877653</c:v>
                </c:pt>
                <c:pt idx="2172">
                  <c:v>0.21044799616794574</c:v>
                </c:pt>
                <c:pt idx="2173">
                  <c:v>0.13938530297500207</c:v>
                </c:pt>
                <c:pt idx="2174">
                  <c:v>0.18078412898463558</c:v>
                </c:pt>
                <c:pt idx="2175">
                  <c:v>0.25592865544293747</c:v>
                </c:pt>
                <c:pt idx="2176">
                  <c:v>0.34149657492604085</c:v>
                </c:pt>
                <c:pt idx="2177">
                  <c:v>0.4726506633198671</c:v>
                </c:pt>
                <c:pt idx="2178">
                  <c:v>0.70254092408340174</c:v>
                </c:pt>
                <c:pt idx="2179">
                  <c:v>0.853566466061216</c:v>
                </c:pt>
                <c:pt idx="2180">
                  <c:v>0.915404605512669</c:v>
                </c:pt>
                <c:pt idx="2181">
                  <c:v>0.80184910064520787</c:v>
                </c:pt>
                <c:pt idx="2182">
                  <c:v>0.68502782282785046</c:v>
                </c:pt>
                <c:pt idx="2183">
                  <c:v>0.55420185605340766</c:v>
                </c:pt>
                <c:pt idx="2184">
                  <c:v>0.42735918458223121</c:v>
                </c:pt>
                <c:pt idx="2185">
                  <c:v>0.27720623806433231</c:v>
                </c:pt>
                <c:pt idx="2186">
                  <c:v>0.1027378419253076</c:v>
                </c:pt>
                <c:pt idx="2187">
                  <c:v>6.7299606216721083E-2</c:v>
                </c:pt>
                <c:pt idx="2188">
                  <c:v>4.1083834566770706E-2</c:v>
                </c:pt>
                <c:pt idx="2189">
                  <c:v>2.1049606658177747E-2</c:v>
                </c:pt>
                <c:pt idx="2190">
                  <c:v>4.621099996152582E-2</c:v>
                </c:pt>
                <c:pt idx="2191">
                  <c:v>6.2675165627768703E-2</c:v>
                </c:pt>
                <c:pt idx="2192">
                  <c:v>0.10258958578182145</c:v>
                </c:pt>
                <c:pt idx="2193">
                  <c:v>0.17184638887993897</c:v>
                </c:pt>
                <c:pt idx="2194">
                  <c:v>0.430619316420078</c:v>
                </c:pt>
                <c:pt idx="2195">
                  <c:v>0.64064099970904675</c:v>
                </c:pt>
                <c:pt idx="2196">
                  <c:v>0.69742241094974178</c:v>
                </c:pt>
                <c:pt idx="2197">
                  <c:v>0.52340514972018393</c:v>
                </c:pt>
                <c:pt idx="2198">
                  <c:v>0.35285397601998603</c:v>
                </c:pt>
                <c:pt idx="2199">
                  <c:v>0.34087649764282446</c:v>
                </c:pt>
                <c:pt idx="2200">
                  <c:v>0.45249217071319442</c:v>
                </c:pt>
                <c:pt idx="2201">
                  <c:v>0.75114802813398174</c:v>
                </c:pt>
                <c:pt idx="2202">
                  <c:v>0.85944490675239016</c:v>
                </c:pt>
                <c:pt idx="2203">
                  <c:v>0.65242312560138171</c:v>
                </c:pt>
                <c:pt idx="2204">
                  <c:v>0.61912042151769531</c:v>
                </c:pt>
                <c:pt idx="2205">
                  <c:v>0.77524562500130945</c:v>
                </c:pt>
                <c:pt idx="2206">
                  <c:v>0.72317809321422888</c:v>
                </c:pt>
                <c:pt idx="2207">
                  <c:v>0.82005542175238566</c:v>
                </c:pt>
                <c:pt idx="2208">
                  <c:v>0.61669670808091714</c:v>
                </c:pt>
                <c:pt idx="2209">
                  <c:v>0.31043043104797285</c:v>
                </c:pt>
                <c:pt idx="2210">
                  <c:v>0.2833681857040895</c:v>
                </c:pt>
                <c:pt idx="2211">
                  <c:v>0.22732455442323601</c:v>
                </c:pt>
                <c:pt idx="2212">
                  <c:v>0.17513215618668321</c:v>
                </c:pt>
                <c:pt idx="2213">
                  <c:v>7.4315678285012954E-2</c:v>
                </c:pt>
                <c:pt idx="2214">
                  <c:v>0.14111447206927749</c:v>
                </c:pt>
                <c:pt idx="2215">
                  <c:v>0.34001114273374611</c:v>
                </c:pt>
                <c:pt idx="2216">
                  <c:v>0.42297586519764419</c:v>
                </c:pt>
                <c:pt idx="2217">
                  <c:v>0.1580475874996462</c:v>
                </c:pt>
                <c:pt idx="2218">
                  <c:v>0.12214928011625437</c:v>
                </c:pt>
                <c:pt idx="2219">
                  <c:v>0.14833213208552001</c:v>
                </c:pt>
                <c:pt idx="2220">
                  <c:v>3.3638158012506872E-2</c:v>
                </c:pt>
                <c:pt idx="2221">
                  <c:v>1.017782229045661E-3</c:v>
                </c:pt>
                <c:pt idx="2222">
                  <c:v>9.0369049688015096E-2</c:v>
                </c:pt>
                <c:pt idx="2223">
                  <c:v>0.12893338694307258</c:v>
                </c:pt>
                <c:pt idx="2224">
                  <c:v>0.14396887766234881</c:v>
                </c:pt>
                <c:pt idx="2225">
                  <c:v>0.37483133832983917</c:v>
                </c:pt>
                <c:pt idx="2226">
                  <c:v>0.40528294272971194</c:v>
                </c:pt>
                <c:pt idx="2227">
                  <c:v>8.7252515424901547E-2</c:v>
                </c:pt>
                <c:pt idx="2228">
                  <c:v>6.9901307836838678E-2</c:v>
                </c:pt>
                <c:pt idx="2229">
                  <c:v>-8.898915642163302E-4</c:v>
                </c:pt>
                <c:pt idx="2230">
                  <c:v>0.11106096109152649</c:v>
                </c:pt>
                <c:pt idx="2231">
                  <c:v>6.3767472830235608E-2</c:v>
                </c:pt>
                <c:pt idx="2232">
                  <c:v>0.17886936288663957</c:v>
                </c:pt>
                <c:pt idx="2233">
                  <c:v>0.15434695045963259</c:v>
                </c:pt>
                <c:pt idx="2234">
                  <c:v>0.15636480266120756</c:v>
                </c:pt>
                <c:pt idx="2235">
                  <c:v>0.29357921456136926</c:v>
                </c:pt>
                <c:pt idx="2236">
                  <c:v>0.40256105530007852</c:v>
                </c:pt>
                <c:pt idx="2237">
                  <c:v>0.16406517458911238</c:v>
                </c:pt>
                <c:pt idx="2238">
                  <c:v>0.38462036983146514</c:v>
                </c:pt>
                <c:pt idx="2239">
                  <c:v>0.50141137252501744</c:v>
                </c:pt>
                <c:pt idx="2240">
                  <c:v>0.41027704986306546</c:v>
                </c:pt>
                <c:pt idx="2241">
                  <c:v>0.41915697632869398</c:v>
                </c:pt>
                <c:pt idx="2242">
                  <c:v>0.4303124931767226</c:v>
                </c:pt>
                <c:pt idx="2243">
                  <c:v>0.36770871261013865</c:v>
                </c:pt>
                <c:pt idx="2244">
                  <c:v>0.27842250291729226</c:v>
                </c:pt>
                <c:pt idx="2245">
                  <c:v>0.15017509843809676</c:v>
                </c:pt>
                <c:pt idx="2246">
                  <c:v>4.7717777827817422E-2</c:v>
                </c:pt>
                <c:pt idx="2247">
                  <c:v>6.9074115267130504E-2</c:v>
                </c:pt>
                <c:pt idx="2248">
                  <c:v>9.0564376566896088E-2</c:v>
                </c:pt>
                <c:pt idx="2249">
                  <c:v>3.7470213254643864E-2</c:v>
                </c:pt>
                <c:pt idx="2250">
                  <c:v>-1.3720317392204584E-2</c:v>
                </c:pt>
                <c:pt idx="2251">
                  <c:v>-2.9390169565476042E-2</c:v>
                </c:pt>
                <c:pt idx="2252">
                  <c:v>-4.9685276085267016E-3</c:v>
                </c:pt>
                <c:pt idx="2253">
                  <c:v>-1.0169822886498647E-2</c:v>
                </c:pt>
                <c:pt idx="2254">
                  <c:v>7.2102567168060766E-2</c:v>
                </c:pt>
                <c:pt idx="2255">
                  <c:v>3.9256457475136147E-2</c:v>
                </c:pt>
                <c:pt idx="2256">
                  <c:v>4.6342630453660445E-2</c:v>
                </c:pt>
                <c:pt idx="2257">
                  <c:v>5.5386907108637071E-3</c:v>
                </c:pt>
                <c:pt idx="2258">
                  <c:v>3.8973972941670286E-2</c:v>
                </c:pt>
                <c:pt idx="2259">
                  <c:v>3.8553903008656673E-2</c:v>
                </c:pt>
                <c:pt idx="2260">
                  <c:v>4.3218850146829343E-2</c:v>
                </c:pt>
                <c:pt idx="2261">
                  <c:v>6.6281681953562224E-2</c:v>
                </c:pt>
                <c:pt idx="2262">
                  <c:v>6.7053467033135181E-2</c:v>
                </c:pt>
                <c:pt idx="2263">
                  <c:v>7.3316163145990029E-2</c:v>
                </c:pt>
                <c:pt idx="2264">
                  <c:v>0.1049654247339564</c:v>
                </c:pt>
                <c:pt idx="2265">
                  <c:v>6.3245671067196266E-2</c:v>
                </c:pt>
                <c:pt idx="2266">
                  <c:v>6.3725848502708654E-2</c:v>
                </c:pt>
                <c:pt idx="2267">
                  <c:v>5.4808704920023849E-2</c:v>
                </c:pt>
                <c:pt idx="2268">
                  <c:v>0.11426141283577697</c:v>
                </c:pt>
                <c:pt idx="2269">
                  <c:v>7.5273429127135666E-2</c:v>
                </c:pt>
                <c:pt idx="2270">
                  <c:v>6.1185239624263692E-2</c:v>
                </c:pt>
                <c:pt idx="2271">
                  <c:v>4.8608696051290499E-2</c:v>
                </c:pt>
                <c:pt idx="2272">
                  <c:v>4.3727315637106696E-2</c:v>
                </c:pt>
                <c:pt idx="2273">
                  <c:v>0.10507934764410111</c:v>
                </c:pt>
                <c:pt idx="2274">
                  <c:v>7.659157358793417E-2</c:v>
                </c:pt>
                <c:pt idx="2275">
                  <c:v>0.15981813755651181</c:v>
                </c:pt>
                <c:pt idx="2276">
                  <c:v>0.21713818445071623</c:v>
                </c:pt>
                <c:pt idx="2277">
                  <c:v>0.2476376612152178</c:v>
                </c:pt>
                <c:pt idx="2278">
                  <c:v>0.26755267589849258</c:v>
                </c:pt>
                <c:pt idx="2279">
                  <c:v>0.24825954417808027</c:v>
                </c:pt>
                <c:pt idx="2280">
                  <c:v>0.21441952012995114</c:v>
                </c:pt>
                <c:pt idx="2281">
                  <c:v>0.17552782048412119</c:v>
                </c:pt>
                <c:pt idx="2282">
                  <c:v>7.8884691863139178E-2</c:v>
                </c:pt>
                <c:pt idx="2283">
                  <c:v>7.0235608881533226E-2</c:v>
                </c:pt>
                <c:pt idx="2284">
                  <c:v>7.6143786314997228E-2</c:v>
                </c:pt>
                <c:pt idx="2285">
                  <c:v>0.11578495139926434</c:v>
                </c:pt>
                <c:pt idx="2286">
                  <c:v>9.9057377951734887E-2</c:v>
                </c:pt>
                <c:pt idx="2287">
                  <c:v>8.1805197071713506E-2</c:v>
                </c:pt>
                <c:pt idx="2288">
                  <c:v>0.13129139545629029</c:v>
                </c:pt>
                <c:pt idx="2289">
                  <c:v>0.12482671252713504</c:v>
                </c:pt>
                <c:pt idx="2290">
                  <c:v>8.3227446935319541E-2</c:v>
                </c:pt>
                <c:pt idx="2291">
                  <c:v>0.15009628820469825</c:v>
                </c:pt>
                <c:pt idx="2292">
                  <c:v>0.1083871246126011</c:v>
                </c:pt>
                <c:pt idx="2293">
                  <c:v>0.14032136218206401</c:v>
                </c:pt>
                <c:pt idx="2294">
                  <c:v>0.14218238987250628</c:v>
                </c:pt>
                <c:pt idx="2295">
                  <c:v>0.10396556159384046</c:v>
                </c:pt>
                <c:pt idx="2296">
                  <c:v>0.12673811389988332</c:v>
                </c:pt>
                <c:pt idx="2297">
                  <c:v>0.16584020483364326</c:v>
                </c:pt>
                <c:pt idx="2298">
                  <c:v>0.13622085337172693</c:v>
                </c:pt>
                <c:pt idx="2299">
                  <c:v>0.1155414530789661</c:v>
                </c:pt>
                <c:pt idx="2300">
                  <c:v>8.390434925922885E-2</c:v>
                </c:pt>
                <c:pt idx="2301">
                  <c:v>5.5070139831794741E-2</c:v>
                </c:pt>
                <c:pt idx="2302">
                  <c:v>7.7092220743824977E-2</c:v>
                </c:pt>
                <c:pt idx="2303">
                  <c:v>4.2507712362795158E-2</c:v>
                </c:pt>
                <c:pt idx="2304">
                  <c:v>0.10155819270427915</c:v>
                </c:pt>
                <c:pt idx="2305">
                  <c:v>0.20620909300200502</c:v>
                </c:pt>
                <c:pt idx="2306">
                  <c:v>0.30003204080438228</c:v>
                </c:pt>
                <c:pt idx="2307">
                  <c:v>0.20074540213929995</c:v>
                </c:pt>
                <c:pt idx="2308">
                  <c:v>7.5632383561088423E-2</c:v>
                </c:pt>
                <c:pt idx="2309">
                  <c:v>0.13039000218221261</c:v>
                </c:pt>
                <c:pt idx="2310">
                  <c:v>0.233494097346198</c:v>
                </c:pt>
                <c:pt idx="2311">
                  <c:v>0.21380456189448671</c:v>
                </c:pt>
                <c:pt idx="2312">
                  <c:v>0.17341865770673168</c:v>
                </c:pt>
                <c:pt idx="2313">
                  <c:v>0.15983432377386164</c:v>
                </c:pt>
                <c:pt idx="2314">
                  <c:v>0.25151922489686007</c:v>
                </c:pt>
                <c:pt idx="2315">
                  <c:v>0.29106298488280224</c:v>
                </c:pt>
                <c:pt idx="2316">
                  <c:v>0.34787566084518262</c:v>
                </c:pt>
                <c:pt idx="2317">
                  <c:v>0.31310682417660363</c:v>
                </c:pt>
                <c:pt idx="2318">
                  <c:v>0.22084871777820561</c:v>
                </c:pt>
                <c:pt idx="2319">
                  <c:v>0.26723420491010974</c:v>
                </c:pt>
                <c:pt idx="2320">
                  <c:v>0.28654596659072606</c:v>
                </c:pt>
                <c:pt idx="2321">
                  <c:v>0.29354166256733766</c:v>
                </c:pt>
                <c:pt idx="2322">
                  <c:v>0.30566966297889619</c:v>
                </c:pt>
                <c:pt idx="2323">
                  <c:v>0.25428626509913183</c:v>
                </c:pt>
                <c:pt idx="2324">
                  <c:v>0.22642642054957779</c:v>
                </c:pt>
                <c:pt idx="2325">
                  <c:v>0.22109484650353636</c:v>
                </c:pt>
                <c:pt idx="2326">
                  <c:v>0.24195141785986046</c:v>
                </c:pt>
                <c:pt idx="2327">
                  <c:v>0.22014800784207209</c:v>
                </c:pt>
                <c:pt idx="2328">
                  <c:v>0.16248243054354328</c:v>
                </c:pt>
                <c:pt idx="2329">
                  <c:v>8.7112369640334114E-2</c:v>
                </c:pt>
                <c:pt idx="2330">
                  <c:v>0.17692006389250314</c:v>
                </c:pt>
                <c:pt idx="2331">
                  <c:v>0.16424590269511966</c:v>
                </c:pt>
                <c:pt idx="2332">
                  <c:v>0.17429846527833195</c:v>
                </c:pt>
                <c:pt idx="2333">
                  <c:v>0.18140275582099319</c:v>
                </c:pt>
                <c:pt idx="2334">
                  <c:v>0.21099445048447044</c:v>
                </c:pt>
                <c:pt idx="2335">
                  <c:v>0.18967834515055385</c:v>
                </c:pt>
                <c:pt idx="2336">
                  <c:v>0.20166275636232517</c:v>
                </c:pt>
                <c:pt idx="2337">
                  <c:v>0.18297801032015892</c:v>
                </c:pt>
                <c:pt idx="2338">
                  <c:v>0.204783181806234</c:v>
                </c:pt>
                <c:pt idx="2339">
                  <c:v>0.24261566593630599</c:v>
                </c:pt>
                <c:pt idx="2340">
                  <c:v>0.16886118059318217</c:v>
                </c:pt>
                <c:pt idx="2341">
                  <c:v>0.13167613357537433</c:v>
                </c:pt>
                <c:pt idx="2342">
                  <c:v>0.19828304586948572</c:v>
                </c:pt>
                <c:pt idx="2343">
                  <c:v>0.1687515776480048</c:v>
                </c:pt>
                <c:pt idx="2344">
                  <c:v>5.9600661706852159E-2</c:v>
                </c:pt>
                <c:pt idx="2345">
                  <c:v>0.16441416481281859</c:v>
                </c:pt>
                <c:pt idx="2346">
                  <c:v>0.24561255271677021</c:v>
                </c:pt>
                <c:pt idx="2347">
                  <c:v>0.14049047372683693</c:v>
                </c:pt>
                <c:pt idx="2348">
                  <c:v>5.8689422242249406E-2</c:v>
                </c:pt>
                <c:pt idx="2349">
                  <c:v>0.18246689799220175</c:v>
                </c:pt>
                <c:pt idx="2350">
                  <c:v>0.1649478967118026</c:v>
                </c:pt>
                <c:pt idx="2351">
                  <c:v>0.17503292630708775</c:v>
                </c:pt>
                <c:pt idx="2352">
                  <c:v>8.7384765328853892E-2</c:v>
                </c:pt>
                <c:pt idx="2353">
                  <c:v>7.8813875285660293E-2</c:v>
                </c:pt>
                <c:pt idx="2354">
                  <c:v>0.2219847318511313</c:v>
                </c:pt>
                <c:pt idx="2355">
                  <c:v>0.14046317527187915</c:v>
                </c:pt>
                <c:pt idx="2356">
                  <c:v>0.1201009912777202</c:v>
                </c:pt>
                <c:pt idx="2357">
                  <c:v>0.18387142279346141</c:v>
                </c:pt>
                <c:pt idx="2358">
                  <c:v>0.20141799760255519</c:v>
                </c:pt>
                <c:pt idx="2359">
                  <c:v>0.14230760639950069</c:v>
                </c:pt>
                <c:pt idx="2360">
                  <c:v>5.8691977622990048E-2</c:v>
                </c:pt>
                <c:pt idx="2361">
                  <c:v>0.17620917349650805</c:v>
                </c:pt>
                <c:pt idx="2362">
                  <c:v>0.18596921681488113</c:v>
                </c:pt>
                <c:pt idx="2363">
                  <c:v>0.21540103262766674</c:v>
                </c:pt>
                <c:pt idx="2364">
                  <c:v>0.18952861498013393</c:v>
                </c:pt>
                <c:pt idx="2365">
                  <c:v>0.21419181533543644</c:v>
                </c:pt>
                <c:pt idx="2366">
                  <c:v>0.18588140973401113</c:v>
                </c:pt>
                <c:pt idx="2367">
                  <c:v>0.195426094444693</c:v>
                </c:pt>
                <c:pt idx="2368">
                  <c:v>0.18578544161516217</c:v>
                </c:pt>
                <c:pt idx="2369">
                  <c:v>0.20662275690482085</c:v>
                </c:pt>
                <c:pt idx="2370">
                  <c:v>0.20276013448395186</c:v>
                </c:pt>
                <c:pt idx="2371">
                  <c:v>0.26088661509537364</c:v>
                </c:pt>
                <c:pt idx="2372">
                  <c:v>0.23114459803481041</c:v>
                </c:pt>
                <c:pt idx="2373">
                  <c:v>0.10755863981748692</c:v>
                </c:pt>
                <c:pt idx="2374">
                  <c:v>5.8018616310166096E-2</c:v>
                </c:pt>
                <c:pt idx="2375">
                  <c:v>1.69342559362885E-2</c:v>
                </c:pt>
                <c:pt idx="2376">
                  <c:v>0.19266914768978163</c:v>
                </c:pt>
                <c:pt idx="2377">
                  <c:v>0.25736133060763983</c:v>
                </c:pt>
                <c:pt idx="2378">
                  <c:v>0.24894239311800781</c:v>
                </c:pt>
                <c:pt idx="2379">
                  <c:v>0.21615980860469791</c:v>
                </c:pt>
                <c:pt idx="2380">
                  <c:v>0.19319365518977596</c:v>
                </c:pt>
                <c:pt idx="2381">
                  <c:v>0.14077007525965507</c:v>
                </c:pt>
                <c:pt idx="2382">
                  <c:v>6.8269823018967321E-2</c:v>
                </c:pt>
                <c:pt idx="2383">
                  <c:v>9.2561407760077402E-3</c:v>
                </c:pt>
                <c:pt idx="2384">
                  <c:v>9.8338506453627961E-3</c:v>
                </c:pt>
                <c:pt idx="2385">
                  <c:v>0.19780809955536893</c:v>
                </c:pt>
                <c:pt idx="2386">
                  <c:v>0.32013880897631103</c:v>
                </c:pt>
                <c:pt idx="2387">
                  <c:v>0.34046133631203557</c:v>
                </c:pt>
                <c:pt idx="2388">
                  <c:v>0.3407275032872808</c:v>
                </c:pt>
                <c:pt idx="2389">
                  <c:v>0.23503055866614714</c:v>
                </c:pt>
                <c:pt idx="2390">
                  <c:v>0.13380363033149922</c:v>
                </c:pt>
                <c:pt idx="2391">
                  <c:v>9.4221915190887628E-2</c:v>
                </c:pt>
                <c:pt idx="2392">
                  <c:v>7.3899495060883613E-2</c:v>
                </c:pt>
                <c:pt idx="2393">
                  <c:v>6.1018733940316448E-2</c:v>
                </c:pt>
                <c:pt idx="2394">
                  <c:v>0.13802014186814229</c:v>
                </c:pt>
                <c:pt idx="2395">
                  <c:v>0.2813311329388834</c:v>
                </c:pt>
                <c:pt idx="2396">
                  <c:v>0.32129568949627907</c:v>
                </c:pt>
                <c:pt idx="2397">
                  <c:v>0.30457834841218973</c:v>
                </c:pt>
                <c:pt idx="2398">
                  <c:v>0.25541874481441823</c:v>
                </c:pt>
                <c:pt idx="2399">
                  <c:v>8.2692404789041996E-2</c:v>
                </c:pt>
                <c:pt idx="2400">
                  <c:v>5.1030405948699294E-2</c:v>
                </c:pt>
                <c:pt idx="2401">
                  <c:v>7.19091612093022E-2</c:v>
                </c:pt>
                <c:pt idx="2402">
                  <c:v>0.24480680306229813</c:v>
                </c:pt>
                <c:pt idx="2403">
                  <c:v>0.19137882511574852</c:v>
                </c:pt>
                <c:pt idx="2404">
                  <c:v>0.20900694801881237</c:v>
                </c:pt>
                <c:pt idx="2405">
                  <c:v>0.16882948083034421</c:v>
                </c:pt>
                <c:pt idx="2406">
                  <c:v>0.17745350508953148</c:v>
                </c:pt>
                <c:pt idx="2407">
                  <c:v>0.16508139946411118</c:v>
                </c:pt>
                <c:pt idx="2408">
                  <c:v>0.16480415500448045</c:v>
                </c:pt>
                <c:pt idx="2409">
                  <c:v>0.21718453206434998</c:v>
                </c:pt>
                <c:pt idx="2410">
                  <c:v>0.21389796571509992</c:v>
                </c:pt>
                <c:pt idx="2411">
                  <c:v>0.19269232273271225</c:v>
                </c:pt>
                <c:pt idx="2412">
                  <c:v>0.16425154416092189</c:v>
                </c:pt>
                <c:pt idx="2413">
                  <c:v>0.17396430674737579</c:v>
                </c:pt>
                <c:pt idx="2414">
                  <c:v>0.19099495965166455</c:v>
                </c:pt>
                <c:pt idx="2415">
                  <c:v>0.18614528698577601</c:v>
                </c:pt>
                <c:pt idx="2416">
                  <c:v>0.20037957347666116</c:v>
                </c:pt>
                <c:pt idx="2417">
                  <c:v>0.22527226224900423</c:v>
                </c:pt>
                <c:pt idx="2418">
                  <c:v>0.22292763734206861</c:v>
                </c:pt>
                <c:pt idx="2419">
                  <c:v>0.24089070974809729</c:v>
                </c:pt>
                <c:pt idx="2420">
                  <c:v>0.22718729155242359</c:v>
                </c:pt>
                <c:pt idx="2421">
                  <c:v>0.10681180924909735</c:v>
                </c:pt>
                <c:pt idx="2422">
                  <c:v>5.7528694081272633E-2</c:v>
                </c:pt>
                <c:pt idx="2423">
                  <c:v>0.15822648538132175</c:v>
                </c:pt>
                <c:pt idx="2424">
                  <c:v>0.13831064991454292</c:v>
                </c:pt>
                <c:pt idx="2425">
                  <c:v>9.0806991208131557E-2</c:v>
                </c:pt>
                <c:pt idx="2426">
                  <c:v>-2.9857241508666962E-3</c:v>
                </c:pt>
                <c:pt idx="2427">
                  <c:v>4.7115836282166403E-2</c:v>
                </c:pt>
                <c:pt idx="2428">
                  <c:v>6.6897324947237047E-2</c:v>
                </c:pt>
                <c:pt idx="2429">
                  <c:v>5.4284920270107763E-2</c:v>
                </c:pt>
                <c:pt idx="2430">
                  <c:v>7.0049680469554509E-2</c:v>
                </c:pt>
                <c:pt idx="2431">
                  <c:v>9.8565396526380092E-2</c:v>
                </c:pt>
                <c:pt idx="2432">
                  <c:v>0.14187381062733737</c:v>
                </c:pt>
                <c:pt idx="2433">
                  <c:v>0.14872017778638311</c:v>
                </c:pt>
                <c:pt idx="2434">
                  <c:v>0.14088789343725269</c:v>
                </c:pt>
                <c:pt idx="2435">
                  <c:v>0.17890252551713853</c:v>
                </c:pt>
                <c:pt idx="2436">
                  <c:v>0.15141033087516451</c:v>
                </c:pt>
                <c:pt idx="2437">
                  <c:v>0.17966854622706116</c:v>
                </c:pt>
                <c:pt idx="2438">
                  <c:v>0.14515035120391839</c:v>
                </c:pt>
                <c:pt idx="2439">
                  <c:v>6.7468497701301228E-2</c:v>
                </c:pt>
                <c:pt idx="2440">
                  <c:v>0.15926231815337821</c:v>
                </c:pt>
                <c:pt idx="2441">
                  <c:v>0.21235677313170115</c:v>
                </c:pt>
                <c:pt idx="2442">
                  <c:v>0.16464470267990217</c:v>
                </c:pt>
                <c:pt idx="2443">
                  <c:v>0.12924197258949968</c:v>
                </c:pt>
                <c:pt idx="2444">
                  <c:v>9.5258259819190602E-2</c:v>
                </c:pt>
                <c:pt idx="2445">
                  <c:v>0.16862676046529301</c:v>
                </c:pt>
                <c:pt idx="2446">
                  <c:v>0.18417422352316642</c:v>
                </c:pt>
                <c:pt idx="2447">
                  <c:v>0.16698726093179161</c:v>
                </c:pt>
                <c:pt idx="2448">
                  <c:v>0.10873346350035529</c:v>
                </c:pt>
                <c:pt idx="2449">
                  <c:v>7.0610507740924533E-2</c:v>
                </c:pt>
                <c:pt idx="2450">
                  <c:v>0.21371281416662144</c:v>
                </c:pt>
                <c:pt idx="2451">
                  <c:v>0.13273598959931548</c:v>
                </c:pt>
                <c:pt idx="2452">
                  <c:v>-1.3974333601088136E-2</c:v>
                </c:pt>
                <c:pt idx="2453">
                  <c:v>2.6011125312476062E-2</c:v>
                </c:pt>
                <c:pt idx="2454">
                  <c:v>9.4014785617807461E-2</c:v>
                </c:pt>
                <c:pt idx="2455">
                  <c:v>6.0766468434279602E-2</c:v>
                </c:pt>
                <c:pt idx="2456">
                  <c:v>7.5970384152335688E-2</c:v>
                </c:pt>
                <c:pt idx="2457">
                  <c:v>5.5718616470242663E-2</c:v>
                </c:pt>
                <c:pt idx="2458">
                  <c:v>0.10267677665005186</c:v>
                </c:pt>
                <c:pt idx="2459">
                  <c:v>0.14077291019407562</c:v>
                </c:pt>
                <c:pt idx="2460">
                  <c:v>0.20276392306631413</c:v>
                </c:pt>
                <c:pt idx="2461">
                  <c:v>0.17799082817397613</c:v>
                </c:pt>
                <c:pt idx="2462">
                  <c:v>0.19997801719393007</c:v>
                </c:pt>
                <c:pt idx="2463">
                  <c:v>0.16691473480935543</c:v>
                </c:pt>
                <c:pt idx="2464">
                  <c:v>0.15032873102114278</c:v>
                </c:pt>
                <c:pt idx="2465">
                  <c:v>0.14342891917981854</c:v>
                </c:pt>
                <c:pt idx="2466">
                  <c:v>0.10684922953649337</c:v>
                </c:pt>
                <c:pt idx="2467">
                  <c:v>1.7377672429330693E-2</c:v>
                </c:pt>
                <c:pt idx="2468">
                  <c:v>0.14182504106174529</c:v>
                </c:pt>
                <c:pt idx="2469">
                  <c:v>4.1717733246534432E-2</c:v>
                </c:pt>
                <c:pt idx="2470">
                  <c:v>5.5262450420053962E-2</c:v>
                </c:pt>
                <c:pt idx="2471">
                  <c:v>8.3748445236869112E-2</c:v>
                </c:pt>
                <c:pt idx="2472">
                  <c:v>0.10402300749976851</c:v>
                </c:pt>
                <c:pt idx="2473">
                  <c:v>9.1977914367172689E-2</c:v>
                </c:pt>
                <c:pt idx="2474">
                  <c:v>6.2814519342380262E-2</c:v>
                </c:pt>
                <c:pt idx="2475">
                  <c:v>2.5668116844735883E-2</c:v>
                </c:pt>
                <c:pt idx="2476">
                  <c:v>6.2606039515815851E-2</c:v>
                </c:pt>
                <c:pt idx="2477">
                  <c:v>5.5906817831835834E-2</c:v>
                </c:pt>
                <c:pt idx="2478">
                  <c:v>9.9015296971132011E-2</c:v>
                </c:pt>
                <c:pt idx="2479">
                  <c:v>0.12471786052949134</c:v>
                </c:pt>
                <c:pt idx="2480">
                  <c:v>8.0338378136204314E-2</c:v>
                </c:pt>
                <c:pt idx="2481">
                  <c:v>0.10135301307553533</c:v>
                </c:pt>
                <c:pt idx="2482">
                  <c:v>6.3709635364177286E-2</c:v>
                </c:pt>
                <c:pt idx="2483">
                  <c:v>1.6841035342521474E-2</c:v>
                </c:pt>
                <c:pt idx="2484">
                  <c:v>3.3069452084476869E-2</c:v>
                </c:pt>
                <c:pt idx="2485">
                  <c:v>5.7816430707496619E-2</c:v>
                </c:pt>
                <c:pt idx="2486">
                  <c:v>2.6158709730553266E-2</c:v>
                </c:pt>
                <c:pt idx="2487">
                  <c:v>7.9906627369873154E-2</c:v>
                </c:pt>
                <c:pt idx="2488">
                  <c:v>3.6739891993000748E-2</c:v>
                </c:pt>
                <c:pt idx="2489">
                  <c:v>5.4592910158474339E-2</c:v>
                </c:pt>
                <c:pt idx="2490">
                  <c:v>5.2502225217404573E-2</c:v>
                </c:pt>
                <c:pt idx="2491">
                  <c:v>5.5358956049238885E-2</c:v>
                </c:pt>
                <c:pt idx="2492">
                  <c:v>2.8117777628313557E-2</c:v>
                </c:pt>
                <c:pt idx="2493">
                  <c:v>3.2851321488026747E-2</c:v>
                </c:pt>
                <c:pt idx="2494">
                  <c:v>8.2139429390473806E-2</c:v>
                </c:pt>
                <c:pt idx="2495">
                  <c:v>8.2925917641474875E-2</c:v>
                </c:pt>
                <c:pt idx="2496">
                  <c:v>0.12694216053036661</c:v>
                </c:pt>
                <c:pt idx="2497">
                  <c:v>0.14825007975059379</c:v>
                </c:pt>
                <c:pt idx="2498">
                  <c:v>0.1848235483757375</c:v>
                </c:pt>
                <c:pt idx="2499">
                  <c:v>0.10162770038328975</c:v>
                </c:pt>
                <c:pt idx="2500">
                  <c:v>7.0514351957891935E-2</c:v>
                </c:pt>
                <c:pt idx="2501">
                  <c:v>2.2373550534880073E-3</c:v>
                </c:pt>
                <c:pt idx="2502">
                  <c:v>0.12666995260643663</c:v>
                </c:pt>
                <c:pt idx="2503">
                  <c:v>0.2093796967818449</c:v>
                </c:pt>
                <c:pt idx="2504">
                  <c:v>0.14251380602093289</c:v>
                </c:pt>
                <c:pt idx="2505">
                  <c:v>6.8254833060158296E-2</c:v>
                </c:pt>
                <c:pt idx="2506">
                  <c:v>7.9261898166563122E-2</c:v>
                </c:pt>
                <c:pt idx="2507">
                  <c:v>8.222835427233452E-2</c:v>
                </c:pt>
                <c:pt idx="2508">
                  <c:v>0.10498646337793946</c:v>
                </c:pt>
                <c:pt idx="2509">
                  <c:v>0.11492286613078036</c:v>
                </c:pt>
                <c:pt idx="2510">
                  <c:v>0.12265611078269661</c:v>
                </c:pt>
                <c:pt idx="2511">
                  <c:v>0.13642686914737606</c:v>
                </c:pt>
                <c:pt idx="2512">
                  <c:v>0.12909279927819353</c:v>
                </c:pt>
                <c:pt idx="2513">
                  <c:v>0.1250476241671058</c:v>
                </c:pt>
                <c:pt idx="2514">
                  <c:v>0.10342910097229208</c:v>
                </c:pt>
                <c:pt idx="2515">
                  <c:v>6.7990718819707821E-2</c:v>
                </c:pt>
                <c:pt idx="2516">
                  <c:v>9.4529027738526922E-2</c:v>
                </c:pt>
                <c:pt idx="2517">
                  <c:v>0.10684416070903602</c:v>
                </c:pt>
                <c:pt idx="2518">
                  <c:v>0.17337811427705385</c:v>
                </c:pt>
                <c:pt idx="2519">
                  <c:v>0.10716246812538598</c:v>
                </c:pt>
                <c:pt idx="2520">
                  <c:v>0.2068484398864382</c:v>
                </c:pt>
                <c:pt idx="2521">
                  <c:v>0.15486913408700459</c:v>
                </c:pt>
                <c:pt idx="2522">
                  <c:v>0.12409691773715575</c:v>
                </c:pt>
                <c:pt idx="2523">
                  <c:v>0.17980201108292654</c:v>
                </c:pt>
                <c:pt idx="2524">
                  <c:v>0.10494127888383528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734976"/>
        <c:axId val="370736512"/>
      </c:lineChart>
      <c:catAx>
        <c:axId val="37073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70736512"/>
        <c:crosses val="autoZero"/>
        <c:auto val="1"/>
        <c:lblAlgn val="ctr"/>
        <c:lblOffset val="100"/>
        <c:noMultiLvlLbl val="0"/>
      </c:catAx>
      <c:valAx>
        <c:axId val="37073651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7073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'[1]hw perbulan'!$L$19</c:f>
              <c:strCache>
                <c:ptCount val="1"/>
                <c:pt idx="0">
                  <c:v>asli</c:v>
                </c:pt>
              </c:strCache>
            </c:strRef>
          </c:tx>
          <c:marker>
            <c:symbol val="none"/>
          </c:marker>
          <c:val>
            <c:numRef>
              <c:f>'[1]hw perbulan'!$L$33:$L$104</c:f>
              <c:numCache>
                <c:formatCode>0.0000</c:formatCode>
                <c:ptCount val="72"/>
                <c:pt idx="0">
                  <c:v>0.22689999999999999</c:v>
                </c:pt>
                <c:pt idx="1">
                  <c:v>0.23200000000000001</c:v>
                </c:pt>
                <c:pt idx="2">
                  <c:v>0.22459999999999999</c:v>
                </c:pt>
                <c:pt idx="3">
                  <c:v>0.37340000000000001</c:v>
                </c:pt>
                <c:pt idx="4">
                  <c:v>0.45660000000000001</c:v>
                </c:pt>
                <c:pt idx="5">
                  <c:v>0.54120000000000001</c:v>
                </c:pt>
                <c:pt idx="6">
                  <c:v>0.3831</c:v>
                </c:pt>
                <c:pt idx="7">
                  <c:v>0.22170000000000001</c:v>
                </c:pt>
                <c:pt idx="8">
                  <c:v>0.26190000000000002</c:v>
                </c:pt>
                <c:pt idx="9">
                  <c:v>0.2576</c:v>
                </c:pt>
                <c:pt idx="10">
                  <c:v>0.20469999999999999</c:v>
                </c:pt>
                <c:pt idx="11">
                  <c:v>0.29520000000000002</c:v>
                </c:pt>
                <c:pt idx="12">
                  <c:v>0.45810000000000001</c:v>
                </c:pt>
                <c:pt idx="13">
                  <c:v>0.32900000000000001</c:v>
                </c:pt>
                <c:pt idx="14">
                  <c:v>0.20849999999999999</c:v>
                </c:pt>
                <c:pt idx="15">
                  <c:v>0.2</c:v>
                </c:pt>
                <c:pt idx="16">
                  <c:v>0.1885</c:v>
                </c:pt>
                <c:pt idx="17">
                  <c:v>0.19400000000000001</c:v>
                </c:pt>
                <c:pt idx="18">
                  <c:v>0.20100000000000001</c:v>
                </c:pt>
                <c:pt idx="19">
                  <c:v>0.2271</c:v>
                </c:pt>
                <c:pt idx="20">
                  <c:v>0.27800000000000002</c:v>
                </c:pt>
                <c:pt idx="21">
                  <c:v>0.27689999999999998</c:v>
                </c:pt>
                <c:pt idx="22">
                  <c:v>0.2205</c:v>
                </c:pt>
                <c:pt idx="23">
                  <c:v>0.21249999999999999</c:v>
                </c:pt>
                <c:pt idx="24">
                  <c:v>0.14480000000000001</c:v>
                </c:pt>
                <c:pt idx="25">
                  <c:v>0.28789999999999999</c:v>
                </c:pt>
                <c:pt idx="26">
                  <c:v>0.16639999999999999</c:v>
                </c:pt>
                <c:pt idx="27">
                  <c:v>0.106</c:v>
                </c:pt>
                <c:pt idx="28">
                  <c:v>0.128</c:v>
                </c:pt>
                <c:pt idx="29">
                  <c:v>0.16689999999999999</c:v>
                </c:pt>
                <c:pt idx="30">
                  <c:v>0.23</c:v>
                </c:pt>
                <c:pt idx="31">
                  <c:v>0.1993</c:v>
                </c:pt>
                <c:pt idx="32">
                  <c:v>0.12570000000000001</c:v>
                </c:pt>
                <c:pt idx="33">
                  <c:v>0.16819999999999999</c:v>
                </c:pt>
                <c:pt idx="34">
                  <c:v>8.6900000000000005E-2</c:v>
                </c:pt>
                <c:pt idx="35">
                  <c:v>0.38009999999999999</c:v>
                </c:pt>
                <c:pt idx="36">
                  <c:v>0.27989999999999998</c:v>
                </c:pt>
                <c:pt idx="37">
                  <c:v>0.45839999999999997</c:v>
                </c:pt>
                <c:pt idx="38">
                  <c:v>0.1492</c:v>
                </c:pt>
                <c:pt idx="39">
                  <c:v>0.2361</c:v>
                </c:pt>
                <c:pt idx="40">
                  <c:v>0.23039999999999999</c:v>
                </c:pt>
                <c:pt idx="41">
                  <c:v>0.4425</c:v>
                </c:pt>
                <c:pt idx="42">
                  <c:v>0.24149999999999999</c:v>
                </c:pt>
                <c:pt idx="43">
                  <c:v>0.21229999999999999</c:v>
                </c:pt>
                <c:pt idx="44">
                  <c:v>0.44850000000000001</c:v>
                </c:pt>
                <c:pt idx="45">
                  <c:v>0.16650000000000001</c:v>
                </c:pt>
                <c:pt idx="46">
                  <c:v>0.20349999999999999</c:v>
                </c:pt>
                <c:pt idx="47">
                  <c:v>0.41949999999999998</c:v>
                </c:pt>
                <c:pt idx="48">
                  <c:v>0.46479999999999999</c:v>
                </c:pt>
                <c:pt idx="49">
                  <c:v>0.44540000000000002</c:v>
                </c:pt>
                <c:pt idx="50">
                  <c:v>0.1691</c:v>
                </c:pt>
                <c:pt idx="51">
                  <c:v>0.16919999999999999</c:v>
                </c:pt>
                <c:pt idx="52">
                  <c:v>0.15429999999999999</c:v>
                </c:pt>
                <c:pt idx="53">
                  <c:v>0.21390000000000001</c:v>
                </c:pt>
                <c:pt idx="54">
                  <c:v>0.22409999999999999</c:v>
                </c:pt>
                <c:pt idx="55">
                  <c:v>0.1663</c:v>
                </c:pt>
                <c:pt idx="56">
                  <c:v>0.13189999999999999</c:v>
                </c:pt>
                <c:pt idx="57">
                  <c:v>0.1148</c:v>
                </c:pt>
                <c:pt idx="58">
                  <c:v>9.1999999999999998E-2</c:v>
                </c:pt>
                <c:pt idx="59">
                  <c:v>6.9000000000000006E-2</c:v>
                </c:pt>
                <c:pt idx="60">
                  <c:v>0.28010000000000002</c:v>
                </c:pt>
                <c:pt idx="61">
                  <c:v>0.42049999999999998</c:v>
                </c:pt>
                <c:pt idx="62">
                  <c:v>0.19900000000000001</c:v>
                </c:pt>
                <c:pt idx="63">
                  <c:v>8.8599999999999998E-2</c:v>
                </c:pt>
                <c:pt idx="64">
                  <c:v>0.12720000000000001</c:v>
                </c:pt>
                <c:pt idx="65">
                  <c:v>0.2167</c:v>
                </c:pt>
                <c:pt idx="66">
                  <c:v>0.16950000000000001</c:v>
                </c:pt>
                <c:pt idx="67">
                  <c:v>0.17019999999999999</c:v>
                </c:pt>
                <c:pt idx="68">
                  <c:v>0.15359999999999999</c:v>
                </c:pt>
                <c:pt idx="69">
                  <c:v>0.1323</c:v>
                </c:pt>
                <c:pt idx="70">
                  <c:v>7.1300000000000002E-2</c:v>
                </c:pt>
                <c:pt idx="71">
                  <c:v>0.11940000000000001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'[1]hw perbulan'!$M$19</c:f>
              <c:strCache>
                <c:ptCount val="1"/>
                <c:pt idx="0">
                  <c:v>forecasting</c:v>
                </c:pt>
              </c:strCache>
            </c:strRef>
          </c:tx>
          <c:marker>
            <c:symbol val="none"/>
          </c:marker>
          <c:val>
            <c:numRef>
              <c:f>'[1]hw perbulan'!$M$33:$M$104</c:f>
              <c:numCache>
                <c:formatCode>0.0000</c:formatCode>
                <c:ptCount val="72"/>
                <c:pt idx="0">
                  <c:v>0.15199166666666666</c:v>
                </c:pt>
                <c:pt idx="1">
                  <c:v>0.17922325000000003</c:v>
                </c:pt>
                <c:pt idx="2">
                  <c:v>0.24866944249999998</c:v>
                </c:pt>
                <c:pt idx="3">
                  <c:v>0.286190321325</c:v>
                </c:pt>
                <c:pt idx="4">
                  <c:v>0.28211120905425002</c:v>
                </c:pt>
                <c:pt idx="5">
                  <c:v>0.4672048959200325</c:v>
                </c:pt>
                <c:pt idx="6">
                  <c:v>0.37198916514003649</c:v>
                </c:pt>
                <c:pt idx="7">
                  <c:v>0.35609611578663958</c:v>
                </c:pt>
                <c:pt idx="8">
                  <c:v>0.32140841021071609</c:v>
                </c:pt>
                <c:pt idx="9">
                  <c:v>0.34431439109027773</c:v>
                </c:pt>
                <c:pt idx="10">
                  <c:v>0.31133262997098055</c:v>
                </c:pt>
                <c:pt idx="11">
                  <c:v>0.31029271866390318</c:v>
                </c:pt>
                <c:pt idx="12">
                  <c:v>0.29132287130089457</c:v>
                </c:pt>
                <c:pt idx="13">
                  <c:v>0.32117340996117782</c:v>
                </c:pt>
                <c:pt idx="14">
                  <c:v>0.35940990135582096</c:v>
                </c:pt>
                <c:pt idx="15">
                  <c:v>0.42398875752044157</c:v>
                </c:pt>
                <c:pt idx="16">
                  <c:v>0.41677983728786572</c:v>
                </c:pt>
                <c:pt idx="17">
                  <c:v>0.51796080301651704</c:v>
                </c:pt>
                <c:pt idx="18">
                  <c:v>0.34887345449461848</c:v>
                </c:pt>
                <c:pt idx="19">
                  <c:v>0.25167194096638779</c:v>
                </c:pt>
                <c:pt idx="20">
                  <c:v>0.24299693562142588</c:v>
                </c:pt>
                <c:pt idx="21">
                  <c:v>0.25457573433077124</c:v>
                </c:pt>
                <c:pt idx="22">
                  <c:v>0.21543348294546361</c:v>
                </c:pt>
                <c:pt idx="23">
                  <c:v>0.24974105593683293</c:v>
                </c:pt>
                <c:pt idx="24">
                  <c:v>0.28503123804983233</c:v>
                </c:pt>
                <c:pt idx="25">
                  <c:v>0.21489038060264831</c:v>
                </c:pt>
                <c:pt idx="26">
                  <c:v>0.19108350280978664</c:v>
                </c:pt>
                <c:pt idx="27">
                  <c:v>0.23182233937392141</c:v>
                </c:pt>
                <c:pt idx="28">
                  <c:v>0.22371266518536417</c:v>
                </c:pt>
                <c:pt idx="29">
                  <c:v>0.29585826512861552</c:v>
                </c:pt>
                <c:pt idx="30">
                  <c:v>0.20376570590893395</c:v>
                </c:pt>
                <c:pt idx="31">
                  <c:v>0.16420767964083494</c:v>
                </c:pt>
                <c:pt idx="32">
                  <c:v>0.17938691249727035</c:v>
                </c:pt>
                <c:pt idx="33">
                  <c:v>0.17308625635956415</c:v>
                </c:pt>
                <c:pt idx="34">
                  <c:v>0.12029196842569727</c:v>
                </c:pt>
                <c:pt idx="35">
                  <c:v>0.13042018689295723</c:v>
                </c:pt>
                <c:pt idx="36">
                  <c:v>0.15509241934091011</c:v>
                </c:pt>
                <c:pt idx="37">
                  <c:v>0.1886389696239395</c:v>
                </c:pt>
                <c:pt idx="38">
                  <c:v>0.15172204022250099</c:v>
                </c:pt>
                <c:pt idx="39">
                  <c:v>0.16087298779627068</c:v>
                </c:pt>
                <c:pt idx="40">
                  <c:v>0.18832417090313053</c:v>
                </c:pt>
                <c:pt idx="41">
                  <c:v>0.26827452866762852</c:v>
                </c:pt>
                <c:pt idx="42">
                  <c:v>0.27139582615033464</c:v>
                </c:pt>
                <c:pt idx="43">
                  <c:v>0.23787853784940083</c:v>
                </c:pt>
                <c:pt idx="44">
                  <c:v>0.22288831300936687</c:v>
                </c:pt>
                <c:pt idx="45">
                  <c:v>0.27273689097760828</c:v>
                </c:pt>
                <c:pt idx="46">
                  <c:v>0.20918311483953164</c:v>
                </c:pt>
                <c:pt idx="47">
                  <c:v>0.33390278015445884</c:v>
                </c:pt>
                <c:pt idx="48">
                  <c:v>0.30548664379964768</c:v>
                </c:pt>
                <c:pt idx="49">
                  <c:v>0.40328596549497459</c:v>
                </c:pt>
                <c:pt idx="50">
                  <c:v>0.25192491309230192</c:v>
                </c:pt>
                <c:pt idx="51">
                  <c:v>0.28657468552518789</c:v>
                </c:pt>
                <c:pt idx="52">
                  <c:v>0.28644470923605075</c:v>
                </c:pt>
                <c:pt idx="53">
                  <c:v>0.39841811528407256</c:v>
                </c:pt>
                <c:pt idx="54">
                  <c:v>0.29046518205723071</c:v>
                </c:pt>
                <c:pt idx="55">
                  <c:v>0.25277428344074515</c:v>
                </c:pt>
                <c:pt idx="56">
                  <c:v>0.3194331090148772</c:v>
                </c:pt>
                <c:pt idx="57">
                  <c:v>0.20168041538483383</c:v>
                </c:pt>
                <c:pt idx="58">
                  <c:v>0.16963390704250311</c:v>
                </c:pt>
                <c:pt idx="59">
                  <c:v>0.31267216652849056</c:v>
                </c:pt>
                <c:pt idx="60">
                  <c:v>0.2672269596649991</c:v>
                </c:pt>
                <c:pt idx="61">
                  <c:v>0.29608614984581055</c:v>
                </c:pt>
                <c:pt idx="62">
                  <c:v>9.6695711911845422E-2</c:v>
                </c:pt>
                <c:pt idx="63">
                  <c:v>0.12799043243757163</c:v>
                </c:pt>
                <c:pt idx="64">
                  <c:v>0.12169146150279518</c:v>
                </c:pt>
                <c:pt idx="65">
                  <c:v>0.22130208720569694</c:v>
                </c:pt>
                <c:pt idx="66">
                  <c:v>0.16840129408798177</c:v>
                </c:pt>
                <c:pt idx="67">
                  <c:v>0.12541762798967443</c:v>
                </c:pt>
                <c:pt idx="68">
                  <c:v>0.16533362867605528</c:v>
                </c:pt>
                <c:pt idx="69">
                  <c:v>9.9666534363927126E-2</c:v>
                </c:pt>
                <c:pt idx="70">
                  <c:v>8.2365977514352609E-2</c:v>
                </c:pt>
                <c:pt idx="71">
                  <c:v>0.17241875622090763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486272"/>
        <c:axId val="371669248"/>
      </c:lineChart>
      <c:catAx>
        <c:axId val="37048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71669248"/>
        <c:crosses val="autoZero"/>
        <c:auto val="1"/>
        <c:lblAlgn val="ctr"/>
        <c:lblOffset val="100"/>
        <c:noMultiLvlLbl val="0"/>
      </c:catAx>
      <c:valAx>
        <c:axId val="37166924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7048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446936828940232E-2"/>
          <c:y val="4.6563483402354847E-2"/>
          <c:w val="0.77191600940711624"/>
          <c:h val="0.83797103963423381"/>
        </c:manualLayout>
      </c:layout>
      <c:lineChart>
        <c:grouping val="standard"/>
        <c:varyColors val="0"/>
        <c:ser>
          <c:idx val="0"/>
          <c:order val="0"/>
          <c:tx>
            <c:strRef>
              <c:f>'[1]hw perbulan'!$J$20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val>
            <c:numRef>
              <c:f>'[1]hw perbulan'!$J$105:$J$116</c:f>
              <c:numCache>
                <c:formatCode>0.0000</c:formatCode>
                <c:ptCount val="12"/>
                <c:pt idx="0">
                  <c:v>0.24043319864481524</c:v>
                </c:pt>
                <c:pt idx="1">
                  <c:v>0.31006907970946829</c:v>
                </c:pt>
                <c:pt idx="2">
                  <c:v>9.0942979297203574E-2</c:v>
                </c:pt>
                <c:pt idx="3">
                  <c:v>6.0639293624863255E-2</c:v>
                </c:pt>
                <c:pt idx="4">
                  <c:v>7.447902179474962E-2</c:v>
                </c:pt>
                <c:pt idx="5">
                  <c:v>0.16987990933430028</c:v>
                </c:pt>
                <c:pt idx="6">
                  <c:v>0.11951857227100326</c:v>
                </c:pt>
                <c:pt idx="7">
                  <c:v>9.2167130129235539E-2</c:v>
                </c:pt>
                <c:pt idx="8">
                  <c:v>0.1068272843997343</c:v>
                </c:pt>
                <c:pt idx="9">
                  <c:v>5.7991194226585954E-2</c:v>
                </c:pt>
                <c:pt idx="10">
                  <c:v>2.1054643941898349E-2</c:v>
                </c:pt>
                <c:pt idx="11">
                  <c:v>9.6580832503319738E-2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783360"/>
        <c:axId val="358182912"/>
      </c:lineChart>
      <c:catAx>
        <c:axId val="30878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8182912"/>
        <c:crosses val="autoZero"/>
        <c:auto val="1"/>
        <c:lblAlgn val="ctr"/>
        <c:lblOffset val="100"/>
        <c:noMultiLvlLbl val="0"/>
      </c:catAx>
      <c:valAx>
        <c:axId val="35818291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087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188086</xdr:colOff>
      <xdr:row>18</xdr:row>
      <xdr:rowOff>170974</xdr:rowOff>
    </xdr:from>
    <xdr:to>
      <xdr:col>5</xdr:col>
      <xdr:colOff>1086777</xdr:colOff>
      <xdr:row>19</xdr:row>
      <xdr:rowOff>339246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0278" y="3733063"/>
          <a:ext cx="898691" cy="363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988240</xdr:colOff>
      <xdr:row>0</xdr:row>
      <xdr:rowOff>0</xdr:rowOff>
    </xdr:from>
    <xdr:to>
      <xdr:col>12</xdr:col>
      <xdr:colOff>269724</xdr:colOff>
      <xdr:row>9</xdr:row>
      <xdr:rowOff>405610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881" t="38921" r="40115" b="28751"/>
        <a:stretch>
          <a:fillRect/>
        </a:stretch>
      </xdr:blipFill>
      <xdr:spPr bwMode="auto">
        <a:xfrm>
          <a:off x="9494065" y="0"/>
          <a:ext cx="5720384" cy="2804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45315</xdr:colOff>
      <xdr:row>47</xdr:row>
      <xdr:rowOff>71871</xdr:rowOff>
    </xdr:from>
    <xdr:to>
      <xdr:col>28</xdr:col>
      <xdr:colOff>432088</xdr:colOff>
      <xdr:row>63</xdr:row>
      <xdr:rowOff>71870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1053522</xdr:colOff>
      <xdr:row>29</xdr:row>
      <xdr:rowOff>0</xdr:rowOff>
    </xdr:from>
    <xdr:to>
      <xdr:col>28</xdr:col>
      <xdr:colOff>620567</xdr:colOff>
      <xdr:row>44</xdr:row>
      <xdr:rowOff>145473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193147</xdr:colOff>
      <xdr:row>19</xdr:row>
      <xdr:rowOff>11076</xdr:rowOff>
    </xdr:from>
    <xdr:to>
      <xdr:col>4</xdr:col>
      <xdr:colOff>717022</xdr:colOff>
      <xdr:row>20</xdr:row>
      <xdr:rowOff>15722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2672" y="2906676"/>
          <a:ext cx="523875" cy="157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234803</xdr:colOff>
      <xdr:row>1</xdr:row>
      <xdr:rowOff>110755</xdr:rowOff>
    </xdr:from>
    <xdr:to>
      <xdr:col>5</xdr:col>
      <xdr:colOff>317552</xdr:colOff>
      <xdr:row>16</xdr:row>
      <xdr:rowOff>2671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881" t="38921" r="40115" b="28751"/>
        <a:stretch>
          <a:fillRect/>
        </a:stretch>
      </xdr:blipFill>
      <xdr:spPr bwMode="auto">
        <a:xfrm>
          <a:off x="1082528" y="263155"/>
          <a:ext cx="5159574" cy="21779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739776</xdr:colOff>
      <xdr:row>130</xdr:row>
      <xdr:rowOff>41413</xdr:rowOff>
    </xdr:from>
    <xdr:to>
      <xdr:col>17</xdr:col>
      <xdr:colOff>692300</xdr:colOff>
      <xdr:row>144</xdr:row>
      <xdr:rowOff>163564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414131</xdr:colOff>
      <xdr:row>147</xdr:row>
      <xdr:rowOff>130990</xdr:rowOff>
    </xdr:from>
    <xdr:to>
      <xdr:col>17</xdr:col>
      <xdr:colOff>794662</xdr:colOff>
      <xdr:row>166</xdr:row>
      <xdr:rowOff>154712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uliah/8/TA/referensi/forecasting/PERHITUNGAN/ini%20yang%20benar%20benar%20fix%20bismilla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et perhari"/>
      <sheetName val="hw-per7hari"/>
      <sheetName val="hw-per31hari"/>
      <sheetName val="autokorelasi perhari"/>
      <sheetName val="uji t perhari"/>
      <sheetName val="indeks musiman perhari"/>
      <sheetName val="dataset perbulan"/>
      <sheetName val="hw perbulan"/>
      <sheetName val="hw perbulan copy"/>
      <sheetName val="kalo nambah data baru"/>
      <sheetName val="autokorelasi perbulan"/>
      <sheetName val="uji t perbulan"/>
      <sheetName val="indeks musiman perbulan"/>
      <sheetName val="perbulan"/>
      <sheetName val="perhari"/>
      <sheetName val="holt 31hari"/>
      <sheetName val="data spss harian"/>
      <sheetName val="data spss bulanan"/>
    </sheetNames>
    <sheetDataSet>
      <sheetData sheetId="0"/>
      <sheetData sheetId="1"/>
      <sheetData sheetId="2">
        <row r="20">
          <cell r="M20" t="str">
            <v>asli</v>
          </cell>
          <cell r="N20" t="str">
            <v>forecasting</v>
          </cell>
        </row>
        <row r="52">
          <cell r="M52">
            <v>0.20000000000000007</v>
          </cell>
          <cell r="N52">
            <v>0.1005845588581451</v>
          </cell>
        </row>
        <row r="53">
          <cell r="M53">
            <v>0.20000000000000007</v>
          </cell>
          <cell r="N53">
            <v>0.18875707111339329</v>
          </cell>
        </row>
        <row r="54">
          <cell r="M54">
            <v>0.12500000000000006</v>
          </cell>
          <cell r="N54">
            <v>0.16775285260537939</v>
          </cell>
        </row>
        <row r="55">
          <cell r="M55">
            <v>0.10000000000000003</v>
          </cell>
          <cell r="N55">
            <v>0.22555467402009388</v>
          </cell>
        </row>
        <row r="56">
          <cell r="M56">
            <v>0.10000000000000003</v>
          </cell>
          <cell r="N56">
            <v>0.11753493549975688</v>
          </cell>
        </row>
        <row r="57">
          <cell r="M57">
            <v>6.2500000000000014E-2</v>
          </cell>
          <cell r="N57">
            <v>-3.5951825472550492E-3</v>
          </cell>
        </row>
        <row r="58">
          <cell r="M58">
            <v>1.6666666666666666E-2</v>
          </cell>
          <cell r="N58">
            <v>0.19315703874396353</v>
          </cell>
        </row>
        <row r="59">
          <cell r="M59">
            <v>0.10583333333333338</v>
          </cell>
          <cell r="N59">
            <v>-1.8885205947204886E-2</v>
          </cell>
        </row>
        <row r="60">
          <cell r="M60">
            <v>0.10583333333333338</v>
          </cell>
          <cell r="N60">
            <v>5.1801904785593572E-2</v>
          </cell>
        </row>
        <row r="61">
          <cell r="M61">
            <v>0.10583333333333338</v>
          </cell>
          <cell r="N61">
            <v>3.6650111094836624E-2</v>
          </cell>
        </row>
        <row r="62">
          <cell r="M62">
            <v>0.10583333333333338</v>
          </cell>
          <cell r="N62">
            <v>0.15219475506055896</v>
          </cell>
        </row>
        <row r="63">
          <cell r="M63">
            <v>0.10583333333333338</v>
          </cell>
          <cell r="N63">
            <v>0.14957669150168093</v>
          </cell>
        </row>
        <row r="64">
          <cell r="M64">
            <v>9.1666666666666688E-2</v>
          </cell>
          <cell r="N64">
            <v>0.2391279829106418</v>
          </cell>
        </row>
        <row r="65">
          <cell r="M65">
            <v>0.11624999999999995</v>
          </cell>
          <cell r="N65">
            <v>6.1553393137610254E-2</v>
          </cell>
        </row>
        <row r="66">
          <cell r="M66">
            <v>0.17499999999999996</v>
          </cell>
          <cell r="N66">
            <v>0.10051849589655865</v>
          </cell>
        </row>
        <row r="67">
          <cell r="M67">
            <v>0.21833333333333338</v>
          </cell>
          <cell r="N67">
            <v>0.1639933415417632</v>
          </cell>
        </row>
        <row r="68">
          <cell r="M68">
            <v>0.17291666666666664</v>
          </cell>
          <cell r="N68">
            <v>0.21423142536752507</v>
          </cell>
        </row>
        <row r="69">
          <cell r="M69">
            <v>0.2133333333333334</v>
          </cell>
          <cell r="N69">
            <v>9.8358511716095193E-2</v>
          </cell>
        </row>
        <row r="70">
          <cell r="M70">
            <v>0.25083333333333341</v>
          </cell>
          <cell r="N70">
            <v>0.19077560891699769</v>
          </cell>
        </row>
        <row r="71">
          <cell r="M71">
            <v>0.21166666666666678</v>
          </cell>
          <cell r="N71">
            <v>0.27652758629832624</v>
          </cell>
        </row>
        <row r="72">
          <cell r="M72">
            <v>0.11333333333333336</v>
          </cell>
          <cell r="N72">
            <v>0.1806819679362765</v>
          </cell>
        </row>
        <row r="73">
          <cell r="M73">
            <v>0.21333333333333346</v>
          </cell>
          <cell r="N73">
            <v>6.6119362319139896E-2</v>
          </cell>
        </row>
        <row r="74">
          <cell r="M74">
            <v>0.21333333333333346</v>
          </cell>
          <cell r="N74">
            <v>0.26541235914870365</v>
          </cell>
        </row>
        <row r="75">
          <cell r="M75">
            <v>0.27916666666666679</v>
          </cell>
          <cell r="N75">
            <v>0.39732121317494362</v>
          </cell>
        </row>
        <row r="76">
          <cell r="M76">
            <v>0.20416666666666672</v>
          </cell>
          <cell r="N76">
            <v>0.22079485605848911</v>
          </cell>
        </row>
        <row r="77">
          <cell r="M77">
            <v>0.17291666666666664</v>
          </cell>
          <cell r="N77">
            <v>4.914568330157959E-2</v>
          </cell>
        </row>
        <row r="78">
          <cell r="M78">
            <v>0.2133333333333334</v>
          </cell>
          <cell r="N78">
            <v>0.1424951545287465</v>
          </cell>
        </row>
        <row r="79">
          <cell r="M79">
            <v>0.21333333333333346</v>
          </cell>
          <cell r="N79">
            <v>0.22166387107720942</v>
          </cell>
        </row>
        <row r="80">
          <cell r="M80">
            <v>0.20416666666666672</v>
          </cell>
          <cell r="N80">
            <v>0.39133099433510682</v>
          </cell>
        </row>
        <row r="81">
          <cell r="M81">
            <v>0.27916666666666679</v>
          </cell>
          <cell r="N81">
            <v>0.26236958383740377</v>
          </cell>
        </row>
        <row r="82">
          <cell r="M82">
            <v>0.17291666666666664</v>
          </cell>
          <cell r="N82">
            <v>0.34348518024226687</v>
          </cell>
        </row>
        <row r="83">
          <cell r="M83">
            <v>0.2133333333333334</v>
          </cell>
          <cell r="N83">
            <v>-1.7902808693376474E-2</v>
          </cell>
        </row>
        <row r="84">
          <cell r="M84">
            <v>0.26208333333333345</v>
          </cell>
          <cell r="N84">
            <v>0.18064112705957897</v>
          </cell>
        </row>
        <row r="85">
          <cell r="M85">
            <v>0.21333333333333346</v>
          </cell>
          <cell r="N85">
            <v>0.22223405509670965</v>
          </cell>
        </row>
        <row r="86">
          <cell r="M86">
            <v>0.19874999999999995</v>
          </cell>
          <cell r="N86">
            <v>0.31181504134480975</v>
          </cell>
        </row>
        <row r="87">
          <cell r="M87">
            <v>0.27916666666666679</v>
          </cell>
          <cell r="N87">
            <v>0.22510514864598874</v>
          </cell>
        </row>
        <row r="88">
          <cell r="M88">
            <v>0.26208333333333345</v>
          </cell>
          <cell r="N88">
            <v>0.18394911117903479</v>
          </cell>
        </row>
        <row r="89">
          <cell r="M89">
            <v>0.19874999999999995</v>
          </cell>
          <cell r="N89">
            <v>0.39510862718603051</v>
          </cell>
        </row>
        <row r="90">
          <cell r="M90">
            <v>0.24583333333333326</v>
          </cell>
          <cell r="N90">
            <v>0.18872074764594909</v>
          </cell>
        </row>
        <row r="91">
          <cell r="M91">
            <v>0.27249999999999996</v>
          </cell>
          <cell r="N91">
            <v>0.20113791818684695</v>
          </cell>
        </row>
        <row r="92">
          <cell r="M92">
            <v>0.26208333333333345</v>
          </cell>
          <cell r="N92">
            <v>0.20915244544772937</v>
          </cell>
        </row>
        <row r="93">
          <cell r="M93">
            <v>0.26833333333333348</v>
          </cell>
          <cell r="N93">
            <v>0.31094815391059627</v>
          </cell>
        </row>
        <row r="94">
          <cell r="M94">
            <v>0.12500000000000006</v>
          </cell>
          <cell r="N94">
            <v>0.31764389920591346</v>
          </cell>
        </row>
        <row r="95">
          <cell r="M95">
            <v>0.29416666666666658</v>
          </cell>
          <cell r="N95">
            <v>0.26147208194153254</v>
          </cell>
        </row>
        <row r="96">
          <cell r="M96">
            <v>0.10000000000000003</v>
          </cell>
          <cell r="N96">
            <v>0.26277424763566626</v>
          </cell>
        </row>
        <row r="97">
          <cell r="M97">
            <v>0.10000000000000003</v>
          </cell>
          <cell r="N97">
            <v>9.5884728001893793E-2</v>
          </cell>
        </row>
        <row r="98">
          <cell r="M98">
            <v>0.15250000000000005</v>
          </cell>
          <cell r="N98">
            <v>7.7969094136229197E-2</v>
          </cell>
        </row>
        <row r="99">
          <cell r="M99">
            <v>0.26833333333333348</v>
          </cell>
          <cell r="N99">
            <v>0.12711478275017984</v>
          </cell>
        </row>
        <row r="100">
          <cell r="M100">
            <v>0.29416666666666658</v>
          </cell>
          <cell r="N100">
            <v>0.18276340064555111</v>
          </cell>
        </row>
        <row r="101">
          <cell r="M101">
            <v>0.26208333333333345</v>
          </cell>
          <cell r="N101">
            <v>0.27043794389672243</v>
          </cell>
        </row>
        <row r="102">
          <cell r="M102">
            <v>0.28333333333333327</v>
          </cell>
          <cell r="N102">
            <v>0.28413349386101905</v>
          </cell>
        </row>
        <row r="103">
          <cell r="M103">
            <v>0.29416666666666658</v>
          </cell>
          <cell r="N103">
            <v>0.24611993823969203</v>
          </cell>
        </row>
        <row r="104">
          <cell r="M104">
            <v>3.666666666666666E-2</v>
          </cell>
          <cell r="N104">
            <v>0.25465813439285712</v>
          </cell>
        </row>
        <row r="105">
          <cell r="M105">
            <v>6.3333333333333366E-2</v>
          </cell>
          <cell r="N105">
            <v>9.5088497814948533E-2</v>
          </cell>
        </row>
        <row r="106">
          <cell r="M106">
            <v>3.1666666666666676E-2</v>
          </cell>
          <cell r="N106">
            <v>0.22226893506594547</v>
          </cell>
        </row>
        <row r="107">
          <cell r="M107">
            <v>0.26208333333333345</v>
          </cell>
          <cell r="N107">
            <v>-4.2296483585849087E-2</v>
          </cell>
        </row>
        <row r="108">
          <cell r="M108">
            <v>0.19874999999999995</v>
          </cell>
          <cell r="N108">
            <v>8.2571070697316173E-2</v>
          </cell>
        </row>
        <row r="109">
          <cell r="M109">
            <v>0.24583333333333326</v>
          </cell>
          <cell r="N109">
            <v>0.16828065067017781</v>
          </cell>
        </row>
        <row r="110">
          <cell r="M110">
            <v>0.27249999999999996</v>
          </cell>
          <cell r="N110">
            <v>0.25224024696096281</v>
          </cell>
        </row>
        <row r="111">
          <cell r="M111">
            <v>0.26208333333333345</v>
          </cell>
          <cell r="N111">
            <v>0.44497298142851049</v>
          </cell>
        </row>
        <row r="112">
          <cell r="M112">
            <v>0.20416666666666672</v>
          </cell>
          <cell r="N112">
            <v>0.33288966123025704</v>
          </cell>
        </row>
        <row r="113">
          <cell r="M113">
            <v>0.27916666666666679</v>
          </cell>
          <cell r="N113">
            <v>0.26731817942360553</v>
          </cell>
        </row>
        <row r="114">
          <cell r="M114">
            <v>0.17291666666666664</v>
          </cell>
          <cell r="N114">
            <v>9.4370822820777384E-2</v>
          </cell>
        </row>
        <row r="115">
          <cell r="M115">
            <v>0.2133333333333334</v>
          </cell>
          <cell r="N115">
            <v>0.14395275131652963</v>
          </cell>
        </row>
        <row r="116">
          <cell r="M116">
            <v>0.26208333333333345</v>
          </cell>
          <cell r="N116">
            <v>0.16444197275344746</v>
          </cell>
        </row>
        <row r="117">
          <cell r="M117">
            <v>0.21333333333333346</v>
          </cell>
          <cell r="N117">
            <v>0.34869852009064778</v>
          </cell>
        </row>
        <row r="118">
          <cell r="M118">
            <v>0.19874999999999995</v>
          </cell>
          <cell r="N118">
            <v>0.24955080557148848</v>
          </cell>
        </row>
        <row r="119">
          <cell r="M119">
            <v>0.27916666666666679</v>
          </cell>
          <cell r="N119">
            <v>0.10649122258993057</v>
          </cell>
        </row>
        <row r="120">
          <cell r="M120">
            <v>0.19874999999999995</v>
          </cell>
          <cell r="N120">
            <v>0.39177647187952752</v>
          </cell>
        </row>
        <row r="121">
          <cell r="M121">
            <v>0.24583333333333326</v>
          </cell>
          <cell r="N121">
            <v>0.1988446221338413</v>
          </cell>
        </row>
        <row r="122">
          <cell r="M122">
            <v>1</v>
          </cell>
          <cell r="N122">
            <v>0.20212737828036254</v>
          </cell>
        </row>
        <row r="123">
          <cell r="M123">
            <v>0.18666666666666668</v>
          </cell>
          <cell r="N123">
            <v>0.92805718509125845</v>
          </cell>
        </row>
        <row r="124">
          <cell r="M124">
            <v>0.2533333333333333</v>
          </cell>
          <cell r="N124">
            <v>0.30444591435979607</v>
          </cell>
        </row>
        <row r="125">
          <cell r="M125">
            <v>0.17458333333333328</v>
          </cell>
          <cell r="N125">
            <v>0.2900318284886208</v>
          </cell>
        </row>
        <row r="126">
          <cell r="M126">
            <v>0.17458333333333328</v>
          </cell>
          <cell r="N126">
            <v>0.31183631697453501</v>
          </cell>
        </row>
        <row r="127">
          <cell r="M127">
            <v>0.21249999999999994</v>
          </cell>
          <cell r="N127">
            <v>0.13655853943905424</v>
          </cell>
        </row>
        <row r="128">
          <cell r="M128">
            <v>0.24583333333333326</v>
          </cell>
          <cell r="N128">
            <v>0.19686477329979818</v>
          </cell>
        </row>
        <row r="129">
          <cell r="M129">
            <v>5.2083333333333336E-2</v>
          </cell>
          <cell r="N129">
            <v>0.2318465552760495</v>
          </cell>
        </row>
        <row r="130">
          <cell r="M130">
            <v>0.5</v>
          </cell>
          <cell r="N130">
            <v>4.162139440575667E-2</v>
          </cell>
        </row>
        <row r="131">
          <cell r="M131">
            <v>0.19999999999999996</v>
          </cell>
          <cell r="N131">
            <v>0.39689221513244483</v>
          </cell>
        </row>
        <row r="132">
          <cell r="M132">
            <v>0.19999999999999996</v>
          </cell>
          <cell r="N132">
            <v>0.18993468168202884</v>
          </cell>
        </row>
        <row r="133">
          <cell r="M133">
            <v>0.29583333333333323</v>
          </cell>
          <cell r="N133">
            <v>0.2097923106402973</v>
          </cell>
        </row>
        <row r="134">
          <cell r="M134">
            <v>0.20000000000000007</v>
          </cell>
          <cell r="N134">
            <v>0.2489873669649908</v>
          </cell>
        </row>
        <row r="135">
          <cell r="M135">
            <v>0.19874999999999995</v>
          </cell>
          <cell r="N135">
            <v>0.14791795232316823</v>
          </cell>
        </row>
        <row r="136">
          <cell r="M136">
            <v>0.24583333333333326</v>
          </cell>
          <cell r="N136">
            <v>0.25029765102794233</v>
          </cell>
        </row>
        <row r="137">
          <cell r="M137">
            <v>0.27249999999999996</v>
          </cell>
          <cell r="N137">
            <v>0.41070086173154852</v>
          </cell>
        </row>
        <row r="138">
          <cell r="M138">
            <v>0.26208333333333345</v>
          </cell>
          <cell r="N138">
            <v>0.23282701459455557</v>
          </cell>
        </row>
        <row r="139">
          <cell r="M139">
            <v>5.5416666666666663E-2</v>
          </cell>
          <cell r="N139">
            <v>9.752529227556625E-2</v>
          </cell>
        </row>
        <row r="140">
          <cell r="M140">
            <v>0.10749999999999998</v>
          </cell>
          <cell r="N140">
            <v>1.9955050285248771E-2</v>
          </cell>
        </row>
        <row r="141">
          <cell r="M141">
            <v>0.27625000000000016</v>
          </cell>
          <cell r="N141">
            <v>9.2239301094975898E-2</v>
          </cell>
        </row>
        <row r="142">
          <cell r="M142">
            <v>0.20666666666666675</v>
          </cell>
          <cell r="N142">
            <v>0.42058282728195306</v>
          </cell>
        </row>
        <row r="143">
          <cell r="M143">
            <v>5.2083333333333336E-2</v>
          </cell>
          <cell r="N143">
            <v>0.27631084231546443</v>
          </cell>
        </row>
        <row r="144">
          <cell r="M144">
            <v>0.20666666666666675</v>
          </cell>
          <cell r="N144">
            <v>0.11538128086532326</v>
          </cell>
        </row>
        <row r="145">
          <cell r="M145">
            <v>0.20666666666666675</v>
          </cell>
          <cell r="N145">
            <v>8.7174721602386665E-3</v>
          </cell>
        </row>
        <row r="146">
          <cell r="M146">
            <v>0.19999999999999996</v>
          </cell>
          <cell r="N146">
            <v>0.1682645522679373</v>
          </cell>
        </row>
        <row r="147">
          <cell r="M147">
            <v>0.22916666666666677</v>
          </cell>
          <cell r="N147">
            <v>0.15548426839610957</v>
          </cell>
        </row>
        <row r="148">
          <cell r="M148">
            <v>0.29583333333333323</v>
          </cell>
          <cell r="N148">
            <v>0.30618186555858451</v>
          </cell>
        </row>
        <row r="149">
          <cell r="M149">
            <v>0.20000000000000007</v>
          </cell>
          <cell r="N149">
            <v>0.3315075920707593</v>
          </cell>
        </row>
        <row r="150">
          <cell r="M150">
            <v>0.20000000000000007</v>
          </cell>
          <cell r="N150">
            <v>0.12606321714589669</v>
          </cell>
        </row>
        <row r="151">
          <cell r="M151">
            <v>0.17499999999999996</v>
          </cell>
          <cell r="N151">
            <v>0.30028138110694641</v>
          </cell>
        </row>
        <row r="152">
          <cell r="M152">
            <v>0.20666666666666675</v>
          </cell>
          <cell r="N152">
            <v>0.17644356495934918</v>
          </cell>
        </row>
        <row r="153">
          <cell r="M153">
            <v>0.23624999999999996</v>
          </cell>
          <cell r="N153">
            <v>0.19168656870902881</v>
          </cell>
        </row>
        <row r="154">
          <cell r="M154">
            <v>0.24083333333333323</v>
          </cell>
          <cell r="N154">
            <v>0.10728369111508528</v>
          </cell>
        </row>
        <row r="155">
          <cell r="M155">
            <v>0.20916666666666664</v>
          </cell>
          <cell r="N155">
            <v>0.30669040950268894</v>
          </cell>
        </row>
        <row r="156">
          <cell r="M156">
            <v>0.2533333333333333</v>
          </cell>
          <cell r="N156">
            <v>0.25171656391948188</v>
          </cell>
        </row>
        <row r="157">
          <cell r="M157">
            <v>0.20958333333333326</v>
          </cell>
          <cell r="N157">
            <v>0.39232720727113191</v>
          </cell>
        </row>
        <row r="158">
          <cell r="M158">
            <v>0.24208333333333329</v>
          </cell>
          <cell r="N158">
            <v>0.19486082240305336</v>
          </cell>
        </row>
        <row r="159">
          <cell r="M159">
            <v>0.21249999999999994</v>
          </cell>
          <cell r="N159">
            <v>0.23588179627459532</v>
          </cell>
        </row>
        <row r="160">
          <cell r="M160">
            <v>0.21249999999999994</v>
          </cell>
          <cell r="N160">
            <v>0.19772816492624107</v>
          </cell>
        </row>
        <row r="161">
          <cell r="M161">
            <v>0.25416666666666665</v>
          </cell>
          <cell r="N161">
            <v>0.2267475622354988</v>
          </cell>
        </row>
        <row r="162">
          <cell r="M162">
            <v>0.22208333333333341</v>
          </cell>
          <cell r="N162">
            <v>0.14779497774491929</v>
          </cell>
        </row>
        <row r="163">
          <cell r="M163">
            <v>0.18833333333333327</v>
          </cell>
          <cell r="N163">
            <v>0.19743548930473817</v>
          </cell>
        </row>
        <row r="164">
          <cell r="M164">
            <v>0.28000000000000003</v>
          </cell>
          <cell r="N164">
            <v>0.20561357691497212</v>
          </cell>
        </row>
        <row r="165">
          <cell r="M165">
            <v>0.26875000000000004</v>
          </cell>
          <cell r="N165">
            <v>0.23040160137881793</v>
          </cell>
        </row>
        <row r="166">
          <cell r="M166">
            <v>0.2525</v>
          </cell>
          <cell r="N166">
            <v>0.22127061462566003</v>
          </cell>
        </row>
        <row r="167">
          <cell r="M167">
            <v>0.25375000000000003</v>
          </cell>
          <cell r="N167">
            <v>0.31137528531154579</v>
          </cell>
        </row>
        <row r="168">
          <cell r="M168">
            <v>0.26541666666666658</v>
          </cell>
          <cell r="N168">
            <v>0.42137889898111897</v>
          </cell>
        </row>
        <row r="169">
          <cell r="M169">
            <v>0.26374999999999993</v>
          </cell>
          <cell r="N169">
            <v>0.23541431776855193</v>
          </cell>
        </row>
        <row r="170">
          <cell r="M170">
            <v>0.2533333333333333</v>
          </cell>
          <cell r="N170">
            <v>9.7542779763625201E-2</v>
          </cell>
        </row>
        <row r="171">
          <cell r="M171">
            <v>0.17458333333333328</v>
          </cell>
          <cell r="N171">
            <v>0.22219222311764192</v>
          </cell>
        </row>
        <row r="172">
          <cell r="M172">
            <v>0.21249999999999994</v>
          </cell>
          <cell r="N172">
            <v>0.18345708386155202</v>
          </cell>
        </row>
        <row r="173">
          <cell r="M173">
            <v>0.41666666666666657</v>
          </cell>
          <cell r="N173">
            <v>0.34922586624453195</v>
          </cell>
        </row>
        <row r="174">
          <cell r="M174">
            <v>0.29541666666666672</v>
          </cell>
          <cell r="N174">
            <v>0.47589815383715017</v>
          </cell>
        </row>
        <row r="175">
          <cell r="M175">
            <v>0.29541666666666683</v>
          </cell>
          <cell r="N175">
            <v>0.38903313133198103</v>
          </cell>
        </row>
        <row r="176">
          <cell r="M176">
            <v>0.35166666666666657</v>
          </cell>
          <cell r="N176">
            <v>0.12565564653625891</v>
          </cell>
        </row>
        <row r="177">
          <cell r="M177">
            <v>0.29541666666666666</v>
          </cell>
          <cell r="N177">
            <v>0.31176682112187371</v>
          </cell>
        </row>
        <row r="178">
          <cell r="M178">
            <v>0.4070833333333333</v>
          </cell>
          <cell r="N178">
            <v>0.26101667039349796</v>
          </cell>
        </row>
        <row r="179">
          <cell r="M179">
            <v>0.45083333333333325</v>
          </cell>
          <cell r="N179">
            <v>0.48364274944918079</v>
          </cell>
        </row>
        <row r="180">
          <cell r="M180">
            <v>0.32874999999999999</v>
          </cell>
          <cell r="N180">
            <v>0.49202971942653484</v>
          </cell>
        </row>
        <row r="181">
          <cell r="M181">
            <v>0.41000000000000009</v>
          </cell>
          <cell r="N181">
            <v>0.27147111477698516</v>
          </cell>
        </row>
        <row r="182">
          <cell r="M182">
            <v>0.21249999999999994</v>
          </cell>
          <cell r="N182">
            <v>0.5069296434233318</v>
          </cell>
        </row>
        <row r="183">
          <cell r="M183">
            <v>0.34249999999999997</v>
          </cell>
          <cell r="N183">
            <v>0.23293142600680206</v>
          </cell>
        </row>
        <row r="184">
          <cell r="M184">
            <v>0.29541666666666683</v>
          </cell>
          <cell r="N184">
            <v>0.32315291600609314</v>
          </cell>
        </row>
        <row r="185">
          <cell r="M185">
            <v>0.29541666666666683</v>
          </cell>
          <cell r="N185">
            <v>0.17372675103412019</v>
          </cell>
        </row>
        <row r="186">
          <cell r="M186">
            <v>0.30708333333333332</v>
          </cell>
          <cell r="N186">
            <v>0.34863638145194603</v>
          </cell>
        </row>
        <row r="187">
          <cell r="M187">
            <v>0.32791666666666669</v>
          </cell>
          <cell r="N187">
            <v>0.34845874548849354</v>
          </cell>
        </row>
        <row r="188">
          <cell r="M188">
            <v>0.32083333333333347</v>
          </cell>
          <cell r="N188">
            <v>0.46021466723684706</v>
          </cell>
        </row>
        <row r="189">
          <cell r="M189">
            <v>0.2525</v>
          </cell>
          <cell r="N189">
            <v>0.31333851994031386</v>
          </cell>
        </row>
        <row r="190">
          <cell r="M190">
            <v>0.18999999999999997</v>
          </cell>
          <cell r="N190">
            <v>0.24692019710773855</v>
          </cell>
        </row>
        <row r="191">
          <cell r="M191">
            <v>0.26090909090909098</v>
          </cell>
          <cell r="N191">
            <v>0.16972949755611885</v>
          </cell>
        </row>
        <row r="192">
          <cell r="M192">
            <v>0.39749999999999996</v>
          </cell>
          <cell r="N192">
            <v>0.26451981362872334</v>
          </cell>
        </row>
        <row r="193">
          <cell r="M193">
            <v>0.27249999999999996</v>
          </cell>
          <cell r="N193">
            <v>0.28844551584289985</v>
          </cell>
        </row>
        <row r="194">
          <cell r="M194">
            <v>0.32833333333333342</v>
          </cell>
          <cell r="N194">
            <v>0.25141741713569338</v>
          </cell>
        </row>
        <row r="195">
          <cell r="M195">
            <v>0.33250000000000007</v>
          </cell>
          <cell r="N195">
            <v>0.34597043383908921</v>
          </cell>
        </row>
        <row r="196">
          <cell r="M196">
            <v>0.53416666666666668</v>
          </cell>
          <cell r="N196">
            <v>0.28795776994826933</v>
          </cell>
        </row>
        <row r="197">
          <cell r="M197">
            <v>0.24583333333333326</v>
          </cell>
          <cell r="N197">
            <v>0.48203591963707437</v>
          </cell>
        </row>
        <row r="198">
          <cell r="M198">
            <v>1</v>
          </cell>
          <cell r="N198">
            <v>0.32024820021856726</v>
          </cell>
        </row>
        <row r="199">
          <cell r="M199">
            <v>1</v>
          </cell>
          <cell r="N199">
            <v>1.1486722214833884</v>
          </cell>
        </row>
        <row r="200">
          <cell r="M200">
            <v>0.79</v>
          </cell>
          <cell r="N200">
            <v>1.0360111764670943</v>
          </cell>
        </row>
        <row r="201">
          <cell r="M201">
            <v>0.26833333333333348</v>
          </cell>
          <cell r="N201">
            <v>0.69100505307062043</v>
          </cell>
        </row>
        <row r="202">
          <cell r="M202">
            <v>0.24583333333333326</v>
          </cell>
          <cell r="N202">
            <v>0.26952026070016194</v>
          </cell>
        </row>
        <row r="203">
          <cell r="M203">
            <v>0.26208333333333345</v>
          </cell>
          <cell r="N203">
            <v>0.24015172446026845</v>
          </cell>
        </row>
        <row r="204">
          <cell r="M204">
            <v>0.19874999999999995</v>
          </cell>
          <cell r="N204">
            <v>0.38518699262542105</v>
          </cell>
        </row>
        <row r="205">
          <cell r="M205">
            <v>0.24583333333333326</v>
          </cell>
          <cell r="N205">
            <v>0.23473412054692419</v>
          </cell>
        </row>
        <row r="206">
          <cell r="M206">
            <v>3.666666666666666E-2</v>
          </cell>
          <cell r="N206">
            <v>0.30229033747467515</v>
          </cell>
        </row>
        <row r="207">
          <cell r="M207">
            <v>1</v>
          </cell>
          <cell r="N207">
            <v>-0.14006517343897543</v>
          </cell>
        </row>
        <row r="208">
          <cell r="M208">
            <v>0.21750000000000014</v>
          </cell>
          <cell r="N208">
            <v>0.90430852595736444</v>
          </cell>
        </row>
        <row r="209">
          <cell r="M209">
            <v>0.26208333333333345</v>
          </cell>
          <cell r="N209">
            <v>0.24160949395409334</v>
          </cell>
        </row>
        <row r="210">
          <cell r="M210">
            <v>0.19874999999999995</v>
          </cell>
          <cell r="N210">
            <v>0.31771061490380409</v>
          </cell>
        </row>
        <row r="211">
          <cell r="M211">
            <v>0.24583333333333326</v>
          </cell>
          <cell r="N211">
            <v>0.20925271220944455</v>
          </cell>
        </row>
        <row r="212">
          <cell r="M212">
            <v>0.27249999999999996</v>
          </cell>
          <cell r="N212">
            <v>0.164538207260671</v>
          </cell>
        </row>
        <row r="213">
          <cell r="M213">
            <v>0.26208333333333345</v>
          </cell>
          <cell r="N213">
            <v>0.33631442222172764</v>
          </cell>
        </row>
        <row r="214">
          <cell r="M214">
            <v>0.20416666666666672</v>
          </cell>
          <cell r="N214">
            <v>0.27761911318732863</v>
          </cell>
        </row>
        <row r="215">
          <cell r="M215">
            <v>0.27916666666666679</v>
          </cell>
          <cell r="N215">
            <v>0.18212188054861914</v>
          </cell>
        </row>
        <row r="216">
          <cell r="M216">
            <v>0.17291666666666664</v>
          </cell>
          <cell r="N216">
            <v>0.14669837603620253</v>
          </cell>
        </row>
        <row r="217">
          <cell r="M217">
            <v>0.2133333333333334</v>
          </cell>
          <cell r="N217">
            <v>0.21628406110087112</v>
          </cell>
        </row>
        <row r="218">
          <cell r="M218">
            <v>0.26208333333333345</v>
          </cell>
          <cell r="N218">
            <v>0.24229339675561778</v>
          </cell>
        </row>
        <row r="219">
          <cell r="M219">
            <v>0.21333333333333346</v>
          </cell>
          <cell r="N219">
            <v>0.37982888807661114</v>
          </cell>
        </row>
        <row r="220">
          <cell r="M220">
            <v>0.19874999999999995</v>
          </cell>
          <cell r="N220">
            <v>0.20348570062355847</v>
          </cell>
        </row>
        <row r="221">
          <cell r="M221">
            <v>0.27916666666666679</v>
          </cell>
          <cell r="N221">
            <v>0.18455994786861424</v>
          </cell>
        </row>
        <row r="222">
          <cell r="M222">
            <v>0.19874999999999995</v>
          </cell>
          <cell r="N222">
            <v>0.26014818646140442</v>
          </cell>
        </row>
        <row r="223">
          <cell r="M223">
            <v>0.24583333333333326</v>
          </cell>
          <cell r="N223">
            <v>0.21603924644927769</v>
          </cell>
        </row>
        <row r="224">
          <cell r="M224">
            <v>1</v>
          </cell>
          <cell r="N224">
            <v>0.12860240411001383</v>
          </cell>
        </row>
        <row r="225">
          <cell r="M225">
            <v>0.18666666666666668</v>
          </cell>
          <cell r="N225">
            <v>0.96122041637361177</v>
          </cell>
        </row>
        <row r="226">
          <cell r="M226">
            <v>0.2533333333333333</v>
          </cell>
          <cell r="N226">
            <v>0.27652586295958442</v>
          </cell>
        </row>
        <row r="227">
          <cell r="M227">
            <v>0.17458333333333328</v>
          </cell>
          <cell r="N227">
            <v>0.20996608065994635</v>
          </cell>
        </row>
        <row r="228">
          <cell r="M228">
            <v>0.17458333333333328</v>
          </cell>
          <cell r="N228">
            <v>9.578763800063364E-2</v>
          </cell>
        </row>
        <row r="229">
          <cell r="M229">
            <v>0.21249999999999994</v>
          </cell>
          <cell r="N229">
            <v>0.24695873945888711</v>
          </cell>
        </row>
        <row r="230">
          <cell r="M230">
            <v>0.24583333333333326</v>
          </cell>
          <cell r="N230">
            <v>0.32799955798575559</v>
          </cell>
        </row>
        <row r="231">
          <cell r="M231">
            <v>0.17458333333333334</v>
          </cell>
          <cell r="N231">
            <v>0.20582913506169775</v>
          </cell>
        </row>
        <row r="232">
          <cell r="M232">
            <v>0.15458333333333332</v>
          </cell>
          <cell r="N232">
            <v>9.0309406947386428E-4</v>
          </cell>
        </row>
        <row r="233">
          <cell r="M233">
            <v>0.22499999999999995</v>
          </cell>
          <cell r="N233">
            <v>0.11982379967516933</v>
          </cell>
        </row>
        <row r="234">
          <cell r="M234">
            <v>0.19999999999999996</v>
          </cell>
          <cell r="N234">
            <v>0.22558384447991825</v>
          </cell>
        </row>
        <row r="235">
          <cell r="M235">
            <v>0.29583333333333323</v>
          </cell>
          <cell r="N235">
            <v>0.33257109443823107</v>
          </cell>
        </row>
        <row r="236">
          <cell r="M236">
            <v>0.20000000000000007</v>
          </cell>
          <cell r="N236">
            <v>0.35127254365231014</v>
          </cell>
        </row>
        <row r="237">
          <cell r="M237">
            <v>0.25708333333333322</v>
          </cell>
          <cell r="N237">
            <v>0.27353537106958425</v>
          </cell>
        </row>
        <row r="238">
          <cell r="M238">
            <v>0.24583333333333326</v>
          </cell>
          <cell r="N238">
            <v>0.14599743729500009</v>
          </cell>
        </row>
        <row r="239">
          <cell r="M239">
            <v>0.27249999999999996</v>
          </cell>
          <cell r="N239">
            <v>0.12180475769345578</v>
          </cell>
        </row>
        <row r="240">
          <cell r="M240">
            <v>0.26208333333333345</v>
          </cell>
          <cell r="N240">
            <v>0.25724066952346575</v>
          </cell>
        </row>
        <row r="241">
          <cell r="M241">
            <v>5.5416666666666663E-2</v>
          </cell>
          <cell r="N241">
            <v>0.32837980627047525</v>
          </cell>
        </row>
        <row r="242">
          <cell r="M242">
            <v>0.23499999999999999</v>
          </cell>
          <cell r="N242">
            <v>8.8364505545274724E-2</v>
          </cell>
        </row>
        <row r="243">
          <cell r="M243">
            <v>0.27625000000000016</v>
          </cell>
          <cell r="N243">
            <v>0.15628279681670229</v>
          </cell>
        </row>
        <row r="244">
          <cell r="M244">
            <v>0.20666666666666675</v>
          </cell>
          <cell r="N244">
            <v>0.34338481621000988</v>
          </cell>
        </row>
        <row r="245">
          <cell r="M245">
            <v>0.16666666666666671</v>
          </cell>
          <cell r="N245">
            <v>0.23466711311970853</v>
          </cell>
        </row>
        <row r="246">
          <cell r="M246">
            <v>0.15874999999999997</v>
          </cell>
          <cell r="N246">
            <v>0.15757206469233373</v>
          </cell>
        </row>
        <row r="247">
          <cell r="M247">
            <v>0.14499999999999999</v>
          </cell>
          <cell r="N247">
            <v>3.1082812903064444E-2</v>
          </cell>
        </row>
        <row r="248">
          <cell r="M248">
            <v>0.19999999999999996</v>
          </cell>
          <cell r="N248">
            <v>0.18437112300561362</v>
          </cell>
        </row>
        <row r="249">
          <cell r="M249">
            <v>0.22916666666666677</v>
          </cell>
          <cell r="N249">
            <v>0.2356242729024515</v>
          </cell>
        </row>
        <row r="250">
          <cell r="M250">
            <v>0.2270833333333333</v>
          </cell>
          <cell r="N250">
            <v>0.34733582056778917</v>
          </cell>
        </row>
        <row r="251">
          <cell r="M251">
            <v>0.20000000000000007</v>
          </cell>
          <cell r="N251">
            <v>0.22849392864259332</v>
          </cell>
        </row>
        <row r="252">
          <cell r="M252">
            <v>0.20000000000000007</v>
          </cell>
          <cell r="N252">
            <v>0.19943336753079757</v>
          </cell>
        </row>
        <row r="253">
          <cell r="M253">
            <v>0.34999999999999987</v>
          </cell>
          <cell r="N253">
            <v>0.1829556245310632</v>
          </cell>
        </row>
        <row r="254">
          <cell r="M254">
            <v>1</v>
          </cell>
          <cell r="N254">
            <v>0.36746280407761145</v>
          </cell>
        </row>
        <row r="255">
          <cell r="M255">
            <v>0.20666666666666667</v>
          </cell>
          <cell r="N255">
            <v>0.92977590293408408</v>
          </cell>
        </row>
        <row r="256">
          <cell r="M256">
            <v>0.15083333333333324</v>
          </cell>
          <cell r="N256">
            <v>0.19161110023897471</v>
          </cell>
        </row>
        <row r="257">
          <cell r="M257">
            <v>0.22166666666666668</v>
          </cell>
          <cell r="N257">
            <v>0.19352060640829888</v>
          </cell>
        </row>
        <row r="258">
          <cell r="M258">
            <v>0.2533333333333333</v>
          </cell>
          <cell r="N258">
            <v>0.17344964564536958</v>
          </cell>
        </row>
        <row r="259">
          <cell r="M259">
            <v>0.17458333333333328</v>
          </cell>
          <cell r="N259">
            <v>0.17872381070542656</v>
          </cell>
        </row>
        <row r="260">
          <cell r="M260">
            <v>0.18624999999999994</v>
          </cell>
          <cell r="N260">
            <v>0.25440360229414966</v>
          </cell>
        </row>
        <row r="261">
          <cell r="M261">
            <v>0.21249999999999994</v>
          </cell>
          <cell r="N261">
            <v>0.30385963016281359</v>
          </cell>
        </row>
        <row r="262">
          <cell r="M262">
            <v>0.21249999999999994</v>
          </cell>
          <cell r="N262">
            <v>0.17527343800170375</v>
          </cell>
        </row>
        <row r="263">
          <cell r="M263">
            <v>0.19000000000000003</v>
          </cell>
          <cell r="N263">
            <v>4.5353557543900691E-2</v>
          </cell>
        </row>
        <row r="264">
          <cell r="M264">
            <v>0.19000000000000003</v>
          </cell>
          <cell r="N264">
            <v>0.15937463429308985</v>
          </cell>
        </row>
        <row r="265">
          <cell r="M265">
            <v>0.15083333333333329</v>
          </cell>
          <cell r="N265">
            <v>0.19126990086194651</v>
          </cell>
        </row>
        <row r="266">
          <cell r="M266">
            <v>0.22250000000000003</v>
          </cell>
          <cell r="N266">
            <v>0.28156817304947834</v>
          </cell>
        </row>
        <row r="267">
          <cell r="M267">
            <v>0.2366666666666668</v>
          </cell>
          <cell r="N267">
            <v>0.27070575277456982</v>
          </cell>
        </row>
        <row r="268">
          <cell r="M268">
            <v>0.2525</v>
          </cell>
          <cell r="N268">
            <v>0.30953741596048062</v>
          </cell>
        </row>
        <row r="269">
          <cell r="M269">
            <v>0.20666666666666667</v>
          </cell>
          <cell r="N269">
            <v>0.15213737883692047</v>
          </cell>
        </row>
        <row r="270">
          <cell r="M270">
            <v>0.10375</v>
          </cell>
          <cell r="N270">
            <v>8.7138750661450798E-2</v>
          </cell>
        </row>
        <row r="271">
          <cell r="M271">
            <v>0.18666666666666668</v>
          </cell>
          <cell r="N271">
            <v>8.1933031276353124E-2</v>
          </cell>
        </row>
        <row r="272">
          <cell r="M272">
            <v>0.2533333333333333</v>
          </cell>
          <cell r="N272">
            <v>0.2267200633474119</v>
          </cell>
        </row>
        <row r="273">
          <cell r="M273">
            <v>0.17458333333333328</v>
          </cell>
          <cell r="N273">
            <v>0.29492760651658051</v>
          </cell>
        </row>
        <row r="274">
          <cell r="M274">
            <v>0.21249999999999994</v>
          </cell>
          <cell r="N274">
            <v>0.11928932607682895</v>
          </cell>
        </row>
        <row r="275">
          <cell r="M275">
            <v>0.21249999999999994</v>
          </cell>
          <cell r="N275">
            <v>0.2674269182073985</v>
          </cell>
        </row>
        <row r="276">
          <cell r="M276">
            <v>0.19000000000000003</v>
          </cell>
          <cell r="N276">
            <v>0.23781510544373613</v>
          </cell>
        </row>
        <row r="277">
          <cell r="M277">
            <v>0.19000000000000003</v>
          </cell>
          <cell r="N277">
            <v>0.18621575388667913</v>
          </cell>
        </row>
        <row r="278">
          <cell r="M278">
            <v>0.15083333333333329</v>
          </cell>
          <cell r="N278">
            <v>7.137807455809303E-2</v>
          </cell>
        </row>
        <row r="279">
          <cell r="M279">
            <v>0.22250000000000003</v>
          </cell>
          <cell r="N279">
            <v>0.19141386588208525</v>
          </cell>
        </row>
        <row r="280">
          <cell r="M280">
            <v>0.2366666666666668</v>
          </cell>
          <cell r="N280">
            <v>0.25878099011708017</v>
          </cell>
        </row>
        <row r="281">
          <cell r="M281">
            <v>0.2525</v>
          </cell>
          <cell r="N281">
            <v>0.35352649475617692</v>
          </cell>
        </row>
        <row r="282">
          <cell r="M282">
            <v>0.2533333333333333</v>
          </cell>
          <cell r="N282">
            <v>0.2590654754350234</v>
          </cell>
        </row>
        <row r="283">
          <cell r="M283">
            <v>0.17458333333333328</v>
          </cell>
          <cell r="N283">
            <v>0.25710864247311038</v>
          </cell>
        </row>
        <row r="284">
          <cell r="M284">
            <v>0.21249999999999994</v>
          </cell>
          <cell r="N284">
            <v>0.17048468481907364</v>
          </cell>
        </row>
        <row r="285">
          <cell r="M285">
            <v>0.21249999999999994</v>
          </cell>
          <cell r="N285">
            <v>0.24781023057241952</v>
          </cell>
        </row>
        <row r="286">
          <cell r="M286">
            <v>0.19000000000000003</v>
          </cell>
          <cell r="N286">
            <v>8.1453327559308772E-2</v>
          </cell>
        </row>
        <row r="287">
          <cell r="M287">
            <v>0.15083333333333329</v>
          </cell>
          <cell r="N287">
            <v>0.12053967252303421</v>
          </cell>
        </row>
        <row r="288">
          <cell r="M288">
            <v>0.22250000000000003</v>
          </cell>
          <cell r="N288">
            <v>0.19703441626476592</v>
          </cell>
        </row>
        <row r="289">
          <cell r="M289">
            <v>0.2366666666666668</v>
          </cell>
          <cell r="N289">
            <v>0.18424328838261872</v>
          </cell>
        </row>
        <row r="290">
          <cell r="M290">
            <v>0.2525</v>
          </cell>
          <cell r="N290">
            <v>0.16659353718481554</v>
          </cell>
        </row>
        <row r="291">
          <cell r="M291">
            <v>0.2533333333333333</v>
          </cell>
          <cell r="N291">
            <v>0.33401060337012756</v>
          </cell>
        </row>
        <row r="292">
          <cell r="M292">
            <v>0.22368421052631579</v>
          </cell>
          <cell r="N292">
            <v>0.38339551248374804</v>
          </cell>
        </row>
        <row r="293">
          <cell r="M293">
            <v>0.21166666666666678</v>
          </cell>
          <cell r="N293">
            <v>0.2044130362604934</v>
          </cell>
        </row>
        <row r="294">
          <cell r="M294">
            <v>0.11333333333333336</v>
          </cell>
          <cell r="N294">
            <v>5.5093521611368448E-2</v>
          </cell>
        </row>
        <row r="295">
          <cell r="M295">
            <v>0.21333333333333346</v>
          </cell>
          <cell r="N295">
            <v>8.2290399887073346E-2</v>
          </cell>
        </row>
        <row r="296">
          <cell r="M296">
            <v>0.21333333333333346</v>
          </cell>
          <cell r="N296">
            <v>0.20625919344566984</v>
          </cell>
        </row>
        <row r="297">
          <cell r="M297">
            <v>0.27916666666666679</v>
          </cell>
          <cell r="N297">
            <v>0.3473879951082271</v>
          </cell>
        </row>
        <row r="298">
          <cell r="M298">
            <v>0.20416666666666672</v>
          </cell>
          <cell r="N298">
            <v>0.33728127149403125</v>
          </cell>
        </row>
        <row r="299">
          <cell r="M299">
            <v>0.17291666666666664</v>
          </cell>
          <cell r="N299">
            <v>0.28510061098949546</v>
          </cell>
        </row>
        <row r="300">
          <cell r="M300">
            <v>0.2133333333333334</v>
          </cell>
          <cell r="N300">
            <v>7.6643755289991539E-2</v>
          </cell>
        </row>
        <row r="301">
          <cell r="M301">
            <v>0.21333333333333346</v>
          </cell>
          <cell r="N301">
            <v>8.5579481684894224E-2</v>
          </cell>
        </row>
        <row r="302">
          <cell r="M302">
            <v>0.20416666666666672</v>
          </cell>
          <cell r="N302">
            <v>0.19543664894644247</v>
          </cell>
        </row>
        <row r="303">
          <cell r="M303">
            <v>0.27916666666666679</v>
          </cell>
          <cell r="N303">
            <v>0.25356493403361136</v>
          </cell>
        </row>
        <row r="304">
          <cell r="M304">
            <v>0.17291666666666664</v>
          </cell>
          <cell r="N304">
            <v>0.31776207703204212</v>
          </cell>
        </row>
        <row r="305">
          <cell r="M305">
            <v>0.2133333333333334</v>
          </cell>
          <cell r="N305">
            <v>0.12918815383984855</v>
          </cell>
        </row>
        <row r="306">
          <cell r="M306">
            <v>0.26208333333333345</v>
          </cell>
          <cell r="N306">
            <v>0.26299858562702272</v>
          </cell>
        </row>
        <row r="307">
          <cell r="M307">
            <v>0.21333333333333346</v>
          </cell>
          <cell r="N307">
            <v>0.28690008295702396</v>
          </cell>
        </row>
        <row r="308">
          <cell r="M308">
            <v>0.19874999999999995</v>
          </cell>
          <cell r="N308">
            <v>0.21648891598487316</v>
          </cell>
        </row>
        <row r="309">
          <cell r="M309">
            <v>0.27916666666666679</v>
          </cell>
          <cell r="N309">
            <v>8.5670836970134584E-2</v>
          </cell>
        </row>
        <row r="310">
          <cell r="M310">
            <v>0.26208333333333345</v>
          </cell>
          <cell r="N310">
            <v>0.31703563421565822</v>
          </cell>
        </row>
        <row r="311">
          <cell r="M311">
            <v>0.19874999999999995</v>
          </cell>
          <cell r="N311">
            <v>0.30772394657634455</v>
          </cell>
        </row>
        <row r="312">
          <cell r="M312">
            <v>0.24583333333333326</v>
          </cell>
          <cell r="N312">
            <v>0.316205735397179</v>
          </cell>
        </row>
        <row r="313">
          <cell r="M313">
            <v>0.27249999999999996</v>
          </cell>
          <cell r="N313">
            <v>0.25097047379491916</v>
          </cell>
        </row>
        <row r="314">
          <cell r="M314">
            <v>0.26208333333333345</v>
          </cell>
          <cell r="N314">
            <v>0.27075626596480196</v>
          </cell>
        </row>
        <row r="315">
          <cell r="M315">
            <v>0.26833333333333348</v>
          </cell>
          <cell r="N315">
            <v>0.26250663636404437</v>
          </cell>
        </row>
        <row r="316">
          <cell r="M316">
            <v>0.16416666666666663</v>
          </cell>
          <cell r="N316">
            <v>0.30783799248070887</v>
          </cell>
        </row>
        <row r="317">
          <cell r="M317">
            <v>0.24583333333333326</v>
          </cell>
          <cell r="N317">
            <v>4.3626469882842078E-2</v>
          </cell>
        </row>
        <row r="318">
          <cell r="M318">
            <v>0.14166666666666669</v>
          </cell>
          <cell r="N318">
            <v>0.16622237349323368</v>
          </cell>
        </row>
        <row r="319">
          <cell r="M319">
            <v>9.208333333333335E-2</v>
          </cell>
          <cell r="N319">
            <v>0.19056862739452729</v>
          </cell>
        </row>
        <row r="320">
          <cell r="M320">
            <v>0.69625000000000004</v>
          </cell>
          <cell r="N320">
            <v>5.3553506391612847E-2</v>
          </cell>
        </row>
        <row r="321">
          <cell r="M321">
            <v>0.24166666666666656</v>
          </cell>
          <cell r="N321">
            <v>0.60786694786021633</v>
          </cell>
        </row>
        <row r="322">
          <cell r="M322">
            <v>8.8750000000000037E-2</v>
          </cell>
          <cell r="N322">
            <v>0.36041305365605825</v>
          </cell>
        </row>
        <row r="323">
          <cell r="M323">
            <v>0.23541666666666669</v>
          </cell>
          <cell r="N323">
            <v>0.21624913424225173</v>
          </cell>
        </row>
        <row r="324">
          <cell r="M324">
            <v>0.19000000000000003</v>
          </cell>
          <cell r="N324">
            <v>0.20253503935830616</v>
          </cell>
        </row>
        <row r="325">
          <cell r="M325">
            <v>0.19000000000000003</v>
          </cell>
          <cell r="N325">
            <v>3.3263021996080541E-2</v>
          </cell>
        </row>
        <row r="326">
          <cell r="M326">
            <v>0.15083333333333329</v>
          </cell>
          <cell r="N326">
            <v>0.15670207258219152</v>
          </cell>
        </row>
        <row r="327">
          <cell r="M327">
            <v>0.22250000000000003</v>
          </cell>
          <cell r="N327">
            <v>0.14485215621795214</v>
          </cell>
        </row>
        <row r="328">
          <cell r="M328">
            <v>0.2366666666666668</v>
          </cell>
          <cell r="N328">
            <v>0.34519765324789531</v>
          </cell>
        </row>
        <row r="329">
          <cell r="M329">
            <v>0.24916666666666668</v>
          </cell>
          <cell r="N329">
            <v>0.29130081761560478</v>
          </cell>
        </row>
        <row r="330">
          <cell r="M330">
            <v>0.20333333333333334</v>
          </cell>
          <cell r="N330">
            <v>0.32511234423393148</v>
          </cell>
        </row>
        <row r="331">
          <cell r="M331">
            <v>0.12</v>
          </cell>
          <cell r="N331">
            <v>0.12038386572918006</v>
          </cell>
        </row>
        <row r="332">
          <cell r="M332">
            <v>0.18666666666666668</v>
          </cell>
          <cell r="N332">
            <v>-4.3315500464120305E-3</v>
          </cell>
        </row>
        <row r="333">
          <cell r="M333">
            <v>0.2533333333333333</v>
          </cell>
          <cell r="N333">
            <v>0.15344897155257176</v>
          </cell>
        </row>
        <row r="334">
          <cell r="M334">
            <v>0.17458333333333328</v>
          </cell>
          <cell r="N334">
            <v>0.29825930499257447</v>
          </cell>
        </row>
        <row r="335">
          <cell r="M335">
            <v>0.17458333333333328</v>
          </cell>
          <cell r="N335">
            <v>0.21182190512353133</v>
          </cell>
        </row>
        <row r="336">
          <cell r="M336">
            <v>0.21249999999999994</v>
          </cell>
          <cell r="N336">
            <v>0.12947165243064815</v>
          </cell>
        </row>
        <row r="337">
          <cell r="M337">
            <v>0.21249999999999994</v>
          </cell>
          <cell r="N337">
            <v>0.25899189552873991</v>
          </cell>
        </row>
        <row r="338">
          <cell r="M338">
            <v>0.19000000000000003</v>
          </cell>
          <cell r="N338">
            <v>0.23498383347696525</v>
          </cell>
        </row>
        <row r="339">
          <cell r="M339">
            <v>0.19000000000000003</v>
          </cell>
          <cell r="N339">
            <v>0.19111834625859492</v>
          </cell>
        </row>
        <row r="340">
          <cell r="M340">
            <v>0.15083333333333329</v>
          </cell>
          <cell r="N340">
            <v>8.3791962976303092E-2</v>
          </cell>
        </row>
        <row r="341">
          <cell r="M341">
            <v>0.22250000000000003</v>
          </cell>
          <cell r="N341">
            <v>0.18011271340410548</v>
          </cell>
        </row>
        <row r="342">
          <cell r="M342">
            <v>0.2366666666666668</v>
          </cell>
          <cell r="N342">
            <v>0.25370924335145301</v>
          </cell>
        </row>
        <row r="343">
          <cell r="M343">
            <v>0.2525</v>
          </cell>
          <cell r="N343">
            <v>0.35221060482945477</v>
          </cell>
        </row>
        <row r="344">
          <cell r="M344">
            <v>0.20666666666666667</v>
          </cell>
          <cell r="N344">
            <v>0.26734387759426392</v>
          </cell>
        </row>
        <row r="345">
          <cell r="M345">
            <v>0.10375</v>
          </cell>
          <cell r="N345">
            <v>0.20763374137469354</v>
          </cell>
        </row>
        <row r="346">
          <cell r="M346">
            <v>0.18666666666666668</v>
          </cell>
          <cell r="N346">
            <v>0.10140362968559249</v>
          </cell>
        </row>
        <row r="347">
          <cell r="M347">
            <v>0.2525</v>
          </cell>
          <cell r="N347">
            <v>0.20652630209911976</v>
          </cell>
        </row>
        <row r="348">
          <cell r="M348">
            <v>0.20666666666666667</v>
          </cell>
          <cell r="N348">
            <v>0.13817701174719699</v>
          </cell>
        </row>
        <row r="349">
          <cell r="M349">
            <v>0.10375</v>
          </cell>
          <cell r="N349">
            <v>0.13066895943272744</v>
          </cell>
        </row>
        <row r="350">
          <cell r="M350">
            <v>0.18666666666666668</v>
          </cell>
          <cell r="N350">
            <v>0.14903044432867762</v>
          </cell>
        </row>
        <row r="351">
          <cell r="M351">
            <v>0.23541666666666669</v>
          </cell>
          <cell r="N351">
            <v>0.17552223789732366</v>
          </cell>
        </row>
        <row r="352">
          <cell r="M352">
            <v>0.19000000000000003</v>
          </cell>
          <cell r="N352">
            <v>0.12385604248870846</v>
          </cell>
        </row>
        <row r="353">
          <cell r="M353">
            <v>0.19000000000000003</v>
          </cell>
          <cell r="N353">
            <v>0.2671025261738415</v>
          </cell>
        </row>
        <row r="354">
          <cell r="M354">
            <v>0.15083333333333329</v>
          </cell>
          <cell r="N354">
            <v>0.32499582636408275</v>
          </cell>
        </row>
        <row r="355">
          <cell r="M355">
            <v>0.22250000000000003</v>
          </cell>
          <cell r="N355">
            <v>0.13393642483504933</v>
          </cell>
        </row>
        <row r="356">
          <cell r="M356">
            <v>0.2366666666666668</v>
          </cell>
          <cell r="N356">
            <v>6.9442735681205986E-2</v>
          </cell>
        </row>
        <row r="357">
          <cell r="M357">
            <v>0.2525</v>
          </cell>
          <cell r="N357">
            <v>0.20377833547189386</v>
          </cell>
        </row>
        <row r="358">
          <cell r="M358">
            <v>0.20666666666666667</v>
          </cell>
          <cell r="N358">
            <v>0.2572761023793862</v>
          </cell>
        </row>
        <row r="359">
          <cell r="M359">
            <v>0.10375</v>
          </cell>
          <cell r="N359">
            <v>0.33607539604620618</v>
          </cell>
        </row>
        <row r="360">
          <cell r="M360">
            <v>0.18666666666666668</v>
          </cell>
          <cell r="N360">
            <v>0.16361046986557792</v>
          </cell>
        </row>
        <row r="361">
          <cell r="M361">
            <v>0.2533333333333333</v>
          </cell>
          <cell r="N361">
            <v>0.24896565090321537</v>
          </cell>
        </row>
        <row r="362">
          <cell r="M362">
            <v>0.17458333333333328</v>
          </cell>
          <cell r="N362">
            <v>0.17003634044508253</v>
          </cell>
        </row>
        <row r="363">
          <cell r="M363">
            <v>0.17458333333333328</v>
          </cell>
          <cell r="N363">
            <v>6.5269096240554686E-2</v>
          </cell>
        </row>
        <row r="364">
          <cell r="M364">
            <v>0.21249999999999994</v>
          </cell>
          <cell r="N364">
            <v>0.14639303933583483</v>
          </cell>
        </row>
        <row r="365">
          <cell r="M365">
            <v>0.21249999999999994</v>
          </cell>
          <cell r="N365">
            <v>0.24932488968466615</v>
          </cell>
        </row>
        <row r="366">
          <cell r="M366">
            <v>0.19000000000000003</v>
          </cell>
          <cell r="N366">
            <v>0.24979114821657949</v>
          </cell>
        </row>
        <row r="367">
          <cell r="M367">
            <v>0.19000000000000003</v>
          </cell>
          <cell r="N367">
            <v>0.15520471026503796</v>
          </cell>
        </row>
        <row r="368">
          <cell r="M368">
            <v>0.15083333333333329</v>
          </cell>
          <cell r="N368">
            <v>0.23504387313386316</v>
          </cell>
        </row>
        <row r="369">
          <cell r="M369">
            <v>0.22250000000000003</v>
          </cell>
          <cell r="N369">
            <v>0.17266415728069531</v>
          </cell>
        </row>
        <row r="370">
          <cell r="M370">
            <v>0.2366666666666668</v>
          </cell>
          <cell r="N370">
            <v>0.21993957254651381</v>
          </cell>
        </row>
        <row r="371">
          <cell r="M371">
            <v>0.2525</v>
          </cell>
          <cell r="N371">
            <v>0.13705513832261842</v>
          </cell>
        </row>
        <row r="372">
          <cell r="M372">
            <v>0.20666666666666667</v>
          </cell>
          <cell r="N372">
            <v>0.28596384586002155</v>
          </cell>
        </row>
        <row r="373">
          <cell r="M373">
            <v>0.10375</v>
          </cell>
          <cell r="N373">
            <v>0.24672653841651487</v>
          </cell>
        </row>
        <row r="374">
          <cell r="M374">
            <v>0.18666666666666668</v>
          </cell>
          <cell r="N374">
            <v>0.21630593300501608</v>
          </cell>
        </row>
        <row r="375">
          <cell r="M375">
            <v>0.2533333333333333</v>
          </cell>
          <cell r="N375">
            <v>0.19009648642693577</v>
          </cell>
        </row>
        <row r="376">
          <cell r="M376">
            <v>0.17458333333333328</v>
          </cell>
          <cell r="N376">
            <v>0.24536474650417778</v>
          </cell>
        </row>
        <row r="377">
          <cell r="M377">
            <v>0.17458333333333328</v>
          </cell>
          <cell r="N377">
            <v>0.18465581633521894</v>
          </cell>
        </row>
        <row r="378">
          <cell r="M378">
            <v>0.20666666666666667</v>
          </cell>
          <cell r="N378">
            <v>0.20198796540485559</v>
          </cell>
        </row>
        <row r="379">
          <cell r="M379">
            <v>0.10375</v>
          </cell>
          <cell r="N379">
            <v>9.3240284864978901E-2</v>
          </cell>
        </row>
        <row r="380">
          <cell r="M380">
            <v>0.18666666666666668</v>
          </cell>
          <cell r="N380">
            <v>2.0382216096282137E-2</v>
          </cell>
        </row>
        <row r="381">
          <cell r="M381">
            <v>0.2533333333333333</v>
          </cell>
          <cell r="N381">
            <v>0.22324555809200625</v>
          </cell>
        </row>
        <row r="382">
          <cell r="M382">
            <v>0.17458333333333328</v>
          </cell>
          <cell r="N382">
            <v>0.25119129811835555</v>
          </cell>
        </row>
        <row r="383">
          <cell r="M383">
            <v>0.17458333333333328</v>
          </cell>
          <cell r="N383">
            <v>7.1994934828041549E-2</v>
          </cell>
        </row>
        <row r="384">
          <cell r="M384">
            <v>0.21249999999999994</v>
          </cell>
          <cell r="N384">
            <v>0.24066356091738147</v>
          </cell>
        </row>
        <row r="385">
          <cell r="M385">
            <v>0.21249999999999994</v>
          </cell>
          <cell r="N385">
            <v>0.34147604289425382</v>
          </cell>
        </row>
        <row r="386">
          <cell r="M386">
            <v>0.19000000000000003</v>
          </cell>
          <cell r="N386">
            <v>0.20841678145827247</v>
          </cell>
        </row>
        <row r="387">
          <cell r="M387">
            <v>0.19000000000000003</v>
          </cell>
          <cell r="N387">
            <v>4.7982245722636652E-2</v>
          </cell>
        </row>
        <row r="388">
          <cell r="M388">
            <v>0.15083333333333329</v>
          </cell>
          <cell r="N388">
            <v>0.14981870006030185</v>
          </cell>
        </row>
        <row r="389">
          <cell r="M389">
            <v>0.22250000000000003</v>
          </cell>
          <cell r="N389">
            <v>0.14703976625819645</v>
          </cell>
        </row>
        <row r="390">
          <cell r="M390">
            <v>0.2366666666666668</v>
          </cell>
          <cell r="N390">
            <v>0.33401226570125736</v>
          </cell>
        </row>
        <row r="391">
          <cell r="M391">
            <v>0.2525</v>
          </cell>
          <cell r="N391">
            <v>0.30737174395652994</v>
          </cell>
        </row>
        <row r="392">
          <cell r="M392">
            <v>0.35416666666666657</v>
          </cell>
          <cell r="N392">
            <v>0.32895804648084104</v>
          </cell>
        </row>
        <row r="393">
          <cell r="M393">
            <v>0.96166666666666656</v>
          </cell>
          <cell r="N393">
            <v>0.27778224556255332</v>
          </cell>
        </row>
        <row r="394">
          <cell r="M394">
            <v>0.24166666666666656</v>
          </cell>
          <cell r="N394">
            <v>0.8587392382012935</v>
          </cell>
        </row>
        <row r="395">
          <cell r="M395">
            <v>8.8750000000000037E-2</v>
          </cell>
          <cell r="N395">
            <v>0.28914181137910822</v>
          </cell>
        </row>
        <row r="396">
          <cell r="M396">
            <v>0.23541666666666669</v>
          </cell>
          <cell r="N396">
            <v>0.12887765229548984</v>
          </cell>
        </row>
        <row r="397">
          <cell r="M397">
            <v>0.19000000000000003</v>
          </cell>
          <cell r="N397">
            <v>0.25112568492186071</v>
          </cell>
        </row>
        <row r="398">
          <cell r="M398">
            <v>0.19000000000000003</v>
          </cell>
          <cell r="N398">
            <v>0.15267442393562783</v>
          </cell>
        </row>
        <row r="399">
          <cell r="M399">
            <v>0.15083333333333329</v>
          </cell>
          <cell r="N399">
            <v>0.22381113957114943</v>
          </cell>
        </row>
        <row r="400">
          <cell r="M400">
            <v>0.22250000000000003</v>
          </cell>
          <cell r="N400">
            <v>0.17169421349750857</v>
          </cell>
        </row>
        <row r="401">
          <cell r="M401">
            <v>0.2366666666666668</v>
          </cell>
          <cell r="N401">
            <v>0.21339699743700707</v>
          </cell>
        </row>
        <row r="402">
          <cell r="M402">
            <v>0.2525</v>
          </cell>
          <cell r="N402">
            <v>0.13581719248659052</v>
          </cell>
        </row>
        <row r="403">
          <cell r="M403">
            <v>0.20666666666666667</v>
          </cell>
          <cell r="N403">
            <v>0.27362938573946544</v>
          </cell>
        </row>
        <row r="404">
          <cell r="M404">
            <v>0.10375</v>
          </cell>
          <cell r="N404">
            <v>0.23963503554425913</v>
          </cell>
        </row>
        <row r="405">
          <cell r="M405">
            <v>0.18666666666666668</v>
          </cell>
          <cell r="N405">
            <v>0.21745762636814636</v>
          </cell>
        </row>
        <row r="406">
          <cell r="M406">
            <v>0.2533333333333333</v>
          </cell>
          <cell r="N406">
            <v>0.19115040065758621</v>
          </cell>
        </row>
        <row r="407">
          <cell r="M407">
            <v>0.17458333333333328</v>
          </cell>
          <cell r="N407">
            <v>0.23723825560794212</v>
          </cell>
        </row>
        <row r="408">
          <cell r="M408">
            <v>0.17458333333333328</v>
          </cell>
          <cell r="N408">
            <v>0.1841317567168039</v>
          </cell>
        </row>
        <row r="409">
          <cell r="M409">
            <v>8.8750000000000037E-2</v>
          </cell>
          <cell r="N409">
            <v>0.20043300444366949</v>
          </cell>
        </row>
        <row r="410">
          <cell r="M410">
            <v>0.23541666666666669</v>
          </cell>
          <cell r="N410">
            <v>-2.5372126559597023E-2</v>
          </cell>
        </row>
        <row r="411">
          <cell r="M411">
            <v>0.19000000000000003</v>
          </cell>
          <cell r="N411">
            <v>0.14321192551606521</v>
          </cell>
        </row>
        <row r="412">
          <cell r="M412">
            <v>0.19000000000000003</v>
          </cell>
          <cell r="N412">
            <v>0.23228594931786792</v>
          </cell>
        </row>
        <row r="413">
          <cell r="M413">
            <v>0.15083333333333329</v>
          </cell>
          <cell r="N413">
            <v>0.1835191597266059</v>
          </cell>
        </row>
        <row r="414">
          <cell r="M414">
            <v>0.22250000000000003</v>
          </cell>
          <cell r="N414">
            <v>4.7665220062454688E-2</v>
          </cell>
        </row>
        <row r="415">
          <cell r="M415">
            <v>0.2366666666666668</v>
          </cell>
          <cell r="N415">
            <v>0.27927232993479434</v>
          </cell>
        </row>
        <row r="416">
          <cell r="M416">
            <v>0.2525</v>
          </cell>
          <cell r="N416">
            <v>0.36490145017623166</v>
          </cell>
        </row>
        <row r="417">
          <cell r="M417">
            <v>0.26208333333333333</v>
          </cell>
          <cell r="N417">
            <v>0.25452043564784277</v>
          </cell>
        </row>
        <row r="418">
          <cell r="M418">
            <v>0.10375</v>
          </cell>
          <cell r="N418">
            <v>0.12956190669789103</v>
          </cell>
        </row>
        <row r="419">
          <cell r="M419">
            <v>0.2591666666666666</v>
          </cell>
          <cell r="N419">
            <v>6.5283785956752965E-2</v>
          </cell>
        </row>
        <row r="420">
          <cell r="M420">
            <v>0.2533333333333333</v>
          </cell>
          <cell r="N420">
            <v>0.24699448577501085</v>
          </cell>
        </row>
        <row r="421">
          <cell r="M421">
            <v>0.23958333333333329</v>
          </cell>
          <cell r="N421">
            <v>0.3665549664937881</v>
          </cell>
        </row>
        <row r="422">
          <cell r="M422">
            <v>0.23958333333333329</v>
          </cell>
          <cell r="N422">
            <v>0.31399308731948261</v>
          </cell>
        </row>
        <row r="423">
          <cell r="M423">
            <v>0.21249999999999994</v>
          </cell>
          <cell r="N423">
            <v>0.31848309356074206</v>
          </cell>
        </row>
        <row r="424">
          <cell r="M424">
            <v>0.31874999999999987</v>
          </cell>
          <cell r="N424">
            <v>0.1610592262479954</v>
          </cell>
        </row>
        <row r="425">
          <cell r="M425">
            <v>0.19000000000000003</v>
          </cell>
          <cell r="N425">
            <v>0.15452367224331875</v>
          </cell>
        </row>
        <row r="426">
          <cell r="M426">
            <v>0.19000000000000003</v>
          </cell>
          <cell r="N426">
            <v>0.18573690180478003</v>
          </cell>
        </row>
        <row r="427">
          <cell r="M427">
            <v>0.15083333333333329</v>
          </cell>
          <cell r="N427">
            <v>0.23720775284500636</v>
          </cell>
        </row>
        <row r="428">
          <cell r="M428">
            <v>0.22250000000000003</v>
          </cell>
          <cell r="N428">
            <v>0.17703325643257231</v>
          </cell>
        </row>
        <row r="429">
          <cell r="M429">
            <v>0.2366666666666668</v>
          </cell>
          <cell r="N429">
            <v>0.18595269951766574</v>
          </cell>
        </row>
        <row r="430">
          <cell r="M430">
            <v>0.2525</v>
          </cell>
          <cell r="N430">
            <v>0.27343125502639981</v>
          </cell>
        </row>
        <row r="431">
          <cell r="M431">
            <v>0.20666666666666667</v>
          </cell>
          <cell r="N431">
            <v>0.28649618155080747</v>
          </cell>
        </row>
        <row r="432">
          <cell r="M432">
            <v>0.10375</v>
          </cell>
          <cell r="N432">
            <v>0.21115718522478827</v>
          </cell>
        </row>
        <row r="433">
          <cell r="M433">
            <v>0.18666666666666668</v>
          </cell>
          <cell r="N433">
            <v>9.575255569182789E-3</v>
          </cell>
        </row>
        <row r="434">
          <cell r="M434">
            <v>0.2533333333333333</v>
          </cell>
          <cell r="N434">
            <v>0.1897166640793074</v>
          </cell>
        </row>
        <row r="435">
          <cell r="M435">
            <v>0.17458333333333328</v>
          </cell>
          <cell r="N435">
            <v>0.27754630876382991</v>
          </cell>
        </row>
        <row r="436">
          <cell r="M436">
            <v>0.21249999999999994</v>
          </cell>
          <cell r="N436">
            <v>0.29922494017849832</v>
          </cell>
        </row>
        <row r="437">
          <cell r="M437">
            <v>0.3874999999999999</v>
          </cell>
          <cell r="N437">
            <v>0.23128445294546254</v>
          </cell>
        </row>
        <row r="438">
          <cell r="M438">
            <v>0.58166666666666655</v>
          </cell>
          <cell r="N438">
            <v>0.3704594471445587</v>
          </cell>
        </row>
        <row r="439">
          <cell r="M439">
            <v>0.19000000000000003</v>
          </cell>
          <cell r="N439">
            <v>0.60405202909365885</v>
          </cell>
        </row>
        <row r="440">
          <cell r="M440">
            <v>0.15083333333333329</v>
          </cell>
          <cell r="N440">
            <v>0.25390821719257789</v>
          </cell>
        </row>
        <row r="441">
          <cell r="M441">
            <v>0.22250000000000003</v>
          </cell>
          <cell r="N441">
            <v>5.3217566228320141E-2</v>
          </cell>
        </row>
        <row r="442">
          <cell r="M442">
            <v>0.2366666666666668</v>
          </cell>
          <cell r="N442">
            <v>0.12511859330048031</v>
          </cell>
        </row>
        <row r="443">
          <cell r="M443">
            <v>0.2525</v>
          </cell>
          <cell r="N443">
            <v>0.26897478229895661</v>
          </cell>
        </row>
        <row r="444">
          <cell r="M444">
            <v>0.20666666666666667</v>
          </cell>
          <cell r="N444">
            <v>0.24620618012811973</v>
          </cell>
        </row>
        <row r="445">
          <cell r="M445">
            <v>0.32333333333333319</v>
          </cell>
          <cell r="N445">
            <v>0.11425204670612377</v>
          </cell>
        </row>
        <row r="446">
          <cell r="M446">
            <v>0.18666666666666668</v>
          </cell>
          <cell r="N446">
            <v>0.37283288082328886</v>
          </cell>
        </row>
        <row r="447">
          <cell r="M447">
            <v>0.23541666666666669</v>
          </cell>
          <cell r="N447">
            <v>0.31839471016114695</v>
          </cell>
        </row>
        <row r="448">
          <cell r="M448">
            <v>0.19000000000000003</v>
          </cell>
          <cell r="N448">
            <v>0.23387047853455104</v>
          </cell>
        </row>
        <row r="449">
          <cell r="M449">
            <v>0.19000000000000003</v>
          </cell>
          <cell r="N449">
            <v>5.1235057925170691E-2</v>
          </cell>
        </row>
        <row r="450">
          <cell r="M450">
            <v>0.25708333333333333</v>
          </cell>
          <cell r="N450">
            <v>0.14862394807928203</v>
          </cell>
        </row>
        <row r="451">
          <cell r="M451">
            <v>0.22250000000000003</v>
          </cell>
          <cell r="N451">
            <v>0.24302368157366139</v>
          </cell>
        </row>
        <row r="452">
          <cell r="M452">
            <v>0.2366666666666668</v>
          </cell>
          <cell r="N452">
            <v>0.32772978013548482</v>
          </cell>
        </row>
        <row r="453">
          <cell r="M453">
            <v>0.29750000000000004</v>
          </cell>
          <cell r="N453">
            <v>0.30747412391345463</v>
          </cell>
        </row>
        <row r="454">
          <cell r="M454">
            <v>0.20666666666666667</v>
          </cell>
          <cell r="N454">
            <v>0.37237855040652817</v>
          </cell>
        </row>
        <row r="455">
          <cell r="M455">
            <v>0.10375</v>
          </cell>
          <cell r="N455">
            <v>0.17005542227833578</v>
          </cell>
        </row>
        <row r="456">
          <cell r="M456">
            <v>0.27958333333333324</v>
          </cell>
          <cell r="N456">
            <v>-6.481524798293882E-2</v>
          </cell>
        </row>
        <row r="457">
          <cell r="M457">
            <v>0.2533333333333333</v>
          </cell>
          <cell r="N457">
            <v>0.24913252143058012</v>
          </cell>
        </row>
        <row r="458">
          <cell r="M458">
            <v>0.24208333333333329</v>
          </cell>
          <cell r="N458">
            <v>0.30286924916387292</v>
          </cell>
        </row>
        <row r="459">
          <cell r="M459">
            <v>0.38250000000000001</v>
          </cell>
          <cell r="N459">
            <v>0.27924845298348733</v>
          </cell>
        </row>
        <row r="460">
          <cell r="M460">
            <v>0.21249999999999994</v>
          </cell>
          <cell r="N460">
            <v>0.35383514082230216</v>
          </cell>
        </row>
        <row r="461">
          <cell r="M461">
            <v>0.21249999999999994</v>
          </cell>
          <cell r="N461">
            <v>0.26177030325871192</v>
          </cell>
        </row>
        <row r="462">
          <cell r="M462">
            <v>0.19000000000000003</v>
          </cell>
          <cell r="N462">
            <v>0.2405902546276856</v>
          </cell>
        </row>
        <row r="463">
          <cell r="M463">
            <v>0.19000000000000003</v>
          </cell>
          <cell r="N463">
            <v>0.18671111778988783</v>
          </cell>
        </row>
        <row r="464">
          <cell r="M464">
            <v>0.32208333333333333</v>
          </cell>
          <cell r="N464">
            <v>0.10234587081876224</v>
          </cell>
        </row>
        <row r="465">
          <cell r="M465">
            <v>0.22250000000000003</v>
          </cell>
          <cell r="N465">
            <v>0.32637815869824349</v>
          </cell>
        </row>
        <row r="466">
          <cell r="M466">
            <v>0.2366666666666668</v>
          </cell>
          <cell r="N466">
            <v>0.25177316069035505</v>
          </cell>
        </row>
        <row r="467">
          <cell r="M467">
            <v>0.2525</v>
          </cell>
          <cell r="N467">
            <v>0.35605311835985598</v>
          </cell>
        </row>
        <row r="468">
          <cell r="M468">
            <v>0.20666666666666667</v>
          </cell>
          <cell r="N468">
            <v>0.28405132579522258</v>
          </cell>
        </row>
        <row r="469">
          <cell r="M469">
            <v>0.10375</v>
          </cell>
          <cell r="N469">
            <v>0.19552821831406203</v>
          </cell>
        </row>
        <row r="470">
          <cell r="M470">
            <v>0.18666666666666668</v>
          </cell>
          <cell r="N470">
            <v>8.4497263846547654E-2</v>
          </cell>
        </row>
        <row r="471">
          <cell r="M471">
            <v>0.2533333333333333</v>
          </cell>
          <cell r="N471">
            <v>0.21092548293005248</v>
          </cell>
        </row>
        <row r="472">
          <cell r="M472">
            <v>0.17458333333333328</v>
          </cell>
          <cell r="N472">
            <v>0.16469068804374101</v>
          </cell>
        </row>
        <row r="473">
          <cell r="M473">
            <v>0.21249999999999994</v>
          </cell>
          <cell r="N473">
            <v>8.9113552638851096E-2</v>
          </cell>
        </row>
        <row r="474">
          <cell r="M474">
            <v>0.19000000000000003</v>
          </cell>
          <cell r="N474">
            <v>0.23785083923878289</v>
          </cell>
        </row>
        <row r="475">
          <cell r="M475">
            <v>0.19000000000000003</v>
          </cell>
          <cell r="N475">
            <v>0.18244482668361331</v>
          </cell>
        </row>
        <row r="476">
          <cell r="M476">
            <v>0.28291666666666665</v>
          </cell>
          <cell r="N476">
            <v>0.103582895283236</v>
          </cell>
        </row>
        <row r="477">
          <cell r="M477">
            <v>0.22250000000000003</v>
          </cell>
          <cell r="N477">
            <v>0.31766594119572317</v>
          </cell>
        </row>
        <row r="478">
          <cell r="M478">
            <v>0.2366666666666668</v>
          </cell>
          <cell r="N478">
            <v>0.35553044313743332</v>
          </cell>
        </row>
        <row r="479">
          <cell r="M479">
            <v>0.26083333333333331</v>
          </cell>
          <cell r="N479">
            <v>0.24331853857526839</v>
          </cell>
        </row>
        <row r="480">
          <cell r="M480">
            <v>0.20666666666666667</v>
          </cell>
          <cell r="N480">
            <v>0.13180513949464445</v>
          </cell>
        </row>
        <row r="481">
          <cell r="M481">
            <v>0.25291666666666662</v>
          </cell>
          <cell r="N481">
            <v>0.17328728536317248</v>
          </cell>
        </row>
        <row r="482">
          <cell r="M482">
            <v>0.18666666666666668</v>
          </cell>
          <cell r="N482">
            <v>0.23680454367316608</v>
          </cell>
        </row>
        <row r="483">
          <cell r="M483">
            <v>0.2712500000000001</v>
          </cell>
          <cell r="N483">
            <v>0.28959486252489763</v>
          </cell>
        </row>
        <row r="484">
          <cell r="M484">
            <v>0.27625000000000016</v>
          </cell>
          <cell r="N484">
            <v>0.342132407774832</v>
          </cell>
        </row>
        <row r="485">
          <cell r="M485">
            <v>0.20666666666666675</v>
          </cell>
          <cell r="N485">
            <v>0.34956133889230734</v>
          </cell>
        </row>
        <row r="486">
          <cell r="M486">
            <v>0.26458333333333323</v>
          </cell>
          <cell r="N486">
            <v>0.17287497911435223</v>
          </cell>
        </row>
        <row r="487">
          <cell r="M487">
            <v>0.21000000000000005</v>
          </cell>
          <cell r="N487">
            <v>0.11199112725818296</v>
          </cell>
        </row>
        <row r="488">
          <cell r="M488">
            <v>0.2429166666666667</v>
          </cell>
          <cell r="N488">
            <v>0.18375143382018663</v>
          </cell>
        </row>
        <row r="489">
          <cell r="M489">
            <v>0.19999999999999996</v>
          </cell>
          <cell r="N489">
            <v>0.2824746548204724</v>
          </cell>
        </row>
        <row r="490">
          <cell r="M490">
            <v>0.22916666666666677</v>
          </cell>
          <cell r="N490">
            <v>0.24206148908090583</v>
          </cell>
        </row>
        <row r="491">
          <cell r="M491">
            <v>0.29583333333333323</v>
          </cell>
          <cell r="N491">
            <v>0.18804580068760032</v>
          </cell>
        </row>
        <row r="492">
          <cell r="M492">
            <v>0.20000000000000007</v>
          </cell>
          <cell r="N492">
            <v>0.33200782712901733</v>
          </cell>
        </row>
        <row r="493">
          <cell r="M493">
            <v>0.20000000000000007</v>
          </cell>
          <cell r="N493">
            <v>0.23699869619286179</v>
          </cell>
        </row>
        <row r="494">
          <cell r="M494">
            <v>0.215</v>
          </cell>
          <cell r="N494">
            <v>0.19941785491195604</v>
          </cell>
        </row>
        <row r="495">
          <cell r="M495">
            <v>0.20500000000000004</v>
          </cell>
          <cell r="N495">
            <v>0.13779160889419989</v>
          </cell>
        </row>
        <row r="496">
          <cell r="M496">
            <v>0.57916666666666672</v>
          </cell>
          <cell r="N496">
            <v>0.20089261238153783</v>
          </cell>
        </row>
        <row r="497">
          <cell r="M497">
            <v>0.21249999999999983</v>
          </cell>
          <cell r="N497">
            <v>0.59645867653843332</v>
          </cell>
        </row>
        <row r="498">
          <cell r="M498">
            <v>0.16666666666666666</v>
          </cell>
          <cell r="N498">
            <v>0.36472031243765635</v>
          </cell>
        </row>
        <row r="499">
          <cell r="M499">
            <v>0.84583333333333321</v>
          </cell>
          <cell r="N499">
            <v>0.19969624357169213</v>
          </cell>
        </row>
        <row r="500">
          <cell r="M500">
            <v>0.75</v>
          </cell>
          <cell r="N500">
            <v>0.81786538512384399</v>
          </cell>
        </row>
        <row r="501">
          <cell r="M501">
            <v>0.6000000000000002</v>
          </cell>
          <cell r="N501">
            <v>0.79436445775956799</v>
          </cell>
        </row>
        <row r="502">
          <cell r="M502">
            <v>0.8291666666666665</v>
          </cell>
          <cell r="N502">
            <v>0.68308426515918419</v>
          </cell>
        </row>
        <row r="503">
          <cell r="M503">
            <v>1.0499999999999998</v>
          </cell>
          <cell r="N503">
            <v>0.76974919259598773</v>
          </cell>
        </row>
        <row r="504">
          <cell r="M504">
            <v>0.91666666666666663</v>
          </cell>
          <cell r="N504">
            <v>1.0072596243011169</v>
          </cell>
        </row>
        <row r="505">
          <cell r="M505">
            <v>0.58750000000000002</v>
          </cell>
          <cell r="N505">
            <v>1.0025332776155873</v>
          </cell>
        </row>
        <row r="506">
          <cell r="M506">
            <v>0.86666666666666659</v>
          </cell>
          <cell r="N506">
            <v>0.63180021424416322</v>
          </cell>
        </row>
        <row r="507">
          <cell r="M507">
            <v>0.36583333333333323</v>
          </cell>
          <cell r="N507">
            <v>0.79776849630218583</v>
          </cell>
        </row>
        <row r="508">
          <cell r="M508">
            <v>0.72625000000000028</v>
          </cell>
          <cell r="N508">
            <v>0.42909422704295963</v>
          </cell>
        </row>
        <row r="509">
          <cell r="M509">
            <v>0.59874999999999989</v>
          </cell>
          <cell r="N509">
            <v>0.83277402683341184</v>
          </cell>
        </row>
        <row r="510">
          <cell r="M510">
            <v>0.69874999999999998</v>
          </cell>
          <cell r="N510">
            <v>0.62568228578363749</v>
          </cell>
        </row>
        <row r="511">
          <cell r="M511">
            <v>0.61083333333333334</v>
          </cell>
          <cell r="N511">
            <v>0.5747693922529048</v>
          </cell>
        </row>
        <row r="512">
          <cell r="M512">
            <v>0.62749999999999995</v>
          </cell>
          <cell r="N512">
            <v>0.58634165079687917</v>
          </cell>
        </row>
        <row r="513">
          <cell r="M513">
            <v>0.61083333333333312</v>
          </cell>
          <cell r="N513">
            <v>0.61139912298772503</v>
          </cell>
        </row>
        <row r="514">
          <cell r="M514">
            <v>0.21333333333333346</v>
          </cell>
          <cell r="N514">
            <v>0.71589236200089523</v>
          </cell>
        </row>
        <row r="515">
          <cell r="M515">
            <v>0.27916666666666679</v>
          </cell>
          <cell r="N515">
            <v>0.29297270192487235</v>
          </cell>
        </row>
        <row r="516">
          <cell r="M516">
            <v>0.20416666666666672</v>
          </cell>
          <cell r="N516">
            <v>0.31111379726821331</v>
          </cell>
        </row>
        <row r="517">
          <cell r="M517">
            <v>0.17291666666666664</v>
          </cell>
          <cell r="N517">
            <v>0.14632354429483047</v>
          </cell>
        </row>
        <row r="518">
          <cell r="M518">
            <v>0.2133333333333334</v>
          </cell>
          <cell r="N518">
            <v>-8.6131680639959379E-3</v>
          </cell>
        </row>
        <row r="519">
          <cell r="M519">
            <v>0.21333333333333346</v>
          </cell>
          <cell r="N519">
            <v>0.14859047269001113</v>
          </cell>
        </row>
        <row r="520">
          <cell r="M520">
            <v>0.20416666666666672</v>
          </cell>
          <cell r="N520">
            <v>0.22262316370034851</v>
          </cell>
        </row>
        <row r="521">
          <cell r="M521">
            <v>0.27916666666666679</v>
          </cell>
          <cell r="N521">
            <v>0.22432636796552574</v>
          </cell>
        </row>
        <row r="522">
          <cell r="M522">
            <v>0.17291666666666664</v>
          </cell>
          <cell r="N522">
            <v>0.22391257837922823</v>
          </cell>
        </row>
        <row r="523">
          <cell r="M523">
            <v>0.2133333333333334</v>
          </cell>
          <cell r="N523">
            <v>0.18890017611571069</v>
          </cell>
        </row>
        <row r="524">
          <cell r="M524">
            <v>0.26208333333333345</v>
          </cell>
          <cell r="N524">
            <v>0.22609047052869552</v>
          </cell>
        </row>
        <row r="525">
          <cell r="M525">
            <v>0.21333333333333346</v>
          </cell>
          <cell r="N525">
            <v>0.25047668050626876</v>
          </cell>
        </row>
        <row r="526">
          <cell r="M526">
            <v>0.36875000000000008</v>
          </cell>
          <cell r="N526">
            <v>0.13288866150034651</v>
          </cell>
        </row>
        <row r="527">
          <cell r="M527">
            <v>0.75166666666666659</v>
          </cell>
          <cell r="N527">
            <v>0.3648248296407775</v>
          </cell>
        </row>
        <row r="528">
          <cell r="M528">
            <v>0.60958333333333325</v>
          </cell>
          <cell r="N528">
            <v>0.74298857494953485</v>
          </cell>
        </row>
        <row r="529">
          <cell r="M529">
            <v>0.70291666666666675</v>
          </cell>
          <cell r="N529">
            <v>0.77211029857058544</v>
          </cell>
        </row>
        <row r="530">
          <cell r="M530">
            <v>0.64583333333333337</v>
          </cell>
          <cell r="N530">
            <v>0.79635106791544774</v>
          </cell>
        </row>
        <row r="531">
          <cell r="M531">
            <v>0.67083333333333328</v>
          </cell>
          <cell r="N531">
            <v>0.63679503068101972</v>
          </cell>
        </row>
        <row r="532">
          <cell r="M532">
            <v>0.59333333333333327</v>
          </cell>
          <cell r="N532">
            <v>0.67694305342793026</v>
          </cell>
        </row>
        <row r="533">
          <cell r="M533">
            <v>0.64416666666666667</v>
          </cell>
          <cell r="N533">
            <v>0.66592351950462325</v>
          </cell>
        </row>
        <row r="534">
          <cell r="M534">
            <v>0.63708333333333333</v>
          </cell>
          <cell r="N534">
            <v>0.57875784178322442</v>
          </cell>
        </row>
        <row r="535">
          <cell r="M535">
            <v>0.61</v>
          </cell>
          <cell r="N535">
            <v>0.55358644770828247</v>
          </cell>
        </row>
        <row r="536">
          <cell r="M536">
            <v>0.17291666666666664</v>
          </cell>
          <cell r="N536">
            <v>0.63330364214039381</v>
          </cell>
        </row>
        <row r="537">
          <cell r="M537">
            <v>0.2133333333333334</v>
          </cell>
          <cell r="N537">
            <v>0.20878170207427016</v>
          </cell>
        </row>
        <row r="538">
          <cell r="M538">
            <v>0.38874999999999993</v>
          </cell>
          <cell r="N538">
            <v>8.1099708740935555E-2</v>
          </cell>
        </row>
        <row r="539">
          <cell r="M539">
            <v>0.75250000000000028</v>
          </cell>
          <cell r="N539">
            <v>0.41408380487577595</v>
          </cell>
        </row>
        <row r="540">
          <cell r="M540">
            <v>0.65583333333333349</v>
          </cell>
          <cell r="N540">
            <v>0.84423204977202759</v>
          </cell>
        </row>
        <row r="541">
          <cell r="M541">
            <v>0.71</v>
          </cell>
          <cell r="N541">
            <v>0.70517429280196697</v>
          </cell>
        </row>
        <row r="542">
          <cell r="M542">
            <v>0.64374999999999993</v>
          </cell>
          <cell r="N542">
            <v>0.59990919648012742</v>
          </cell>
        </row>
        <row r="543">
          <cell r="M543">
            <v>0.67500000000000016</v>
          </cell>
          <cell r="N543">
            <v>0.62793007961488612</v>
          </cell>
        </row>
        <row r="544">
          <cell r="M544">
            <v>0.61374999999999991</v>
          </cell>
          <cell r="N544">
            <v>0.66641671379198186</v>
          </cell>
        </row>
        <row r="545">
          <cell r="M545">
            <v>0.75250000000000006</v>
          </cell>
          <cell r="N545">
            <v>0.70902802182516755</v>
          </cell>
        </row>
        <row r="546">
          <cell r="M546">
            <v>0.59625000000000006</v>
          </cell>
          <cell r="N546">
            <v>0.85131780856386263</v>
          </cell>
        </row>
        <row r="547">
          <cell r="M547">
            <v>0.70958333333333323</v>
          </cell>
          <cell r="N547">
            <v>0.68111552544105836</v>
          </cell>
        </row>
        <row r="548">
          <cell r="M548">
            <v>0.64124999999999999</v>
          </cell>
          <cell r="N548">
            <v>0.68824553301817382</v>
          </cell>
        </row>
        <row r="549">
          <cell r="M549">
            <v>0.64291666666666658</v>
          </cell>
          <cell r="N549">
            <v>0.51297539277138093</v>
          </cell>
        </row>
        <row r="550">
          <cell r="M550">
            <v>0.59541666666666659</v>
          </cell>
          <cell r="N550">
            <v>0.61088793947022724</v>
          </cell>
        </row>
        <row r="551">
          <cell r="M551">
            <v>0.21333333333333346</v>
          </cell>
          <cell r="N551">
            <v>0.63198242038790919</v>
          </cell>
        </row>
        <row r="552">
          <cell r="M552">
            <v>0.19874999999999995</v>
          </cell>
          <cell r="N552">
            <v>0.26300931667841365</v>
          </cell>
        </row>
        <row r="553">
          <cell r="M553">
            <v>0.25000000000000006</v>
          </cell>
          <cell r="N553">
            <v>0.12701861066454778</v>
          </cell>
        </row>
        <row r="554">
          <cell r="M554">
            <v>0.19750000000000001</v>
          </cell>
          <cell r="N554">
            <v>0.24310708502635031</v>
          </cell>
        </row>
        <row r="555">
          <cell r="M555">
            <v>0.32999999999999985</v>
          </cell>
          <cell r="N555">
            <v>0.20292407076618268</v>
          </cell>
        </row>
        <row r="556">
          <cell r="M556">
            <v>0.35666666666666652</v>
          </cell>
          <cell r="N556">
            <v>0.29975758923248308</v>
          </cell>
        </row>
        <row r="557">
          <cell r="M557">
            <v>0.34749999999999998</v>
          </cell>
          <cell r="N557">
            <v>0.2795996551160807</v>
          </cell>
        </row>
        <row r="558">
          <cell r="M558">
            <v>0.75208333333333333</v>
          </cell>
          <cell r="N558">
            <v>0.3531563748341936</v>
          </cell>
        </row>
        <row r="559">
          <cell r="M559">
            <v>0.63166666666666671</v>
          </cell>
          <cell r="N559">
            <v>0.70922073314657874</v>
          </cell>
        </row>
        <row r="560">
          <cell r="M560">
            <v>0.6495833333333334</v>
          </cell>
          <cell r="N560">
            <v>0.78403747136443325</v>
          </cell>
        </row>
        <row r="561">
          <cell r="M561">
            <v>0.61708333333333343</v>
          </cell>
          <cell r="N561">
            <v>0.73327786812191031</v>
          </cell>
        </row>
        <row r="562">
          <cell r="M562">
            <v>0.67166666666666675</v>
          </cell>
          <cell r="N562">
            <v>0.60207108720666724</v>
          </cell>
        </row>
        <row r="563">
          <cell r="M563">
            <v>0.78291666666666659</v>
          </cell>
          <cell r="N563">
            <v>0.66279102809893442</v>
          </cell>
        </row>
        <row r="564">
          <cell r="M564">
            <v>0.51416666666666666</v>
          </cell>
          <cell r="N564">
            <v>0.84921990386991475</v>
          </cell>
        </row>
        <row r="565">
          <cell r="M565">
            <v>0.67374999999999974</v>
          </cell>
          <cell r="N565">
            <v>0.46670657161032536</v>
          </cell>
        </row>
        <row r="566">
          <cell r="M566">
            <v>0.4591666666666665</v>
          </cell>
          <cell r="N566">
            <v>0.57210525505126664</v>
          </cell>
        </row>
        <row r="567">
          <cell r="M567">
            <v>0.23833333333333342</v>
          </cell>
          <cell r="N567">
            <v>0.46029222103381573</v>
          </cell>
        </row>
        <row r="568">
          <cell r="M568">
            <v>0.2133333333333334</v>
          </cell>
          <cell r="N568">
            <v>0.27197035140225762</v>
          </cell>
        </row>
        <row r="569">
          <cell r="M569">
            <v>0.26250000000000012</v>
          </cell>
          <cell r="N569">
            <v>9.6872788803548993E-2</v>
          </cell>
        </row>
        <row r="570">
          <cell r="M570">
            <v>0.21333333333333346</v>
          </cell>
          <cell r="N570">
            <v>0.28781494056082346</v>
          </cell>
        </row>
        <row r="571">
          <cell r="M571">
            <v>0.98416666666666686</v>
          </cell>
          <cell r="N571">
            <v>0.27266995619054063</v>
          </cell>
        </row>
        <row r="572">
          <cell r="M572">
            <v>0.36749999999999994</v>
          </cell>
          <cell r="N572">
            <v>0.97962503812414659</v>
          </cell>
        </row>
        <row r="573">
          <cell r="M573">
            <v>0.46833333333333327</v>
          </cell>
          <cell r="N573">
            <v>0.29351728552108169</v>
          </cell>
        </row>
        <row r="574">
          <cell r="M574">
            <v>0.2133333333333334</v>
          </cell>
          <cell r="N574">
            <v>0.42418523583576806</v>
          </cell>
        </row>
        <row r="575">
          <cell r="M575">
            <v>1.125</v>
          </cell>
          <cell r="N575">
            <v>0.18797998262928367</v>
          </cell>
        </row>
        <row r="576">
          <cell r="M576">
            <v>0.23282513288136347</v>
          </cell>
          <cell r="N576">
            <v>1.1756539207745109</v>
          </cell>
        </row>
        <row r="577">
          <cell r="M577">
            <v>0.10090909090909092</v>
          </cell>
          <cell r="N577">
            <v>0.38006338202329837</v>
          </cell>
        </row>
        <row r="578">
          <cell r="M578">
            <v>0.27916666666666679</v>
          </cell>
          <cell r="N578">
            <v>0.15908886127472038</v>
          </cell>
        </row>
        <row r="579">
          <cell r="M579">
            <v>0.25166666666666671</v>
          </cell>
          <cell r="N579">
            <v>0.21345840475138383</v>
          </cell>
        </row>
        <row r="580">
          <cell r="M580">
            <v>0.2133333333333334</v>
          </cell>
          <cell r="N580">
            <v>9.7426565551513078E-2</v>
          </cell>
        </row>
        <row r="581">
          <cell r="M581">
            <v>0.26250000000000012</v>
          </cell>
          <cell r="N581">
            <v>0.15110586266034751</v>
          </cell>
        </row>
        <row r="582">
          <cell r="M582">
            <v>0.21333333333333346</v>
          </cell>
          <cell r="N582">
            <v>0.25588429482983083</v>
          </cell>
        </row>
        <row r="583">
          <cell r="M583">
            <v>0.96125000000000005</v>
          </cell>
          <cell r="N583">
            <v>0.25905612093082941</v>
          </cell>
        </row>
        <row r="584">
          <cell r="M584">
            <v>0.61958333333333326</v>
          </cell>
          <cell r="N584">
            <v>0.90882473294080379</v>
          </cell>
        </row>
        <row r="585">
          <cell r="M585">
            <v>1.0079166666666663</v>
          </cell>
          <cell r="N585">
            <v>0.69853092088510027</v>
          </cell>
        </row>
        <row r="586">
          <cell r="M586">
            <v>0.2133333333333334</v>
          </cell>
          <cell r="N586">
            <v>1.0680598923007731</v>
          </cell>
        </row>
        <row r="587">
          <cell r="M587">
            <v>0.3429166666666667</v>
          </cell>
          <cell r="N587">
            <v>0.27341339075415289</v>
          </cell>
        </row>
        <row r="588">
          <cell r="M588">
            <v>0.31166666666666659</v>
          </cell>
          <cell r="N588">
            <v>0.26111225726948301</v>
          </cell>
        </row>
        <row r="589">
          <cell r="M589">
            <v>0.19291666666666676</v>
          </cell>
          <cell r="N589">
            <v>0.32681993670358211</v>
          </cell>
        </row>
        <row r="590">
          <cell r="M590">
            <v>0.14666666666666664</v>
          </cell>
          <cell r="N590">
            <v>0.13084436487555026</v>
          </cell>
        </row>
        <row r="591">
          <cell r="M591">
            <v>0.11541666666666667</v>
          </cell>
          <cell r="N591">
            <v>0.24239422136086988</v>
          </cell>
        </row>
        <row r="592">
          <cell r="M592">
            <v>0.92791666666666661</v>
          </cell>
          <cell r="N592">
            <v>0.15473720943716268</v>
          </cell>
        </row>
        <row r="593">
          <cell r="M593">
            <v>0.61583333333333334</v>
          </cell>
          <cell r="N593">
            <v>0.86708556737567044</v>
          </cell>
        </row>
        <row r="594">
          <cell r="M594">
            <v>0.17874999999999999</v>
          </cell>
          <cell r="N594">
            <v>0.64787431673246887</v>
          </cell>
        </row>
        <row r="595">
          <cell r="M595">
            <v>0.1620833333333333</v>
          </cell>
          <cell r="N595">
            <v>0.23954921997773568</v>
          </cell>
        </row>
        <row r="596">
          <cell r="M596">
            <v>0.18666666666666668</v>
          </cell>
          <cell r="N596">
            <v>8.7509373670427174E-2</v>
          </cell>
        </row>
        <row r="597">
          <cell r="M597">
            <v>0.2525</v>
          </cell>
          <cell r="N597">
            <v>5.0262506226499797E-2</v>
          </cell>
        </row>
        <row r="598">
          <cell r="M598">
            <v>0.20666666666666667</v>
          </cell>
          <cell r="N598">
            <v>0.21336423321312659</v>
          </cell>
        </row>
        <row r="599">
          <cell r="M599">
            <v>0.10375</v>
          </cell>
          <cell r="N599">
            <v>0.24030104534373561</v>
          </cell>
        </row>
        <row r="600">
          <cell r="M600">
            <v>0.18666666666666668</v>
          </cell>
          <cell r="N600">
            <v>1.2029782851863388E-2</v>
          </cell>
        </row>
        <row r="601">
          <cell r="M601">
            <v>0.23541666666666669</v>
          </cell>
          <cell r="N601">
            <v>0.21026551324790044</v>
          </cell>
        </row>
        <row r="602">
          <cell r="M602">
            <v>0.19000000000000003</v>
          </cell>
          <cell r="N602">
            <v>0.33398532064475933</v>
          </cell>
        </row>
        <row r="603">
          <cell r="M603">
            <v>0.19000000000000003</v>
          </cell>
          <cell r="N603">
            <v>0.15882449630204409</v>
          </cell>
        </row>
        <row r="604">
          <cell r="M604">
            <v>0.15083333333333329</v>
          </cell>
          <cell r="N604">
            <v>8.1824715216803512E-2</v>
          </cell>
        </row>
        <row r="605">
          <cell r="M605">
            <v>0.22250000000000003</v>
          </cell>
          <cell r="N605">
            <v>9.0976432560613885E-2</v>
          </cell>
        </row>
        <row r="606">
          <cell r="M606">
            <v>0.2366666666666668</v>
          </cell>
          <cell r="N606">
            <v>0.22877494315931907</v>
          </cell>
        </row>
        <row r="607">
          <cell r="M607">
            <v>0.2525</v>
          </cell>
          <cell r="N607">
            <v>0.24136888223188166</v>
          </cell>
        </row>
        <row r="608">
          <cell r="M608">
            <v>0.20666666666666667</v>
          </cell>
          <cell r="N608">
            <v>0.35307504757140162</v>
          </cell>
        </row>
        <row r="609">
          <cell r="M609">
            <v>0.10375</v>
          </cell>
          <cell r="N609">
            <v>0.30167407091488319</v>
          </cell>
        </row>
        <row r="610">
          <cell r="M610">
            <v>0.18666666666666668</v>
          </cell>
          <cell r="N610">
            <v>7.2079916152006943E-2</v>
          </cell>
        </row>
        <row r="611">
          <cell r="M611">
            <v>0.2533333333333333</v>
          </cell>
          <cell r="N611">
            <v>4.0283493075854271E-2</v>
          </cell>
        </row>
        <row r="612">
          <cell r="M612">
            <v>0.17458333333333328</v>
          </cell>
          <cell r="N612">
            <v>0.20234076286752156</v>
          </cell>
        </row>
        <row r="613">
          <cell r="M613">
            <v>0.17458333333333328</v>
          </cell>
          <cell r="N613">
            <v>0.18433105255088308</v>
          </cell>
        </row>
        <row r="614">
          <cell r="M614">
            <v>0.21249999999999994</v>
          </cell>
          <cell r="N614">
            <v>0.2583739537844475</v>
          </cell>
        </row>
        <row r="615">
          <cell r="M615">
            <v>0.21249999999999994</v>
          </cell>
          <cell r="N615">
            <v>0.13945636358116048</v>
          </cell>
        </row>
        <row r="616">
          <cell r="M616">
            <v>0.19000000000000003</v>
          </cell>
          <cell r="N616">
            <v>0.25600208150912601</v>
          </cell>
        </row>
        <row r="617">
          <cell r="M617">
            <v>0.19000000000000003</v>
          </cell>
          <cell r="N617">
            <v>0.18417052346148205</v>
          </cell>
        </row>
        <row r="618">
          <cell r="M618">
            <v>0.17833333333333332</v>
          </cell>
          <cell r="N618">
            <v>0.22149669774922437</v>
          </cell>
        </row>
        <row r="619">
          <cell r="M619">
            <v>0.22250000000000003</v>
          </cell>
          <cell r="N619">
            <v>0.11740068616262292</v>
          </cell>
        </row>
        <row r="620">
          <cell r="M620">
            <v>0.26083333333333342</v>
          </cell>
          <cell r="N620">
            <v>0.24009256666939571</v>
          </cell>
        </row>
        <row r="621">
          <cell r="M621">
            <v>0.2525</v>
          </cell>
          <cell r="N621">
            <v>0.21847570830219315</v>
          </cell>
        </row>
        <row r="622">
          <cell r="M622">
            <v>0.25291666666666662</v>
          </cell>
          <cell r="N622">
            <v>0.37152359809266372</v>
          </cell>
        </row>
        <row r="623">
          <cell r="M623">
            <v>0.10375</v>
          </cell>
          <cell r="N623">
            <v>0.35898802032997124</v>
          </cell>
        </row>
        <row r="624">
          <cell r="M624">
            <v>0.27458333333333323</v>
          </cell>
          <cell r="N624">
            <v>4.3807400576405794E-2</v>
          </cell>
        </row>
        <row r="625">
          <cell r="M625">
            <v>0.35583333333333339</v>
          </cell>
          <cell r="N625">
            <v>0.23211317151919891</v>
          </cell>
        </row>
        <row r="626">
          <cell r="M626">
            <v>0.47166666666666673</v>
          </cell>
          <cell r="N626">
            <v>0.40877700050338767</v>
          </cell>
        </row>
        <row r="627">
          <cell r="M627">
            <v>0.35958333333333337</v>
          </cell>
          <cell r="N627">
            <v>0.43851663650476569</v>
          </cell>
        </row>
        <row r="628">
          <cell r="M628">
            <v>0.26125000000000004</v>
          </cell>
          <cell r="N628">
            <v>0.27747784448208124</v>
          </cell>
        </row>
        <row r="629">
          <cell r="M629">
            <v>0.33624999999999999</v>
          </cell>
          <cell r="N629">
            <v>0.24830788812394117</v>
          </cell>
        </row>
        <row r="630">
          <cell r="M630">
            <v>0.24166666666666661</v>
          </cell>
          <cell r="N630">
            <v>0.37644836623900757</v>
          </cell>
        </row>
        <row r="631">
          <cell r="M631">
            <v>0.2533333333333333</v>
          </cell>
          <cell r="N631">
            <v>0.18359836778323907</v>
          </cell>
        </row>
        <row r="632">
          <cell r="M632">
            <v>0.17458333333333328</v>
          </cell>
          <cell r="N632">
            <v>0.29338310555687974</v>
          </cell>
        </row>
        <row r="633">
          <cell r="M633">
            <v>0.17458333333333328</v>
          </cell>
          <cell r="N633">
            <v>0.2797662006369912</v>
          </cell>
        </row>
        <row r="634">
          <cell r="M634">
            <v>0.21249999999999994</v>
          </cell>
          <cell r="N634">
            <v>0.14901081779955</v>
          </cell>
        </row>
        <row r="635">
          <cell r="M635">
            <v>0.21249999999999994</v>
          </cell>
          <cell r="N635">
            <v>0.10799170353309559</v>
          </cell>
        </row>
        <row r="636">
          <cell r="M636">
            <v>0.34750000000000014</v>
          </cell>
          <cell r="N636">
            <v>0.16017373200648971</v>
          </cell>
        </row>
        <row r="637">
          <cell r="M637">
            <v>0.2687500000000001</v>
          </cell>
          <cell r="N637">
            <v>0.35685164503782874</v>
          </cell>
        </row>
        <row r="638">
          <cell r="M638">
            <v>0.34125000000000005</v>
          </cell>
          <cell r="N638">
            <v>0.28814397071230113</v>
          </cell>
        </row>
        <row r="639">
          <cell r="M639">
            <v>0.22250000000000003</v>
          </cell>
          <cell r="N639">
            <v>0.44006656103142938</v>
          </cell>
        </row>
        <row r="640">
          <cell r="M640">
            <v>0.2366666666666668</v>
          </cell>
          <cell r="N640">
            <v>0.32489894300797745</v>
          </cell>
        </row>
        <row r="641">
          <cell r="M641">
            <v>0.2525</v>
          </cell>
          <cell r="N641">
            <v>0.21873644607761719</v>
          </cell>
        </row>
        <row r="642">
          <cell r="M642">
            <v>0.35416666666666657</v>
          </cell>
          <cell r="N642">
            <v>0.12307219182394204</v>
          </cell>
        </row>
        <row r="643">
          <cell r="M643">
            <v>0.96166666666666656</v>
          </cell>
          <cell r="N643">
            <v>0.29829588122914963</v>
          </cell>
        </row>
        <row r="644">
          <cell r="M644">
            <v>0.24166666666666656</v>
          </cell>
          <cell r="N644">
            <v>0.97178203142565078</v>
          </cell>
        </row>
        <row r="645">
          <cell r="M645">
            <v>8.8750000000000037E-2</v>
          </cell>
          <cell r="N645">
            <v>0.39997599281645874</v>
          </cell>
        </row>
        <row r="646">
          <cell r="M646">
            <v>0.23541666666666669</v>
          </cell>
          <cell r="N646">
            <v>2.704357810682264E-2</v>
          </cell>
        </row>
        <row r="647">
          <cell r="M647">
            <v>0.19000000000000003</v>
          </cell>
          <cell r="N647">
            <v>0.25204893195159356</v>
          </cell>
        </row>
        <row r="648">
          <cell r="M648">
            <v>0.19000000000000003</v>
          </cell>
          <cell r="N648">
            <v>0.17922921199483235</v>
          </cell>
        </row>
        <row r="649">
          <cell r="M649">
            <v>0.15083333333333329</v>
          </cell>
          <cell r="N649">
            <v>0.21206831216357933</v>
          </cell>
        </row>
        <row r="650">
          <cell r="M650">
            <v>0.22250000000000003</v>
          </cell>
          <cell r="N650">
            <v>8.903736863609342E-2</v>
          </cell>
        </row>
        <row r="651">
          <cell r="M651">
            <v>0.2366666666666668</v>
          </cell>
          <cell r="N651">
            <v>0.22783360550909715</v>
          </cell>
        </row>
        <row r="652">
          <cell r="M652">
            <v>0.2525</v>
          </cell>
          <cell r="N652">
            <v>0.18891117217123701</v>
          </cell>
        </row>
        <row r="653">
          <cell r="M653">
            <v>0.20666666666666667</v>
          </cell>
          <cell r="N653">
            <v>0.3580027227901208</v>
          </cell>
        </row>
        <row r="654">
          <cell r="M654">
            <v>0.46249999999999997</v>
          </cell>
          <cell r="N654">
            <v>0.30314089525629184</v>
          </cell>
        </row>
        <row r="655">
          <cell r="M655">
            <v>0.18666666666666668</v>
          </cell>
          <cell r="N655">
            <v>0.41044719346187875</v>
          </cell>
        </row>
        <row r="656">
          <cell r="M656">
            <v>0.2533333333333333</v>
          </cell>
          <cell r="N656">
            <v>0.17436878587970694</v>
          </cell>
        </row>
        <row r="657">
          <cell r="M657">
            <v>0.17458333333333328</v>
          </cell>
          <cell r="N657">
            <v>0.29329020273063078</v>
          </cell>
        </row>
        <row r="658">
          <cell r="M658">
            <v>0.17458333333333328</v>
          </cell>
          <cell r="N658">
            <v>0.12254721037087621</v>
          </cell>
        </row>
        <row r="659">
          <cell r="M659">
            <v>8.8750000000000037E-2</v>
          </cell>
          <cell r="N659">
            <v>6.2303540985091041E-2</v>
          </cell>
        </row>
        <row r="660">
          <cell r="M660">
            <v>0.23541666666666669</v>
          </cell>
          <cell r="N660">
            <v>5.9962364112121642E-2</v>
          </cell>
        </row>
        <row r="661">
          <cell r="M661">
            <v>0.19000000000000003</v>
          </cell>
          <cell r="N661">
            <v>0.25008606662450727</v>
          </cell>
        </row>
        <row r="662">
          <cell r="M662">
            <v>0.19000000000000003</v>
          </cell>
          <cell r="N662">
            <v>0.13149661663660922</v>
          </cell>
        </row>
        <row r="663">
          <cell r="M663">
            <v>0.27041666666666658</v>
          </cell>
          <cell r="N663">
            <v>0.22147451074439056</v>
          </cell>
        </row>
        <row r="664">
          <cell r="M664">
            <v>0.26041666666666669</v>
          </cell>
          <cell r="N664">
            <v>0.37230976069878124</v>
          </cell>
        </row>
        <row r="665">
          <cell r="M665">
            <v>0.2366666666666668</v>
          </cell>
          <cell r="N665">
            <v>0.25459787872657569</v>
          </cell>
        </row>
        <row r="666">
          <cell r="M666">
            <v>0.2525</v>
          </cell>
          <cell r="N666">
            <v>0.14694916165370656</v>
          </cell>
        </row>
        <row r="667">
          <cell r="M667">
            <v>0.20666666666666667</v>
          </cell>
          <cell r="N667">
            <v>0.20848401290601015</v>
          </cell>
        </row>
        <row r="668">
          <cell r="M668">
            <v>0.25249999999999995</v>
          </cell>
          <cell r="N668">
            <v>0.21199444755196525</v>
          </cell>
        </row>
        <row r="669">
          <cell r="M669">
            <v>0.27625000000000005</v>
          </cell>
          <cell r="N669">
            <v>0.26433509665590155</v>
          </cell>
        </row>
        <row r="670">
          <cell r="M670">
            <v>0.2533333333333333</v>
          </cell>
          <cell r="N670">
            <v>0.36430510739726618</v>
          </cell>
        </row>
        <row r="671">
          <cell r="M671">
            <v>0.29958333333333326</v>
          </cell>
          <cell r="N671">
            <v>0.35578603724348234</v>
          </cell>
        </row>
        <row r="672">
          <cell r="M672">
            <v>0.3683333333333334</v>
          </cell>
          <cell r="N672">
            <v>0.29175251844183625</v>
          </cell>
        </row>
        <row r="673">
          <cell r="M673">
            <v>0.21249999999999994</v>
          </cell>
          <cell r="N673">
            <v>0.25479311911451902</v>
          </cell>
        </row>
        <row r="674">
          <cell r="M674">
            <v>0.34749999999999998</v>
          </cell>
          <cell r="N674">
            <v>0.18893022614318852</v>
          </cell>
        </row>
        <row r="675">
          <cell r="M675">
            <v>0.27916666666666667</v>
          </cell>
          <cell r="N675">
            <v>0.29459512862812076</v>
          </cell>
        </row>
        <row r="676">
          <cell r="M676">
            <v>0.30541666666666661</v>
          </cell>
          <cell r="N676">
            <v>0.38932380738511052</v>
          </cell>
        </row>
        <row r="677">
          <cell r="M677">
            <v>0.34083333333333327</v>
          </cell>
          <cell r="N677">
            <v>0.26878194947826489</v>
          </cell>
        </row>
        <row r="678">
          <cell r="M678">
            <v>0.22250000000000003</v>
          </cell>
          <cell r="N678">
            <v>0.37503156150437533</v>
          </cell>
        </row>
        <row r="679">
          <cell r="M679">
            <v>0.2366666666666668</v>
          </cell>
          <cell r="N679">
            <v>0.23029750032472585</v>
          </cell>
        </row>
        <row r="680">
          <cell r="M680">
            <v>0.2525</v>
          </cell>
          <cell r="N680">
            <v>0.26250600094980658</v>
          </cell>
        </row>
        <row r="681">
          <cell r="M681">
            <v>0.28791666666666665</v>
          </cell>
          <cell r="N681">
            <v>0.20419074055837627</v>
          </cell>
        </row>
        <row r="682">
          <cell r="M682">
            <v>0.315</v>
          </cell>
          <cell r="N682">
            <v>0.29958415505596037</v>
          </cell>
        </row>
        <row r="683">
          <cell r="M683">
            <v>0.29999999999999988</v>
          </cell>
          <cell r="N683">
            <v>0.27571430349644177</v>
          </cell>
        </row>
        <row r="684">
          <cell r="M684">
            <v>0.2533333333333333</v>
          </cell>
          <cell r="N684">
            <v>0.40423660444895487</v>
          </cell>
        </row>
        <row r="685">
          <cell r="M685">
            <v>0.25958333333333328</v>
          </cell>
          <cell r="N685">
            <v>0.36563160439196896</v>
          </cell>
        </row>
        <row r="686">
          <cell r="M686">
            <v>0.3183333333333333</v>
          </cell>
          <cell r="N686">
            <v>0.19829852982678595</v>
          </cell>
        </row>
        <row r="687">
          <cell r="M687">
            <v>0.2937499999999999</v>
          </cell>
          <cell r="N687">
            <v>0.29425995292620588</v>
          </cell>
        </row>
        <row r="688">
          <cell r="M688">
            <v>0.19000000000000003</v>
          </cell>
          <cell r="N688">
            <v>0.33709098816711347</v>
          </cell>
        </row>
        <row r="689">
          <cell r="M689">
            <v>0.19000000000000003</v>
          </cell>
          <cell r="N689">
            <v>0.14842096332550109</v>
          </cell>
        </row>
        <row r="690">
          <cell r="M690">
            <v>0.22583333333333325</v>
          </cell>
          <cell r="N690">
            <v>7.7590146673321786E-2</v>
          </cell>
        </row>
        <row r="691">
          <cell r="M691">
            <v>0.22250000000000003</v>
          </cell>
          <cell r="N691">
            <v>0.20163586086125937</v>
          </cell>
        </row>
        <row r="692">
          <cell r="M692">
            <v>0.2366666666666668</v>
          </cell>
          <cell r="N692">
            <v>0.24010320926356593</v>
          </cell>
        </row>
        <row r="693">
          <cell r="M693">
            <v>0.2525</v>
          </cell>
          <cell r="N693">
            <v>0.17923677379382275</v>
          </cell>
        </row>
        <row r="694">
          <cell r="M694">
            <v>0.20666666666666667</v>
          </cell>
          <cell r="N694">
            <v>0.2854393281121097</v>
          </cell>
        </row>
        <row r="695">
          <cell r="M695">
            <v>0.25583333333333325</v>
          </cell>
          <cell r="N695">
            <v>0.30672674962392532</v>
          </cell>
        </row>
        <row r="696">
          <cell r="M696">
            <v>0.18666666666666668</v>
          </cell>
          <cell r="N696">
            <v>0.24499194108126299</v>
          </cell>
        </row>
        <row r="697">
          <cell r="M697">
            <v>0.23541666666666669</v>
          </cell>
          <cell r="N697">
            <v>9.9611272476786139E-2</v>
          </cell>
        </row>
        <row r="698">
          <cell r="M698">
            <v>0.19000000000000003</v>
          </cell>
          <cell r="N698">
            <v>0.18048682920217834</v>
          </cell>
        </row>
        <row r="699">
          <cell r="M699">
            <v>0.19000000000000003</v>
          </cell>
          <cell r="N699">
            <v>0.19331372425970786</v>
          </cell>
        </row>
        <row r="700">
          <cell r="M700">
            <v>0.15083333333333329</v>
          </cell>
          <cell r="N700">
            <v>0.19855574258945219</v>
          </cell>
        </row>
        <row r="701">
          <cell r="M701">
            <v>0.22250000000000003</v>
          </cell>
          <cell r="N701">
            <v>0.22805169098721406</v>
          </cell>
        </row>
        <row r="702">
          <cell r="M702">
            <v>0.2366666666666668</v>
          </cell>
          <cell r="N702">
            <v>0.31420425197844742</v>
          </cell>
        </row>
        <row r="703">
          <cell r="M703">
            <v>0.2525</v>
          </cell>
          <cell r="N703">
            <v>0.23196333491107091</v>
          </cell>
        </row>
        <row r="704">
          <cell r="M704">
            <v>0.20666666666666667</v>
          </cell>
          <cell r="N704">
            <v>0.13044792416264273</v>
          </cell>
        </row>
        <row r="705">
          <cell r="M705">
            <v>0.10375</v>
          </cell>
          <cell r="N705">
            <v>0.18058497067396401</v>
          </cell>
        </row>
        <row r="706">
          <cell r="M706">
            <v>0.18666666666666668</v>
          </cell>
          <cell r="N706">
            <v>4.75439949478077E-2</v>
          </cell>
        </row>
        <row r="707">
          <cell r="M707">
            <v>0.2533333333333333</v>
          </cell>
          <cell r="N707">
            <v>0.27265747019736786</v>
          </cell>
        </row>
        <row r="708">
          <cell r="M708">
            <v>0.17458333333333328</v>
          </cell>
          <cell r="N708">
            <v>0.21631905041989613</v>
          </cell>
        </row>
        <row r="709">
          <cell r="M709">
            <v>0.17458333333333328</v>
          </cell>
          <cell r="N709">
            <v>0.20077650837687896</v>
          </cell>
        </row>
        <row r="710">
          <cell r="M710">
            <v>0.21249999999999994</v>
          </cell>
          <cell r="N710">
            <v>0.17707303350002168</v>
          </cell>
        </row>
        <row r="711">
          <cell r="M711">
            <v>0.21249999999999994</v>
          </cell>
          <cell r="N711">
            <v>0.23836375896408241</v>
          </cell>
        </row>
        <row r="712">
          <cell r="M712">
            <v>0.19000000000000003</v>
          </cell>
          <cell r="N712">
            <v>0.17168380660925908</v>
          </cell>
        </row>
        <row r="713">
          <cell r="M713">
            <v>0.19000000000000003</v>
          </cell>
          <cell r="N713">
            <v>0.20174719563703061</v>
          </cell>
        </row>
        <row r="714">
          <cell r="M714">
            <v>0.15083333333333329</v>
          </cell>
          <cell r="N714">
            <v>0.14761186518718522</v>
          </cell>
        </row>
        <row r="715">
          <cell r="M715">
            <v>0.22250000000000003</v>
          </cell>
          <cell r="N715">
            <v>0.24209948493135086</v>
          </cell>
        </row>
        <row r="716">
          <cell r="M716">
            <v>0.2366666666666668</v>
          </cell>
          <cell r="N716">
            <v>0.32721011621716123</v>
          </cell>
        </row>
        <row r="717">
          <cell r="M717">
            <v>0.2525</v>
          </cell>
          <cell r="N717">
            <v>0.1880181617023185</v>
          </cell>
        </row>
        <row r="718">
          <cell r="M718">
            <v>0.20666666666666667</v>
          </cell>
          <cell r="N718">
            <v>0.22930381669805691</v>
          </cell>
        </row>
        <row r="719">
          <cell r="M719">
            <v>0.10375</v>
          </cell>
          <cell r="N719">
            <v>0.24450937623680369</v>
          </cell>
        </row>
        <row r="720">
          <cell r="M720">
            <v>0.18666666666666668</v>
          </cell>
          <cell r="N720">
            <v>6.7806691302003771E-2</v>
          </cell>
        </row>
        <row r="721">
          <cell r="M721">
            <v>0.2533333333333333</v>
          </cell>
          <cell r="N721">
            <v>7.6472658128376517E-2</v>
          </cell>
        </row>
        <row r="722">
          <cell r="M722">
            <v>0.17458333333333328</v>
          </cell>
          <cell r="N722">
            <v>0.22943189673294312</v>
          </cell>
        </row>
        <row r="723">
          <cell r="M723">
            <v>0.21249999999999994</v>
          </cell>
          <cell r="N723">
            <v>0.20022458897988615</v>
          </cell>
        </row>
        <row r="724">
          <cell r="M724">
            <v>0.19000000000000003</v>
          </cell>
          <cell r="N724">
            <v>0.15941978174168636</v>
          </cell>
        </row>
        <row r="725">
          <cell r="M725">
            <v>0.19000000000000003</v>
          </cell>
          <cell r="N725">
            <v>0.22013760190963222</v>
          </cell>
        </row>
        <row r="726">
          <cell r="M726">
            <v>0.15083333333333329</v>
          </cell>
          <cell r="N726">
            <v>0.28970031067689556</v>
          </cell>
        </row>
        <row r="727">
          <cell r="M727">
            <v>0.22250000000000003</v>
          </cell>
          <cell r="N727">
            <v>0.14396296623385646</v>
          </cell>
        </row>
        <row r="728">
          <cell r="M728">
            <v>0.2366666666666668</v>
          </cell>
          <cell r="N728">
            <v>0.13731215284474776</v>
          </cell>
        </row>
        <row r="729">
          <cell r="M729">
            <v>0.2525</v>
          </cell>
          <cell r="N729">
            <v>0.18483820017869898</v>
          </cell>
        </row>
        <row r="730">
          <cell r="M730">
            <v>0.20666666666666667</v>
          </cell>
          <cell r="N730">
            <v>0.25922713404257858</v>
          </cell>
        </row>
        <row r="731">
          <cell r="M731">
            <v>0.10375</v>
          </cell>
          <cell r="N731">
            <v>0.22367987777494427</v>
          </cell>
        </row>
        <row r="732">
          <cell r="M732">
            <v>0.18666666666666668</v>
          </cell>
          <cell r="N732">
            <v>0.18868640267688663</v>
          </cell>
        </row>
        <row r="733">
          <cell r="M733">
            <v>0.10749999999999998</v>
          </cell>
          <cell r="N733">
            <v>0.27426663276272861</v>
          </cell>
        </row>
        <row r="734">
          <cell r="M734">
            <v>0.27625000000000016</v>
          </cell>
          <cell r="N734">
            <v>0.10674027412323857</v>
          </cell>
        </row>
        <row r="735">
          <cell r="M735">
            <v>0.20666666666666675</v>
          </cell>
          <cell r="N735">
            <v>0.14603320776907966</v>
          </cell>
        </row>
        <row r="736">
          <cell r="M736">
            <v>0.1491666666666667</v>
          </cell>
          <cell r="N736">
            <v>0.17912398157152515</v>
          </cell>
        </row>
        <row r="737">
          <cell r="M737">
            <v>0.1491666666666667</v>
          </cell>
          <cell r="N737">
            <v>0.10423282181653316</v>
          </cell>
        </row>
        <row r="738">
          <cell r="M738">
            <v>0.14000000000000004</v>
          </cell>
          <cell r="N738">
            <v>0.23708310620599576</v>
          </cell>
        </row>
        <row r="739">
          <cell r="M739">
            <v>0.26041666666666657</v>
          </cell>
          <cell r="N739">
            <v>0.10171146923615247</v>
          </cell>
        </row>
        <row r="740">
          <cell r="M740">
            <v>0.22916666666666677</v>
          </cell>
          <cell r="N740">
            <v>0.27707345267105676</v>
          </cell>
        </row>
        <row r="741">
          <cell r="M741">
            <v>0.29583333333333323</v>
          </cell>
          <cell r="N741">
            <v>0.24422430933553604</v>
          </cell>
        </row>
        <row r="742">
          <cell r="M742">
            <v>0.20000000000000007</v>
          </cell>
          <cell r="N742">
            <v>0.32701541844823062</v>
          </cell>
        </row>
        <row r="743">
          <cell r="M743">
            <v>0.20000000000000007</v>
          </cell>
          <cell r="N743">
            <v>0.17135068221745289</v>
          </cell>
        </row>
        <row r="744">
          <cell r="M744">
            <v>0.79999999999999993</v>
          </cell>
          <cell r="N744">
            <v>0.21072584039758763</v>
          </cell>
        </row>
        <row r="745">
          <cell r="M745">
            <v>1</v>
          </cell>
          <cell r="N745">
            <v>0.75341489094696623</v>
          </cell>
        </row>
        <row r="746">
          <cell r="M746">
            <v>1</v>
          </cell>
          <cell r="N746">
            <v>1.1432260917982471</v>
          </cell>
        </row>
        <row r="747">
          <cell r="M747">
            <v>0.29999999999999988</v>
          </cell>
          <cell r="N747">
            <v>1.1803177661150825</v>
          </cell>
        </row>
        <row r="748">
          <cell r="M748">
            <v>0.27499999999999997</v>
          </cell>
          <cell r="N748">
            <v>0.33153299751122189</v>
          </cell>
        </row>
        <row r="749">
          <cell r="M749">
            <v>0.50749999999999973</v>
          </cell>
          <cell r="N749">
            <v>0.24453226482816748</v>
          </cell>
        </row>
        <row r="750">
          <cell r="M750">
            <v>0.48666666666666653</v>
          </cell>
          <cell r="N750">
            <v>0.52187349575227115</v>
          </cell>
        </row>
        <row r="751">
          <cell r="M751">
            <v>0.13333333333333333</v>
          </cell>
          <cell r="N751">
            <v>0.46986877031189023</v>
          </cell>
        </row>
        <row r="752">
          <cell r="M752">
            <v>3.3333333333333333E-2</v>
          </cell>
          <cell r="N752">
            <v>4.9329199906368207E-2</v>
          </cell>
        </row>
        <row r="753">
          <cell r="M753">
            <v>3.3333333333333333E-2</v>
          </cell>
          <cell r="N753">
            <v>-1.95776015100683E-2</v>
          </cell>
        </row>
        <row r="754">
          <cell r="M754">
            <v>0.91666666666666663</v>
          </cell>
          <cell r="N754">
            <v>2.1555170097617073E-2</v>
          </cell>
        </row>
        <row r="755">
          <cell r="M755">
            <v>0.58750000000000002</v>
          </cell>
          <cell r="N755">
            <v>0.82616185180763468</v>
          </cell>
        </row>
        <row r="756">
          <cell r="M756">
            <v>0.86666666666666659</v>
          </cell>
          <cell r="N756">
            <v>0.66802812946822121</v>
          </cell>
        </row>
        <row r="757">
          <cell r="M757">
            <v>0.21833333333333338</v>
          </cell>
          <cell r="N757">
            <v>0.98562507429383606</v>
          </cell>
        </row>
        <row r="758">
          <cell r="M758">
            <v>0.17291666666666664</v>
          </cell>
          <cell r="N758">
            <v>0.27292826019285316</v>
          </cell>
        </row>
        <row r="759">
          <cell r="M759">
            <v>0.2133333333333334</v>
          </cell>
          <cell r="N759">
            <v>8.0273662139482976E-2</v>
          </cell>
        </row>
        <row r="760">
          <cell r="M760">
            <v>0.25083333333333341</v>
          </cell>
          <cell r="N760">
            <v>0.13375738740822607</v>
          </cell>
        </row>
        <row r="761">
          <cell r="M761">
            <v>0.21166666666666678</v>
          </cell>
          <cell r="N761">
            <v>0.22914818008706378</v>
          </cell>
        </row>
        <row r="762">
          <cell r="M762">
            <v>0.11333333333333336</v>
          </cell>
          <cell r="N762">
            <v>0.20697232982884889</v>
          </cell>
        </row>
        <row r="763">
          <cell r="M763">
            <v>0.21333333333333346</v>
          </cell>
          <cell r="N763">
            <v>0.18721835673343201</v>
          </cell>
        </row>
        <row r="764">
          <cell r="M764">
            <v>0.21333333333333346</v>
          </cell>
          <cell r="N764">
            <v>0.28092337961375979</v>
          </cell>
        </row>
        <row r="765">
          <cell r="M765">
            <v>0.27916666666666679</v>
          </cell>
          <cell r="N765">
            <v>0.21442632325280547</v>
          </cell>
        </row>
        <row r="766">
          <cell r="M766">
            <v>0.20416666666666672</v>
          </cell>
          <cell r="N766">
            <v>0.14396183768009232</v>
          </cell>
        </row>
        <row r="767">
          <cell r="M767">
            <v>0.17291666666666664</v>
          </cell>
          <cell r="N767">
            <v>0.16189471259576049</v>
          </cell>
        </row>
        <row r="768">
          <cell r="M768">
            <v>0.2133333333333334</v>
          </cell>
          <cell r="N768">
            <v>0.11942017450220702</v>
          </cell>
        </row>
        <row r="769">
          <cell r="M769">
            <v>1</v>
          </cell>
          <cell r="N769">
            <v>0.28761893488365808</v>
          </cell>
        </row>
        <row r="770">
          <cell r="M770">
            <v>1</v>
          </cell>
          <cell r="N770">
            <v>0.96079613111972939</v>
          </cell>
        </row>
        <row r="771">
          <cell r="M771">
            <v>0.3075</v>
          </cell>
          <cell r="N771">
            <v>1.0793868668228468</v>
          </cell>
        </row>
        <row r="772">
          <cell r="M772">
            <v>0.83749999999999991</v>
          </cell>
          <cell r="N772">
            <v>0.39282250317796985</v>
          </cell>
        </row>
        <row r="773">
          <cell r="M773">
            <v>0.55999999999999994</v>
          </cell>
          <cell r="N773">
            <v>0.85149264271598124</v>
          </cell>
        </row>
        <row r="774">
          <cell r="M774">
            <v>0.62916666666666665</v>
          </cell>
          <cell r="N774">
            <v>0.56848442649070974</v>
          </cell>
        </row>
        <row r="775">
          <cell r="M775">
            <v>0.56250000000000011</v>
          </cell>
          <cell r="N775">
            <v>0.67645660391036533</v>
          </cell>
        </row>
        <row r="776">
          <cell r="M776">
            <v>0.58750000000000002</v>
          </cell>
          <cell r="N776">
            <v>0.52658203197277687</v>
          </cell>
        </row>
        <row r="777">
          <cell r="M777">
            <v>0.52916666666666667</v>
          </cell>
          <cell r="N777">
            <v>0.67104194187096156</v>
          </cell>
        </row>
        <row r="778">
          <cell r="M778">
            <v>0.96249999999999991</v>
          </cell>
          <cell r="N778">
            <v>0.61732884164732094</v>
          </cell>
        </row>
        <row r="779">
          <cell r="M779">
            <v>0.83499999999999996</v>
          </cell>
          <cell r="N779">
            <v>0.95219265650833917</v>
          </cell>
        </row>
        <row r="780">
          <cell r="M780">
            <v>0.70791666666666664</v>
          </cell>
          <cell r="N780">
            <v>0.86567605142519988</v>
          </cell>
        </row>
        <row r="781">
          <cell r="M781">
            <v>0.63458333333333328</v>
          </cell>
          <cell r="N781">
            <v>0.7568682424379426</v>
          </cell>
        </row>
        <row r="782">
          <cell r="M782">
            <v>0.64291666666666647</v>
          </cell>
          <cell r="N782">
            <v>0.61103542405929445</v>
          </cell>
        </row>
        <row r="783">
          <cell r="M783">
            <v>0.58458333333333312</v>
          </cell>
          <cell r="N783">
            <v>0.56464527265461795</v>
          </cell>
        </row>
        <row r="784">
          <cell r="M784">
            <v>0.15083333333333329</v>
          </cell>
          <cell r="N784">
            <v>0.56382215583136019</v>
          </cell>
        </row>
        <row r="785">
          <cell r="M785">
            <v>0.36291666666666661</v>
          </cell>
          <cell r="N785">
            <v>0.21038906815000347</v>
          </cell>
        </row>
        <row r="786">
          <cell r="M786">
            <v>0.75166666666666682</v>
          </cell>
          <cell r="N786">
            <v>0.22554265670230883</v>
          </cell>
        </row>
        <row r="787">
          <cell r="M787">
            <v>0.6166666666666667</v>
          </cell>
          <cell r="N787">
            <v>0.76626230210191404</v>
          </cell>
        </row>
        <row r="788">
          <cell r="M788">
            <v>0.67749999999999988</v>
          </cell>
          <cell r="N788">
            <v>0.69352428147779743</v>
          </cell>
        </row>
        <row r="789">
          <cell r="M789">
            <v>0.60250000000000004</v>
          </cell>
          <cell r="N789">
            <v>0.71298645920901504</v>
          </cell>
        </row>
        <row r="790">
          <cell r="M790">
            <v>0.61208333333333331</v>
          </cell>
          <cell r="N790">
            <v>0.54861166711883935</v>
          </cell>
        </row>
        <row r="791">
          <cell r="M791">
            <v>0.60458333333333336</v>
          </cell>
          <cell r="N791">
            <v>0.56094825293620865</v>
          </cell>
        </row>
        <row r="792">
          <cell r="M792">
            <v>0.17458333333333328</v>
          </cell>
          <cell r="N792">
            <v>0.60037170440931997</v>
          </cell>
        </row>
        <row r="793">
          <cell r="M793">
            <v>0.17458333333333328</v>
          </cell>
          <cell r="N793">
            <v>0.18643750189234476</v>
          </cell>
        </row>
        <row r="794">
          <cell r="M794">
            <v>0.21249999999999994</v>
          </cell>
          <cell r="N794">
            <v>0.23120478633215874</v>
          </cell>
        </row>
        <row r="795">
          <cell r="M795">
            <v>0.21249999999999994</v>
          </cell>
          <cell r="N795">
            <v>0.26291479646309424</v>
          </cell>
        </row>
        <row r="796">
          <cell r="M796">
            <v>0.19000000000000003</v>
          </cell>
          <cell r="N796">
            <v>0.20080542781374522</v>
          </cell>
        </row>
        <row r="797">
          <cell r="M797">
            <v>0.19000000000000003</v>
          </cell>
          <cell r="N797">
            <v>3.9005955436845124E-2</v>
          </cell>
        </row>
        <row r="798">
          <cell r="M798">
            <v>0.15083333333333329</v>
          </cell>
          <cell r="N798">
            <v>0.12169046665445162</v>
          </cell>
        </row>
        <row r="799">
          <cell r="M799">
            <v>0.22250000000000003</v>
          </cell>
          <cell r="N799">
            <v>8.5479937512845355E-2</v>
          </cell>
        </row>
        <row r="800">
          <cell r="M800">
            <v>0.2366666666666668</v>
          </cell>
          <cell r="N800">
            <v>0.30773278817953348</v>
          </cell>
        </row>
        <row r="801">
          <cell r="M801">
            <v>0.2525</v>
          </cell>
          <cell r="N801">
            <v>0.16888934254664856</v>
          </cell>
        </row>
        <row r="802">
          <cell r="M802">
            <v>0.17458333333333328</v>
          </cell>
          <cell r="N802">
            <v>0.2190080834557655</v>
          </cell>
        </row>
        <row r="803">
          <cell r="M803">
            <v>0.21249999999999994</v>
          </cell>
          <cell r="N803">
            <v>0.22529931480844556</v>
          </cell>
        </row>
        <row r="804">
          <cell r="M804">
            <v>0.21249999999999994</v>
          </cell>
          <cell r="N804">
            <v>0.19109772067215439</v>
          </cell>
        </row>
        <row r="805">
          <cell r="M805">
            <v>0.19000000000000003</v>
          </cell>
          <cell r="N805">
            <v>0.18024667496059499</v>
          </cell>
        </row>
        <row r="806">
          <cell r="M806">
            <v>0.19000000000000003</v>
          </cell>
          <cell r="N806">
            <v>0.20727841799020186</v>
          </cell>
        </row>
        <row r="807">
          <cell r="M807">
            <v>0.15083333333333329</v>
          </cell>
          <cell r="N807">
            <v>0.13199137598737942</v>
          </cell>
        </row>
        <row r="808">
          <cell r="M808">
            <v>0.22250000000000003</v>
          </cell>
          <cell r="N808">
            <v>0.20726648531096226</v>
          </cell>
        </row>
        <row r="809">
          <cell r="M809">
            <v>0.2366666666666668</v>
          </cell>
          <cell r="N809">
            <v>0.30536828319180109</v>
          </cell>
        </row>
        <row r="810">
          <cell r="M810">
            <v>0.2525</v>
          </cell>
          <cell r="N810">
            <v>0.20293862818754466</v>
          </cell>
        </row>
        <row r="811">
          <cell r="M811">
            <v>0.15083333333333329</v>
          </cell>
          <cell r="N811">
            <v>0.23357242213118209</v>
          </cell>
        </row>
        <row r="812">
          <cell r="M812">
            <v>0.22250000000000003</v>
          </cell>
          <cell r="N812">
            <v>0.16914812783922883</v>
          </cell>
        </row>
        <row r="813">
          <cell r="M813">
            <v>0.2366666666666668</v>
          </cell>
          <cell r="N813">
            <v>0.17880863828631766</v>
          </cell>
        </row>
        <row r="814">
          <cell r="M814">
            <v>0.2525</v>
          </cell>
          <cell r="N814">
            <v>0.14891135713815759</v>
          </cell>
        </row>
        <row r="815">
          <cell r="M815">
            <v>0.23458333333333348</v>
          </cell>
          <cell r="N815">
            <v>0.20717673168710932</v>
          </cell>
        </row>
        <row r="816">
          <cell r="M816">
            <v>0.19000000000000003</v>
          </cell>
          <cell r="N816">
            <v>0.31347581348361342</v>
          </cell>
        </row>
        <row r="817">
          <cell r="M817">
            <v>0.27708333333333335</v>
          </cell>
          <cell r="N817">
            <v>0.11108551152100012</v>
          </cell>
        </row>
        <row r="818">
          <cell r="M818">
            <v>0.18999999999999997</v>
          </cell>
          <cell r="N818">
            <v>0.284166768661539</v>
          </cell>
        </row>
        <row r="819">
          <cell r="M819">
            <v>0.23282513288136347</v>
          </cell>
          <cell r="N819">
            <v>0.25515014719543178</v>
          </cell>
        </row>
        <row r="820">
          <cell r="M820">
            <v>0.23282513288136347</v>
          </cell>
          <cell r="N820">
            <v>0.25308867721286665</v>
          </cell>
        </row>
        <row r="821">
          <cell r="M821">
            <v>0.19</v>
          </cell>
          <cell r="N821">
            <v>0.17291839481647767</v>
          </cell>
        </row>
        <row r="822">
          <cell r="M822">
            <v>0.17458333333333328</v>
          </cell>
          <cell r="N822">
            <v>0.13458091806757586</v>
          </cell>
        </row>
        <row r="823">
          <cell r="M823">
            <v>0.21249999999999994</v>
          </cell>
          <cell r="N823">
            <v>0.14350154879600735</v>
          </cell>
        </row>
        <row r="824">
          <cell r="M824">
            <v>0.21249999999999994</v>
          </cell>
          <cell r="N824">
            <v>0.22750718436936579</v>
          </cell>
        </row>
        <row r="825">
          <cell r="M825">
            <v>0.19000000000000003</v>
          </cell>
          <cell r="N825">
            <v>0.30495328838367636</v>
          </cell>
        </row>
        <row r="826">
          <cell r="M826">
            <v>0.19000000000000003</v>
          </cell>
          <cell r="N826">
            <v>0.27589943959311347</v>
          </cell>
        </row>
        <row r="827">
          <cell r="M827">
            <v>0.15083333333333329</v>
          </cell>
          <cell r="N827">
            <v>0.20737284232112427</v>
          </cell>
        </row>
        <row r="828">
          <cell r="M828">
            <v>0.22250000000000003</v>
          </cell>
          <cell r="N828">
            <v>3.070318392539793E-2</v>
          </cell>
        </row>
        <row r="829">
          <cell r="M829">
            <v>0.2366666666666668</v>
          </cell>
          <cell r="N829">
            <v>0.16872689996670517</v>
          </cell>
        </row>
        <row r="830">
          <cell r="M830">
            <v>0.2525</v>
          </cell>
          <cell r="N830">
            <v>0.19873114725706817</v>
          </cell>
        </row>
        <row r="831">
          <cell r="M831">
            <v>0.20666666666666667</v>
          </cell>
          <cell r="N831">
            <v>0.35722433149764127</v>
          </cell>
        </row>
        <row r="832">
          <cell r="M832">
            <v>0.10375</v>
          </cell>
          <cell r="N832">
            <v>0.16536119884216458</v>
          </cell>
        </row>
        <row r="833">
          <cell r="M833">
            <v>0.18666666666666668</v>
          </cell>
          <cell r="N833">
            <v>7.892451652074596E-2</v>
          </cell>
        </row>
        <row r="834">
          <cell r="M834">
            <v>0.2533333333333333</v>
          </cell>
          <cell r="N834">
            <v>0.23639166029011507</v>
          </cell>
        </row>
        <row r="835">
          <cell r="M835">
            <v>0.17458333333333328</v>
          </cell>
          <cell r="N835">
            <v>0.24596239265503475</v>
          </cell>
        </row>
        <row r="836">
          <cell r="M836">
            <v>0.21249999999999994</v>
          </cell>
          <cell r="N836">
            <v>0.15842923717814789</v>
          </cell>
        </row>
        <row r="837">
          <cell r="M837">
            <v>0.21249999999999994</v>
          </cell>
          <cell r="N837">
            <v>0.23554102708199551</v>
          </cell>
        </row>
        <row r="838">
          <cell r="M838">
            <v>0.19000000000000003</v>
          </cell>
          <cell r="N838">
            <v>0.1672694396829662</v>
          </cell>
        </row>
        <row r="839">
          <cell r="M839">
            <v>0.2533333333333333</v>
          </cell>
          <cell r="N839">
            <v>0.25700691601460279</v>
          </cell>
        </row>
        <row r="840">
          <cell r="M840">
            <v>0.16578947368421049</v>
          </cell>
          <cell r="N840">
            <v>0.34414024429062895</v>
          </cell>
        </row>
        <row r="841">
          <cell r="M841">
            <v>0.10375</v>
          </cell>
          <cell r="N841">
            <v>0.14729376955643553</v>
          </cell>
        </row>
        <row r="842">
          <cell r="M842">
            <v>0.18666666666666668</v>
          </cell>
          <cell r="N842">
            <v>7.9998354530174037E-2</v>
          </cell>
        </row>
        <row r="843">
          <cell r="M843">
            <v>0.2533333333333333</v>
          </cell>
          <cell r="N843">
            <v>0.19968846228807868</v>
          </cell>
        </row>
        <row r="844">
          <cell r="M844">
            <v>0.17458333333333328</v>
          </cell>
          <cell r="N844">
            <v>0.21802339065019496</v>
          </cell>
        </row>
        <row r="845">
          <cell r="M845">
            <v>0.21249999999999994</v>
          </cell>
          <cell r="N845">
            <v>9.7900701911265167E-2</v>
          </cell>
        </row>
        <row r="846">
          <cell r="M846">
            <v>0.21249999999999994</v>
          </cell>
          <cell r="N846">
            <v>0.16313298844367591</v>
          </cell>
        </row>
        <row r="847">
          <cell r="M847">
            <v>0.19000000000000003</v>
          </cell>
          <cell r="N847">
            <v>0.28524218337386598</v>
          </cell>
        </row>
        <row r="848">
          <cell r="M848">
            <v>0.19000000000000003</v>
          </cell>
          <cell r="N848">
            <v>0.12446316145153011</v>
          </cell>
        </row>
        <row r="849">
          <cell r="M849">
            <v>0.21249999999999994</v>
          </cell>
          <cell r="N849">
            <v>0.19230352907155635</v>
          </cell>
        </row>
        <row r="850">
          <cell r="M850">
            <v>0.19000000000000003</v>
          </cell>
          <cell r="N850">
            <v>0.27496076400934988</v>
          </cell>
        </row>
        <row r="851">
          <cell r="M851">
            <v>0.19000000000000003</v>
          </cell>
          <cell r="N851">
            <v>0.21684563122677619</v>
          </cell>
        </row>
        <row r="852">
          <cell r="M852">
            <v>0.15083333333333329</v>
          </cell>
          <cell r="N852">
            <v>0.13188894191111028</v>
          </cell>
        </row>
        <row r="853">
          <cell r="M853">
            <v>0.22250000000000003</v>
          </cell>
          <cell r="N853">
            <v>9.5956121247679216E-2</v>
          </cell>
        </row>
        <row r="854">
          <cell r="M854">
            <v>0.2366666666666668</v>
          </cell>
          <cell r="N854">
            <v>0.19152395833268862</v>
          </cell>
        </row>
        <row r="855">
          <cell r="M855">
            <v>0.2525</v>
          </cell>
          <cell r="N855">
            <v>0.25615223082293992</v>
          </cell>
        </row>
        <row r="856">
          <cell r="M856">
            <v>0.20666666666666667</v>
          </cell>
          <cell r="N856">
            <v>0.34629492561047992</v>
          </cell>
        </row>
        <row r="857">
          <cell r="M857">
            <v>0.10375</v>
          </cell>
          <cell r="N857">
            <v>0.30044998665902251</v>
          </cell>
        </row>
        <row r="858">
          <cell r="M858">
            <v>0.18666666666666668</v>
          </cell>
          <cell r="N858">
            <v>0.12765947440760239</v>
          </cell>
        </row>
        <row r="859">
          <cell r="M859">
            <v>0.2533333333333333</v>
          </cell>
          <cell r="N859">
            <v>6.9596683404432855E-2</v>
          </cell>
        </row>
        <row r="860">
          <cell r="M860">
            <v>0.17458333333333328</v>
          </cell>
          <cell r="N860">
            <v>0.19936793625440116</v>
          </cell>
        </row>
        <row r="861">
          <cell r="M861">
            <v>0.21249999999999994</v>
          </cell>
          <cell r="N861">
            <v>0.14096418937644192</v>
          </cell>
        </row>
        <row r="862">
          <cell r="M862">
            <v>0.21249999999999994</v>
          </cell>
          <cell r="N862">
            <v>0.30448437626476416</v>
          </cell>
        </row>
        <row r="863">
          <cell r="M863">
            <v>0.19000000000000003</v>
          </cell>
          <cell r="N863">
            <v>0.17137645918753003</v>
          </cell>
        </row>
        <row r="864">
          <cell r="M864">
            <v>0.19000000000000003</v>
          </cell>
          <cell r="N864">
            <v>0.1736277003128239</v>
          </cell>
        </row>
        <row r="865">
          <cell r="M865">
            <v>0.15083333333333329</v>
          </cell>
          <cell r="N865">
            <v>0.2467091968419457</v>
          </cell>
        </row>
        <row r="866">
          <cell r="M866">
            <v>0.22250000000000003</v>
          </cell>
          <cell r="N866">
            <v>0.14253697598268714</v>
          </cell>
        </row>
        <row r="867">
          <cell r="M867">
            <v>0.2366666666666668</v>
          </cell>
          <cell r="N867">
            <v>0.20117613486423278</v>
          </cell>
        </row>
        <row r="868">
          <cell r="M868">
            <v>0.2525</v>
          </cell>
          <cell r="N868">
            <v>0.26175547093028012</v>
          </cell>
        </row>
        <row r="869">
          <cell r="M869">
            <v>0.2533333333333333</v>
          </cell>
          <cell r="N869">
            <v>0.21223667329324011</v>
          </cell>
        </row>
        <row r="870">
          <cell r="M870">
            <v>0.17458333333333328</v>
          </cell>
          <cell r="N870">
            <v>0.32361534836025768</v>
          </cell>
        </row>
        <row r="871">
          <cell r="M871">
            <v>0.21249999999999994</v>
          </cell>
          <cell r="N871">
            <v>0.26602461580163916</v>
          </cell>
        </row>
        <row r="872">
          <cell r="M872">
            <v>0.21249999999999994</v>
          </cell>
          <cell r="N872">
            <v>0.19123393015962717</v>
          </cell>
        </row>
        <row r="873">
          <cell r="M873">
            <v>0.19000000000000003</v>
          </cell>
          <cell r="N873">
            <v>0.19842870912980379</v>
          </cell>
        </row>
        <row r="874">
          <cell r="M874">
            <v>0.19000000000000003</v>
          </cell>
          <cell r="N874">
            <v>0.21220468346201898</v>
          </cell>
        </row>
        <row r="875">
          <cell r="M875">
            <v>0.15083333333333329</v>
          </cell>
          <cell r="N875">
            <v>0.15135927908507665</v>
          </cell>
        </row>
        <row r="876">
          <cell r="M876">
            <v>0.22250000000000003</v>
          </cell>
          <cell r="N876">
            <v>7.3010798463810089E-2</v>
          </cell>
        </row>
        <row r="877">
          <cell r="M877">
            <v>0.2366666666666668</v>
          </cell>
          <cell r="N877">
            <v>0.16700473144073791</v>
          </cell>
        </row>
        <row r="878">
          <cell r="M878">
            <v>0.2525</v>
          </cell>
          <cell r="N878">
            <v>0.30339155780973298</v>
          </cell>
        </row>
        <row r="879">
          <cell r="M879">
            <v>0.22250000000000003</v>
          </cell>
          <cell r="N879">
            <v>0.19474738400615046</v>
          </cell>
        </row>
        <row r="880">
          <cell r="M880">
            <v>0.2366666666666668</v>
          </cell>
          <cell r="N880">
            <v>0.22915588082644173</v>
          </cell>
        </row>
        <row r="881">
          <cell r="M881">
            <v>0.2525</v>
          </cell>
          <cell r="N881">
            <v>0.29743554233361164</v>
          </cell>
        </row>
        <row r="882">
          <cell r="M882">
            <v>9.1666666666666674E-2</v>
          </cell>
          <cell r="N882">
            <v>0.28251581686760646</v>
          </cell>
        </row>
        <row r="883">
          <cell r="M883">
            <v>9.9166666666666695E-2</v>
          </cell>
          <cell r="N883">
            <v>4.187534717057971E-2</v>
          </cell>
        </row>
        <row r="884">
          <cell r="M884">
            <v>9.1666666666666674E-2</v>
          </cell>
          <cell r="N884">
            <v>3.8297750582904369E-2</v>
          </cell>
        </row>
        <row r="885">
          <cell r="M885">
            <v>8.8750000000000037E-2</v>
          </cell>
          <cell r="N885">
            <v>5.170533712538139E-2</v>
          </cell>
        </row>
        <row r="886">
          <cell r="M886">
            <v>0.23541666666666669</v>
          </cell>
          <cell r="N886">
            <v>9.3318009720493977E-2</v>
          </cell>
        </row>
        <row r="887">
          <cell r="M887">
            <v>0.19000000000000003</v>
          </cell>
          <cell r="N887">
            <v>0.30853948085918215</v>
          </cell>
        </row>
        <row r="888">
          <cell r="M888">
            <v>0.19000000000000003</v>
          </cell>
          <cell r="N888">
            <v>0.28063158158668289</v>
          </cell>
        </row>
        <row r="889">
          <cell r="M889">
            <v>0.15083333333333329</v>
          </cell>
          <cell r="N889">
            <v>0.22431708602500106</v>
          </cell>
        </row>
        <row r="890">
          <cell r="M890">
            <v>0.22250000000000003</v>
          </cell>
          <cell r="N890">
            <v>5.086360279530934E-2</v>
          </cell>
        </row>
        <row r="891">
          <cell r="M891">
            <v>0.2366666666666668</v>
          </cell>
          <cell r="N891">
            <v>0.15917673525665449</v>
          </cell>
        </row>
        <row r="892">
          <cell r="M892">
            <v>0.2525</v>
          </cell>
          <cell r="N892">
            <v>0.20365055108541408</v>
          </cell>
        </row>
        <row r="893">
          <cell r="M893">
            <v>0.20666666666666667</v>
          </cell>
          <cell r="N893">
            <v>0.34514809767328264</v>
          </cell>
        </row>
        <row r="894">
          <cell r="M894">
            <v>0.10375</v>
          </cell>
          <cell r="N894">
            <v>0.17536830579785873</v>
          </cell>
        </row>
        <row r="895">
          <cell r="M895">
            <v>0.18666666666666668</v>
          </cell>
          <cell r="N895">
            <v>8.8941226920302818E-2</v>
          </cell>
        </row>
        <row r="896">
          <cell r="M896">
            <v>0.2533333333333333</v>
          </cell>
          <cell r="N896">
            <v>0.23070179717164674</v>
          </cell>
        </row>
        <row r="897">
          <cell r="M897">
            <v>0.17458333333333328</v>
          </cell>
          <cell r="N897">
            <v>0.25083663168380588</v>
          </cell>
        </row>
        <row r="898">
          <cell r="M898">
            <v>0.17458333333333328</v>
          </cell>
          <cell r="N898">
            <v>0.16365957189976038</v>
          </cell>
        </row>
        <row r="899">
          <cell r="M899">
            <v>8.8750000000000037E-2</v>
          </cell>
          <cell r="N899">
            <v>0.19468533634533755</v>
          </cell>
        </row>
        <row r="900">
          <cell r="M900">
            <v>0.23541666666666669</v>
          </cell>
          <cell r="N900">
            <v>4.5813919007019067E-2</v>
          </cell>
        </row>
        <row r="901">
          <cell r="M901">
            <v>0.19000000000000003</v>
          </cell>
          <cell r="N901">
            <v>0.28225364774817308</v>
          </cell>
        </row>
        <row r="902">
          <cell r="M902">
            <v>0.19000000000000003</v>
          </cell>
          <cell r="N902">
            <v>0.28370451658374796</v>
          </cell>
        </row>
        <row r="903">
          <cell r="M903">
            <v>0.15083333333333329</v>
          </cell>
          <cell r="N903">
            <v>0.17624813146743462</v>
          </cell>
        </row>
        <row r="904">
          <cell r="M904">
            <v>0.22250000000000003</v>
          </cell>
          <cell r="N904">
            <v>0.13654564378799083</v>
          </cell>
        </row>
        <row r="905">
          <cell r="M905">
            <v>0.2366666666666668</v>
          </cell>
          <cell r="N905">
            <v>0.2395131195215256</v>
          </cell>
        </row>
        <row r="906">
          <cell r="M906">
            <v>0.22250000000000003</v>
          </cell>
          <cell r="N906">
            <v>0.20349729452105933</v>
          </cell>
        </row>
        <row r="907">
          <cell r="M907">
            <v>0.2366666666666668</v>
          </cell>
          <cell r="N907">
            <v>0.15702280683130823</v>
          </cell>
        </row>
        <row r="908">
          <cell r="M908">
            <v>0.2525</v>
          </cell>
          <cell r="N908">
            <v>0.18697436180438506</v>
          </cell>
        </row>
        <row r="909">
          <cell r="M909">
            <v>0.20666666666666667</v>
          </cell>
          <cell r="N909">
            <v>0.31645563457125059</v>
          </cell>
        </row>
        <row r="910">
          <cell r="M910">
            <v>0.15625000000000003</v>
          </cell>
          <cell r="N910">
            <v>0.15428804517248837</v>
          </cell>
        </row>
        <row r="911">
          <cell r="M911">
            <v>0.19</v>
          </cell>
          <cell r="N911">
            <v>0.15869260077000291</v>
          </cell>
        </row>
        <row r="912">
          <cell r="M912">
            <v>0.19000000000000003</v>
          </cell>
          <cell r="N912">
            <v>0.24245038343916606</v>
          </cell>
        </row>
        <row r="913">
          <cell r="M913">
            <v>0.15083333333333329</v>
          </cell>
          <cell r="N913">
            <v>0.21041344320212083</v>
          </cell>
        </row>
        <row r="914">
          <cell r="M914">
            <v>0.22250000000000003</v>
          </cell>
          <cell r="N914">
            <v>0.10513762876045787</v>
          </cell>
        </row>
        <row r="915">
          <cell r="M915">
            <v>0.2366666666666668</v>
          </cell>
          <cell r="N915">
            <v>0.16817037743085586</v>
          </cell>
        </row>
        <row r="916">
          <cell r="M916">
            <v>0.22250000000000003</v>
          </cell>
          <cell r="N916">
            <v>0.208604388090952</v>
          </cell>
        </row>
        <row r="917">
          <cell r="M917">
            <v>0.2366666666666668</v>
          </cell>
          <cell r="N917">
            <v>0.24556641840215288</v>
          </cell>
        </row>
        <row r="918">
          <cell r="M918">
            <v>0.2533333333333333</v>
          </cell>
          <cell r="N918">
            <v>0.3128552832560243</v>
          </cell>
        </row>
        <row r="919">
          <cell r="M919">
            <v>0.17458333333333328</v>
          </cell>
          <cell r="N919">
            <v>0.34288254262244161</v>
          </cell>
        </row>
        <row r="920">
          <cell r="M920">
            <v>0.17458333333333328</v>
          </cell>
          <cell r="N920">
            <v>0.21406607361633379</v>
          </cell>
        </row>
        <row r="921">
          <cell r="M921">
            <v>8.8750000000000037E-2</v>
          </cell>
          <cell r="N921">
            <v>8.0791376999033285E-2</v>
          </cell>
        </row>
        <row r="922">
          <cell r="M922">
            <v>0.18666666666666668</v>
          </cell>
          <cell r="N922">
            <v>2.3070723815640945E-2</v>
          </cell>
        </row>
        <row r="923">
          <cell r="M923">
            <v>0.2533333333333333</v>
          </cell>
          <cell r="N923">
            <v>0.13668594144158791</v>
          </cell>
        </row>
        <row r="924">
          <cell r="M924">
            <v>0.17458333333333328</v>
          </cell>
          <cell r="N924">
            <v>0.33060182718008868</v>
          </cell>
        </row>
        <row r="925">
          <cell r="M925">
            <v>0.17458333333333328</v>
          </cell>
          <cell r="N925">
            <v>0.14502829376931378</v>
          </cell>
        </row>
        <row r="926">
          <cell r="M926">
            <v>8.8750000000000037E-2</v>
          </cell>
          <cell r="N926">
            <v>0.16285166663421041</v>
          </cell>
        </row>
        <row r="927">
          <cell r="M927">
            <v>0.23541666666666669</v>
          </cell>
          <cell r="N927">
            <v>0.13792033652039201</v>
          </cell>
        </row>
        <row r="928">
          <cell r="M928">
            <v>0.2533333333333333</v>
          </cell>
          <cell r="N928">
            <v>0.21917217521754861</v>
          </cell>
        </row>
        <row r="929">
          <cell r="M929">
            <v>0.17458333333333328</v>
          </cell>
          <cell r="N929">
            <v>0.24248659270581413</v>
          </cell>
        </row>
        <row r="930">
          <cell r="M930">
            <v>0.17458333333333328</v>
          </cell>
          <cell r="N930">
            <v>0.19843062670355935</v>
          </cell>
        </row>
        <row r="931">
          <cell r="M931">
            <v>8.8750000000000037E-2</v>
          </cell>
          <cell r="N931">
            <v>0.14318484745957338</v>
          </cell>
        </row>
        <row r="932">
          <cell r="M932">
            <v>0.20666666666666667</v>
          </cell>
          <cell r="N932">
            <v>0.13467797727291861</v>
          </cell>
        </row>
        <row r="933">
          <cell r="M933">
            <v>0.10375</v>
          </cell>
          <cell r="N933">
            <v>0.28463221762137536</v>
          </cell>
        </row>
        <row r="934">
          <cell r="M934">
            <v>0.18666666666666668</v>
          </cell>
          <cell r="N934">
            <v>9.4344800054372568E-2</v>
          </cell>
        </row>
        <row r="935">
          <cell r="M935">
            <v>0.23541666666666669</v>
          </cell>
          <cell r="N935">
            <v>0.16855368639289406</v>
          </cell>
        </row>
        <row r="936">
          <cell r="M936">
            <v>0.19000000000000003</v>
          </cell>
          <cell r="N936">
            <v>0.25256227715726487</v>
          </cell>
        </row>
        <row r="937">
          <cell r="M937">
            <v>0.19000000000000003</v>
          </cell>
          <cell r="N937">
            <v>0.16007713816869229</v>
          </cell>
        </row>
        <row r="938">
          <cell r="M938">
            <v>0.15083333333333329</v>
          </cell>
          <cell r="N938">
            <v>0.1232402129927484</v>
          </cell>
        </row>
        <row r="939">
          <cell r="M939">
            <v>0.13624999999999998</v>
          </cell>
          <cell r="N939">
            <v>9.8480582622829688E-2</v>
          </cell>
        </row>
        <row r="940">
          <cell r="M940">
            <v>0.23282513288136347</v>
          </cell>
          <cell r="N940">
            <v>0.18616982160331755</v>
          </cell>
        </row>
        <row r="941">
          <cell r="M941">
            <v>0.23282513288136347</v>
          </cell>
          <cell r="N941">
            <v>0.17355325469887323</v>
          </cell>
        </row>
        <row r="942">
          <cell r="M942">
            <v>0.23282513288136347</v>
          </cell>
          <cell r="N942">
            <v>0.24014958651458318</v>
          </cell>
        </row>
        <row r="943">
          <cell r="M943">
            <v>0.24217391304347827</v>
          </cell>
          <cell r="N943">
            <v>0.2917505509650104</v>
          </cell>
        </row>
        <row r="944">
          <cell r="M944">
            <v>0.2366666666666668</v>
          </cell>
          <cell r="N944">
            <v>0.26823559039816364</v>
          </cell>
        </row>
        <row r="945">
          <cell r="M945">
            <v>0.2525</v>
          </cell>
          <cell r="N945">
            <v>0.20398934723826451</v>
          </cell>
        </row>
        <row r="946">
          <cell r="M946">
            <v>0.20666666666666667</v>
          </cell>
          <cell r="N946">
            <v>0.20564605584935364</v>
          </cell>
        </row>
        <row r="947">
          <cell r="M947">
            <v>0.20666666666666667</v>
          </cell>
          <cell r="N947">
            <v>0.17964026763293267</v>
          </cell>
        </row>
        <row r="948">
          <cell r="M948">
            <v>0.22250000000000003</v>
          </cell>
          <cell r="N948">
            <v>0.22516230144499283</v>
          </cell>
        </row>
        <row r="949">
          <cell r="M949">
            <v>0.22250000000000003</v>
          </cell>
          <cell r="N949">
            <v>0.29425546379338774</v>
          </cell>
        </row>
        <row r="950">
          <cell r="M950">
            <v>0.2366666666666668</v>
          </cell>
          <cell r="N950">
            <v>0.30603593421372627</v>
          </cell>
        </row>
        <row r="951">
          <cell r="M951">
            <v>0.2525</v>
          </cell>
          <cell r="N951">
            <v>0.27742723020469606</v>
          </cell>
        </row>
        <row r="952">
          <cell r="M952">
            <v>0.20666666666666667</v>
          </cell>
          <cell r="N952">
            <v>0.16647830176526507</v>
          </cell>
        </row>
        <row r="953">
          <cell r="M953">
            <v>0.10375</v>
          </cell>
          <cell r="N953">
            <v>0.15421874043334236</v>
          </cell>
        </row>
        <row r="954">
          <cell r="M954">
            <v>0.18666666666666668</v>
          </cell>
          <cell r="N954">
            <v>6.4260810916469624E-2</v>
          </cell>
        </row>
        <row r="955">
          <cell r="M955">
            <v>0.2533333333333333</v>
          </cell>
          <cell r="N955">
            <v>0.24393395029678033</v>
          </cell>
        </row>
        <row r="956">
          <cell r="M956">
            <v>0.17458333333333328</v>
          </cell>
          <cell r="N956">
            <v>0.22102832793565513</v>
          </cell>
        </row>
        <row r="957">
          <cell r="M957">
            <v>0.17458333333333328</v>
          </cell>
          <cell r="N957">
            <v>0.16583427924618582</v>
          </cell>
        </row>
        <row r="958">
          <cell r="M958">
            <v>0.21249999999999994</v>
          </cell>
          <cell r="N958">
            <v>0.22931795996100154</v>
          </cell>
        </row>
        <row r="959">
          <cell r="M959">
            <v>0.21249999999999994</v>
          </cell>
          <cell r="N959">
            <v>0.20185068687892771</v>
          </cell>
        </row>
        <row r="960">
          <cell r="M960">
            <v>0.19000000000000003</v>
          </cell>
          <cell r="N960">
            <v>0.19450295732143508</v>
          </cell>
        </row>
        <row r="961">
          <cell r="M961">
            <v>0.19000000000000003</v>
          </cell>
          <cell r="N961">
            <v>0.20955661913881948</v>
          </cell>
        </row>
        <row r="962">
          <cell r="M962">
            <v>0.15083333333333329</v>
          </cell>
          <cell r="N962">
            <v>0.15762222255395997</v>
          </cell>
        </row>
        <row r="963">
          <cell r="M963">
            <v>0.22250000000000003</v>
          </cell>
          <cell r="N963">
            <v>0.20201507051242967</v>
          </cell>
        </row>
        <row r="964">
          <cell r="M964">
            <v>0.2366666666666668</v>
          </cell>
          <cell r="N964">
            <v>0.29582716652910512</v>
          </cell>
        </row>
        <row r="965">
          <cell r="M965">
            <v>0.2525</v>
          </cell>
          <cell r="N965">
            <v>0.23729848877718038</v>
          </cell>
        </row>
        <row r="966">
          <cell r="M966">
            <v>0.20666666666666667</v>
          </cell>
          <cell r="N966">
            <v>0.24542089828926922</v>
          </cell>
        </row>
        <row r="967">
          <cell r="M967">
            <v>0.10375</v>
          </cell>
          <cell r="N967">
            <v>0.22403163745662233</v>
          </cell>
        </row>
        <row r="968">
          <cell r="M968">
            <v>0.18666666666666668</v>
          </cell>
          <cell r="N968">
            <v>7.2938386738190197E-2</v>
          </cell>
        </row>
        <row r="969">
          <cell r="M969">
            <v>0.2533333333333333</v>
          </cell>
          <cell r="N969">
            <v>0.10861554279883376</v>
          </cell>
        </row>
        <row r="970">
          <cell r="M970">
            <v>0.17458333333333328</v>
          </cell>
          <cell r="N970">
            <v>0.19739878241111847</v>
          </cell>
        </row>
        <row r="971">
          <cell r="M971">
            <v>0.21249999999999994</v>
          </cell>
          <cell r="N971">
            <v>0.23318805428345224</v>
          </cell>
        </row>
        <row r="972">
          <cell r="M972">
            <v>0.21249999999999994</v>
          </cell>
          <cell r="N972">
            <v>0.15667719509457326</v>
          </cell>
        </row>
        <row r="973">
          <cell r="M973">
            <v>0.19000000000000003</v>
          </cell>
          <cell r="N973">
            <v>0.21340516513809787</v>
          </cell>
        </row>
        <row r="974">
          <cell r="M974">
            <v>0.19000000000000003</v>
          </cell>
          <cell r="N974">
            <v>0.24329579527696354</v>
          </cell>
        </row>
        <row r="975">
          <cell r="M975">
            <v>0.15083333333333329</v>
          </cell>
          <cell r="N975">
            <v>0.21127157091020235</v>
          </cell>
        </row>
        <row r="976">
          <cell r="M976">
            <v>0.22250000000000003</v>
          </cell>
          <cell r="N976">
            <v>0.11576555935548638</v>
          </cell>
        </row>
        <row r="977">
          <cell r="M977">
            <v>0.2366666666666668</v>
          </cell>
          <cell r="N977">
            <v>0.16468364729903789</v>
          </cell>
        </row>
        <row r="978">
          <cell r="M978">
            <v>0.2525</v>
          </cell>
          <cell r="N978">
            <v>0.20673044699182541</v>
          </cell>
        </row>
        <row r="979">
          <cell r="M979">
            <v>0.20666666666666667</v>
          </cell>
          <cell r="N979">
            <v>0.27276684390470013</v>
          </cell>
        </row>
        <row r="980">
          <cell r="M980">
            <v>0.10375</v>
          </cell>
          <cell r="N980">
            <v>0.28112585526701606</v>
          </cell>
        </row>
        <row r="981">
          <cell r="M981">
            <v>0.18666666666666668</v>
          </cell>
          <cell r="N981">
            <v>0.18756124969990903</v>
          </cell>
        </row>
        <row r="982">
          <cell r="M982">
            <v>0.23541666666666669</v>
          </cell>
          <cell r="N982">
            <v>0.21813799334221912</v>
          </cell>
        </row>
        <row r="983">
          <cell r="M983">
            <v>0.19000000000000003</v>
          </cell>
          <cell r="N983">
            <v>0.14735808329609457</v>
          </cell>
        </row>
        <row r="984">
          <cell r="M984">
            <v>0.19000000000000003</v>
          </cell>
          <cell r="N984">
            <v>0.13348033544809423</v>
          </cell>
        </row>
        <row r="985">
          <cell r="M985">
            <v>0.15083333333333329</v>
          </cell>
          <cell r="N985">
            <v>0.15615581178901744</v>
          </cell>
        </row>
        <row r="986">
          <cell r="M986">
            <v>0.22250000000000003</v>
          </cell>
          <cell r="N986">
            <v>0.21428649892069093</v>
          </cell>
        </row>
        <row r="987">
          <cell r="M987">
            <v>0.2366666666666668</v>
          </cell>
          <cell r="N987">
            <v>0.185906385761541</v>
          </cell>
        </row>
        <row r="988">
          <cell r="M988">
            <v>0.2525</v>
          </cell>
          <cell r="N988">
            <v>0.22697989984107342</v>
          </cell>
        </row>
        <row r="989">
          <cell r="M989">
            <v>0.20666666666666667</v>
          </cell>
          <cell r="N989">
            <v>0.31261928846974452</v>
          </cell>
        </row>
        <row r="990">
          <cell r="M990">
            <v>0.10375</v>
          </cell>
          <cell r="N990">
            <v>0.20609183809847828</v>
          </cell>
        </row>
        <row r="991">
          <cell r="M991">
            <v>0.24166666666666656</v>
          </cell>
          <cell r="N991">
            <v>8.6339105461323631E-2</v>
          </cell>
        </row>
        <row r="992">
          <cell r="M992">
            <v>0.96166666666666656</v>
          </cell>
          <cell r="N992">
            <v>0.24891595798315658</v>
          </cell>
        </row>
        <row r="993">
          <cell r="M993">
            <v>0.24583333333333326</v>
          </cell>
          <cell r="N993">
            <v>0.92675439564217466</v>
          </cell>
        </row>
        <row r="994">
          <cell r="M994">
            <v>1</v>
          </cell>
          <cell r="N994">
            <v>0.37503287499869309</v>
          </cell>
        </row>
        <row r="995">
          <cell r="M995">
            <v>0.35416666666666657</v>
          </cell>
          <cell r="N995">
            <v>1.0736101618290814</v>
          </cell>
        </row>
        <row r="996">
          <cell r="M996">
            <v>0.15083333333333329</v>
          </cell>
          <cell r="N996">
            <v>0.42829283119894068</v>
          </cell>
        </row>
        <row r="997">
          <cell r="M997">
            <v>0.22250000000000003</v>
          </cell>
          <cell r="N997">
            <v>0.14901417444802234</v>
          </cell>
        </row>
        <row r="998">
          <cell r="M998">
            <v>0.2366666666666668</v>
          </cell>
          <cell r="N998">
            <v>0.21363354561524317</v>
          </cell>
        </row>
        <row r="999">
          <cell r="M999">
            <v>0.2525</v>
          </cell>
          <cell r="N999">
            <v>0.20203597929128675</v>
          </cell>
        </row>
        <row r="1000">
          <cell r="M1000">
            <v>0.20666666666666667</v>
          </cell>
          <cell r="N1000">
            <v>0.17747310419043608</v>
          </cell>
        </row>
        <row r="1001">
          <cell r="M1001">
            <v>0.29208333333333325</v>
          </cell>
          <cell r="N1001">
            <v>0.14064425015259485</v>
          </cell>
        </row>
        <row r="1002">
          <cell r="M1002">
            <v>0.29249999999999993</v>
          </cell>
          <cell r="N1002">
            <v>0.33409164593944779</v>
          </cell>
        </row>
        <row r="1003">
          <cell r="M1003">
            <v>0.35416666666666657</v>
          </cell>
          <cell r="N1003">
            <v>0.240690614468763</v>
          </cell>
        </row>
        <row r="1004">
          <cell r="M1004">
            <v>0.96166666666666656</v>
          </cell>
          <cell r="N1004">
            <v>0.35018880637113375</v>
          </cell>
        </row>
        <row r="1005">
          <cell r="M1005">
            <v>0.24166666666666656</v>
          </cell>
          <cell r="N1005">
            <v>1.0114694245810971</v>
          </cell>
        </row>
        <row r="1006">
          <cell r="M1006">
            <v>0.24583333333333326</v>
          </cell>
          <cell r="N1006">
            <v>0.33100849989763192</v>
          </cell>
        </row>
        <row r="1007">
          <cell r="M1007">
            <v>5.2499999999999998E-2</v>
          </cell>
          <cell r="N1007">
            <v>0.21440509952322861</v>
          </cell>
        </row>
        <row r="1008">
          <cell r="M1008">
            <v>6.2500000000000014E-2</v>
          </cell>
          <cell r="N1008">
            <v>-9.541074010216137E-3</v>
          </cell>
        </row>
        <row r="1009">
          <cell r="M1009">
            <v>5.2499999999999991E-2</v>
          </cell>
          <cell r="N1009">
            <v>1.8160426494017307E-3</v>
          </cell>
        </row>
        <row r="1010">
          <cell r="M1010">
            <v>0.23282513288136347</v>
          </cell>
          <cell r="N1010">
            <v>3.8549517094307539E-2</v>
          </cell>
        </row>
        <row r="1011">
          <cell r="M1011">
            <v>0.23282513288136347</v>
          </cell>
          <cell r="N1011">
            <v>0.27097843926400073</v>
          </cell>
        </row>
        <row r="1012">
          <cell r="M1012">
            <v>0.23282513288136347</v>
          </cell>
          <cell r="N1012">
            <v>0.31648613218773591</v>
          </cell>
        </row>
        <row r="1013">
          <cell r="M1013">
            <v>0.23282513288136347</v>
          </cell>
          <cell r="N1013">
            <v>0.2725638075795051</v>
          </cell>
        </row>
        <row r="1014">
          <cell r="M1014">
            <v>0.23282513288136347</v>
          </cell>
          <cell r="N1014">
            <v>0.14561502886716415</v>
          </cell>
        </row>
        <row r="1015">
          <cell r="M1015">
            <v>0.26521739130434796</v>
          </cell>
          <cell r="N1015">
            <v>0.17054711118921029</v>
          </cell>
        </row>
        <row r="1016">
          <cell r="M1016">
            <v>0.26208333333333345</v>
          </cell>
          <cell r="N1016">
            <v>0.22666136289429142</v>
          </cell>
        </row>
        <row r="1017">
          <cell r="M1017">
            <v>0.21333333333333346</v>
          </cell>
          <cell r="N1017">
            <v>0.32724740069069647</v>
          </cell>
        </row>
        <row r="1018">
          <cell r="M1018">
            <v>0.19874999999999995</v>
          </cell>
          <cell r="N1018">
            <v>0.18490677345035206</v>
          </cell>
        </row>
        <row r="1019">
          <cell r="M1019">
            <v>0.27916666666666679</v>
          </cell>
          <cell r="N1019">
            <v>0.18267522280689108</v>
          </cell>
        </row>
        <row r="1020">
          <cell r="M1020">
            <v>0.26208333333333345</v>
          </cell>
          <cell r="N1020">
            <v>0.3242472242477073</v>
          </cell>
        </row>
        <row r="1021">
          <cell r="M1021">
            <v>0.19874999999999995</v>
          </cell>
          <cell r="N1021">
            <v>0.25853236116430323</v>
          </cell>
        </row>
        <row r="1022">
          <cell r="M1022">
            <v>0.24583333333333326</v>
          </cell>
          <cell r="N1022">
            <v>0.1924785848039792</v>
          </cell>
        </row>
        <row r="1023">
          <cell r="M1023">
            <v>0.27249999999999996</v>
          </cell>
          <cell r="N1023">
            <v>0.28148792973963016</v>
          </cell>
        </row>
        <row r="1024">
          <cell r="M1024">
            <v>0.26208333333333345</v>
          </cell>
          <cell r="N1024">
            <v>0.18496934244312671</v>
          </cell>
        </row>
        <row r="1025">
          <cell r="M1025">
            <v>0.26833333333333348</v>
          </cell>
          <cell r="N1025">
            <v>0.36689267242410728</v>
          </cell>
        </row>
        <row r="1026">
          <cell r="M1026">
            <v>0.79999999999999993</v>
          </cell>
          <cell r="N1026">
            <v>0.29458011024969988</v>
          </cell>
        </row>
        <row r="1027">
          <cell r="M1027">
            <v>0.24583333333333326</v>
          </cell>
          <cell r="N1027">
            <v>0.81361728405964484</v>
          </cell>
        </row>
        <row r="1028">
          <cell r="M1028">
            <v>1</v>
          </cell>
          <cell r="N1028">
            <v>0.3052533300401028</v>
          </cell>
        </row>
        <row r="1029">
          <cell r="M1029">
            <v>0.35416666666666657</v>
          </cell>
          <cell r="N1029">
            <v>1.0010717263604485</v>
          </cell>
        </row>
        <row r="1030">
          <cell r="M1030">
            <v>0.96166666666666656</v>
          </cell>
          <cell r="N1030">
            <v>0.40141497045104957</v>
          </cell>
        </row>
        <row r="1031">
          <cell r="M1031">
            <v>0.24166666666666656</v>
          </cell>
          <cell r="N1031">
            <v>0.89447901287168519</v>
          </cell>
        </row>
        <row r="1032">
          <cell r="M1032">
            <v>8.8750000000000037E-2</v>
          </cell>
          <cell r="N1032">
            <v>0.24702295796215978</v>
          </cell>
        </row>
        <row r="1033">
          <cell r="M1033">
            <v>0.23541666666666669</v>
          </cell>
          <cell r="N1033">
            <v>0.12442249996599593</v>
          </cell>
        </row>
        <row r="1034">
          <cell r="M1034">
            <v>0.19000000000000003</v>
          </cell>
          <cell r="N1034">
            <v>0.15869834334492161</v>
          </cell>
        </row>
        <row r="1035">
          <cell r="M1035">
            <v>0.19000000000000003</v>
          </cell>
          <cell r="N1035">
            <v>0.19091089153181034</v>
          </cell>
        </row>
        <row r="1036">
          <cell r="M1036">
            <v>0.15083333333333329</v>
          </cell>
          <cell r="N1036">
            <v>0.1674266606534609</v>
          </cell>
        </row>
        <row r="1037">
          <cell r="M1037">
            <v>0.22250000000000003</v>
          </cell>
          <cell r="N1037">
            <v>0.1816644281970555</v>
          </cell>
        </row>
        <row r="1038">
          <cell r="M1038">
            <v>0.2366666666666668</v>
          </cell>
          <cell r="N1038">
            <v>0.17616756252604759</v>
          </cell>
        </row>
        <row r="1039">
          <cell r="M1039">
            <v>0.2525</v>
          </cell>
          <cell r="N1039">
            <v>0.18252546505238371</v>
          </cell>
        </row>
        <row r="1040">
          <cell r="M1040">
            <v>0.20666666666666667</v>
          </cell>
          <cell r="N1040">
            <v>0.21176486919462295</v>
          </cell>
        </row>
        <row r="1041">
          <cell r="M1041">
            <v>0.10375</v>
          </cell>
          <cell r="N1041">
            <v>0.21961412900256408</v>
          </cell>
        </row>
        <row r="1042">
          <cell r="M1042">
            <v>0.18666666666666668</v>
          </cell>
          <cell r="N1042">
            <v>0.15128360986002187</v>
          </cell>
        </row>
        <row r="1043">
          <cell r="M1043">
            <v>0.2533333333333333</v>
          </cell>
          <cell r="N1043">
            <v>0.25543548050940718</v>
          </cell>
        </row>
        <row r="1044">
          <cell r="M1044">
            <v>0.17458333333333328</v>
          </cell>
          <cell r="N1044">
            <v>0.2882950710667469</v>
          </cell>
        </row>
        <row r="1045">
          <cell r="M1045">
            <v>0.17458333333333328</v>
          </cell>
          <cell r="N1045">
            <v>9.4812966361952897E-2</v>
          </cell>
        </row>
        <row r="1046">
          <cell r="M1046">
            <v>0.21249999999999994</v>
          </cell>
          <cell r="N1046">
            <v>0.10764259564644388</v>
          </cell>
        </row>
        <row r="1047">
          <cell r="M1047">
            <v>0.21249999999999994</v>
          </cell>
          <cell r="N1047">
            <v>0.16576707121745976</v>
          </cell>
        </row>
        <row r="1048">
          <cell r="M1048">
            <v>0.19000000000000003</v>
          </cell>
          <cell r="N1048">
            <v>0.26678926070047376</v>
          </cell>
        </row>
        <row r="1049">
          <cell r="M1049">
            <v>0.19000000000000003</v>
          </cell>
          <cell r="N1049">
            <v>0.16254221449604705</v>
          </cell>
        </row>
        <row r="1050">
          <cell r="M1050">
            <v>0.15083333333333329</v>
          </cell>
          <cell r="N1050">
            <v>0.17666596919819011</v>
          </cell>
        </row>
        <row r="1051">
          <cell r="M1051">
            <v>0.22250000000000003</v>
          </cell>
          <cell r="N1051">
            <v>0.1915871919149785</v>
          </cell>
        </row>
        <row r="1052">
          <cell r="M1052">
            <v>0.2366666666666668</v>
          </cell>
          <cell r="N1052">
            <v>0.20790062845008606</v>
          </cell>
        </row>
        <row r="1053">
          <cell r="M1053">
            <v>0.2525</v>
          </cell>
          <cell r="N1053">
            <v>0.23219926119363654</v>
          </cell>
        </row>
        <row r="1054">
          <cell r="M1054">
            <v>0.11500000000000003</v>
          </cell>
          <cell r="N1054">
            <v>0.29212479464609992</v>
          </cell>
        </row>
        <row r="1055">
          <cell r="M1055">
            <v>0.22541666666666682</v>
          </cell>
          <cell r="N1055">
            <v>3.5753292315648361E-2</v>
          </cell>
        </row>
        <row r="1056">
          <cell r="M1056">
            <v>0.24458333333333337</v>
          </cell>
          <cell r="N1056">
            <v>0.3100997652802745</v>
          </cell>
        </row>
        <row r="1057">
          <cell r="M1057">
            <v>0.15416666666666662</v>
          </cell>
          <cell r="N1057">
            <v>0.29281448140005856</v>
          </cell>
        </row>
        <row r="1058">
          <cell r="M1058">
            <v>0.17458333333333328</v>
          </cell>
          <cell r="N1058">
            <v>0.13242596686318314</v>
          </cell>
        </row>
        <row r="1059">
          <cell r="M1059">
            <v>0.20791666666666664</v>
          </cell>
          <cell r="N1059">
            <v>0.22156854100315343</v>
          </cell>
        </row>
        <row r="1060">
          <cell r="M1060">
            <v>0.20791666666666664</v>
          </cell>
          <cell r="N1060">
            <v>0.16046442713918019</v>
          </cell>
        </row>
        <row r="1061">
          <cell r="M1061">
            <v>0.19333333333333336</v>
          </cell>
          <cell r="N1061">
            <v>0.23080991656378674</v>
          </cell>
        </row>
        <row r="1062">
          <cell r="M1062">
            <v>0.19416666666666668</v>
          </cell>
          <cell r="N1062">
            <v>8.0394806434475302E-2</v>
          </cell>
        </row>
        <row r="1063">
          <cell r="M1063">
            <v>0.20999999999999996</v>
          </cell>
          <cell r="N1063">
            <v>0.15463755207584384</v>
          </cell>
        </row>
        <row r="1064">
          <cell r="M1064">
            <v>0.13708333333333331</v>
          </cell>
          <cell r="N1064">
            <v>0.2662982701213365</v>
          </cell>
        </row>
        <row r="1065">
          <cell r="M1065">
            <v>0.23750000000000016</v>
          </cell>
          <cell r="N1065">
            <v>9.079802640211028E-2</v>
          </cell>
        </row>
        <row r="1066">
          <cell r="M1066">
            <v>0.24458333333333337</v>
          </cell>
          <cell r="N1066">
            <v>0.24556819287838516</v>
          </cell>
        </row>
        <row r="1067">
          <cell r="M1067">
            <v>0.20625000000000002</v>
          </cell>
          <cell r="N1067">
            <v>0.24136927120372531</v>
          </cell>
        </row>
        <row r="1068">
          <cell r="M1068">
            <v>0.23282513288136347</v>
          </cell>
          <cell r="N1068">
            <v>0.25954268811462072</v>
          </cell>
        </row>
        <row r="1069">
          <cell r="M1069">
            <v>0.23282513288136347</v>
          </cell>
          <cell r="N1069">
            <v>0.20626661086889586</v>
          </cell>
        </row>
        <row r="1070">
          <cell r="M1070">
            <v>0.23282513288136347</v>
          </cell>
          <cell r="N1070">
            <v>0.19163441578499946</v>
          </cell>
        </row>
        <row r="1071">
          <cell r="M1071">
            <v>0.23282513288136347</v>
          </cell>
          <cell r="N1071">
            <v>0.19855233982830017</v>
          </cell>
        </row>
        <row r="1072">
          <cell r="M1072">
            <v>0.23282513288136347</v>
          </cell>
          <cell r="N1072">
            <v>0.24753511366867781</v>
          </cell>
        </row>
        <row r="1073">
          <cell r="M1073">
            <v>0.23282513288136347</v>
          </cell>
          <cell r="N1073">
            <v>0.29552734376010437</v>
          </cell>
        </row>
        <row r="1074">
          <cell r="M1074">
            <v>0.23282513288136347</v>
          </cell>
          <cell r="N1074">
            <v>0.32030951964952464</v>
          </cell>
        </row>
        <row r="1075">
          <cell r="M1075">
            <v>0.23282513288136347</v>
          </cell>
          <cell r="N1075">
            <v>0.27458276370459522</v>
          </cell>
        </row>
        <row r="1076">
          <cell r="M1076">
            <v>0.23282513288136347</v>
          </cell>
          <cell r="N1076">
            <v>0.16279656178197605</v>
          </cell>
        </row>
        <row r="1077">
          <cell r="M1077">
            <v>0.23282513288136347</v>
          </cell>
          <cell r="N1077">
            <v>0.17618321702330042</v>
          </cell>
        </row>
        <row r="1078">
          <cell r="M1078">
            <v>0.23282513288136347</v>
          </cell>
          <cell r="N1078">
            <v>0.19257054070727764</v>
          </cell>
        </row>
        <row r="1079">
          <cell r="M1079">
            <v>0.23282513288136347</v>
          </cell>
          <cell r="N1079">
            <v>0.2862200561503469</v>
          </cell>
        </row>
        <row r="1080">
          <cell r="M1080">
            <v>0.23282513288136347</v>
          </cell>
          <cell r="N1080">
            <v>0.21270200233825745</v>
          </cell>
        </row>
        <row r="1081">
          <cell r="M1081">
            <v>0.23282513288136347</v>
          </cell>
          <cell r="N1081">
            <v>0.22293703863022851</v>
          </cell>
        </row>
        <row r="1082">
          <cell r="M1082">
            <v>0.23282513288136347</v>
          </cell>
          <cell r="N1082">
            <v>0.28033568982918661</v>
          </cell>
        </row>
        <row r="1083">
          <cell r="M1083">
            <v>0.23282513288136347</v>
          </cell>
          <cell r="N1083">
            <v>0.2269830778068222</v>
          </cell>
        </row>
        <row r="1084">
          <cell r="M1084">
            <v>0.2533333333333333</v>
          </cell>
          <cell r="N1084">
            <v>0.22924920603017077</v>
          </cell>
        </row>
        <row r="1085">
          <cell r="M1085">
            <v>0.17458333333333328</v>
          </cell>
          <cell r="N1085">
            <v>0.28396096504040913</v>
          </cell>
        </row>
        <row r="1086">
          <cell r="M1086">
            <v>0.21249999999999994</v>
          </cell>
          <cell r="N1086">
            <v>0.10860887802823038</v>
          </cell>
        </row>
        <row r="1087">
          <cell r="M1087">
            <v>0.21249999999999994</v>
          </cell>
          <cell r="N1087">
            <v>0.29320907079874814</v>
          </cell>
        </row>
        <row r="1088">
          <cell r="M1088">
            <v>0.19000000000000003</v>
          </cell>
          <cell r="N1088">
            <v>0.25561375834291922</v>
          </cell>
        </row>
        <row r="1089">
          <cell r="M1089">
            <v>0.20000000000000007</v>
          </cell>
          <cell r="N1089">
            <v>0.1710497685832249</v>
          </cell>
        </row>
        <row r="1090">
          <cell r="M1090">
            <v>0.15416666666666662</v>
          </cell>
          <cell r="N1090">
            <v>0.24774657616570245</v>
          </cell>
        </row>
        <row r="1091">
          <cell r="M1091">
            <v>0.22875000000000009</v>
          </cell>
          <cell r="N1091">
            <v>0.1116308966681748</v>
          </cell>
        </row>
        <row r="1092">
          <cell r="M1092">
            <v>0.2366666666666668</v>
          </cell>
          <cell r="N1092">
            <v>0.24202892980693999</v>
          </cell>
        </row>
        <row r="1093">
          <cell r="M1093">
            <v>0.2525</v>
          </cell>
          <cell r="N1093">
            <v>0.130206453505984</v>
          </cell>
        </row>
        <row r="1094">
          <cell r="M1094">
            <v>0.22250000000000003</v>
          </cell>
          <cell r="N1094">
            <v>0.21418910006292505</v>
          </cell>
        </row>
        <row r="1095">
          <cell r="M1095">
            <v>0.2366666666666668</v>
          </cell>
          <cell r="N1095">
            <v>0.27629244998497271</v>
          </cell>
        </row>
        <row r="1096">
          <cell r="M1096">
            <v>0.2525</v>
          </cell>
          <cell r="N1096">
            <v>0.20069426506959698</v>
          </cell>
        </row>
        <row r="1097">
          <cell r="M1097">
            <v>0.35416666666666657</v>
          </cell>
          <cell r="N1097">
            <v>0.26384482620502941</v>
          </cell>
        </row>
        <row r="1098">
          <cell r="M1098">
            <v>0.41199999999999998</v>
          </cell>
          <cell r="N1098">
            <v>0.34836864385625799</v>
          </cell>
        </row>
        <row r="1099">
          <cell r="M1099">
            <v>0.24166666666666656</v>
          </cell>
          <cell r="N1099">
            <v>0.47255333626618007</v>
          </cell>
        </row>
        <row r="1100">
          <cell r="M1100">
            <v>8.8750000000000037E-2</v>
          </cell>
          <cell r="N1100">
            <v>0.23608052113517791</v>
          </cell>
        </row>
        <row r="1101">
          <cell r="M1101">
            <v>0.23541666666666669</v>
          </cell>
          <cell r="N1101">
            <v>4.8307883092992665E-2</v>
          </cell>
        </row>
        <row r="1102">
          <cell r="M1102">
            <v>0.19000000000000003</v>
          </cell>
          <cell r="N1102">
            <v>0.18218238405833448</v>
          </cell>
        </row>
        <row r="1103">
          <cell r="M1103">
            <v>0.19000000000000003</v>
          </cell>
          <cell r="N1103">
            <v>0.19892225565900737</v>
          </cell>
        </row>
        <row r="1104">
          <cell r="M1104">
            <v>0.15083333333333329</v>
          </cell>
          <cell r="N1104">
            <v>0.24425071253796912</v>
          </cell>
        </row>
        <row r="1105">
          <cell r="M1105">
            <v>0.22250000000000003</v>
          </cell>
          <cell r="N1105">
            <v>0.23168054812489264</v>
          </cell>
        </row>
        <row r="1106">
          <cell r="M1106">
            <v>0.2366666666666668</v>
          </cell>
          <cell r="N1106">
            <v>0.25658626090098169</v>
          </cell>
        </row>
        <row r="1107">
          <cell r="M1107">
            <v>0.19000000000000003</v>
          </cell>
          <cell r="N1107">
            <v>0.16922110698257459</v>
          </cell>
        </row>
        <row r="1108">
          <cell r="M1108">
            <v>0.19000000000000003</v>
          </cell>
          <cell r="N1108">
            <v>0.13361048171038575</v>
          </cell>
        </row>
        <row r="1109">
          <cell r="M1109">
            <v>0.15083333333333329</v>
          </cell>
          <cell r="N1109">
            <v>0.14495533482414513</v>
          </cell>
        </row>
        <row r="1110">
          <cell r="M1110">
            <v>0.22250000000000003</v>
          </cell>
          <cell r="N1110">
            <v>0.19666622210998813</v>
          </cell>
        </row>
        <row r="1111">
          <cell r="M1111">
            <v>0.26583333333333325</v>
          </cell>
          <cell r="N1111">
            <v>0.19727159135669203</v>
          </cell>
        </row>
        <row r="1112">
          <cell r="M1112">
            <v>0.17458333333333328</v>
          </cell>
          <cell r="N1112">
            <v>0.25492832137939814</v>
          </cell>
        </row>
        <row r="1113">
          <cell r="M1113">
            <v>0.17458333333333328</v>
          </cell>
          <cell r="N1113">
            <v>0.22493661994840222</v>
          </cell>
        </row>
        <row r="1114">
          <cell r="M1114">
            <v>8.8750000000000037E-2</v>
          </cell>
          <cell r="N1114">
            <v>0.1670191775218432</v>
          </cell>
        </row>
        <row r="1115">
          <cell r="M1115">
            <v>0.23541666666666669</v>
          </cell>
          <cell r="N1115">
            <v>8.2604390179348078E-2</v>
          </cell>
        </row>
        <row r="1116">
          <cell r="M1116">
            <v>0.20000000000000007</v>
          </cell>
          <cell r="N1116">
            <v>0.24770805740324886</v>
          </cell>
        </row>
        <row r="1117">
          <cell r="M1117">
            <v>0.20000000000000007</v>
          </cell>
          <cell r="N1117">
            <v>0.14181464340734418</v>
          </cell>
        </row>
        <row r="1118">
          <cell r="M1118">
            <v>0.20000000000000007</v>
          </cell>
          <cell r="N1118">
            <v>0.27920742673739463</v>
          </cell>
        </row>
        <row r="1119">
          <cell r="M1119">
            <v>0.18750000000000008</v>
          </cell>
          <cell r="N1119">
            <v>0.24501434151209461</v>
          </cell>
        </row>
        <row r="1120">
          <cell r="M1120">
            <v>0.12916666666666674</v>
          </cell>
          <cell r="N1120">
            <v>0.17369826908238201</v>
          </cell>
        </row>
        <row r="1121">
          <cell r="M1121">
            <v>0.10000000000000003</v>
          </cell>
          <cell r="N1121">
            <v>0.1749227381259133</v>
          </cell>
        </row>
        <row r="1122">
          <cell r="M1122">
            <v>0.10000000000000003</v>
          </cell>
          <cell r="N1122">
            <v>6.126813634793904E-2</v>
          </cell>
        </row>
        <row r="1123">
          <cell r="M1123">
            <v>9.5833333333333326E-2</v>
          </cell>
          <cell r="N1123">
            <v>0.10640521051536225</v>
          </cell>
        </row>
        <row r="1124">
          <cell r="M1124">
            <v>0.12500000000000003</v>
          </cell>
          <cell r="N1124">
            <v>-1.5281739902230505E-2</v>
          </cell>
        </row>
        <row r="1125">
          <cell r="M1125">
            <v>6.25E-2</v>
          </cell>
          <cell r="N1125">
            <v>7.1667858402137075E-2</v>
          </cell>
        </row>
        <row r="1126">
          <cell r="M1126">
            <v>0.1041666666666667</v>
          </cell>
          <cell r="N1126">
            <v>0.10588665378046069</v>
          </cell>
        </row>
        <row r="1127">
          <cell r="M1127">
            <v>9.4583333333333339E-2</v>
          </cell>
          <cell r="N1127">
            <v>6.1236263129282126E-2</v>
          </cell>
        </row>
        <row r="1128">
          <cell r="M1128">
            <v>0.14750000000000005</v>
          </cell>
          <cell r="N1128">
            <v>0.10082870735706373</v>
          </cell>
        </row>
        <row r="1129">
          <cell r="M1129">
            <v>4.583333333333333E-2</v>
          </cell>
          <cell r="N1129">
            <v>0.13258490041987914</v>
          </cell>
        </row>
        <row r="1130">
          <cell r="M1130">
            <v>0.16125000000000006</v>
          </cell>
          <cell r="N1130">
            <v>8.3695265623219495E-2</v>
          </cell>
        </row>
        <row r="1131">
          <cell r="M1131">
            <v>0.10000000000000003</v>
          </cell>
          <cell r="N1131">
            <v>0.1299727110977294</v>
          </cell>
        </row>
        <row r="1132">
          <cell r="M1132">
            <v>6.2500000000000014E-2</v>
          </cell>
          <cell r="N1132">
            <v>7.357262826924621E-2</v>
          </cell>
        </row>
        <row r="1133">
          <cell r="M1133">
            <v>9.5833333333333326E-2</v>
          </cell>
          <cell r="N1133">
            <v>1.6448838796460932E-2</v>
          </cell>
        </row>
        <row r="1134">
          <cell r="M1134">
            <v>0.11666666666666668</v>
          </cell>
          <cell r="N1134">
            <v>9.7906952268143166E-2</v>
          </cell>
        </row>
        <row r="1135">
          <cell r="M1135">
            <v>0.19666666666666668</v>
          </cell>
          <cell r="N1135">
            <v>0.16823840056158543</v>
          </cell>
        </row>
        <row r="1136">
          <cell r="M1136">
            <v>0.20000000000000007</v>
          </cell>
          <cell r="N1136">
            <v>0.28313392155284645</v>
          </cell>
        </row>
        <row r="1137">
          <cell r="M1137">
            <v>0.13750000000000004</v>
          </cell>
          <cell r="N1137">
            <v>0.24883136417328683</v>
          </cell>
        </row>
        <row r="1138">
          <cell r="M1138">
            <v>0.13333333333333339</v>
          </cell>
          <cell r="N1138">
            <v>8.0375825279253743E-2</v>
          </cell>
        </row>
        <row r="1139">
          <cell r="M1139">
            <v>0.15833333333333341</v>
          </cell>
          <cell r="N1139">
            <v>7.7598722383619229E-2</v>
          </cell>
        </row>
        <row r="1140">
          <cell r="M1140">
            <v>0.19583333333333341</v>
          </cell>
          <cell r="N1140">
            <v>0.11347310027233846</v>
          </cell>
        </row>
        <row r="1141">
          <cell r="M1141">
            <v>0.20000000000000007</v>
          </cell>
          <cell r="N1141">
            <v>0.24633903311179009</v>
          </cell>
        </row>
        <row r="1142">
          <cell r="M1142">
            <v>0.20000000000000007</v>
          </cell>
          <cell r="N1142">
            <v>0.18872524131192481</v>
          </cell>
        </row>
        <row r="1143">
          <cell r="M1143">
            <v>0.12916666666666674</v>
          </cell>
          <cell r="N1143">
            <v>0.18873883896962973</v>
          </cell>
        </row>
        <row r="1144">
          <cell r="M1144">
            <v>0.10833333333333339</v>
          </cell>
          <cell r="N1144">
            <v>0.18038331497716098</v>
          </cell>
        </row>
        <row r="1145">
          <cell r="M1145">
            <v>0.15833333333333335</v>
          </cell>
          <cell r="N1145">
            <v>0.10161048404835554</v>
          </cell>
        </row>
        <row r="1146">
          <cell r="M1146">
            <v>0.34166666666666679</v>
          </cell>
          <cell r="N1146">
            <v>0.15986933406488701</v>
          </cell>
        </row>
        <row r="1147">
          <cell r="M1147">
            <v>0.49583333333333335</v>
          </cell>
          <cell r="N1147">
            <v>0.35758494855900291</v>
          </cell>
        </row>
        <row r="1148">
          <cell r="M1148">
            <v>0.5</v>
          </cell>
          <cell r="N1148">
            <v>0.45457035900156056</v>
          </cell>
        </row>
        <row r="1149">
          <cell r="M1149">
            <v>0.42916666666666692</v>
          </cell>
          <cell r="N1149">
            <v>0.60512156247893956</v>
          </cell>
        </row>
        <row r="1150">
          <cell r="M1150">
            <v>0.24583333333333338</v>
          </cell>
          <cell r="N1150">
            <v>0.5061504817938477</v>
          </cell>
        </row>
        <row r="1151">
          <cell r="M1151">
            <v>0.19583333333333339</v>
          </cell>
          <cell r="N1151">
            <v>0.25600594334764104</v>
          </cell>
        </row>
        <row r="1152">
          <cell r="M1152">
            <v>0.10000000000000003</v>
          </cell>
          <cell r="N1152">
            <v>0.24370492011338654</v>
          </cell>
        </row>
        <row r="1153">
          <cell r="M1153">
            <v>0.10000000000000003</v>
          </cell>
          <cell r="N1153">
            <v>6.8269202228288028E-2</v>
          </cell>
        </row>
        <row r="1154">
          <cell r="M1154">
            <v>0.13333333333333339</v>
          </cell>
          <cell r="N1154">
            <v>0.10007973515128485</v>
          </cell>
        </row>
        <row r="1155">
          <cell r="M1155">
            <v>0.29999999999999988</v>
          </cell>
          <cell r="N1155">
            <v>2.276071770875044E-2</v>
          </cell>
        </row>
        <row r="1156">
          <cell r="M1156">
            <v>0.37916666666666671</v>
          </cell>
          <cell r="N1156">
            <v>0.23821115951009028</v>
          </cell>
        </row>
        <row r="1157">
          <cell r="M1157">
            <v>0.5958333333333331</v>
          </cell>
          <cell r="N1157">
            <v>0.43256704092210396</v>
          </cell>
        </row>
        <row r="1158">
          <cell r="M1158">
            <v>0.59583333333333321</v>
          </cell>
          <cell r="N1158">
            <v>0.57738389147272628</v>
          </cell>
        </row>
        <row r="1159">
          <cell r="M1159">
            <v>0.29166666666666669</v>
          </cell>
          <cell r="N1159">
            <v>0.64233755987461982</v>
          </cell>
        </row>
        <row r="1160">
          <cell r="M1160">
            <v>0.11666666666666674</v>
          </cell>
          <cell r="N1160">
            <v>0.31362419534153163</v>
          </cell>
        </row>
        <row r="1161">
          <cell r="M1161">
            <v>9.5833333333333368E-2</v>
          </cell>
          <cell r="N1161">
            <v>0.16467823469004533</v>
          </cell>
        </row>
        <row r="1162">
          <cell r="M1162">
            <v>0.10000000000000003</v>
          </cell>
          <cell r="N1162">
            <v>5.4275730485544738E-2</v>
          </cell>
        </row>
        <row r="1163">
          <cell r="M1163">
            <v>0.10000000000000003</v>
          </cell>
          <cell r="N1163">
            <v>5.2952482076376844E-2</v>
          </cell>
        </row>
        <row r="1164">
          <cell r="M1164">
            <v>0.12916666666666674</v>
          </cell>
          <cell r="N1164">
            <v>4.317947080198678E-2</v>
          </cell>
        </row>
        <row r="1165">
          <cell r="M1165">
            <v>0.20000000000000007</v>
          </cell>
          <cell r="N1165">
            <v>0.12017362909523259</v>
          </cell>
        </row>
        <row r="1166">
          <cell r="M1166">
            <v>0.12352941176470594</v>
          </cell>
          <cell r="N1166">
            <v>0.24336641423018943</v>
          </cell>
        </row>
        <row r="1167">
          <cell r="M1167">
            <v>0.15833333333333338</v>
          </cell>
          <cell r="N1167">
            <v>0.20453143574790694</v>
          </cell>
        </row>
        <row r="1168">
          <cell r="M1168">
            <v>0.28333333333333321</v>
          </cell>
          <cell r="N1168">
            <v>0.18983817135670161</v>
          </cell>
        </row>
        <row r="1169">
          <cell r="M1169">
            <v>0.29999999999999988</v>
          </cell>
          <cell r="N1169">
            <v>0.21822740170890884</v>
          </cell>
        </row>
        <row r="1170">
          <cell r="M1170">
            <v>0.29999999999999988</v>
          </cell>
          <cell r="N1170">
            <v>0.25101766308596007</v>
          </cell>
        </row>
        <row r="1171">
          <cell r="M1171">
            <v>0.37083333333333335</v>
          </cell>
          <cell r="N1171">
            <v>0.26404501350736304</v>
          </cell>
        </row>
        <row r="1172">
          <cell r="M1172">
            <v>0.43333333333333357</v>
          </cell>
          <cell r="N1172">
            <v>0.42161177587756821</v>
          </cell>
        </row>
        <row r="1173">
          <cell r="M1173">
            <v>0.40000000000000013</v>
          </cell>
          <cell r="N1173">
            <v>0.43164604250076455</v>
          </cell>
        </row>
        <row r="1174">
          <cell r="M1174">
            <v>0.40000000000000013</v>
          </cell>
          <cell r="N1174">
            <v>0.39942314498214387</v>
          </cell>
        </row>
        <row r="1175">
          <cell r="M1175">
            <v>0.47500000000000003</v>
          </cell>
          <cell r="N1175">
            <v>0.4593421487969232</v>
          </cell>
        </row>
        <row r="1176">
          <cell r="M1176">
            <v>0.47499999999999998</v>
          </cell>
          <cell r="N1176">
            <v>0.48719050121585061</v>
          </cell>
        </row>
        <row r="1177">
          <cell r="M1177">
            <v>0.23282513288136347</v>
          </cell>
          <cell r="N1177">
            <v>0.50476133411760071</v>
          </cell>
        </row>
        <row r="1178">
          <cell r="M1178">
            <v>0.31304347826086948</v>
          </cell>
          <cell r="N1178">
            <v>0.26786981120227393</v>
          </cell>
        </row>
        <row r="1179">
          <cell r="M1179">
            <v>0.24166666666666672</v>
          </cell>
          <cell r="N1179">
            <v>0.24449350231308911</v>
          </cell>
        </row>
        <row r="1180">
          <cell r="M1180">
            <v>0.20000000000000007</v>
          </cell>
          <cell r="N1180">
            <v>0.30553368880308096</v>
          </cell>
        </row>
        <row r="1181">
          <cell r="M1181">
            <v>0.17083333333333336</v>
          </cell>
          <cell r="N1181">
            <v>0.23568030641657611</v>
          </cell>
        </row>
        <row r="1182">
          <cell r="M1182">
            <v>0.10000000000000003</v>
          </cell>
          <cell r="N1182">
            <v>0.15617012522796075</v>
          </cell>
        </row>
        <row r="1183">
          <cell r="M1183">
            <v>0.10000000000000003</v>
          </cell>
          <cell r="N1183">
            <v>0.13119568740842519</v>
          </cell>
        </row>
        <row r="1184">
          <cell r="M1184">
            <v>0.10000000000000003</v>
          </cell>
          <cell r="N1184">
            <v>6.1227180127612198E-2</v>
          </cell>
        </row>
        <row r="1185">
          <cell r="M1185">
            <v>0.10000000000000003</v>
          </cell>
          <cell r="N1185">
            <v>9.7261699401107904E-2</v>
          </cell>
        </row>
        <row r="1186">
          <cell r="M1186">
            <v>9.9999999999999992E-2</v>
          </cell>
          <cell r="N1186">
            <v>-2.6827808409061217E-3</v>
          </cell>
        </row>
        <row r="1187">
          <cell r="M1187">
            <v>0.23282513288136347</v>
          </cell>
          <cell r="N1187">
            <v>2.9584251180200034E-2</v>
          </cell>
        </row>
        <row r="1188">
          <cell r="M1188">
            <v>0.23282513288136347</v>
          </cell>
          <cell r="N1188">
            <v>0.26586387733200312</v>
          </cell>
        </row>
        <row r="1189">
          <cell r="M1189">
            <v>0.23282513288136347</v>
          </cell>
          <cell r="N1189">
            <v>0.19552054360682547</v>
          </cell>
        </row>
        <row r="1190">
          <cell r="M1190">
            <v>0.23282513288136347</v>
          </cell>
          <cell r="N1190">
            <v>0.23168301746767514</v>
          </cell>
        </row>
        <row r="1191">
          <cell r="M1191">
            <v>0.14347826086956528</v>
          </cell>
          <cell r="N1191">
            <v>0.22641705224049624</v>
          </cell>
        </row>
        <row r="1192">
          <cell r="M1192">
            <v>0.20000000000000007</v>
          </cell>
          <cell r="N1192">
            <v>0.19614130357773901</v>
          </cell>
        </row>
        <row r="1193">
          <cell r="M1193">
            <v>0.20000000000000007</v>
          </cell>
          <cell r="N1193">
            <v>0.17322697133173084</v>
          </cell>
        </row>
        <row r="1194">
          <cell r="M1194">
            <v>0.1208333333333334</v>
          </cell>
          <cell r="N1194">
            <v>0.17066709154377546</v>
          </cell>
        </row>
        <row r="1195">
          <cell r="M1195">
            <v>9.9999999999999992E-2</v>
          </cell>
          <cell r="N1195">
            <v>8.230575946071636E-2</v>
          </cell>
        </row>
        <row r="1196">
          <cell r="M1196">
            <v>0.23282513288136347</v>
          </cell>
          <cell r="N1196">
            <v>9.8490699577770652E-2</v>
          </cell>
        </row>
        <row r="1197">
          <cell r="M1197">
            <v>0.11304347826086962</v>
          </cell>
          <cell r="N1197">
            <v>0.26856080616781619</v>
          </cell>
        </row>
        <row r="1198">
          <cell r="M1198">
            <v>7.0833333333333345E-2</v>
          </cell>
          <cell r="N1198">
            <v>0.20315446173147761</v>
          </cell>
        </row>
        <row r="1199">
          <cell r="M1199">
            <v>0.20000000000000007</v>
          </cell>
          <cell r="N1199">
            <v>0.11138250313340978</v>
          </cell>
        </row>
        <row r="1200">
          <cell r="M1200">
            <v>0.14166666666666669</v>
          </cell>
          <cell r="N1200">
            <v>0.12931824108195739</v>
          </cell>
        </row>
        <row r="1201">
          <cell r="M1201">
            <v>9.9999999999999992E-2</v>
          </cell>
          <cell r="N1201">
            <v>8.6472269767407836E-2</v>
          </cell>
        </row>
        <row r="1202">
          <cell r="M1202">
            <v>6.9565217391304363E-2</v>
          </cell>
          <cell r="N1202">
            <v>5.4868932089879703E-2</v>
          </cell>
        </row>
        <row r="1203">
          <cell r="M1203">
            <v>0.10000000000000003</v>
          </cell>
          <cell r="N1203">
            <v>0.10242812838387105</v>
          </cell>
        </row>
        <row r="1204">
          <cell r="M1204">
            <v>0.10000000000000003</v>
          </cell>
          <cell r="N1204">
            <v>7.3397437518251646E-2</v>
          </cell>
        </row>
        <row r="1205">
          <cell r="M1205">
            <v>0.10000000000000003</v>
          </cell>
          <cell r="N1205">
            <v>7.5534038598181641E-2</v>
          </cell>
        </row>
        <row r="1206">
          <cell r="M1206">
            <v>0.10000000000000003</v>
          </cell>
          <cell r="N1206">
            <v>0.14035333579403667</v>
          </cell>
        </row>
        <row r="1207">
          <cell r="M1207">
            <v>0.10000000000000003</v>
          </cell>
          <cell r="N1207">
            <v>9.4433536777165622E-2</v>
          </cell>
        </row>
        <row r="1208">
          <cell r="M1208">
            <v>0.12083333333333335</v>
          </cell>
          <cell r="N1208">
            <v>9.6949787430759174E-2</v>
          </cell>
        </row>
        <row r="1209">
          <cell r="M1209">
            <v>9.9999999999999992E-2</v>
          </cell>
          <cell r="N1209">
            <v>0.14495818667249141</v>
          </cell>
        </row>
        <row r="1210">
          <cell r="M1210">
            <v>9.9999999999999992E-2</v>
          </cell>
          <cell r="N1210">
            <v>3.6409077481665157E-2</v>
          </cell>
        </row>
        <row r="1211">
          <cell r="M1211">
            <v>6.666666666666668E-2</v>
          </cell>
          <cell r="N1211">
            <v>0.15696045859303789</v>
          </cell>
        </row>
        <row r="1212">
          <cell r="M1212">
            <v>0.10000000000000003</v>
          </cell>
          <cell r="N1212">
            <v>0.1076655291426349</v>
          </cell>
        </row>
        <row r="1213">
          <cell r="M1213">
            <v>2.4999999999999998E-2</v>
          </cell>
          <cell r="N1213">
            <v>9.0327128487702205E-2</v>
          </cell>
        </row>
        <row r="1214">
          <cell r="M1214">
            <v>0.10000000000000003</v>
          </cell>
          <cell r="N1214">
            <v>6.7647642026728294E-2</v>
          </cell>
        </row>
        <row r="1215">
          <cell r="M1215">
            <v>4.9999999999999996E-2</v>
          </cell>
          <cell r="N1215">
            <v>7.2927716744575322E-2</v>
          </cell>
        </row>
        <row r="1216">
          <cell r="M1216">
            <v>6.2500000000000014E-2</v>
          </cell>
          <cell r="N1216">
            <v>6.1693924860237982E-2</v>
          </cell>
        </row>
        <row r="1217">
          <cell r="M1217">
            <v>4.9999999999999996E-2</v>
          </cell>
          <cell r="N1217">
            <v>-2.6462126808260655E-2</v>
          </cell>
        </row>
        <row r="1218">
          <cell r="M1218">
            <v>7.9166666666666691E-2</v>
          </cell>
          <cell r="N1218">
            <v>-6.601565968011305E-3</v>
          </cell>
        </row>
        <row r="1219">
          <cell r="M1219">
            <v>0.15833333333333341</v>
          </cell>
          <cell r="N1219">
            <v>0.11109874597601294</v>
          </cell>
        </row>
        <row r="1220">
          <cell r="M1220">
            <v>0.17916666666666678</v>
          </cell>
          <cell r="N1220">
            <v>0.11963699908785305</v>
          </cell>
        </row>
        <row r="1221">
          <cell r="M1221">
            <v>0.20000000000000007</v>
          </cell>
          <cell r="N1221">
            <v>0.18017765637634822</v>
          </cell>
        </row>
        <row r="1222">
          <cell r="M1222">
            <v>0.20000000000000007</v>
          </cell>
          <cell r="N1222">
            <v>0.19586399271387972</v>
          </cell>
        </row>
        <row r="1223">
          <cell r="M1223">
            <v>0.1208333333333334</v>
          </cell>
          <cell r="N1223">
            <v>0.26276752668045905</v>
          </cell>
        </row>
        <row r="1224">
          <cell r="M1224">
            <v>0.10000000000000003</v>
          </cell>
          <cell r="N1224">
            <v>0.11177487117886103</v>
          </cell>
        </row>
        <row r="1225">
          <cell r="M1225">
            <v>0.10000000000000003</v>
          </cell>
          <cell r="N1225">
            <v>7.020700331411614E-2</v>
          </cell>
        </row>
        <row r="1226">
          <cell r="M1226">
            <v>8.7500000000000022E-2</v>
          </cell>
          <cell r="N1226">
            <v>6.2126671789184934E-2</v>
          </cell>
        </row>
        <row r="1227">
          <cell r="M1227">
            <v>2.9166666666666664E-2</v>
          </cell>
          <cell r="N1227">
            <v>9.649531761307327E-2</v>
          </cell>
        </row>
        <row r="1228">
          <cell r="M1228">
            <v>4.583333333333333E-2</v>
          </cell>
          <cell r="N1228">
            <v>6.1931819439081152E-2</v>
          </cell>
        </row>
        <row r="1229">
          <cell r="M1229">
            <v>8.3333333333333356E-2</v>
          </cell>
          <cell r="N1229">
            <v>0.1239352178756648</v>
          </cell>
        </row>
        <row r="1230">
          <cell r="M1230">
            <v>9.9999999999999992E-2</v>
          </cell>
          <cell r="N1230">
            <v>0.13280779297693232</v>
          </cell>
        </row>
        <row r="1231">
          <cell r="M1231">
            <v>1.2500000000000002E-2</v>
          </cell>
          <cell r="N1231">
            <v>3.6741400347631736E-2</v>
          </cell>
        </row>
        <row r="1232">
          <cell r="M1232">
            <v>0.15833333333333338</v>
          </cell>
          <cell r="N1232">
            <v>-4.3949933321422732E-2</v>
          </cell>
        </row>
        <row r="1233">
          <cell r="M1233">
            <v>0.20000000000000007</v>
          </cell>
          <cell r="N1233">
            <v>0.10639976106043146</v>
          </cell>
        </row>
        <row r="1234">
          <cell r="M1234">
            <v>0.20000000000000007</v>
          </cell>
          <cell r="N1234">
            <v>0.24341520198545497</v>
          </cell>
        </row>
        <row r="1235">
          <cell r="M1235">
            <v>0.15000000000000005</v>
          </cell>
          <cell r="N1235">
            <v>0.19409619879300671</v>
          </cell>
        </row>
        <row r="1236">
          <cell r="M1236">
            <v>0.10000000000000003</v>
          </cell>
          <cell r="N1236">
            <v>0.14159438844770383</v>
          </cell>
        </row>
        <row r="1237">
          <cell r="M1237">
            <v>0.10000000000000003</v>
          </cell>
          <cell r="N1237">
            <v>0.14749710516994155</v>
          </cell>
        </row>
        <row r="1238">
          <cell r="M1238">
            <v>0.10000000000000003</v>
          </cell>
          <cell r="N1238">
            <v>9.9472272710386445E-2</v>
          </cell>
        </row>
        <row r="1239">
          <cell r="M1239">
            <v>0.1041666666666667</v>
          </cell>
          <cell r="N1239">
            <v>0.10022042513223645</v>
          </cell>
        </row>
        <row r="1240">
          <cell r="M1240">
            <v>0.10000000000000003</v>
          </cell>
          <cell r="N1240">
            <v>0.12777130454746916</v>
          </cell>
        </row>
        <row r="1241">
          <cell r="M1241">
            <v>0.10000000000000003</v>
          </cell>
          <cell r="N1241">
            <v>4.0818896435880665E-2</v>
          </cell>
        </row>
        <row r="1242">
          <cell r="M1242">
            <v>0.10000000000000003</v>
          </cell>
          <cell r="N1242">
            <v>0.15263571100387652</v>
          </cell>
        </row>
        <row r="1243">
          <cell r="M1243">
            <v>8.7500000000000022E-2</v>
          </cell>
          <cell r="N1243">
            <v>0.145317071271298</v>
          </cell>
        </row>
        <row r="1244">
          <cell r="M1244">
            <v>5.8333333333333341E-2</v>
          </cell>
          <cell r="N1244">
            <v>8.0801066311415898E-2</v>
          </cell>
        </row>
        <row r="1245">
          <cell r="M1245">
            <v>9.5833333333333368E-2</v>
          </cell>
          <cell r="N1245">
            <v>0.1047248084480545</v>
          </cell>
        </row>
        <row r="1246">
          <cell r="M1246">
            <v>0.10000000000000003</v>
          </cell>
          <cell r="N1246">
            <v>7.1084878600590568E-2</v>
          </cell>
        </row>
        <row r="1247">
          <cell r="M1247">
            <v>0.10000000000000005</v>
          </cell>
          <cell r="N1247">
            <v>0.11253549635676818</v>
          </cell>
        </row>
        <row r="1248">
          <cell r="M1248">
            <v>2.0833333333333332E-2</v>
          </cell>
          <cell r="N1248">
            <v>1.9274034608999749E-2</v>
          </cell>
        </row>
        <row r="1249">
          <cell r="M1249">
            <v>0.15833333333333338</v>
          </cell>
          <cell r="N1249">
            <v>-3.0771197919914589E-2</v>
          </cell>
        </row>
        <row r="1250">
          <cell r="M1250">
            <v>0.11666666666666671</v>
          </cell>
          <cell r="N1250">
            <v>0.18482521151871359</v>
          </cell>
        </row>
        <row r="1251">
          <cell r="M1251">
            <v>0.28333333333333321</v>
          </cell>
          <cell r="N1251">
            <v>8.6050841501125019E-2</v>
          </cell>
        </row>
        <row r="1252">
          <cell r="M1252">
            <v>0.29999999999999988</v>
          </cell>
          <cell r="N1252">
            <v>0.2774278944924165</v>
          </cell>
        </row>
        <row r="1253">
          <cell r="M1253">
            <v>0.26666666666666666</v>
          </cell>
          <cell r="N1253">
            <v>0.30365618847448667</v>
          </cell>
        </row>
        <row r="1254">
          <cell r="M1254">
            <v>0.20416666666666675</v>
          </cell>
          <cell r="N1254">
            <v>0.3326972660152368</v>
          </cell>
        </row>
        <row r="1255">
          <cell r="M1255">
            <v>0.20000000000000007</v>
          </cell>
          <cell r="N1255">
            <v>0.20517386924298636</v>
          </cell>
        </row>
        <row r="1256">
          <cell r="M1256">
            <v>0.20000000000000007</v>
          </cell>
          <cell r="N1256">
            <v>0.17800335925326416</v>
          </cell>
        </row>
        <row r="1257">
          <cell r="M1257">
            <v>0.20000000000000007</v>
          </cell>
          <cell r="N1257">
            <v>0.16882159002771935</v>
          </cell>
        </row>
        <row r="1258">
          <cell r="M1258">
            <v>0.20000000000000007</v>
          </cell>
          <cell r="N1258">
            <v>0.21132125701279211</v>
          </cell>
        </row>
        <row r="1259">
          <cell r="M1259">
            <v>0.20000000000000007</v>
          </cell>
          <cell r="N1259">
            <v>0.24086881216885903</v>
          </cell>
        </row>
        <row r="1260">
          <cell r="M1260">
            <v>0.1041666666666667</v>
          </cell>
          <cell r="N1260">
            <v>0.28902464406167888</v>
          </cell>
        </row>
        <row r="1261">
          <cell r="M1261">
            <v>1.2500000000000002E-2</v>
          </cell>
          <cell r="N1261">
            <v>0.16482131375190801</v>
          </cell>
        </row>
        <row r="1262">
          <cell r="M1262">
            <v>2.4999999999999998E-2</v>
          </cell>
          <cell r="N1262">
            <v>-5.2777994245688215E-2</v>
          </cell>
        </row>
        <row r="1263">
          <cell r="M1263">
            <v>2.9166666666666664E-2</v>
          </cell>
          <cell r="N1263">
            <v>-3.7722542963249936E-2</v>
          </cell>
        </row>
        <row r="1264">
          <cell r="M1264">
            <v>8.7500000000000022E-2</v>
          </cell>
          <cell r="N1264">
            <v>-3.0891943007185105E-2</v>
          </cell>
        </row>
        <row r="1265">
          <cell r="M1265">
            <v>0.10000000000000003</v>
          </cell>
          <cell r="N1265">
            <v>0.10786954531295154</v>
          </cell>
        </row>
        <row r="1266">
          <cell r="M1266">
            <v>0.10000000000000003</v>
          </cell>
          <cell r="N1266">
            <v>7.8627633725238788E-2</v>
          </cell>
        </row>
        <row r="1267">
          <cell r="M1267">
            <v>0.11250000000000004</v>
          </cell>
          <cell r="N1267">
            <v>7.9153015682622785E-2</v>
          </cell>
        </row>
        <row r="1268">
          <cell r="M1268">
            <v>0.1208333333333334</v>
          </cell>
          <cell r="N1268">
            <v>0.15301699410128491</v>
          </cell>
        </row>
        <row r="1269">
          <cell r="M1269">
            <v>0.10000000000000003</v>
          </cell>
          <cell r="N1269">
            <v>0.12282359977482303</v>
          </cell>
        </row>
        <row r="1270">
          <cell r="M1270">
            <v>0.10000000000000003</v>
          </cell>
          <cell r="N1270">
            <v>0.10271902384559349</v>
          </cell>
        </row>
        <row r="1271">
          <cell r="M1271">
            <v>0.17916666666666672</v>
          </cell>
          <cell r="N1271">
            <v>0.12242931412844747</v>
          </cell>
        </row>
        <row r="1272">
          <cell r="M1272">
            <v>0.20000000000000007</v>
          </cell>
          <cell r="N1272">
            <v>0.12204542440907261</v>
          </cell>
        </row>
        <row r="1273">
          <cell r="M1273">
            <v>0.20000000000000007</v>
          </cell>
          <cell r="N1273">
            <v>0.2550079343915192</v>
          </cell>
        </row>
        <row r="1274">
          <cell r="M1274">
            <v>0.16666666666666671</v>
          </cell>
          <cell r="N1274">
            <v>0.25385578226752092</v>
          </cell>
        </row>
        <row r="1275">
          <cell r="M1275">
            <v>0.10000000000000003</v>
          </cell>
          <cell r="N1275">
            <v>0.17018417002126224</v>
          </cell>
        </row>
        <row r="1276">
          <cell r="M1276">
            <v>2.9166666666666664E-2</v>
          </cell>
          <cell r="N1276">
            <v>0.15327694887818283</v>
          </cell>
        </row>
        <row r="1277">
          <cell r="M1277">
            <v>6.2499999999999993E-2</v>
          </cell>
          <cell r="N1277">
            <v>8.6534436100662443E-3</v>
          </cell>
        </row>
        <row r="1278">
          <cell r="M1278">
            <v>9.9999999999999992E-2</v>
          </cell>
          <cell r="N1278">
            <v>6.4329244402513447E-2</v>
          </cell>
        </row>
        <row r="1279">
          <cell r="M1279">
            <v>0.14999999999999997</v>
          </cell>
          <cell r="N1279">
            <v>1.2800680147746067E-2</v>
          </cell>
        </row>
        <row r="1280">
          <cell r="M1280">
            <v>0.18541666666666659</v>
          </cell>
          <cell r="N1280">
            <v>0.1023243567675572</v>
          </cell>
        </row>
        <row r="1281">
          <cell r="M1281">
            <v>0.16250000000000006</v>
          </cell>
          <cell r="N1281">
            <v>0.21266922485381701</v>
          </cell>
        </row>
        <row r="1282">
          <cell r="M1282">
            <v>0.20416666666666672</v>
          </cell>
          <cell r="N1282">
            <v>0.14277190401241441</v>
          </cell>
        </row>
        <row r="1283">
          <cell r="M1283">
            <v>0.28333333333333327</v>
          </cell>
          <cell r="N1283">
            <v>0.19470070937495337</v>
          </cell>
        </row>
        <row r="1284">
          <cell r="M1284">
            <v>0.20000000000000007</v>
          </cell>
          <cell r="N1284">
            <v>0.27378557561508876</v>
          </cell>
        </row>
        <row r="1285">
          <cell r="M1285">
            <v>0.24166666666666661</v>
          </cell>
          <cell r="N1285">
            <v>0.25852148752997733</v>
          </cell>
        </row>
        <row r="1286">
          <cell r="M1286">
            <v>0.24166666666666672</v>
          </cell>
          <cell r="N1286">
            <v>0.23896430656466724</v>
          </cell>
        </row>
        <row r="1287">
          <cell r="M1287">
            <v>0.20000000000000007</v>
          </cell>
          <cell r="N1287">
            <v>0.22320182999205351</v>
          </cell>
        </row>
        <row r="1288">
          <cell r="M1288">
            <v>0.20000000000000007</v>
          </cell>
          <cell r="N1288">
            <v>0.1728734521111614</v>
          </cell>
        </row>
        <row r="1289">
          <cell r="M1289">
            <v>0.19583333333333341</v>
          </cell>
          <cell r="N1289">
            <v>0.20882653319476491</v>
          </cell>
        </row>
        <row r="1290">
          <cell r="M1290">
            <v>0.20000000000000007</v>
          </cell>
          <cell r="N1290">
            <v>0.23433703937746761</v>
          </cell>
        </row>
        <row r="1291">
          <cell r="M1291">
            <v>0.20000000000000007</v>
          </cell>
          <cell r="N1291">
            <v>0.2818493615213728</v>
          </cell>
        </row>
        <row r="1292">
          <cell r="M1292">
            <v>0.20000000000000007</v>
          </cell>
          <cell r="N1292">
            <v>0.26016348882010837</v>
          </cell>
        </row>
        <row r="1293">
          <cell r="M1293">
            <v>0.20000000000000007</v>
          </cell>
          <cell r="N1293">
            <v>0.15151263660140446</v>
          </cell>
        </row>
        <row r="1294">
          <cell r="M1294">
            <v>0.10833333333333338</v>
          </cell>
          <cell r="N1294">
            <v>0.15393725298095892</v>
          </cell>
        </row>
        <row r="1295">
          <cell r="M1295">
            <v>0.10000000000000003</v>
          </cell>
          <cell r="N1295">
            <v>6.5626048531478159E-2</v>
          </cell>
        </row>
        <row r="1296">
          <cell r="M1296">
            <v>0.17500000000000004</v>
          </cell>
          <cell r="N1296">
            <v>0.1202011683046843</v>
          </cell>
        </row>
        <row r="1297">
          <cell r="M1297">
            <v>0.20000000000000007</v>
          </cell>
          <cell r="N1297">
            <v>0.15065090978933654</v>
          </cell>
        </row>
        <row r="1298">
          <cell r="M1298">
            <v>0.29999999999999988</v>
          </cell>
          <cell r="N1298">
            <v>0.18147267046638438</v>
          </cell>
        </row>
        <row r="1299">
          <cell r="M1299">
            <v>0.29999999999999988</v>
          </cell>
          <cell r="N1299">
            <v>0.3416823073013564</v>
          </cell>
        </row>
        <row r="1300">
          <cell r="M1300">
            <v>0.29999999999999988</v>
          </cell>
          <cell r="N1300">
            <v>0.31476422887165734</v>
          </cell>
        </row>
        <row r="1301">
          <cell r="M1301">
            <v>0.29999999999999988</v>
          </cell>
          <cell r="N1301">
            <v>0.314892308510833</v>
          </cell>
        </row>
        <row r="1302">
          <cell r="M1302">
            <v>0.29999999999999988</v>
          </cell>
          <cell r="N1302">
            <v>0.33710434074883927</v>
          </cell>
        </row>
        <row r="1303">
          <cell r="M1303">
            <v>0.24166666666666672</v>
          </cell>
          <cell r="N1303">
            <v>0.25574530669590012</v>
          </cell>
        </row>
        <row r="1304">
          <cell r="M1304">
            <v>0.20000000000000007</v>
          </cell>
          <cell r="N1304">
            <v>0.29491012351776985</v>
          </cell>
        </row>
        <row r="1305">
          <cell r="M1305">
            <v>0.29583333333333323</v>
          </cell>
          <cell r="N1305">
            <v>0.24731825820727577</v>
          </cell>
        </row>
        <row r="1306">
          <cell r="M1306">
            <v>0.29999999999999988</v>
          </cell>
          <cell r="N1306">
            <v>0.28943349687934639</v>
          </cell>
        </row>
        <row r="1307">
          <cell r="M1307">
            <v>0.29999999999999988</v>
          </cell>
          <cell r="N1307">
            <v>0.35328527910007862</v>
          </cell>
        </row>
        <row r="1308">
          <cell r="M1308">
            <v>0.29999999999999988</v>
          </cell>
          <cell r="N1308">
            <v>0.2961372424800407</v>
          </cell>
        </row>
        <row r="1309">
          <cell r="M1309">
            <v>0.29166666666666657</v>
          </cell>
          <cell r="N1309">
            <v>0.31821674266324218</v>
          </cell>
        </row>
        <row r="1310">
          <cell r="M1310">
            <v>0.19166666666666668</v>
          </cell>
          <cell r="N1310">
            <v>0.22126684810597325</v>
          </cell>
        </row>
        <row r="1311">
          <cell r="M1311">
            <v>0.10000000000000003</v>
          </cell>
          <cell r="N1311">
            <v>0.15001101361097741</v>
          </cell>
        </row>
        <row r="1312">
          <cell r="M1312">
            <v>0.10000000000000003</v>
          </cell>
          <cell r="N1312">
            <v>0.11475745047785751</v>
          </cell>
        </row>
        <row r="1313">
          <cell r="M1313">
            <v>0.16250000000000006</v>
          </cell>
          <cell r="N1313">
            <v>6.3905367098793006E-2</v>
          </cell>
        </row>
        <row r="1314">
          <cell r="M1314">
            <v>0.27916666666666667</v>
          </cell>
          <cell r="N1314">
            <v>0.13646363948163409</v>
          </cell>
        </row>
        <row r="1315">
          <cell r="M1315">
            <v>0.38750000000000018</v>
          </cell>
          <cell r="N1315">
            <v>0.2486415462790946</v>
          </cell>
        </row>
        <row r="1316">
          <cell r="M1316">
            <v>0.29999999999999988</v>
          </cell>
          <cell r="N1316">
            <v>0.43709868306296507</v>
          </cell>
        </row>
        <row r="1317">
          <cell r="M1317">
            <v>0.25000000000000006</v>
          </cell>
          <cell r="N1317">
            <v>0.30934673403512547</v>
          </cell>
        </row>
        <row r="1318">
          <cell r="M1318">
            <v>0.24166666666666661</v>
          </cell>
          <cell r="N1318">
            <v>0.23036190734154305</v>
          </cell>
        </row>
        <row r="1319">
          <cell r="M1319">
            <v>0.28333333333333327</v>
          </cell>
          <cell r="N1319">
            <v>0.20986619020609762</v>
          </cell>
        </row>
        <row r="1320">
          <cell r="M1320">
            <v>0.20000000000000007</v>
          </cell>
          <cell r="N1320">
            <v>0.28685526591045507</v>
          </cell>
        </row>
        <row r="1321">
          <cell r="M1321">
            <v>0.15833333333333338</v>
          </cell>
          <cell r="N1321">
            <v>0.23932282194019053</v>
          </cell>
        </row>
        <row r="1322">
          <cell r="M1322">
            <v>0.10000000000000003</v>
          </cell>
          <cell r="N1322">
            <v>0.23303538933303916</v>
          </cell>
        </row>
        <row r="1323">
          <cell r="M1323">
            <v>0.10000000000000003</v>
          </cell>
          <cell r="N1323">
            <v>0.15163072644742587</v>
          </cell>
        </row>
        <row r="1324">
          <cell r="M1324">
            <v>0.10000000000000003</v>
          </cell>
          <cell r="N1324">
            <v>4.1254543004526065E-2</v>
          </cell>
        </row>
        <row r="1325">
          <cell r="M1325">
            <v>0.10000000000000003</v>
          </cell>
          <cell r="N1325">
            <v>3.6320169274782987E-2</v>
          </cell>
        </row>
        <row r="1326">
          <cell r="M1326">
            <v>0.1541666666666667</v>
          </cell>
          <cell r="N1326">
            <v>4.6571369514423061E-2</v>
          </cell>
        </row>
        <row r="1327">
          <cell r="M1327">
            <v>0.22916666666666666</v>
          </cell>
          <cell r="N1327">
            <v>0.17146053123250213</v>
          </cell>
        </row>
        <row r="1328">
          <cell r="M1328">
            <v>0.26249999999999996</v>
          </cell>
          <cell r="N1328">
            <v>0.20816834937968021</v>
          </cell>
        </row>
        <row r="1329">
          <cell r="M1329">
            <v>0.3</v>
          </cell>
          <cell r="N1329">
            <v>0.25054946739215378</v>
          </cell>
        </row>
        <row r="1330">
          <cell r="M1330">
            <v>0.23282513288136347</v>
          </cell>
          <cell r="N1330">
            <v>0.34027261319103236</v>
          </cell>
        </row>
        <row r="1331">
          <cell r="M1331">
            <v>0.23282513288136347</v>
          </cell>
          <cell r="N1331">
            <v>0.2474147482907898</v>
          </cell>
        </row>
        <row r="1332">
          <cell r="M1332">
            <v>0.23282513288136347</v>
          </cell>
          <cell r="N1332">
            <v>0.23988271817175699</v>
          </cell>
        </row>
        <row r="1333">
          <cell r="M1333">
            <v>0.23282513288136347</v>
          </cell>
          <cell r="N1333">
            <v>0.26115050641982873</v>
          </cell>
        </row>
        <row r="1334">
          <cell r="M1334">
            <v>0.23282513288136347</v>
          </cell>
          <cell r="N1334">
            <v>0.18229666433513425</v>
          </cell>
        </row>
        <row r="1335">
          <cell r="M1335">
            <v>0.23282513288136347</v>
          </cell>
          <cell r="N1335">
            <v>0.27587235275729421</v>
          </cell>
        </row>
        <row r="1336">
          <cell r="M1336">
            <v>0.23282513288136347</v>
          </cell>
          <cell r="N1336">
            <v>0.28485950321988918</v>
          </cell>
        </row>
        <row r="1337">
          <cell r="M1337">
            <v>0.23282513288136347</v>
          </cell>
          <cell r="N1337">
            <v>0.23007824255148726</v>
          </cell>
        </row>
        <row r="1338">
          <cell r="M1338">
            <v>0.23282513288136347</v>
          </cell>
          <cell r="N1338">
            <v>0.27875048127838903</v>
          </cell>
        </row>
        <row r="1339">
          <cell r="M1339">
            <v>0.23282513288136347</v>
          </cell>
          <cell r="N1339">
            <v>0.22558687682587369</v>
          </cell>
        </row>
        <row r="1340">
          <cell r="M1340">
            <v>0.23282513288136347</v>
          </cell>
          <cell r="N1340">
            <v>0.2448661802885623</v>
          </cell>
        </row>
        <row r="1341">
          <cell r="M1341">
            <v>0.23282513288136347</v>
          </cell>
          <cell r="N1341">
            <v>0.15753658775523813</v>
          </cell>
        </row>
        <row r="1342">
          <cell r="M1342">
            <v>0.23282513288136347</v>
          </cell>
          <cell r="N1342">
            <v>0.18598833978436793</v>
          </cell>
        </row>
        <row r="1343">
          <cell r="M1343">
            <v>0.1454545454545455</v>
          </cell>
          <cell r="N1343">
            <v>0.25414841371956981</v>
          </cell>
        </row>
        <row r="1344">
          <cell r="M1344">
            <v>0.10000000000000003</v>
          </cell>
          <cell r="N1344">
            <v>0.12967382857219403</v>
          </cell>
        </row>
        <row r="1345">
          <cell r="M1345">
            <v>0.20000000000000007</v>
          </cell>
          <cell r="N1345">
            <v>8.3396850772697401E-2</v>
          </cell>
        </row>
        <row r="1346">
          <cell r="M1346">
            <v>0.24583333333333332</v>
          </cell>
          <cell r="N1346">
            <v>0.16442412482581045</v>
          </cell>
        </row>
        <row r="1347">
          <cell r="M1347">
            <v>0.20000000000000007</v>
          </cell>
          <cell r="N1347">
            <v>0.2774612637332517</v>
          </cell>
        </row>
        <row r="1348">
          <cell r="M1348">
            <v>0.17916666666666667</v>
          </cell>
          <cell r="N1348">
            <v>0.19918304608991214</v>
          </cell>
        </row>
        <row r="1349">
          <cell r="M1349">
            <v>0.18333333333333338</v>
          </cell>
          <cell r="N1349">
            <v>0.1546513062231451</v>
          </cell>
        </row>
        <row r="1350">
          <cell r="M1350">
            <v>0.18750000000000008</v>
          </cell>
          <cell r="N1350">
            <v>0.15007528748871177</v>
          </cell>
        </row>
        <row r="1351">
          <cell r="M1351">
            <v>0.19999999999999998</v>
          </cell>
          <cell r="N1351">
            <v>0.18276312256414301</v>
          </cell>
        </row>
        <row r="1352">
          <cell r="M1352">
            <v>0.23282513288136347</v>
          </cell>
          <cell r="N1352">
            <v>0.23306637488580526</v>
          </cell>
        </row>
        <row r="1353">
          <cell r="M1353">
            <v>9.9999999999999992E-2</v>
          </cell>
          <cell r="N1353">
            <v>0.30855600657409993</v>
          </cell>
        </row>
        <row r="1354">
          <cell r="M1354">
            <v>7.0833333333333345E-2</v>
          </cell>
          <cell r="N1354">
            <v>0.16682759751758047</v>
          </cell>
        </row>
        <row r="1355">
          <cell r="M1355">
            <v>0.13041666666666671</v>
          </cell>
          <cell r="N1355">
            <v>2.1335181883567627E-2</v>
          </cell>
        </row>
        <row r="1356">
          <cell r="M1356">
            <v>9.9999999999999992E-2</v>
          </cell>
          <cell r="N1356">
            <v>6.6826755047073277E-2</v>
          </cell>
        </row>
        <row r="1357">
          <cell r="M1357">
            <v>0.23282513288136347</v>
          </cell>
          <cell r="N1357">
            <v>5.3559200964423369E-2</v>
          </cell>
        </row>
        <row r="1358">
          <cell r="M1358">
            <v>0.23282513288136347</v>
          </cell>
          <cell r="N1358">
            <v>0.24958727884651899</v>
          </cell>
        </row>
        <row r="1359">
          <cell r="M1359">
            <v>0.10909090909090909</v>
          </cell>
          <cell r="N1359">
            <v>0.22106743036032928</v>
          </cell>
        </row>
        <row r="1360">
          <cell r="M1360">
            <v>0.20000000000000007</v>
          </cell>
          <cell r="N1360">
            <v>0.10053697950003546</v>
          </cell>
        </row>
        <row r="1361">
          <cell r="M1361">
            <v>0.20000000000000007</v>
          </cell>
          <cell r="N1361">
            <v>0.22045759834390813</v>
          </cell>
        </row>
        <row r="1362">
          <cell r="M1362">
            <v>0.20000000000000007</v>
          </cell>
          <cell r="N1362">
            <v>0.20889618564456663</v>
          </cell>
        </row>
        <row r="1363">
          <cell r="M1363">
            <v>0.20000000000000007</v>
          </cell>
          <cell r="N1363">
            <v>0.20659317603321292</v>
          </cell>
        </row>
        <row r="1364">
          <cell r="M1364">
            <v>0.15000000000000005</v>
          </cell>
          <cell r="N1364">
            <v>0.22727367043051466</v>
          </cell>
        </row>
        <row r="1365">
          <cell r="M1365">
            <v>0.10000000000000003</v>
          </cell>
          <cell r="N1365">
            <v>0.10296061745376936</v>
          </cell>
        </row>
        <row r="1366">
          <cell r="M1366">
            <v>5.4166666666666669E-2</v>
          </cell>
          <cell r="N1366">
            <v>0.13527918582645021</v>
          </cell>
        </row>
        <row r="1367">
          <cell r="M1367">
            <v>1.6666666666666666E-2</v>
          </cell>
          <cell r="N1367">
            <v>9.6848288866933113E-2</v>
          </cell>
        </row>
        <row r="1368">
          <cell r="M1368">
            <v>0.15000000000000005</v>
          </cell>
          <cell r="N1368">
            <v>3.5927072340031438E-3</v>
          </cell>
        </row>
        <row r="1369">
          <cell r="M1369">
            <v>0.20000000000000007</v>
          </cell>
          <cell r="N1369">
            <v>0.17720881010789091</v>
          </cell>
        </row>
        <row r="1370">
          <cell r="M1370">
            <v>0.20000000000000007</v>
          </cell>
          <cell r="N1370">
            <v>0.19179751424327296</v>
          </cell>
        </row>
        <row r="1371">
          <cell r="M1371">
            <v>0.20000000000000007</v>
          </cell>
          <cell r="N1371">
            <v>0.2150411129212545</v>
          </cell>
        </row>
        <row r="1372">
          <cell r="M1372">
            <v>0.20000000000000007</v>
          </cell>
          <cell r="N1372">
            <v>0.13210229985303518</v>
          </cell>
        </row>
        <row r="1373">
          <cell r="M1373">
            <v>0.17916666666666667</v>
          </cell>
          <cell r="N1373">
            <v>0.1556966999980528</v>
          </cell>
        </row>
        <row r="1374">
          <cell r="M1374">
            <v>0.1041666666666667</v>
          </cell>
          <cell r="N1374">
            <v>0.19743486799297344</v>
          </cell>
        </row>
        <row r="1375">
          <cell r="M1375">
            <v>0.10000000000000003</v>
          </cell>
          <cell r="N1375">
            <v>9.2221959002384377E-2</v>
          </cell>
        </row>
        <row r="1376">
          <cell r="M1376">
            <v>0.10000000000000003</v>
          </cell>
          <cell r="N1376">
            <v>9.1091185513206829E-2</v>
          </cell>
        </row>
        <row r="1377">
          <cell r="M1377">
            <v>0.10000000000000003</v>
          </cell>
          <cell r="N1377">
            <v>6.9681753129934895E-2</v>
          </cell>
        </row>
        <row r="1378">
          <cell r="M1378">
            <v>0.10000000000000003</v>
          </cell>
          <cell r="N1378">
            <v>0.12167997358552675</v>
          </cell>
        </row>
        <row r="1379">
          <cell r="M1379">
            <v>0.10000000000000003</v>
          </cell>
          <cell r="N1379">
            <v>9.2220794472328588E-2</v>
          </cell>
        </row>
        <row r="1380">
          <cell r="M1380">
            <v>0.10000000000000003</v>
          </cell>
          <cell r="N1380">
            <v>7.3472701993095385E-2</v>
          </cell>
        </row>
        <row r="1381">
          <cell r="M1381">
            <v>0.10000000000000003</v>
          </cell>
          <cell r="N1381">
            <v>6.5932893532826498E-2</v>
          </cell>
        </row>
        <row r="1382">
          <cell r="M1382">
            <v>0.10000000000000003</v>
          </cell>
          <cell r="N1382">
            <v>9.3114944272642636E-2</v>
          </cell>
        </row>
        <row r="1383">
          <cell r="M1383">
            <v>0.10000000000000003</v>
          </cell>
          <cell r="N1383">
            <v>0.13079434283238381</v>
          </cell>
        </row>
        <row r="1384">
          <cell r="M1384">
            <v>5.8333333333333341E-2</v>
          </cell>
          <cell r="N1384">
            <v>0.16509572467157005</v>
          </cell>
        </row>
        <row r="1385">
          <cell r="M1385">
            <v>5.8333333333333341E-2</v>
          </cell>
          <cell r="N1385">
            <v>0.12328759587297497</v>
          </cell>
        </row>
        <row r="1386">
          <cell r="M1386">
            <v>0.10000000000000003</v>
          </cell>
          <cell r="N1386">
            <v>2.0531368675868765E-2</v>
          </cell>
        </row>
        <row r="1387">
          <cell r="M1387">
            <v>0.10000000000000003</v>
          </cell>
          <cell r="N1387">
            <v>4.026704431985724E-2</v>
          </cell>
        </row>
        <row r="1388">
          <cell r="M1388">
            <v>0.10000000000000003</v>
          </cell>
          <cell r="N1388">
            <v>6.306931152247254E-2</v>
          </cell>
        </row>
        <row r="1389">
          <cell r="M1389">
            <v>0.10000000000000003</v>
          </cell>
          <cell r="N1389">
            <v>0.11666674943647609</v>
          </cell>
        </row>
        <row r="1390">
          <cell r="M1390">
            <v>4.9999999999999996E-2</v>
          </cell>
          <cell r="N1390">
            <v>7.794497074417156E-2</v>
          </cell>
        </row>
        <row r="1391">
          <cell r="M1391">
            <v>0.10000000000000003</v>
          </cell>
          <cell r="N1391">
            <v>4.2584124504893517E-2</v>
          </cell>
        </row>
        <row r="1392">
          <cell r="M1392">
            <v>8.7499999999999994E-2</v>
          </cell>
          <cell r="N1392">
            <v>0.11716487251771837</v>
          </cell>
        </row>
        <row r="1393">
          <cell r="M1393">
            <v>0.23282513288136347</v>
          </cell>
          <cell r="N1393">
            <v>9.4250099321357708E-2</v>
          </cell>
        </row>
        <row r="1394">
          <cell r="M1394">
            <v>0.10434782608695652</v>
          </cell>
          <cell r="N1394">
            <v>0.2345064468584212</v>
          </cell>
        </row>
        <row r="1395">
          <cell r="M1395">
            <v>0.12500000000000003</v>
          </cell>
          <cell r="N1395">
            <v>0.13977307066880953</v>
          </cell>
        </row>
        <row r="1396">
          <cell r="M1396">
            <v>5.8333333333333341E-2</v>
          </cell>
          <cell r="N1396">
            <v>7.8930383028627399E-2</v>
          </cell>
        </row>
        <row r="1397">
          <cell r="M1397">
            <v>0.12499999999999999</v>
          </cell>
          <cell r="N1397">
            <v>9.491011084591694E-2</v>
          </cell>
        </row>
        <row r="1398">
          <cell r="M1398">
            <v>0.15833333333333335</v>
          </cell>
          <cell r="N1398">
            <v>0.16926685852572998</v>
          </cell>
        </row>
        <row r="1399">
          <cell r="M1399">
            <v>0.34583333333333344</v>
          </cell>
          <cell r="N1399">
            <v>0.1662986908077112</v>
          </cell>
        </row>
        <row r="1400">
          <cell r="M1400">
            <v>0.29999999999999988</v>
          </cell>
          <cell r="N1400">
            <v>0.38666679583785035</v>
          </cell>
        </row>
        <row r="1401">
          <cell r="M1401">
            <v>0.29999999999999988</v>
          </cell>
          <cell r="N1401">
            <v>0.31419057742270118</v>
          </cell>
        </row>
        <row r="1402">
          <cell r="M1402">
            <v>0.29999999999999988</v>
          </cell>
          <cell r="N1402">
            <v>0.32636611237777707</v>
          </cell>
        </row>
        <row r="1403">
          <cell r="M1403">
            <v>0.21666666666666676</v>
          </cell>
          <cell r="N1403">
            <v>0.24554853945602811</v>
          </cell>
        </row>
        <row r="1404">
          <cell r="M1404">
            <v>0.19999999999999998</v>
          </cell>
          <cell r="N1404">
            <v>0.18055024018956084</v>
          </cell>
        </row>
        <row r="1405">
          <cell r="M1405">
            <v>0.23282513288136347</v>
          </cell>
          <cell r="N1405">
            <v>0.21392490224543442</v>
          </cell>
        </row>
        <row r="1406">
          <cell r="M1406">
            <v>0.23282513288136347</v>
          </cell>
          <cell r="N1406">
            <v>0.22372479754352276</v>
          </cell>
        </row>
        <row r="1407">
          <cell r="M1407">
            <v>0.23282513288136347</v>
          </cell>
          <cell r="N1407">
            <v>0.23396769222044336</v>
          </cell>
        </row>
        <row r="1408">
          <cell r="M1408">
            <v>0.23282513288136347</v>
          </cell>
          <cell r="N1408">
            <v>0.21360214936521643</v>
          </cell>
        </row>
        <row r="1409">
          <cell r="M1409">
            <v>0.23282513288136347</v>
          </cell>
          <cell r="N1409">
            <v>0.26176987895820564</v>
          </cell>
        </row>
        <row r="1410">
          <cell r="M1410">
            <v>4.3478260869565209E-2</v>
          </cell>
          <cell r="N1410">
            <v>0.23453211721728043</v>
          </cell>
        </row>
        <row r="1411">
          <cell r="M1411">
            <v>0.16250000000000006</v>
          </cell>
          <cell r="N1411">
            <v>2.7270562630512682E-2</v>
          </cell>
        </row>
        <row r="1412">
          <cell r="M1412">
            <v>0.10833333333333338</v>
          </cell>
          <cell r="N1412">
            <v>0.11733383435875555</v>
          </cell>
        </row>
        <row r="1413">
          <cell r="M1413">
            <v>0.13750000000000004</v>
          </cell>
          <cell r="N1413">
            <v>0.10026123407508587</v>
          </cell>
        </row>
        <row r="1414">
          <cell r="M1414">
            <v>0.10000000000000003</v>
          </cell>
          <cell r="N1414">
            <v>0.16207710753746152</v>
          </cell>
        </row>
        <row r="1415">
          <cell r="M1415">
            <v>0.10000000000000003</v>
          </cell>
          <cell r="N1415">
            <v>0.16069514204560975</v>
          </cell>
        </row>
        <row r="1416">
          <cell r="M1416">
            <v>0.16666666666666671</v>
          </cell>
          <cell r="N1416">
            <v>0.16167577804242525</v>
          </cell>
        </row>
        <row r="1417">
          <cell r="M1417">
            <v>0.20000000000000007</v>
          </cell>
          <cell r="N1417">
            <v>0.13359808153221672</v>
          </cell>
        </row>
        <row r="1418">
          <cell r="M1418">
            <v>0.12916666666666674</v>
          </cell>
          <cell r="N1418">
            <v>0.14555926330751315</v>
          </cell>
        </row>
        <row r="1419">
          <cell r="M1419">
            <v>0.10000000000000003</v>
          </cell>
          <cell r="N1419">
            <v>9.6860117752025202E-2</v>
          </cell>
        </row>
        <row r="1420">
          <cell r="M1420">
            <v>0.10000000000000003</v>
          </cell>
          <cell r="N1420">
            <v>0.11278443500110309</v>
          </cell>
        </row>
        <row r="1421">
          <cell r="M1421">
            <v>0.10000000000000003</v>
          </cell>
          <cell r="N1421">
            <v>7.2337521205741884E-2</v>
          </cell>
        </row>
        <row r="1422">
          <cell r="M1422">
            <v>0.16249999999999998</v>
          </cell>
          <cell r="N1422">
            <v>9.0674394616495874E-2</v>
          </cell>
        </row>
        <row r="1423">
          <cell r="M1423">
            <v>0.1</v>
          </cell>
          <cell r="N1423">
            <v>0.17627412651419547</v>
          </cell>
        </row>
        <row r="1424">
          <cell r="M1424">
            <v>0.10000000000000003</v>
          </cell>
          <cell r="N1424">
            <v>0.11547924501026141</v>
          </cell>
        </row>
        <row r="1425">
          <cell r="M1425">
            <v>0.10000000000000003</v>
          </cell>
          <cell r="N1425">
            <v>8.9811134635648576E-2</v>
          </cell>
        </row>
        <row r="1426">
          <cell r="M1426">
            <v>0.10000000000000003</v>
          </cell>
          <cell r="N1426">
            <v>0.12211093069942401</v>
          </cell>
        </row>
        <row r="1427">
          <cell r="M1427">
            <v>0.10000000000000003</v>
          </cell>
          <cell r="N1427">
            <v>4.9875815194920542E-2</v>
          </cell>
        </row>
        <row r="1428">
          <cell r="M1428">
            <v>0.10000000000000003</v>
          </cell>
          <cell r="N1428">
            <v>0.13334164804584608</v>
          </cell>
        </row>
        <row r="1429">
          <cell r="M1429">
            <v>0.10000000000000003</v>
          </cell>
          <cell r="N1429">
            <v>0.14506975375319481</v>
          </cell>
        </row>
        <row r="1430">
          <cell r="M1430">
            <v>1.6666666666666666E-2</v>
          </cell>
          <cell r="N1430">
            <v>0.11202612455003769</v>
          </cell>
        </row>
        <row r="1431">
          <cell r="M1431">
            <v>0.11250000000000003</v>
          </cell>
          <cell r="N1431">
            <v>4.2629430151593851E-2</v>
          </cell>
        </row>
        <row r="1432">
          <cell r="M1432">
            <v>7.4999999999999997E-2</v>
          </cell>
          <cell r="N1432">
            <v>9.6312200976494608E-2</v>
          </cell>
        </row>
        <row r="1433">
          <cell r="M1433">
            <v>7.5000000000000025E-2</v>
          </cell>
          <cell r="N1433">
            <v>8.3326618600925023E-2</v>
          </cell>
        </row>
        <row r="1434">
          <cell r="M1434">
            <v>3.7499999999999999E-2</v>
          </cell>
          <cell r="N1434">
            <v>2.0028793677679679E-3</v>
          </cell>
        </row>
        <row r="1435">
          <cell r="M1435">
            <v>4.1666666666666664E-2</v>
          </cell>
          <cell r="N1435">
            <v>-1.396803140144157E-2</v>
          </cell>
        </row>
        <row r="1436">
          <cell r="M1436">
            <v>0.10000000000000003</v>
          </cell>
          <cell r="N1436">
            <v>4.436076747637567E-2</v>
          </cell>
        </row>
        <row r="1437">
          <cell r="M1437">
            <v>0.10000000000000003</v>
          </cell>
          <cell r="N1437">
            <v>8.2549952388380671E-2</v>
          </cell>
        </row>
        <row r="1438">
          <cell r="M1438">
            <v>0.10000000000000003</v>
          </cell>
          <cell r="N1438">
            <v>9.6365530156179782E-2</v>
          </cell>
        </row>
        <row r="1439">
          <cell r="M1439">
            <v>5.8333333333333341E-2</v>
          </cell>
          <cell r="N1439">
            <v>7.8011525737787607E-2</v>
          </cell>
        </row>
        <row r="1440">
          <cell r="M1440">
            <v>3.3333333333333333E-2</v>
          </cell>
          <cell r="N1440">
            <v>8.2637972443677474E-2</v>
          </cell>
        </row>
        <row r="1441">
          <cell r="M1441">
            <v>3.3333333333333333E-2</v>
          </cell>
          <cell r="N1441">
            <v>2.2156036813911806E-2</v>
          </cell>
        </row>
        <row r="1442">
          <cell r="M1442">
            <v>0.10000000000000003</v>
          </cell>
          <cell r="N1442">
            <v>1.9718749566443788E-2</v>
          </cell>
        </row>
        <row r="1443">
          <cell r="M1443">
            <v>0.10000000000000003</v>
          </cell>
          <cell r="N1443">
            <v>5.9379016702507004E-2</v>
          </cell>
        </row>
        <row r="1444">
          <cell r="M1444">
            <v>0.10000000000000003</v>
          </cell>
          <cell r="N1444">
            <v>9.8100817762491521E-2</v>
          </cell>
        </row>
        <row r="1445">
          <cell r="M1445">
            <v>0.10000000000000003</v>
          </cell>
          <cell r="N1445">
            <v>0.13024336321085767</v>
          </cell>
        </row>
        <row r="1446">
          <cell r="M1446">
            <v>0.10000000000000003</v>
          </cell>
          <cell r="N1446">
            <v>0.16653701546516844</v>
          </cell>
        </row>
        <row r="1447">
          <cell r="M1447">
            <v>0.10000000000000003</v>
          </cell>
          <cell r="N1447">
            <v>0.17333160723595986</v>
          </cell>
        </row>
        <row r="1448">
          <cell r="M1448">
            <v>0.10000000000000003</v>
          </cell>
          <cell r="N1448">
            <v>7.8615281642678406E-2</v>
          </cell>
        </row>
        <row r="1449">
          <cell r="M1449">
            <v>7.9166666666666691E-2</v>
          </cell>
          <cell r="N1449">
            <v>4.4092830701639128E-2</v>
          </cell>
        </row>
        <row r="1450">
          <cell r="M1450">
            <v>8.3333333333333329E-2</v>
          </cell>
          <cell r="N1450">
            <v>4.4470380568944257E-2</v>
          </cell>
        </row>
        <row r="1451">
          <cell r="M1451">
            <v>0.19166666666666668</v>
          </cell>
          <cell r="N1451">
            <v>9.7099171861262795E-2</v>
          </cell>
        </row>
        <row r="1452">
          <cell r="M1452">
            <v>0.10833333333333338</v>
          </cell>
          <cell r="N1452">
            <v>0.16973922839458885</v>
          </cell>
        </row>
        <row r="1453">
          <cell r="M1453">
            <v>0.20416666666666672</v>
          </cell>
          <cell r="N1453">
            <v>0.11651729370297073</v>
          </cell>
        </row>
        <row r="1454">
          <cell r="M1454">
            <v>0.29999999999999988</v>
          </cell>
          <cell r="N1454">
            <v>0.21869476953317266</v>
          </cell>
        </row>
        <row r="1455">
          <cell r="M1455">
            <v>0.38749999999999996</v>
          </cell>
          <cell r="N1455">
            <v>0.32459558908684599</v>
          </cell>
        </row>
        <row r="1456">
          <cell r="M1456">
            <v>0.54583333333333328</v>
          </cell>
          <cell r="N1456">
            <v>0.39999650700592859</v>
          </cell>
        </row>
        <row r="1457">
          <cell r="M1457">
            <v>0.32916666666666661</v>
          </cell>
          <cell r="N1457">
            <v>0.59479280612821273</v>
          </cell>
        </row>
        <row r="1458">
          <cell r="M1458">
            <v>0.3333333333333332</v>
          </cell>
          <cell r="N1458">
            <v>0.32607236860370037</v>
          </cell>
        </row>
        <row r="1459">
          <cell r="M1459">
            <v>0.29999999999999988</v>
          </cell>
          <cell r="N1459">
            <v>0.38355394151161759</v>
          </cell>
        </row>
        <row r="1460">
          <cell r="M1460">
            <v>0.2083333333333334</v>
          </cell>
          <cell r="N1460">
            <v>0.36103402389848904</v>
          </cell>
        </row>
        <row r="1461">
          <cell r="M1461">
            <v>0.15000000000000005</v>
          </cell>
          <cell r="N1461">
            <v>0.23083634411329484</v>
          </cell>
        </row>
        <row r="1462">
          <cell r="M1462">
            <v>0.18333333333333338</v>
          </cell>
          <cell r="N1462">
            <v>0.18415211417043226</v>
          </cell>
        </row>
        <row r="1463">
          <cell r="M1463">
            <v>0.17916666666666667</v>
          </cell>
          <cell r="N1463">
            <v>0.16723757793692856</v>
          </cell>
        </row>
        <row r="1464">
          <cell r="M1464">
            <v>0.10000000000000003</v>
          </cell>
          <cell r="N1464">
            <v>0.18435071505709827</v>
          </cell>
        </row>
        <row r="1465">
          <cell r="M1465">
            <v>0.11666666666666671</v>
          </cell>
          <cell r="N1465">
            <v>2.9178205366763056E-2</v>
          </cell>
        </row>
        <row r="1466">
          <cell r="M1466">
            <v>0.31250000000000006</v>
          </cell>
          <cell r="N1466">
            <v>5.8304191740034969E-2</v>
          </cell>
        </row>
        <row r="1467">
          <cell r="M1467">
            <v>0.40000000000000013</v>
          </cell>
          <cell r="N1467">
            <v>0.31070785853015309</v>
          </cell>
        </row>
        <row r="1468">
          <cell r="M1468">
            <v>0.3249999999999999</v>
          </cell>
          <cell r="N1468">
            <v>0.3960555432638474</v>
          </cell>
        </row>
        <row r="1469">
          <cell r="M1469">
            <v>0.53749999999999976</v>
          </cell>
          <cell r="N1469">
            <v>0.34009641212079139</v>
          </cell>
        </row>
        <row r="1470">
          <cell r="M1470">
            <v>0.66249999999999976</v>
          </cell>
          <cell r="N1470">
            <v>0.52307427405527951</v>
          </cell>
        </row>
        <row r="1471">
          <cell r="M1471">
            <v>0.74583333333333324</v>
          </cell>
          <cell r="N1471">
            <v>0.71190070866957844</v>
          </cell>
        </row>
        <row r="1472">
          <cell r="M1472">
            <v>0.82916666666666705</v>
          </cell>
          <cell r="N1472">
            <v>0.77843446086374901</v>
          </cell>
        </row>
        <row r="1473">
          <cell r="M1473">
            <v>0.80000000000000027</v>
          </cell>
          <cell r="N1473">
            <v>0.86760356496556446</v>
          </cell>
        </row>
        <row r="1474">
          <cell r="M1474">
            <v>0.72916666666666652</v>
          </cell>
          <cell r="N1474">
            <v>0.81251426900862733</v>
          </cell>
        </row>
        <row r="1475">
          <cell r="M1475">
            <v>0.46666666666666679</v>
          </cell>
          <cell r="N1475">
            <v>0.76689147969480365</v>
          </cell>
        </row>
        <row r="1476">
          <cell r="M1476">
            <v>0.40000000000000013</v>
          </cell>
          <cell r="N1476">
            <v>0.52742157675634582</v>
          </cell>
        </row>
        <row r="1477">
          <cell r="M1477">
            <v>0.32083333333333319</v>
          </cell>
          <cell r="N1477">
            <v>0.46764190068064254</v>
          </cell>
        </row>
        <row r="1478">
          <cell r="M1478">
            <v>0.45000000000000012</v>
          </cell>
          <cell r="N1478">
            <v>0.38753468236838029</v>
          </cell>
        </row>
        <row r="1479">
          <cell r="M1479">
            <v>0.375</v>
          </cell>
          <cell r="N1479">
            <v>0.41666033569943883</v>
          </cell>
        </row>
        <row r="1480">
          <cell r="M1480">
            <v>0.43750000000000022</v>
          </cell>
          <cell r="N1480">
            <v>0.31810693946630203</v>
          </cell>
        </row>
        <row r="1481">
          <cell r="M1481">
            <v>0.35416666666666669</v>
          </cell>
          <cell r="N1481">
            <v>0.39427412498324416</v>
          </cell>
        </row>
        <row r="1482">
          <cell r="M1482">
            <v>0.25000000000000006</v>
          </cell>
          <cell r="N1482">
            <v>0.37070115985290536</v>
          </cell>
        </row>
        <row r="1483">
          <cell r="M1483">
            <v>0.20000000000000007</v>
          </cell>
          <cell r="N1483">
            <v>0.21662974454841091</v>
          </cell>
        </row>
        <row r="1484">
          <cell r="M1484">
            <v>0.15833333333333338</v>
          </cell>
          <cell r="N1484">
            <v>0.18696766253483121</v>
          </cell>
        </row>
        <row r="1485">
          <cell r="M1485">
            <v>0.2583333333333333</v>
          </cell>
          <cell r="N1485">
            <v>0.15106961401709668</v>
          </cell>
        </row>
        <row r="1486">
          <cell r="M1486">
            <v>0.35416666666666669</v>
          </cell>
          <cell r="N1486">
            <v>0.24876687805015116</v>
          </cell>
        </row>
        <row r="1487">
          <cell r="M1487">
            <v>0.29583333333333323</v>
          </cell>
          <cell r="N1487">
            <v>0.33872535380919128</v>
          </cell>
        </row>
        <row r="1488">
          <cell r="M1488">
            <v>0.20000000000000007</v>
          </cell>
          <cell r="N1488">
            <v>0.30321599725504939</v>
          </cell>
        </row>
        <row r="1489">
          <cell r="M1489">
            <v>0.10000000000000003</v>
          </cell>
          <cell r="N1489">
            <v>0.16220590976068444</v>
          </cell>
        </row>
        <row r="1490">
          <cell r="M1490">
            <v>0.10000000000000003</v>
          </cell>
          <cell r="N1490">
            <v>0.11790841855019069</v>
          </cell>
        </row>
        <row r="1491">
          <cell r="M1491">
            <v>0.10000000000000003</v>
          </cell>
          <cell r="N1491">
            <v>0.12198541787925804</v>
          </cell>
        </row>
        <row r="1492">
          <cell r="M1492">
            <v>0.20000000000000007</v>
          </cell>
          <cell r="N1492">
            <v>9.4352248150229995E-2</v>
          </cell>
        </row>
        <row r="1493">
          <cell r="M1493">
            <v>0.29166666666666657</v>
          </cell>
          <cell r="N1493">
            <v>0.21753416652263333</v>
          </cell>
        </row>
        <row r="1494">
          <cell r="M1494">
            <v>0.40833333333333338</v>
          </cell>
          <cell r="N1494">
            <v>0.27416107266058359</v>
          </cell>
        </row>
        <row r="1495">
          <cell r="M1495">
            <v>0.3708333333333334</v>
          </cell>
          <cell r="N1495">
            <v>0.41401913255862305</v>
          </cell>
        </row>
        <row r="1496">
          <cell r="M1496">
            <v>0.36666666666666664</v>
          </cell>
          <cell r="N1496">
            <v>0.32305071677669112</v>
          </cell>
        </row>
        <row r="1497">
          <cell r="M1497">
            <v>0.35833333333333345</v>
          </cell>
          <cell r="N1497">
            <v>0.33569331333803204</v>
          </cell>
        </row>
        <row r="1498">
          <cell r="M1498">
            <v>0.10000000000000003</v>
          </cell>
          <cell r="N1498">
            <v>0.36859417965313029</v>
          </cell>
        </row>
        <row r="1499">
          <cell r="M1499">
            <v>0.3249999999999999</v>
          </cell>
          <cell r="N1499">
            <v>8.8714054720511415E-2</v>
          </cell>
        </row>
        <row r="1500">
          <cell r="M1500">
            <v>0.29999999999999988</v>
          </cell>
          <cell r="N1500">
            <v>0.31104514921479454</v>
          </cell>
        </row>
        <row r="1501">
          <cell r="M1501">
            <v>0.23333333333333331</v>
          </cell>
          <cell r="N1501">
            <v>0.27628416765145453</v>
          </cell>
        </row>
        <row r="1502">
          <cell r="M1502">
            <v>0.25000000000000006</v>
          </cell>
          <cell r="N1502">
            <v>0.25252221791845603</v>
          </cell>
        </row>
        <row r="1503">
          <cell r="M1503">
            <v>0.14583333333333337</v>
          </cell>
          <cell r="N1503">
            <v>0.23940790314230292</v>
          </cell>
        </row>
        <row r="1504">
          <cell r="M1504">
            <v>0.10000000000000003</v>
          </cell>
          <cell r="N1504">
            <v>0.13346917666570982</v>
          </cell>
        </row>
        <row r="1505">
          <cell r="M1505">
            <v>0.10000000000000003</v>
          </cell>
          <cell r="N1505">
            <v>5.1044861933602137E-2</v>
          </cell>
        </row>
        <row r="1506">
          <cell r="M1506">
            <v>0.10000000000000003</v>
          </cell>
          <cell r="N1506">
            <v>7.030049044662301E-2</v>
          </cell>
        </row>
        <row r="1507">
          <cell r="M1507">
            <v>0.24999999999999997</v>
          </cell>
          <cell r="N1507">
            <v>0.11884883620150435</v>
          </cell>
        </row>
        <row r="1508">
          <cell r="M1508">
            <v>0.42500000000000004</v>
          </cell>
          <cell r="N1508">
            <v>0.29845492257056044</v>
          </cell>
        </row>
        <row r="1509">
          <cell r="M1509">
            <v>0.3075</v>
          </cell>
          <cell r="N1509">
            <v>0.50478454355547753</v>
          </cell>
        </row>
        <row r="1510">
          <cell r="M1510">
            <v>0.83749999999999991</v>
          </cell>
          <cell r="N1510">
            <v>0.30464041177701551</v>
          </cell>
        </row>
        <row r="1511">
          <cell r="M1511">
            <v>0.55999999999999994</v>
          </cell>
          <cell r="N1511">
            <v>0.78997399216851238</v>
          </cell>
        </row>
        <row r="1512">
          <cell r="M1512">
            <v>0.62916666666666665</v>
          </cell>
          <cell r="N1512">
            <v>0.57426468400138253</v>
          </cell>
        </row>
        <row r="1513">
          <cell r="M1513">
            <v>0.56250000000000011</v>
          </cell>
          <cell r="N1513">
            <v>0.67046119188356224</v>
          </cell>
        </row>
        <row r="1514">
          <cell r="M1514">
            <v>0.58750000000000002</v>
          </cell>
          <cell r="N1514">
            <v>0.57064992567119344</v>
          </cell>
        </row>
        <row r="1515">
          <cell r="M1515">
            <v>0.52916666666666667</v>
          </cell>
          <cell r="N1515">
            <v>0.61228400226747248</v>
          </cell>
        </row>
        <row r="1516">
          <cell r="M1516">
            <v>0.96249999999999991</v>
          </cell>
          <cell r="N1516">
            <v>0.56952820436161888</v>
          </cell>
        </row>
        <row r="1517">
          <cell r="M1517">
            <v>0.83499999999999996</v>
          </cell>
          <cell r="N1517">
            <v>0.98674294115615635</v>
          </cell>
        </row>
        <row r="1518">
          <cell r="M1518">
            <v>0.70791666666666664</v>
          </cell>
          <cell r="N1518">
            <v>0.87865320337609798</v>
          </cell>
        </row>
        <row r="1519">
          <cell r="M1519">
            <v>0.63458333333333328</v>
          </cell>
          <cell r="N1519">
            <v>0.75347673229955225</v>
          </cell>
        </row>
        <row r="1520">
          <cell r="M1520">
            <v>0.64291666666666647</v>
          </cell>
          <cell r="N1520">
            <v>0.62639232976988368</v>
          </cell>
        </row>
        <row r="1521">
          <cell r="M1521">
            <v>0.58458333333333312</v>
          </cell>
          <cell r="N1521">
            <v>0.68820462540367666</v>
          </cell>
        </row>
        <row r="1522">
          <cell r="M1522">
            <v>0.15083333333333329</v>
          </cell>
          <cell r="N1522">
            <v>0.64074346517877656</v>
          </cell>
        </row>
        <row r="1523">
          <cell r="M1523">
            <v>0.36291666666666661</v>
          </cell>
          <cell r="N1523">
            <v>0.18073666199971894</v>
          </cell>
        </row>
        <row r="1524">
          <cell r="M1524">
            <v>0.75166666666666682</v>
          </cell>
          <cell r="N1524">
            <v>0.36207818292327465</v>
          </cell>
        </row>
        <row r="1525">
          <cell r="M1525">
            <v>0.41052631578947357</v>
          </cell>
          <cell r="N1525">
            <v>0.72394928832966099</v>
          </cell>
        </row>
        <row r="1526">
          <cell r="M1526">
            <v>0.44166666666666687</v>
          </cell>
          <cell r="N1526">
            <v>0.43252596855883529</v>
          </cell>
        </row>
        <row r="1527">
          <cell r="M1527">
            <v>0.32916666666666655</v>
          </cell>
          <cell r="N1527">
            <v>0.37548150772000394</v>
          </cell>
        </row>
        <row r="1528">
          <cell r="M1528">
            <v>0.33333333333333343</v>
          </cell>
          <cell r="N1528">
            <v>0.28161162143035906</v>
          </cell>
        </row>
        <row r="1529">
          <cell r="M1529">
            <v>0.3666666666666667</v>
          </cell>
          <cell r="N1529">
            <v>0.306918260941899</v>
          </cell>
        </row>
        <row r="1530">
          <cell r="M1530">
            <v>0.3333333333333332</v>
          </cell>
          <cell r="N1530">
            <v>0.35017411899617723</v>
          </cell>
        </row>
        <row r="1531">
          <cell r="M1531">
            <v>0.43333333333333335</v>
          </cell>
          <cell r="N1531">
            <v>0.31944895722726396</v>
          </cell>
        </row>
        <row r="1532">
          <cell r="M1532">
            <v>0.55833333333333324</v>
          </cell>
          <cell r="N1532">
            <v>0.39174302369212055</v>
          </cell>
        </row>
        <row r="1533">
          <cell r="M1533">
            <v>0.37500000000000006</v>
          </cell>
          <cell r="N1533">
            <v>0.57293865377840125</v>
          </cell>
        </row>
        <row r="1534">
          <cell r="M1534">
            <v>0.22083333333333344</v>
          </cell>
          <cell r="N1534">
            <v>0.37747337902517386</v>
          </cell>
        </row>
        <row r="1535">
          <cell r="M1535">
            <v>0.20000000000000007</v>
          </cell>
          <cell r="N1535">
            <v>0.20866997352276601</v>
          </cell>
        </row>
        <row r="1536">
          <cell r="M1536">
            <v>0.31666666666666676</v>
          </cell>
          <cell r="N1536">
            <v>0.14558387603449563</v>
          </cell>
        </row>
        <row r="1537">
          <cell r="M1537">
            <v>0.44583333333333303</v>
          </cell>
          <cell r="N1537">
            <v>0.27869761727301468</v>
          </cell>
        </row>
        <row r="1538">
          <cell r="M1538">
            <v>0.33750000000000008</v>
          </cell>
          <cell r="N1538">
            <v>0.47207932419639581</v>
          </cell>
        </row>
        <row r="1539">
          <cell r="M1539">
            <v>0.22083333333333344</v>
          </cell>
          <cell r="N1539">
            <v>0.40551069313819504</v>
          </cell>
        </row>
        <row r="1540">
          <cell r="M1540">
            <v>0.20000000000000007</v>
          </cell>
          <cell r="N1540">
            <v>0.28394388164466489</v>
          </cell>
        </row>
        <row r="1541">
          <cell r="M1541">
            <v>0.31666666666666676</v>
          </cell>
          <cell r="N1541">
            <v>0.19036971630086641</v>
          </cell>
        </row>
        <row r="1542">
          <cell r="M1542">
            <v>0.44583333333333303</v>
          </cell>
          <cell r="N1542">
            <v>0.21805054744188496</v>
          </cell>
        </row>
        <row r="1543">
          <cell r="M1543">
            <v>0.33750000000000008</v>
          </cell>
          <cell r="N1543">
            <v>0.40568245658411489</v>
          </cell>
        </row>
        <row r="1544">
          <cell r="M1544">
            <v>0.22083333333333344</v>
          </cell>
          <cell r="N1544">
            <v>0.35347592068947925</v>
          </cell>
        </row>
        <row r="1545">
          <cell r="M1545">
            <v>0.20000000000000007</v>
          </cell>
          <cell r="N1545">
            <v>0.20311000213734492</v>
          </cell>
        </row>
        <row r="1546">
          <cell r="M1546">
            <v>0.33750000000000008</v>
          </cell>
          <cell r="N1546">
            <v>0.18765105957201461</v>
          </cell>
        </row>
        <row r="1547">
          <cell r="M1547">
            <v>0.22083333333333344</v>
          </cell>
          <cell r="N1547">
            <v>0.35944518623934341</v>
          </cell>
        </row>
        <row r="1548">
          <cell r="M1548">
            <v>6.666666666666668E-2</v>
          </cell>
          <cell r="N1548">
            <v>0.21444023240085491</v>
          </cell>
        </row>
        <row r="1549">
          <cell r="M1549">
            <v>0.10000000000000003</v>
          </cell>
          <cell r="N1549">
            <v>4.7514614995121579E-2</v>
          </cell>
        </row>
        <row r="1550">
          <cell r="M1550">
            <v>2.4999999999999998E-2</v>
          </cell>
          <cell r="N1550">
            <v>8.3752998242155638E-2</v>
          </cell>
        </row>
        <row r="1551">
          <cell r="M1551">
            <v>0.10000000000000003</v>
          </cell>
          <cell r="N1551">
            <v>-1.993429886519767E-2</v>
          </cell>
        </row>
        <row r="1552">
          <cell r="M1552">
            <v>4.9999999999999996E-2</v>
          </cell>
          <cell r="N1552">
            <v>0.10330206929477921</v>
          </cell>
        </row>
        <row r="1553">
          <cell r="M1553">
            <v>6.2500000000000014E-2</v>
          </cell>
          <cell r="N1553">
            <v>6.3366317939979253E-2</v>
          </cell>
        </row>
        <row r="1554">
          <cell r="M1554">
            <v>4.9999999999999996E-2</v>
          </cell>
          <cell r="N1554">
            <v>9.2086157950923023E-2</v>
          </cell>
        </row>
        <row r="1555">
          <cell r="M1555">
            <v>7.9166666666666691E-2</v>
          </cell>
          <cell r="N1555">
            <v>8.1404122260432643E-2</v>
          </cell>
        </row>
        <row r="1556">
          <cell r="M1556">
            <v>0.15833333333333341</v>
          </cell>
          <cell r="N1556">
            <v>2.8766740050668968E-2</v>
          </cell>
        </row>
        <row r="1557">
          <cell r="M1557">
            <v>0.21249999999999994</v>
          </cell>
          <cell r="N1557">
            <v>0.15506095330902286</v>
          </cell>
        </row>
        <row r="1558">
          <cell r="M1558">
            <v>0.19000000000000003</v>
          </cell>
          <cell r="N1558">
            <v>0.14973801296375094</v>
          </cell>
        </row>
        <row r="1559">
          <cell r="M1559">
            <v>0.19000000000000003</v>
          </cell>
          <cell r="N1559">
            <v>0.15597187693622441</v>
          </cell>
        </row>
        <row r="1560">
          <cell r="M1560">
            <v>0.15083333333333329</v>
          </cell>
          <cell r="N1560">
            <v>0.18234607411306741</v>
          </cell>
        </row>
        <row r="1561">
          <cell r="M1561">
            <v>6.666666666666668E-2</v>
          </cell>
          <cell r="N1561">
            <v>0.14886054934009446</v>
          </cell>
        </row>
        <row r="1562">
          <cell r="M1562">
            <v>0.10000000000000003</v>
          </cell>
          <cell r="N1562">
            <v>6.7122044683764787E-2</v>
          </cell>
        </row>
        <row r="1563">
          <cell r="M1563">
            <v>2.4999999999999998E-2</v>
          </cell>
          <cell r="N1563">
            <v>6.390342985944375E-2</v>
          </cell>
        </row>
        <row r="1564">
          <cell r="M1564">
            <v>0.10000000000000003</v>
          </cell>
          <cell r="N1564">
            <v>2.2363959383557369E-2</v>
          </cell>
        </row>
        <row r="1565">
          <cell r="M1565">
            <v>4.9999999999999996E-2</v>
          </cell>
          <cell r="N1565">
            <v>7.815999992989614E-2</v>
          </cell>
        </row>
        <row r="1566">
          <cell r="M1566">
            <v>6.2500000000000014E-2</v>
          </cell>
          <cell r="N1566">
            <v>4.4062788639320317E-2</v>
          </cell>
        </row>
        <row r="1567">
          <cell r="M1567">
            <v>4.9999999999999996E-2</v>
          </cell>
          <cell r="N1567">
            <v>2.8158264891177856E-2</v>
          </cell>
        </row>
        <row r="1568">
          <cell r="M1568">
            <v>7.9166666666666691E-2</v>
          </cell>
          <cell r="N1568">
            <v>2.8960474957536661E-2</v>
          </cell>
        </row>
        <row r="1569">
          <cell r="M1569">
            <v>0.15833333333333341</v>
          </cell>
          <cell r="N1569">
            <v>9.6676652944700708E-2</v>
          </cell>
        </row>
        <row r="1570">
          <cell r="M1570">
            <v>0.22083333333333344</v>
          </cell>
          <cell r="N1570">
            <v>0.21401738959146044</v>
          </cell>
        </row>
        <row r="1571">
          <cell r="M1571">
            <v>0.20000000000000007</v>
          </cell>
          <cell r="N1571">
            <v>0.29535917273837897</v>
          </cell>
        </row>
        <row r="1572">
          <cell r="M1572">
            <v>0.20000000000000007</v>
          </cell>
          <cell r="N1572">
            <v>0.22542878481420184</v>
          </cell>
        </row>
        <row r="1573">
          <cell r="M1573">
            <v>0.20000000000000007</v>
          </cell>
          <cell r="N1573">
            <v>0.13246847767158956</v>
          </cell>
        </row>
        <row r="1574">
          <cell r="M1574">
            <v>0.20000000000000007</v>
          </cell>
          <cell r="N1574">
            <v>0.16146561614473495</v>
          </cell>
        </row>
        <row r="1575">
          <cell r="M1575">
            <v>0.20000000000000007</v>
          </cell>
          <cell r="N1575">
            <v>0.20976032329087602</v>
          </cell>
        </row>
        <row r="1576">
          <cell r="M1576">
            <v>0.20000000000000007</v>
          </cell>
          <cell r="N1576">
            <v>0.19326364144832689</v>
          </cell>
        </row>
        <row r="1577">
          <cell r="M1577">
            <v>0.20000000000000007</v>
          </cell>
          <cell r="N1577">
            <v>0.21176484930982792</v>
          </cell>
        </row>
        <row r="1578">
          <cell r="M1578">
            <v>0.20000000000000007</v>
          </cell>
          <cell r="N1578">
            <v>0.23100296050746361</v>
          </cell>
        </row>
        <row r="1579">
          <cell r="M1579">
            <v>0.20000000000000007</v>
          </cell>
          <cell r="N1579">
            <v>0.19659916865810767</v>
          </cell>
        </row>
        <row r="1580">
          <cell r="M1580">
            <v>0.20000000000000007</v>
          </cell>
          <cell r="N1580">
            <v>0.20146618973082472</v>
          </cell>
        </row>
        <row r="1581">
          <cell r="M1581">
            <v>0.20000000000000007</v>
          </cell>
          <cell r="N1581">
            <v>0.20756830174004648</v>
          </cell>
        </row>
        <row r="1582">
          <cell r="M1582">
            <v>0.20000000000000007</v>
          </cell>
          <cell r="N1582">
            <v>0.1845710274082773</v>
          </cell>
        </row>
        <row r="1583">
          <cell r="M1583">
            <v>0.20000000000000007</v>
          </cell>
          <cell r="N1583">
            <v>0.22489397187050661</v>
          </cell>
        </row>
        <row r="1584">
          <cell r="M1584">
            <v>0.20000000000000007</v>
          </cell>
          <cell r="N1584">
            <v>0.23325049169470757</v>
          </cell>
        </row>
        <row r="1585">
          <cell r="M1585">
            <v>0.20000000000000007</v>
          </cell>
          <cell r="N1585">
            <v>0.24888875953099607</v>
          </cell>
        </row>
        <row r="1586">
          <cell r="M1586">
            <v>0.32500000000000012</v>
          </cell>
          <cell r="N1586">
            <v>0.25077907417555767</v>
          </cell>
        </row>
        <row r="1587">
          <cell r="M1587">
            <v>0.30833333333333335</v>
          </cell>
          <cell r="N1587">
            <v>0.29620839518770892</v>
          </cell>
        </row>
        <row r="1588">
          <cell r="M1588">
            <v>0.36250000000000004</v>
          </cell>
          <cell r="N1588">
            <v>0.32733226598719584</v>
          </cell>
        </row>
        <row r="1589">
          <cell r="M1589">
            <v>0.28750000000000009</v>
          </cell>
          <cell r="N1589">
            <v>0.31268589273248015</v>
          </cell>
        </row>
        <row r="1590">
          <cell r="M1590">
            <v>0.25833333333333347</v>
          </cell>
          <cell r="N1590">
            <v>0.26528483206211373</v>
          </cell>
        </row>
        <row r="1591">
          <cell r="M1591">
            <v>0.22916666666666677</v>
          </cell>
          <cell r="N1591">
            <v>0.25398509081850135</v>
          </cell>
        </row>
        <row r="1592">
          <cell r="M1592">
            <v>0.2083333333333334</v>
          </cell>
          <cell r="N1592">
            <v>0.22692904957798654</v>
          </cell>
        </row>
        <row r="1593">
          <cell r="M1593">
            <v>0.2083333333333334</v>
          </cell>
          <cell r="N1593">
            <v>0.21518744744882656</v>
          </cell>
        </row>
        <row r="1594">
          <cell r="M1594">
            <v>0.21666666666666676</v>
          </cell>
          <cell r="N1594">
            <v>0.17791850770175324</v>
          </cell>
        </row>
        <row r="1595">
          <cell r="M1595">
            <v>0.27500000000000008</v>
          </cell>
          <cell r="N1595">
            <v>0.22249548195384644</v>
          </cell>
        </row>
        <row r="1596">
          <cell r="M1596">
            <v>0.44583333333333303</v>
          </cell>
          <cell r="N1596">
            <v>0.26074790950076815</v>
          </cell>
        </row>
        <row r="1597">
          <cell r="M1597">
            <v>0.33750000000000013</v>
          </cell>
          <cell r="N1597">
            <v>0.44893415512234836</v>
          </cell>
        </row>
        <row r="1598">
          <cell r="M1598">
            <v>0.22083333333333344</v>
          </cell>
          <cell r="N1598">
            <v>0.33309184658025193</v>
          </cell>
        </row>
        <row r="1599">
          <cell r="M1599">
            <v>0.17458333333333328</v>
          </cell>
          <cell r="N1599">
            <v>0.2190796531292854</v>
          </cell>
        </row>
        <row r="1600">
          <cell r="M1600">
            <v>0.21249999999999994</v>
          </cell>
          <cell r="N1600">
            <v>0.19823960601242713</v>
          </cell>
        </row>
        <row r="1601">
          <cell r="M1601">
            <v>0.21249999999999994</v>
          </cell>
          <cell r="N1601">
            <v>0.26268240535963872</v>
          </cell>
        </row>
        <row r="1602">
          <cell r="M1602">
            <v>0.19000000000000003</v>
          </cell>
          <cell r="N1602">
            <v>0.27546116816412664</v>
          </cell>
        </row>
        <row r="1603">
          <cell r="M1603">
            <v>0.2533333333333333</v>
          </cell>
          <cell r="N1603">
            <v>0.20494951879356643</v>
          </cell>
        </row>
        <row r="1604">
          <cell r="M1604">
            <v>0.17458333333333328</v>
          </cell>
          <cell r="N1604">
            <v>0.17649541621691039</v>
          </cell>
        </row>
        <row r="1605">
          <cell r="M1605">
            <v>0.21249999999999994</v>
          </cell>
          <cell r="N1605">
            <v>0.12993995285294219</v>
          </cell>
        </row>
        <row r="1606">
          <cell r="M1606">
            <v>0.21249999999999994</v>
          </cell>
          <cell r="N1606">
            <v>0.20799480676471341</v>
          </cell>
        </row>
        <row r="1607">
          <cell r="M1607">
            <v>0.19000000000000003</v>
          </cell>
          <cell r="N1607">
            <v>0.19834969164562952</v>
          </cell>
        </row>
        <row r="1608">
          <cell r="M1608">
            <v>0.2533333333333333</v>
          </cell>
          <cell r="N1608">
            <v>0.19452839607355787</v>
          </cell>
        </row>
        <row r="1609">
          <cell r="M1609">
            <v>0.17458333333333328</v>
          </cell>
          <cell r="N1609">
            <v>0.27485606158565512</v>
          </cell>
        </row>
        <row r="1610">
          <cell r="M1610">
            <v>0.21249999999999994</v>
          </cell>
          <cell r="N1610">
            <v>0.17159762219258776</v>
          </cell>
        </row>
        <row r="1611">
          <cell r="M1611">
            <v>0.21249999999999994</v>
          </cell>
          <cell r="N1611">
            <v>0.20550848517594753</v>
          </cell>
        </row>
        <row r="1612">
          <cell r="M1612">
            <v>0.19000000000000003</v>
          </cell>
          <cell r="N1612">
            <v>0.21522677114871233</v>
          </cell>
        </row>
        <row r="1613">
          <cell r="M1613">
            <v>0.2533333333333333</v>
          </cell>
          <cell r="N1613">
            <v>0.17191582742015721</v>
          </cell>
        </row>
        <row r="1614">
          <cell r="M1614">
            <v>0.19000000000000003</v>
          </cell>
          <cell r="N1614">
            <v>0.27061356418987881</v>
          </cell>
        </row>
        <row r="1615">
          <cell r="M1615">
            <v>0.2533333333333333</v>
          </cell>
          <cell r="N1615">
            <v>0.22407145692160663</v>
          </cell>
        </row>
        <row r="1616">
          <cell r="M1616">
            <v>0.33333333333333343</v>
          </cell>
          <cell r="N1616">
            <v>0.29655470525774336</v>
          </cell>
        </row>
        <row r="1617">
          <cell r="M1617">
            <v>0.19000000000000003</v>
          </cell>
          <cell r="N1617">
            <v>0.38938950096455172</v>
          </cell>
        </row>
        <row r="1618">
          <cell r="M1618">
            <v>0.2533333333333333</v>
          </cell>
          <cell r="N1618">
            <v>0.17038010475054777</v>
          </cell>
        </row>
        <row r="1619">
          <cell r="M1619">
            <v>0.20000000000000007</v>
          </cell>
          <cell r="N1619">
            <v>0.25684020130860363</v>
          </cell>
        </row>
        <row r="1620">
          <cell r="M1620">
            <v>0.21249999999999994</v>
          </cell>
          <cell r="N1620">
            <v>0.13936087954631968</v>
          </cell>
        </row>
        <row r="1621">
          <cell r="M1621">
            <v>0.21249999999999994</v>
          </cell>
          <cell r="N1621">
            <v>0.17241929604191006</v>
          </cell>
        </row>
        <row r="1622">
          <cell r="M1622">
            <v>0.19000000000000003</v>
          </cell>
          <cell r="N1622">
            <v>0.19820434797964143</v>
          </cell>
        </row>
        <row r="1623">
          <cell r="M1623">
            <v>0.19000000000000003</v>
          </cell>
          <cell r="N1623">
            <v>0.18331563824596794</v>
          </cell>
        </row>
        <row r="1624">
          <cell r="M1624">
            <v>0.15083333333333329</v>
          </cell>
          <cell r="N1624">
            <v>0.19403673205625294</v>
          </cell>
        </row>
        <row r="1625">
          <cell r="M1625">
            <v>0.20000000000000007</v>
          </cell>
          <cell r="N1625">
            <v>0.12184705312650553</v>
          </cell>
        </row>
        <row r="1626">
          <cell r="M1626">
            <v>0.33333333333333343</v>
          </cell>
          <cell r="N1626">
            <v>0.20195454781213701</v>
          </cell>
        </row>
        <row r="1627">
          <cell r="M1627">
            <v>0.32500000000000012</v>
          </cell>
          <cell r="N1627">
            <v>0.32311169334337325</v>
          </cell>
        </row>
        <row r="1628">
          <cell r="M1628">
            <v>0.21666666666666679</v>
          </cell>
          <cell r="N1628">
            <v>0.32468665082789788</v>
          </cell>
        </row>
        <row r="1629">
          <cell r="M1629">
            <v>0.20000000000000007</v>
          </cell>
          <cell r="N1629">
            <v>0.20231829769180987</v>
          </cell>
        </row>
        <row r="1630">
          <cell r="M1630">
            <v>0.31666666666666676</v>
          </cell>
          <cell r="N1630">
            <v>0.19029158124442527</v>
          </cell>
        </row>
        <row r="1631">
          <cell r="M1631">
            <v>0.44583333333333303</v>
          </cell>
          <cell r="N1631">
            <v>0.34129328911086521</v>
          </cell>
        </row>
        <row r="1632">
          <cell r="M1632">
            <v>0.20000000000000007</v>
          </cell>
          <cell r="N1632">
            <v>0.50824245195231732</v>
          </cell>
        </row>
        <row r="1633">
          <cell r="M1633">
            <v>9.1666666666666716E-2</v>
          </cell>
          <cell r="N1633">
            <v>0.28796300837459754</v>
          </cell>
        </row>
        <row r="1634">
          <cell r="M1634">
            <v>0.1541666666666667</v>
          </cell>
          <cell r="N1634">
            <v>0.11368532256720934</v>
          </cell>
        </row>
        <row r="1635">
          <cell r="M1635">
            <v>0.33750000000000008</v>
          </cell>
          <cell r="N1635">
            <v>6.6027758802153169E-2</v>
          </cell>
        </row>
        <row r="1636">
          <cell r="M1636">
            <v>0.55833333333333313</v>
          </cell>
          <cell r="N1636">
            <v>0.28342225958483225</v>
          </cell>
        </row>
        <row r="1637">
          <cell r="M1637">
            <v>0.59999999999999976</v>
          </cell>
          <cell r="N1637">
            <v>0.56330762294770165</v>
          </cell>
        </row>
        <row r="1638">
          <cell r="M1638">
            <v>0.59999999999999976</v>
          </cell>
          <cell r="N1638">
            <v>0.61685040407849279</v>
          </cell>
        </row>
        <row r="1639">
          <cell r="M1639">
            <v>0.60416666666666641</v>
          </cell>
          <cell r="N1639">
            <v>0.64203321456390372</v>
          </cell>
        </row>
        <row r="1640">
          <cell r="M1640">
            <v>0.69999999999999973</v>
          </cell>
          <cell r="N1640">
            <v>0.65426156524091816</v>
          </cell>
        </row>
        <row r="1641">
          <cell r="M1641">
            <v>0.59999999999999976</v>
          </cell>
          <cell r="N1641">
            <v>0.7264693098982421</v>
          </cell>
        </row>
        <row r="1642">
          <cell r="M1642">
            <v>0.69999999999999973</v>
          </cell>
          <cell r="N1642">
            <v>0.63173490063140825</v>
          </cell>
        </row>
        <row r="1643">
          <cell r="M1643">
            <v>0.75416666666666698</v>
          </cell>
          <cell r="N1643">
            <v>0.7241709850685859</v>
          </cell>
        </row>
        <row r="1644">
          <cell r="M1644">
            <v>0.80000000000000027</v>
          </cell>
          <cell r="N1644">
            <v>0.76865634445507025</v>
          </cell>
        </row>
        <row r="1645">
          <cell r="M1645">
            <v>0.84999999999999976</v>
          </cell>
          <cell r="N1645">
            <v>0.84513005111655581</v>
          </cell>
        </row>
        <row r="1646">
          <cell r="M1646">
            <v>0.84583333333333377</v>
          </cell>
          <cell r="N1646">
            <v>0.91693531744224499</v>
          </cell>
        </row>
        <row r="1647">
          <cell r="M1647">
            <v>0.78750000000000009</v>
          </cell>
          <cell r="N1647">
            <v>0.92737620813341137</v>
          </cell>
        </row>
        <row r="1648">
          <cell r="M1648">
            <v>0.66249999999999976</v>
          </cell>
          <cell r="N1648">
            <v>0.86386043758875186</v>
          </cell>
        </row>
        <row r="1649">
          <cell r="M1649">
            <v>0.54583333333333328</v>
          </cell>
          <cell r="N1649">
            <v>0.66627903479692208</v>
          </cell>
        </row>
        <row r="1650">
          <cell r="M1650">
            <v>0.4000000000000003</v>
          </cell>
          <cell r="N1650">
            <v>0.55769058061547294</v>
          </cell>
        </row>
        <row r="1651">
          <cell r="M1651">
            <v>0.29999999999999988</v>
          </cell>
          <cell r="N1651">
            <v>0.33917077970776732</v>
          </cell>
        </row>
        <row r="1652">
          <cell r="M1652">
            <v>0.15083333333333329</v>
          </cell>
          <cell r="N1652">
            <v>0.24424574774396998</v>
          </cell>
        </row>
        <row r="1653">
          <cell r="M1653">
            <v>0.22250000000000003</v>
          </cell>
          <cell r="N1653">
            <v>0.1103590087648917</v>
          </cell>
        </row>
        <row r="1654">
          <cell r="M1654">
            <v>0.2366666666666668</v>
          </cell>
          <cell r="N1654">
            <v>0.17761115093572083</v>
          </cell>
        </row>
        <row r="1655">
          <cell r="M1655">
            <v>0.22250000000000003</v>
          </cell>
          <cell r="N1655">
            <v>0.21141867498595346</v>
          </cell>
        </row>
        <row r="1656">
          <cell r="M1656">
            <v>0.2366666666666668</v>
          </cell>
          <cell r="N1656">
            <v>0.17577302845946241</v>
          </cell>
        </row>
        <row r="1657">
          <cell r="M1657">
            <v>0.2525</v>
          </cell>
          <cell r="N1657">
            <v>0.2237563683275049</v>
          </cell>
        </row>
        <row r="1658">
          <cell r="M1658">
            <v>0.17458333333333328</v>
          </cell>
          <cell r="N1658">
            <v>0.2194052818301081</v>
          </cell>
        </row>
        <row r="1659">
          <cell r="M1659">
            <v>0.22250000000000003</v>
          </cell>
          <cell r="N1659">
            <v>0.14238378066983165</v>
          </cell>
        </row>
        <row r="1660">
          <cell r="M1660">
            <v>0.2366666666666668</v>
          </cell>
          <cell r="N1660">
            <v>0.17833743907498079</v>
          </cell>
        </row>
        <row r="1661">
          <cell r="M1661">
            <v>0.2525</v>
          </cell>
          <cell r="N1661">
            <v>0.21627086892301992</v>
          </cell>
        </row>
        <row r="1662">
          <cell r="M1662">
            <v>0.17458333333333328</v>
          </cell>
          <cell r="N1662">
            <v>0.26738431855537553</v>
          </cell>
        </row>
        <row r="1663">
          <cell r="M1663">
            <v>0.21875000000000003</v>
          </cell>
          <cell r="N1663">
            <v>0.20457106472441311</v>
          </cell>
        </row>
        <row r="1664">
          <cell r="M1664">
            <v>0.24125000000000019</v>
          </cell>
          <cell r="N1664">
            <v>0.27232244858672983</v>
          </cell>
        </row>
        <row r="1665">
          <cell r="M1665">
            <v>0.2533333333333333</v>
          </cell>
          <cell r="N1665">
            <v>0.26446125892677363</v>
          </cell>
        </row>
        <row r="1666">
          <cell r="M1666">
            <v>0.17458333333333328</v>
          </cell>
          <cell r="N1666">
            <v>0.18319403895573971</v>
          </cell>
        </row>
        <row r="1667">
          <cell r="M1667">
            <v>0.22333333333333336</v>
          </cell>
          <cell r="N1667">
            <v>0.12704302632208883</v>
          </cell>
        </row>
        <row r="1668">
          <cell r="M1668">
            <v>0.24125000000000019</v>
          </cell>
          <cell r="N1668">
            <v>0.19895666816709823</v>
          </cell>
        </row>
        <row r="1669">
          <cell r="M1669">
            <v>0.2533333333333333</v>
          </cell>
          <cell r="N1669">
            <v>0.2182183996989743</v>
          </cell>
        </row>
        <row r="1670">
          <cell r="M1670">
            <v>0.17458333333333328</v>
          </cell>
          <cell r="N1670">
            <v>0.25682605111113216</v>
          </cell>
        </row>
        <row r="1671">
          <cell r="M1671">
            <v>0.25541666666666668</v>
          </cell>
          <cell r="N1671">
            <v>0.19596287565057313</v>
          </cell>
        </row>
        <row r="1672">
          <cell r="M1672">
            <v>0.17458333333333328</v>
          </cell>
          <cell r="N1672">
            <v>0.23836334066472514</v>
          </cell>
        </row>
        <row r="1673">
          <cell r="M1673">
            <v>0.29999999999999988</v>
          </cell>
          <cell r="N1673">
            <v>0.17821792682155693</v>
          </cell>
        </row>
        <row r="1674">
          <cell r="M1674">
            <v>0.29999999999999988</v>
          </cell>
          <cell r="N1674">
            <v>0.29248428536249405</v>
          </cell>
        </row>
        <row r="1675">
          <cell r="M1675">
            <v>0.29999999999999988</v>
          </cell>
          <cell r="N1675">
            <v>0.28996417080159625</v>
          </cell>
        </row>
        <row r="1676">
          <cell r="M1676">
            <v>0.29999999999999988</v>
          </cell>
          <cell r="N1676">
            <v>0.3174567584728229</v>
          </cell>
        </row>
        <row r="1677">
          <cell r="M1677">
            <v>0.29999999999999988</v>
          </cell>
          <cell r="N1677">
            <v>0.33537458018418792</v>
          </cell>
        </row>
        <row r="1678">
          <cell r="M1678">
            <v>0.3166666666666666</v>
          </cell>
          <cell r="N1678">
            <v>0.34768010112586056</v>
          </cell>
        </row>
        <row r="1679">
          <cell r="M1679">
            <v>0.31458333333333327</v>
          </cell>
          <cell r="N1679">
            <v>0.36194004301969807</v>
          </cell>
        </row>
        <row r="1680">
          <cell r="M1680">
            <v>0.31458333333333321</v>
          </cell>
          <cell r="N1680">
            <v>0.30231750560615323</v>
          </cell>
        </row>
        <row r="1681">
          <cell r="M1681">
            <v>0.31458333333333327</v>
          </cell>
          <cell r="N1681">
            <v>0.31974259097861962</v>
          </cell>
        </row>
        <row r="1682">
          <cell r="M1682">
            <v>0.22583333333333333</v>
          </cell>
          <cell r="N1682">
            <v>0.2650325502960057</v>
          </cell>
        </row>
        <row r="1683">
          <cell r="M1683">
            <v>0.25500000000000017</v>
          </cell>
          <cell r="N1683">
            <v>0.18970047757735353</v>
          </cell>
        </row>
        <row r="1684">
          <cell r="M1684">
            <v>0.23833333333333337</v>
          </cell>
          <cell r="N1684">
            <v>0.24294891045172989</v>
          </cell>
        </row>
        <row r="1685">
          <cell r="M1685">
            <v>0.21249999999999994</v>
          </cell>
          <cell r="N1685">
            <v>0.22856092341009257</v>
          </cell>
        </row>
        <row r="1686">
          <cell r="M1686">
            <v>0.21249999999999994</v>
          </cell>
          <cell r="N1686">
            <v>0.21164840640787541</v>
          </cell>
        </row>
        <row r="1687">
          <cell r="M1687">
            <v>0.19000000000000003</v>
          </cell>
          <cell r="N1687">
            <v>0.18667154010456877</v>
          </cell>
        </row>
        <row r="1688">
          <cell r="M1688">
            <v>0.19000000000000003</v>
          </cell>
          <cell r="N1688">
            <v>0.19426239915775548</v>
          </cell>
        </row>
        <row r="1689">
          <cell r="M1689">
            <v>0.15083333333333329</v>
          </cell>
          <cell r="N1689">
            <v>0.16699489885876823</v>
          </cell>
        </row>
        <row r="1690">
          <cell r="M1690">
            <v>0.21666666666666679</v>
          </cell>
          <cell r="N1690">
            <v>0.13307634070560181</v>
          </cell>
        </row>
        <row r="1691">
          <cell r="M1691">
            <v>0.20000000000000007</v>
          </cell>
          <cell r="N1691">
            <v>0.18390895662562562</v>
          </cell>
        </row>
        <row r="1692">
          <cell r="M1692">
            <v>0.21249999999999994</v>
          </cell>
          <cell r="N1692">
            <v>0.19176632145454511</v>
          </cell>
        </row>
        <row r="1693">
          <cell r="M1693">
            <v>0.21249999999999994</v>
          </cell>
          <cell r="N1693">
            <v>0.23120037306577884</v>
          </cell>
        </row>
        <row r="1694">
          <cell r="M1694">
            <v>0.19000000000000003</v>
          </cell>
          <cell r="N1694">
            <v>0.25345363599863407</v>
          </cell>
        </row>
        <row r="1695">
          <cell r="M1695">
            <v>0.19000000000000003</v>
          </cell>
          <cell r="N1695">
            <v>0.25663548794825486</v>
          </cell>
        </row>
        <row r="1696">
          <cell r="M1696">
            <v>0.15083333333333329</v>
          </cell>
          <cell r="N1696">
            <v>0.22147450782871592</v>
          </cell>
        </row>
        <row r="1697">
          <cell r="M1697">
            <v>0.23250000000000007</v>
          </cell>
          <cell r="N1697">
            <v>8.5299024289658826E-2</v>
          </cell>
        </row>
        <row r="1698">
          <cell r="M1698">
            <v>0.21249999999999994</v>
          </cell>
          <cell r="N1698">
            <v>0.1861505883256577</v>
          </cell>
        </row>
        <row r="1699">
          <cell r="M1699">
            <v>0.21249999999999994</v>
          </cell>
          <cell r="N1699">
            <v>0.19923888774483095</v>
          </cell>
        </row>
        <row r="1700">
          <cell r="M1700">
            <v>0.19000000000000003</v>
          </cell>
          <cell r="N1700">
            <v>0.19575292835131924</v>
          </cell>
        </row>
        <row r="1701">
          <cell r="M1701">
            <v>0.19000000000000003</v>
          </cell>
          <cell r="N1701">
            <v>0.19287553296368293</v>
          </cell>
        </row>
        <row r="1702">
          <cell r="M1702">
            <v>0.15083333333333329</v>
          </cell>
          <cell r="N1702">
            <v>0.21624406586465697</v>
          </cell>
        </row>
        <row r="1703">
          <cell r="M1703">
            <v>0.22000000000000011</v>
          </cell>
          <cell r="N1703">
            <v>0.13723268231003952</v>
          </cell>
        </row>
        <row r="1704">
          <cell r="M1704">
            <v>0.20000000000000007</v>
          </cell>
          <cell r="N1704">
            <v>0.22548717801620907</v>
          </cell>
        </row>
        <row r="1705">
          <cell r="M1705">
            <v>0.20000000000000007</v>
          </cell>
          <cell r="N1705">
            <v>0.19847115734253046</v>
          </cell>
        </row>
        <row r="1706">
          <cell r="M1706">
            <v>0.20000000000000007</v>
          </cell>
          <cell r="N1706">
            <v>0.18595544530604127</v>
          </cell>
        </row>
        <row r="1707">
          <cell r="M1707">
            <v>0.20000000000000007</v>
          </cell>
          <cell r="N1707">
            <v>0.2116087504350237</v>
          </cell>
        </row>
        <row r="1708">
          <cell r="M1708">
            <v>0.20000000000000007</v>
          </cell>
          <cell r="N1708">
            <v>0.23025195525396078</v>
          </cell>
        </row>
        <row r="1709">
          <cell r="M1709">
            <v>0.20000000000000007</v>
          </cell>
          <cell r="N1709">
            <v>0.24398220944756543</v>
          </cell>
        </row>
        <row r="1710">
          <cell r="M1710">
            <v>0.20000000000000007</v>
          </cell>
          <cell r="N1710">
            <v>0.24138925807955602</v>
          </cell>
        </row>
        <row r="1711">
          <cell r="M1711">
            <v>0.20000000000000007</v>
          </cell>
          <cell r="N1711">
            <v>0.18553213449006797</v>
          </cell>
        </row>
        <row r="1712">
          <cell r="M1712">
            <v>0.22083333333333324</v>
          </cell>
          <cell r="N1712">
            <v>0.20045003973394732</v>
          </cell>
        </row>
        <row r="1713">
          <cell r="M1713">
            <v>0.22083333333333324</v>
          </cell>
          <cell r="N1713">
            <v>0.16587351569269818</v>
          </cell>
        </row>
        <row r="1714">
          <cell r="M1714">
            <v>0.19041666666666668</v>
          </cell>
          <cell r="N1714">
            <v>0.18644565570058833</v>
          </cell>
        </row>
        <row r="1715">
          <cell r="M1715">
            <v>0.19041666666666668</v>
          </cell>
          <cell r="N1715">
            <v>0.18316339025947323</v>
          </cell>
        </row>
        <row r="1716">
          <cell r="M1716">
            <v>0.1591666666666666</v>
          </cell>
          <cell r="N1716">
            <v>0.18152932033356386</v>
          </cell>
        </row>
        <row r="1717">
          <cell r="M1717">
            <v>0.19041666666666668</v>
          </cell>
          <cell r="N1717">
            <v>0.16158435385156364</v>
          </cell>
        </row>
        <row r="1718">
          <cell r="M1718">
            <v>0.19041666666666668</v>
          </cell>
          <cell r="N1718">
            <v>0.16637008130239039</v>
          </cell>
        </row>
        <row r="1719">
          <cell r="M1719">
            <v>0.1591666666666666</v>
          </cell>
          <cell r="N1719">
            <v>0.19864912200892668</v>
          </cell>
        </row>
        <row r="1720">
          <cell r="M1720">
            <v>0.20000000000000007</v>
          </cell>
          <cell r="N1720">
            <v>0.14238330252608922</v>
          </cell>
        </row>
        <row r="1721">
          <cell r="M1721">
            <v>0.20000000000000007</v>
          </cell>
          <cell r="N1721">
            <v>0.18867099843864626</v>
          </cell>
        </row>
        <row r="1722">
          <cell r="M1722">
            <v>0.22500000000000001</v>
          </cell>
          <cell r="N1722">
            <v>0.17508067360634064</v>
          </cell>
        </row>
        <row r="1723">
          <cell r="M1723">
            <v>0.39583333333333348</v>
          </cell>
          <cell r="N1723">
            <v>0.21992596654207364</v>
          </cell>
        </row>
        <row r="1724">
          <cell r="M1724">
            <v>0.5</v>
          </cell>
          <cell r="N1724">
            <v>0.41776137543481889</v>
          </cell>
        </row>
        <row r="1725">
          <cell r="M1725">
            <v>0.57499999999999973</v>
          </cell>
          <cell r="N1725">
            <v>0.55847651542974674</v>
          </cell>
        </row>
        <row r="1726">
          <cell r="M1726">
            <v>0.66666666666666641</v>
          </cell>
          <cell r="N1726">
            <v>0.67011535237610353</v>
          </cell>
        </row>
        <row r="1727">
          <cell r="M1727">
            <v>0.56666666666666654</v>
          </cell>
          <cell r="N1727">
            <v>0.73395392957383154</v>
          </cell>
        </row>
        <row r="1728">
          <cell r="M1728">
            <v>0.46666666666666679</v>
          </cell>
          <cell r="N1728">
            <v>0.55310416727955491</v>
          </cell>
        </row>
        <row r="1729">
          <cell r="M1729">
            <v>0.39583333333333348</v>
          </cell>
          <cell r="N1729">
            <v>0.4514130920012725</v>
          </cell>
        </row>
        <row r="1730">
          <cell r="M1730">
            <v>0.47500000000000003</v>
          </cell>
          <cell r="N1730">
            <v>0.39543403274288547</v>
          </cell>
        </row>
        <row r="1731">
          <cell r="M1731">
            <v>0.5</v>
          </cell>
          <cell r="N1731">
            <v>0.46202174478430014</v>
          </cell>
        </row>
        <row r="1732">
          <cell r="M1732">
            <v>0.50000000000000011</v>
          </cell>
          <cell r="N1732">
            <v>0.51371318050095305</v>
          </cell>
        </row>
        <row r="1733">
          <cell r="M1733">
            <v>0.46666666666666662</v>
          </cell>
          <cell r="N1733">
            <v>0.53894670443579074</v>
          </cell>
        </row>
        <row r="1734">
          <cell r="M1734">
            <v>0.5874999999999998</v>
          </cell>
          <cell r="N1734">
            <v>0.47318211250471454</v>
          </cell>
        </row>
        <row r="1735">
          <cell r="M1735">
            <v>0.69166666666666643</v>
          </cell>
          <cell r="N1735">
            <v>0.60184353681861902</v>
          </cell>
        </row>
        <row r="1736">
          <cell r="M1736">
            <v>0.61666666666666636</v>
          </cell>
          <cell r="N1736">
            <v>0.70640695736869086</v>
          </cell>
        </row>
        <row r="1737">
          <cell r="M1737">
            <v>0.58333333333333315</v>
          </cell>
          <cell r="N1737">
            <v>0.63075495510673474</v>
          </cell>
        </row>
        <row r="1738">
          <cell r="M1738">
            <v>0.46666666666666679</v>
          </cell>
          <cell r="N1738">
            <v>0.61303591464448914</v>
          </cell>
        </row>
        <row r="1739">
          <cell r="M1739">
            <v>0.35416666666666657</v>
          </cell>
          <cell r="N1739">
            <v>0.51049384413785359</v>
          </cell>
        </row>
        <row r="1740">
          <cell r="M1740">
            <v>0.1458333333333334</v>
          </cell>
          <cell r="N1740">
            <v>0.39970531882436383</v>
          </cell>
        </row>
        <row r="1741">
          <cell r="M1741">
            <v>0.59999999999999976</v>
          </cell>
          <cell r="N1741">
            <v>0.17892333788419776</v>
          </cell>
        </row>
        <row r="1742">
          <cell r="M1742">
            <v>0.59166666666666645</v>
          </cell>
          <cell r="N1742">
            <v>0.55374981104393517</v>
          </cell>
        </row>
        <row r="1743">
          <cell r="M1743">
            <v>0.48750000000000004</v>
          </cell>
          <cell r="N1743">
            <v>0.60434881725288769</v>
          </cell>
        </row>
        <row r="1744">
          <cell r="M1744">
            <v>0.5</v>
          </cell>
          <cell r="N1744">
            <v>0.44963595716951338</v>
          </cell>
        </row>
        <row r="1745">
          <cell r="M1745">
            <v>0.47916666666666674</v>
          </cell>
          <cell r="N1745">
            <v>0.46560823061164541</v>
          </cell>
        </row>
        <row r="1746">
          <cell r="M1746">
            <v>0.37916666666666687</v>
          </cell>
          <cell r="N1746">
            <v>0.47352468965658623</v>
          </cell>
        </row>
        <row r="1747">
          <cell r="M1747">
            <v>0.39583333333333348</v>
          </cell>
          <cell r="N1747">
            <v>0.37254954741293411</v>
          </cell>
        </row>
        <row r="1748">
          <cell r="M1748">
            <v>0.36666666666666675</v>
          </cell>
          <cell r="N1748">
            <v>0.39313608912426001</v>
          </cell>
        </row>
        <row r="1749">
          <cell r="M1749">
            <v>0.35833333333333339</v>
          </cell>
          <cell r="N1749">
            <v>0.34038358346256342</v>
          </cell>
        </row>
        <row r="1750">
          <cell r="M1750">
            <v>0.29999999999999988</v>
          </cell>
          <cell r="N1750">
            <v>0.35651035313320345</v>
          </cell>
        </row>
        <row r="1751">
          <cell r="M1751">
            <v>0.29999999999999988</v>
          </cell>
          <cell r="N1751">
            <v>0.27914692348649961</v>
          </cell>
        </row>
        <row r="1752">
          <cell r="M1752">
            <v>0.29999999999999988</v>
          </cell>
          <cell r="N1752">
            <v>0.27753065854708386</v>
          </cell>
        </row>
        <row r="1753">
          <cell r="M1753">
            <v>0.23333333333333325</v>
          </cell>
          <cell r="N1753">
            <v>0.26354768904961606</v>
          </cell>
        </row>
        <row r="1754">
          <cell r="M1754">
            <v>0.1041666666666667</v>
          </cell>
          <cell r="N1754">
            <v>0.22213759475154998</v>
          </cell>
        </row>
        <row r="1755">
          <cell r="M1755">
            <v>0.21250000000000002</v>
          </cell>
          <cell r="N1755">
            <v>0.10611214707711517</v>
          </cell>
        </row>
        <row r="1756">
          <cell r="M1756">
            <v>0.20000000000000007</v>
          </cell>
          <cell r="N1756">
            <v>0.22248277605676442</v>
          </cell>
        </row>
        <row r="1757">
          <cell r="M1757">
            <v>0.12916666666666674</v>
          </cell>
          <cell r="N1757">
            <v>0.25125631723377179</v>
          </cell>
        </row>
        <row r="1758">
          <cell r="M1758">
            <v>0.10000000000000003</v>
          </cell>
          <cell r="N1758">
            <v>0.14412602174065314</v>
          </cell>
        </row>
        <row r="1759">
          <cell r="M1759">
            <v>0.12500000000000003</v>
          </cell>
          <cell r="N1759">
            <v>3.0801417461958039E-2</v>
          </cell>
        </row>
        <row r="1760">
          <cell r="M1760">
            <v>0.10000000000000003</v>
          </cell>
          <cell r="N1760">
            <v>6.2620424654844062E-2</v>
          </cell>
        </row>
        <row r="1761">
          <cell r="M1761">
            <v>0.13750000000000004</v>
          </cell>
          <cell r="N1761">
            <v>7.3780233063956563E-2</v>
          </cell>
        </row>
        <row r="1762">
          <cell r="M1762">
            <v>0.16666666666666671</v>
          </cell>
          <cell r="N1762">
            <v>0.10108633632456618</v>
          </cell>
        </row>
        <row r="1763">
          <cell r="M1763">
            <v>0.14166666666666669</v>
          </cell>
          <cell r="N1763">
            <v>0.15467964897750516</v>
          </cell>
        </row>
        <row r="1764">
          <cell r="M1764">
            <v>0.19583333333333339</v>
          </cell>
          <cell r="N1764">
            <v>0.15739136158102088</v>
          </cell>
        </row>
        <row r="1765">
          <cell r="M1765">
            <v>0.15416666666666673</v>
          </cell>
          <cell r="N1765">
            <v>0.18789616067504522</v>
          </cell>
        </row>
        <row r="1766">
          <cell r="M1766">
            <v>0.16249999999999995</v>
          </cell>
          <cell r="N1766">
            <v>0.15816655243966424</v>
          </cell>
        </row>
        <row r="1767">
          <cell r="M1767">
            <v>0.37083333333333351</v>
          </cell>
          <cell r="N1767">
            <v>0.14674405181280006</v>
          </cell>
        </row>
        <row r="1768">
          <cell r="M1768">
            <v>0.40000000000000013</v>
          </cell>
          <cell r="N1768">
            <v>0.35161340251232853</v>
          </cell>
        </row>
        <row r="1769">
          <cell r="M1769">
            <v>0.40000000000000013</v>
          </cell>
          <cell r="N1769">
            <v>0.42116858527440626</v>
          </cell>
        </row>
        <row r="1770">
          <cell r="M1770">
            <v>0.35833333333333334</v>
          </cell>
          <cell r="N1770">
            <v>0.4471815846019524</v>
          </cell>
        </row>
        <row r="1771">
          <cell r="M1771">
            <v>0.29999999999999988</v>
          </cell>
          <cell r="N1771">
            <v>0.4155681944890528</v>
          </cell>
        </row>
        <row r="1772">
          <cell r="M1772">
            <v>0.29999999999999988</v>
          </cell>
          <cell r="N1772">
            <v>0.38105080648419054</v>
          </cell>
        </row>
        <row r="1773">
          <cell r="M1773">
            <v>0.2083333333333334</v>
          </cell>
          <cell r="N1773">
            <v>0.27823792859946306</v>
          </cell>
        </row>
        <row r="1774">
          <cell r="M1774">
            <v>0.10833333333333338</v>
          </cell>
          <cell r="N1774">
            <v>0.20550483446866993</v>
          </cell>
        </row>
        <row r="1775">
          <cell r="M1775">
            <v>6.666666666666668E-2</v>
          </cell>
          <cell r="N1775">
            <v>5.6858864120260061E-2</v>
          </cell>
        </row>
        <row r="1776">
          <cell r="M1776">
            <v>0.10000000000000003</v>
          </cell>
          <cell r="N1776">
            <v>1.2877026235967762E-2</v>
          </cell>
        </row>
        <row r="1777">
          <cell r="M1777">
            <v>7.0833333333333345E-2</v>
          </cell>
          <cell r="N1777">
            <v>6.7324448451298063E-2</v>
          </cell>
        </row>
        <row r="1778">
          <cell r="M1778">
            <v>5.8333333333333341E-2</v>
          </cell>
          <cell r="N1778">
            <v>5.2582754951371109E-2</v>
          </cell>
        </row>
        <row r="1779">
          <cell r="M1779">
            <v>0.12500000000000003</v>
          </cell>
          <cell r="N1779">
            <v>4.7268852167077748E-2</v>
          </cell>
        </row>
        <row r="1780">
          <cell r="M1780">
            <v>0.10000000000000003</v>
          </cell>
          <cell r="N1780">
            <v>9.1321248610220021E-2</v>
          </cell>
        </row>
        <row r="1781">
          <cell r="M1781">
            <v>7.5000000000000025E-2</v>
          </cell>
          <cell r="N1781">
            <v>9.6538947614761283E-2</v>
          </cell>
        </row>
        <row r="1782">
          <cell r="M1782">
            <v>3.3333333333333333E-2</v>
          </cell>
          <cell r="N1782">
            <v>5.7304978704134694E-2</v>
          </cell>
        </row>
        <row r="1783">
          <cell r="M1783">
            <v>6.2500000000000014E-2</v>
          </cell>
          <cell r="N1783">
            <v>1.4937548280447972E-2</v>
          </cell>
        </row>
        <row r="1784">
          <cell r="M1784">
            <v>0.10000000000000003</v>
          </cell>
          <cell r="N1784">
            <v>2.3215843674205691E-2</v>
          </cell>
        </row>
        <row r="1785">
          <cell r="M1785">
            <v>0.10000000000000003</v>
          </cell>
          <cell r="N1785">
            <v>8.6008826941073063E-2</v>
          </cell>
        </row>
        <row r="1786">
          <cell r="M1786">
            <v>0.10000000000000003</v>
          </cell>
          <cell r="N1786">
            <v>0.12101489026112913</v>
          </cell>
        </row>
        <row r="1787">
          <cell r="M1787">
            <v>0.16250000000000006</v>
          </cell>
          <cell r="N1787">
            <v>0.12939324705416957</v>
          </cell>
        </row>
        <row r="1788">
          <cell r="M1788">
            <v>0.10000000000000003</v>
          </cell>
          <cell r="N1788">
            <v>0.22104116880152191</v>
          </cell>
        </row>
        <row r="1789">
          <cell r="M1789">
            <v>6.666666666666668E-2</v>
          </cell>
          <cell r="N1789">
            <v>0.13489549485781194</v>
          </cell>
        </row>
        <row r="1790">
          <cell r="M1790">
            <v>7.5000000000000025E-2</v>
          </cell>
          <cell r="N1790">
            <v>2.016453917160313E-2</v>
          </cell>
        </row>
        <row r="1791">
          <cell r="M1791">
            <v>0.10000000000000003</v>
          </cell>
          <cell r="N1791">
            <v>2.5494485811006488E-2</v>
          </cell>
        </row>
        <row r="1792">
          <cell r="M1792">
            <v>4.9999999999999996E-2</v>
          </cell>
          <cell r="N1792">
            <v>8.5673090612067057E-2</v>
          </cell>
        </row>
        <row r="1793">
          <cell r="M1793">
            <v>0.16666666666666671</v>
          </cell>
          <cell r="N1793">
            <v>2.920653120514826E-2</v>
          </cell>
        </row>
        <row r="1794">
          <cell r="M1794">
            <v>0.10000000000000003</v>
          </cell>
          <cell r="N1794">
            <v>0.15642360500972224</v>
          </cell>
        </row>
        <row r="1795">
          <cell r="M1795">
            <v>0.22083333333333335</v>
          </cell>
          <cell r="N1795">
            <v>0.13029266835414555</v>
          </cell>
        </row>
        <row r="1796">
          <cell r="M1796">
            <v>0.29999999999999988</v>
          </cell>
          <cell r="N1796">
            <v>0.21765702811972568</v>
          </cell>
        </row>
        <row r="1797">
          <cell r="M1797">
            <v>0.29166666666666657</v>
          </cell>
          <cell r="N1797">
            <v>0.31721927417465506</v>
          </cell>
        </row>
        <row r="1798">
          <cell r="M1798">
            <v>0.17916666666666667</v>
          </cell>
          <cell r="N1798">
            <v>0.30830392971633225</v>
          </cell>
        </row>
        <row r="1799">
          <cell r="M1799">
            <v>9.5833333333333368E-2</v>
          </cell>
          <cell r="N1799">
            <v>0.17706526630167443</v>
          </cell>
        </row>
        <row r="1800">
          <cell r="M1800">
            <v>1.6666666666666666E-2</v>
          </cell>
          <cell r="N1800">
            <v>0.10433987996212379</v>
          </cell>
        </row>
        <row r="1801">
          <cell r="M1801">
            <v>0.10000000000000003</v>
          </cell>
          <cell r="N1801">
            <v>3.8964426528327101E-2</v>
          </cell>
        </row>
        <row r="1802">
          <cell r="M1802">
            <v>0.15000000000000005</v>
          </cell>
          <cell r="N1802">
            <v>0.1258401242768708</v>
          </cell>
        </row>
        <row r="1803">
          <cell r="M1803">
            <v>0.12916666666666674</v>
          </cell>
          <cell r="N1803">
            <v>0.21569666462626125</v>
          </cell>
        </row>
        <row r="1804">
          <cell r="M1804">
            <v>0.10000000000000003</v>
          </cell>
          <cell r="N1804">
            <v>0.10514320527270063</v>
          </cell>
        </row>
        <row r="1805">
          <cell r="M1805">
            <v>8.7500000000000008E-2</v>
          </cell>
          <cell r="N1805">
            <v>9.2178053410941888E-2</v>
          </cell>
        </row>
        <row r="1806">
          <cell r="M1806">
            <v>0.20833333333333337</v>
          </cell>
          <cell r="N1806">
            <v>4.1953135966668997E-2</v>
          </cell>
        </row>
        <row r="1807">
          <cell r="M1807">
            <v>0.26250000000000001</v>
          </cell>
          <cell r="N1807">
            <v>0.16696835360804899</v>
          </cell>
        </row>
        <row r="1808">
          <cell r="M1808">
            <v>0.15833333333333338</v>
          </cell>
          <cell r="N1808">
            <v>0.25138509150847421</v>
          </cell>
        </row>
        <row r="1809">
          <cell r="M1809">
            <v>0.16666666666666666</v>
          </cell>
          <cell r="N1809">
            <v>0.16688410299718795</v>
          </cell>
        </row>
        <row r="1810">
          <cell r="M1810">
            <v>0.37916666666666682</v>
          </cell>
          <cell r="N1810">
            <v>0.17559670442567638</v>
          </cell>
        </row>
        <row r="1811">
          <cell r="M1811">
            <v>0.35000000000000009</v>
          </cell>
          <cell r="N1811">
            <v>0.35798592595105905</v>
          </cell>
        </row>
        <row r="1812">
          <cell r="M1812">
            <v>0.58333333333333304</v>
          </cell>
          <cell r="N1812">
            <v>0.37334087440069286</v>
          </cell>
        </row>
        <row r="1813">
          <cell r="M1813">
            <v>0.68749999999999967</v>
          </cell>
          <cell r="N1813">
            <v>0.5895698570737814</v>
          </cell>
        </row>
        <row r="1814">
          <cell r="M1814">
            <v>0.45000000000000018</v>
          </cell>
          <cell r="N1814">
            <v>0.71792855454905358</v>
          </cell>
        </row>
        <row r="1815">
          <cell r="M1815">
            <v>0.26666666666666666</v>
          </cell>
          <cell r="N1815">
            <v>0.47319277646916869</v>
          </cell>
        </row>
        <row r="1816">
          <cell r="M1816">
            <v>0.52916666666666645</v>
          </cell>
          <cell r="N1816">
            <v>0.28275584092220052</v>
          </cell>
        </row>
        <row r="1817">
          <cell r="M1817">
            <v>0.60416666666666641</v>
          </cell>
          <cell r="N1817">
            <v>0.55071815790044398</v>
          </cell>
        </row>
        <row r="1818">
          <cell r="M1818">
            <v>0.45833333333333348</v>
          </cell>
          <cell r="N1818">
            <v>0.66015895423284521</v>
          </cell>
        </row>
        <row r="1819">
          <cell r="M1819">
            <v>0.3208333333333333</v>
          </cell>
          <cell r="N1819">
            <v>0.54493842368988077</v>
          </cell>
        </row>
        <row r="1820">
          <cell r="M1820">
            <v>0.20416666666666675</v>
          </cell>
          <cell r="N1820">
            <v>0.36960856207149584</v>
          </cell>
        </row>
        <row r="1821">
          <cell r="M1821">
            <v>0.20000000000000007</v>
          </cell>
          <cell r="N1821">
            <v>0.1650200895049547</v>
          </cell>
        </row>
        <row r="1822">
          <cell r="M1822">
            <v>0.20000000000000007</v>
          </cell>
          <cell r="N1822">
            <v>0.14419151549996537</v>
          </cell>
        </row>
        <row r="1823">
          <cell r="M1823">
            <v>0.1875</v>
          </cell>
          <cell r="N1823">
            <v>0.17237758923811408</v>
          </cell>
        </row>
        <row r="1824">
          <cell r="M1824">
            <v>8.3333333333333356E-2</v>
          </cell>
          <cell r="N1824">
            <v>0.16236584508354568</v>
          </cell>
        </row>
        <row r="1825">
          <cell r="M1825">
            <v>0.28333333333333327</v>
          </cell>
          <cell r="N1825">
            <v>6.1313383502505814E-2</v>
          </cell>
        </row>
        <row r="1826">
          <cell r="M1826">
            <v>0.24166666666666672</v>
          </cell>
          <cell r="N1826">
            <v>0.29104933366242319</v>
          </cell>
        </row>
        <row r="1827">
          <cell r="M1827">
            <v>0.20000000000000007</v>
          </cell>
          <cell r="N1827">
            <v>0.23895080370829488</v>
          </cell>
        </row>
        <row r="1828">
          <cell r="M1828">
            <v>0.20000000000000007</v>
          </cell>
          <cell r="N1828">
            <v>0.20091240553670844</v>
          </cell>
        </row>
        <row r="1829">
          <cell r="M1829">
            <v>0.26250000000000007</v>
          </cell>
          <cell r="N1829">
            <v>0.18812705178701261</v>
          </cell>
        </row>
        <row r="1830">
          <cell r="M1830">
            <v>0.39166666666666677</v>
          </cell>
          <cell r="N1830">
            <v>0.23837690588177626</v>
          </cell>
        </row>
        <row r="1831">
          <cell r="M1831">
            <v>0.45</v>
          </cell>
          <cell r="N1831">
            <v>0.39398345931462109</v>
          </cell>
        </row>
        <row r="1832">
          <cell r="M1832">
            <v>0.64166666666666627</v>
          </cell>
          <cell r="N1832">
            <v>0.49432928040010893</v>
          </cell>
        </row>
        <row r="1833">
          <cell r="M1833">
            <v>0.63750000000000007</v>
          </cell>
          <cell r="N1833">
            <v>0.69562088937149336</v>
          </cell>
        </row>
        <row r="1834">
          <cell r="M1834">
            <v>0.52500000000000013</v>
          </cell>
          <cell r="N1834">
            <v>0.73781118494728504</v>
          </cell>
        </row>
        <row r="1835">
          <cell r="M1835">
            <v>0.72916666666666641</v>
          </cell>
          <cell r="N1835">
            <v>0.53630886094225705</v>
          </cell>
        </row>
        <row r="1836">
          <cell r="M1836">
            <v>0.84999999999999976</v>
          </cell>
          <cell r="N1836">
            <v>0.7388320479720859</v>
          </cell>
        </row>
        <row r="1837">
          <cell r="M1837">
            <v>0.83333333333333381</v>
          </cell>
          <cell r="N1837">
            <v>0.84740582886310267</v>
          </cell>
        </row>
        <row r="1838">
          <cell r="M1838">
            <v>0.62083333333333302</v>
          </cell>
          <cell r="N1838">
            <v>0.8386339019072403</v>
          </cell>
        </row>
        <row r="1839">
          <cell r="M1839">
            <v>0.4958333333333334</v>
          </cell>
          <cell r="N1839">
            <v>0.63676263185731841</v>
          </cell>
        </row>
        <row r="1840">
          <cell r="M1840">
            <v>0.40000000000000013</v>
          </cell>
          <cell r="N1840">
            <v>0.51183057297607015</v>
          </cell>
        </row>
        <row r="1841">
          <cell r="M1841">
            <v>0.60833333333333328</v>
          </cell>
          <cell r="N1841">
            <v>0.41714300813853877</v>
          </cell>
        </row>
        <row r="1842">
          <cell r="M1842">
            <v>0.74166666666666659</v>
          </cell>
          <cell r="N1842">
            <v>0.56771431423261898</v>
          </cell>
        </row>
        <row r="1843">
          <cell r="M1843">
            <v>0.48333333333333345</v>
          </cell>
          <cell r="N1843">
            <v>0.75969328711681217</v>
          </cell>
        </row>
        <row r="1844">
          <cell r="M1844">
            <v>0.30833333333333324</v>
          </cell>
          <cell r="N1844">
            <v>0.49411132705330152</v>
          </cell>
        </row>
        <row r="1845">
          <cell r="M1845">
            <v>0.20000000000000007</v>
          </cell>
          <cell r="N1845">
            <v>0.287353342698003</v>
          </cell>
        </row>
        <row r="1846">
          <cell r="M1846">
            <v>0.11250000000000006</v>
          </cell>
          <cell r="N1846">
            <v>0.15869811119052818</v>
          </cell>
        </row>
        <row r="1847">
          <cell r="M1847">
            <v>0.10000000000000003</v>
          </cell>
          <cell r="N1847">
            <v>9.621012980789545E-2</v>
          </cell>
        </row>
        <row r="1848">
          <cell r="M1848">
            <v>0.10000000000000003</v>
          </cell>
          <cell r="N1848">
            <v>8.1795486101851667E-2</v>
          </cell>
        </row>
        <row r="1849">
          <cell r="M1849">
            <v>0.17500000000000004</v>
          </cell>
          <cell r="N1849">
            <v>8.9834154320197979E-2</v>
          </cell>
        </row>
        <row r="1850">
          <cell r="M1850">
            <v>0.10000000000000003</v>
          </cell>
          <cell r="N1850">
            <v>0.19837242936631377</v>
          </cell>
        </row>
        <row r="1851">
          <cell r="M1851">
            <v>4.583333333333333E-2</v>
          </cell>
          <cell r="N1851">
            <v>0.11622209437230821</v>
          </cell>
        </row>
        <row r="1852">
          <cell r="M1852">
            <v>6.2500000000000014E-2</v>
          </cell>
          <cell r="N1852">
            <v>-8.5732990009419544E-3</v>
          </cell>
        </row>
        <row r="1853">
          <cell r="M1853">
            <v>0.18749999999999997</v>
          </cell>
          <cell r="N1853">
            <v>-6.6078893968669035E-3</v>
          </cell>
        </row>
        <row r="1854">
          <cell r="M1854">
            <v>0.1958333333333333</v>
          </cell>
          <cell r="N1854">
            <v>0.14634394323317759</v>
          </cell>
        </row>
        <row r="1855">
          <cell r="M1855">
            <v>0.10000000000000003</v>
          </cell>
          <cell r="N1855">
            <v>0.16851304915728516</v>
          </cell>
        </row>
        <row r="1856">
          <cell r="M1856">
            <v>0.23333333333333331</v>
          </cell>
          <cell r="N1856">
            <v>9.4933719581201864E-2</v>
          </cell>
        </row>
        <row r="1857">
          <cell r="M1857">
            <v>0.60416666666666641</v>
          </cell>
          <cell r="N1857">
            <v>0.23699294955822733</v>
          </cell>
        </row>
        <row r="1858">
          <cell r="M1858">
            <v>0.62916666666666643</v>
          </cell>
          <cell r="N1858">
            <v>0.59614020135974899</v>
          </cell>
        </row>
        <row r="1859">
          <cell r="M1859">
            <v>0.6416666666666665</v>
          </cell>
          <cell r="N1859">
            <v>0.66680859697046169</v>
          </cell>
        </row>
        <row r="1860">
          <cell r="M1860">
            <v>0.78333333333333333</v>
          </cell>
          <cell r="N1860">
            <v>0.67545314359308228</v>
          </cell>
        </row>
        <row r="1861">
          <cell r="M1861">
            <v>0.72083333333333321</v>
          </cell>
          <cell r="N1861">
            <v>0.80225689781541976</v>
          </cell>
        </row>
        <row r="1862">
          <cell r="M1862">
            <v>0.625</v>
          </cell>
          <cell r="N1862">
            <v>0.76484704068013731</v>
          </cell>
        </row>
        <row r="1863">
          <cell r="M1863">
            <v>0.45833333333333348</v>
          </cell>
          <cell r="N1863">
            <v>0.6970572610131438</v>
          </cell>
        </row>
        <row r="1864">
          <cell r="M1864">
            <v>0.5</v>
          </cell>
          <cell r="N1864">
            <v>0.51241862680533834</v>
          </cell>
        </row>
        <row r="1865">
          <cell r="M1865">
            <v>0.5</v>
          </cell>
          <cell r="N1865">
            <v>0.56340982089665481</v>
          </cell>
        </row>
        <row r="1866">
          <cell r="M1866">
            <v>0.5958333333333331</v>
          </cell>
          <cell r="N1866">
            <v>0.49989808095763544</v>
          </cell>
        </row>
        <row r="1867">
          <cell r="M1867">
            <v>0.62083333333333313</v>
          </cell>
          <cell r="N1867">
            <v>0.59050294281795357</v>
          </cell>
        </row>
        <row r="1868">
          <cell r="M1868">
            <v>0.67083333333333306</v>
          </cell>
          <cell r="N1868">
            <v>0.59261748690144367</v>
          </cell>
        </row>
        <row r="1869">
          <cell r="M1869">
            <v>0.5874999999999998</v>
          </cell>
          <cell r="N1869">
            <v>0.63836608202191902</v>
          </cell>
        </row>
        <row r="1870">
          <cell r="M1870">
            <v>0.42500000000000021</v>
          </cell>
          <cell r="N1870">
            <v>0.58444494169307282</v>
          </cell>
        </row>
        <row r="1871">
          <cell r="M1871">
            <v>0.53749999999999976</v>
          </cell>
          <cell r="N1871">
            <v>0.43698058611863416</v>
          </cell>
        </row>
        <row r="1872">
          <cell r="M1872">
            <v>0.75000000000000011</v>
          </cell>
          <cell r="N1872">
            <v>0.55760817733387036</v>
          </cell>
        </row>
        <row r="1873">
          <cell r="M1873">
            <v>0.69999999999999973</v>
          </cell>
          <cell r="N1873">
            <v>0.72075877896838381</v>
          </cell>
        </row>
        <row r="1874">
          <cell r="M1874">
            <v>0.69999999999999973</v>
          </cell>
          <cell r="N1874">
            <v>0.71414870624212978</v>
          </cell>
        </row>
        <row r="1875">
          <cell r="M1875">
            <v>0.69999999999999973</v>
          </cell>
          <cell r="N1875">
            <v>0.70644262454753703</v>
          </cell>
        </row>
        <row r="1876">
          <cell r="M1876">
            <v>0.69999999999999973</v>
          </cell>
          <cell r="N1876">
            <v>0.69942611889298756</v>
          </cell>
        </row>
        <row r="1877">
          <cell r="M1877">
            <v>0.6583333333333331</v>
          </cell>
          <cell r="N1877">
            <v>0.69386770861745917</v>
          </cell>
        </row>
        <row r="1878">
          <cell r="M1878">
            <v>0.5083333333333333</v>
          </cell>
          <cell r="N1878">
            <v>0.68625245558460368</v>
          </cell>
        </row>
        <row r="1879">
          <cell r="M1879">
            <v>0.5</v>
          </cell>
          <cell r="N1879">
            <v>0.53579834188657038</v>
          </cell>
        </row>
        <row r="1880">
          <cell r="M1880">
            <v>0.40833333333333349</v>
          </cell>
          <cell r="N1880">
            <v>0.51997467360811755</v>
          </cell>
        </row>
        <row r="1881">
          <cell r="M1881">
            <v>0.4250000000000001</v>
          </cell>
          <cell r="N1881">
            <v>0.44839408399553005</v>
          </cell>
        </row>
        <row r="1882">
          <cell r="M1882">
            <v>0.5083333333333333</v>
          </cell>
          <cell r="N1882">
            <v>0.44594079135396292</v>
          </cell>
        </row>
        <row r="1883">
          <cell r="M1883">
            <v>0.5</v>
          </cell>
          <cell r="N1883">
            <v>0.46935455515611069</v>
          </cell>
        </row>
        <row r="1884">
          <cell r="M1884">
            <v>0.57499999999999984</v>
          </cell>
          <cell r="N1884">
            <v>0.45926527481783114</v>
          </cell>
        </row>
        <row r="1885">
          <cell r="M1885">
            <v>0.59999999999999976</v>
          </cell>
          <cell r="N1885">
            <v>0.54825193008661177</v>
          </cell>
        </row>
        <row r="1886">
          <cell r="M1886">
            <v>0.5791666666666665</v>
          </cell>
          <cell r="N1886">
            <v>0.58029244185935469</v>
          </cell>
        </row>
        <row r="1887">
          <cell r="M1887">
            <v>0.53749999999999998</v>
          </cell>
          <cell r="N1887">
            <v>0.594261711611623</v>
          </cell>
        </row>
        <row r="1888">
          <cell r="M1888">
            <v>0.52083333333333337</v>
          </cell>
          <cell r="N1888">
            <v>0.5708857398566215</v>
          </cell>
        </row>
        <row r="1889">
          <cell r="M1889">
            <v>0.5083333333333333</v>
          </cell>
          <cell r="N1889">
            <v>0.50467226615177185</v>
          </cell>
        </row>
        <row r="1890">
          <cell r="M1890">
            <v>0.68333333333333313</v>
          </cell>
          <cell r="N1890">
            <v>0.50745085762819786</v>
          </cell>
        </row>
        <row r="1891">
          <cell r="M1891">
            <v>0.80000000000000027</v>
          </cell>
          <cell r="N1891">
            <v>0.68129624100438368</v>
          </cell>
        </row>
        <row r="1892">
          <cell r="M1892">
            <v>0.80000000000000027</v>
          </cell>
          <cell r="N1892">
            <v>0.79020116516440542</v>
          </cell>
        </row>
        <row r="1893">
          <cell r="M1893">
            <v>0.72916666666666652</v>
          </cell>
          <cell r="N1893">
            <v>0.82069665208245424</v>
          </cell>
        </row>
        <row r="1894">
          <cell r="M1894">
            <v>0.54583333333333328</v>
          </cell>
          <cell r="N1894">
            <v>0.78492780536252005</v>
          </cell>
        </row>
        <row r="1895">
          <cell r="M1895">
            <v>0.41249999999999998</v>
          </cell>
          <cell r="N1895">
            <v>0.60146520297294226</v>
          </cell>
        </row>
        <row r="1896">
          <cell r="M1896">
            <v>0.23282513288136347</v>
          </cell>
          <cell r="N1896">
            <v>0.46809294859236583</v>
          </cell>
        </row>
        <row r="1897">
          <cell r="M1897">
            <v>0.23282513288136347</v>
          </cell>
          <cell r="N1897">
            <v>0.21738371456063976</v>
          </cell>
        </row>
        <row r="1898">
          <cell r="M1898">
            <v>0.23282513288136347</v>
          </cell>
          <cell r="N1898">
            <v>0.18677638454143297</v>
          </cell>
        </row>
        <row r="1899">
          <cell r="M1899">
            <v>0.23282513288136347</v>
          </cell>
          <cell r="N1899">
            <v>0.1602239743522533</v>
          </cell>
        </row>
        <row r="1900">
          <cell r="M1900">
            <v>0.23282513288136347</v>
          </cell>
          <cell r="N1900">
            <v>0.15052185675939889</v>
          </cell>
        </row>
        <row r="1901">
          <cell r="M1901">
            <v>0.23282513288136347</v>
          </cell>
          <cell r="N1901">
            <v>0.17886101014347541</v>
          </cell>
        </row>
        <row r="1902">
          <cell r="M1902">
            <v>0.23282513288136347</v>
          </cell>
          <cell r="N1902">
            <v>0.21982122834893877</v>
          </cell>
        </row>
        <row r="1903">
          <cell r="M1903">
            <v>0.23282513288136347</v>
          </cell>
          <cell r="N1903">
            <v>0.24344120322917395</v>
          </cell>
        </row>
        <row r="1904">
          <cell r="M1904">
            <v>0.23282513288136347</v>
          </cell>
          <cell r="N1904">
            <v>0.17516941244216111</v>
          </cell>
        </row>
        <row r="1905">
          <cell r="M1905">
            <v>0.23282513288136347</v>
          </cell>
          <cell r="N1905">
            <v>0.20626483239486834</v>
          </cell>
        </row>
        <row r="1906">
          <cell r="M1906">
            <v>0.23282513288136347</v>
          </cell>
          <cell r="N1906">
            <v>0.20603695093248159</v>
          </cell>
        </row>
        <row r="1907">
          <cell r="M1907">
            <v>0.23282513288136347</v>
          </cell>
          <cell r="N1907">
            <v>0.20273145484422872</v>
          </cell>
        </row>
        <row r="1908">
          <cell r="M1908">
            <v>0.23282513288136347</v>
          </cell>
          <cell r="N1908">
            <v>0.19847593676721359</v>
          </cell>
        </row>
        <row r="1909">
          <cell r="M1909">
            <v>3.125E-2</v>
          </cell>
          <cell r="N1909">
            <v>0.23052943475701387</v>
          </cell>
        </row>
        <row r="1910">
          <cell r="M1910">
            <v>3.7499999999999999E-2</v>
          </cell>
          <cell r="N1910">
            <v>4.7082369535775825E-2</v>
          </cell>
        </row>
        <row r="1911">
          <cell r="M1911">
            <v>4.583333333333333E-2</v>
          </cell>
          <cell r="N1911">
            <v>3.4725292466457391E-2</v>
          </cell>
        </row>
        <row r="1912">
          <cell r="M1912">
            <v>5.4166666666666669E-2</v>
          </cell>
          <cell r="N1912">
            <v>7.1102416464231266E-2</v>
          </cell>
        </row>
        <row r="1913">
          <cell r="M1913">
            <v>0.15000000000000008</v>
          </cell>
          <cell r="N1913">
            <v>7.2427720049343003E-2</v>
          </cell>
        </row>
        <row r="1914">
          <cell r="M1914">
            <v>0.21666666666666679</v>
          </cell>
          <cell r="N1914">
            <v>0.10413417096715941</v>
          </cell>
        </row>
        <row r="1915">
          <cell r="M1915">
            <v>0.12916666666666674</v>
          </cell>
          <cell r="N1915">
            <v>0.17441744901640277</v>
          </cell>
        </row>
        <row r="1916">
          <cell r="M1916">
            <v>0.17916666666666672</v>
          </cell>
          <cell r="N1916">
            <v>0.10473962702178194</v>
          </cell>
        </row>
        <row r="1917">
          <cell r="M1917">
            <v>0.20000000000000007</v>
          </cell>
          <cell r="N1917">
            <v>0.14589931075052756</v>
          </cell>
        </row>
        <row r="1918">
          <cell r="M1918">
            <v>0.29166666666666669</v>
          </cell>
          <cell r="N1918">
            <v>0.20314039584567625</v>
          </cell>
        </row>
        <row r="1919">
          <cell r="M1919">
            <v>0.43750000000000017</v>
          </cell>
          <cell r="N1919">
            <v>0.31966133370418859</v>
          </cell>
        </row>
        <row r="1920">
          <cell r="M1920">
            <v>0.27500000000000002</v>
          </cell>
          <cell r="N1920">
            <v>0.4306779142590702</v>
          </cell>
        </row>
        <row r="1921">
          <cell r="M1921">
            <v>0.12916666666666674</v>
          </cell>
          <cell r="N1921">
            <v>0.30657932022456119</v>
          </cell>
        </row>
        <row r="1922">
          <cell r="M1922">
            <v>0.10000000000000003</v>
          </cell>
          <cell r="N1922">
            <v>0.1380144184066574</v>
          </cell>
        </row>
        <row r="1923">
          <cell r="M1923">
            <v>1.2500000000000002E-2</v>
          </cell>
          <cell r="N1923">
            <v>6.5254629783044971E-2</v>
          </cell>
        </row>
        <row r="1924">
          <cell r="M1924">
            <v>2.0833333333333332E-2</v>
          </cell>
          <cell r="N1924">
            <v>-6.4931222366017075E-3</v>
          </cell>
        </row>
        <row r="1925">
          <cell r="M1925">
            <v>2.9166666666666664E-2</v>
          </cell>
          <cell r="N1925">
            <v>2.7611360183929311E-2</v>
          </cell>
        </row>
        <row r="1926">
          <cell r="M1926">
            <v>0.15000000000000008</v>
          </cell>
          <cell r="N1926">
            <v>5.3202321001256915E-2</v>
          </cell>
        </row>
        <row r="1927">
          <cell r="M1927">
            <v>0.20000000000000007</v>
          </cell>
          <cell r="N1927">
            <v>0.19134680704705054</v>
          </cell>
        </row>
        <row r="1928">
          <cell r="M1928">
            <v>0.12916666666666674</v>
          </cell>
          <cell r="N1928">
            <v>0.20832999211528147</v>
          </cell>
        </row>
        <row r="1929">
          <cell r="M1929">
            <v>0.17916666666666672</v>
          </cell>
          <cell r="N1929">
            <v>0.12342340090632911</v>
          </cell>
        </row>
        <row r="1930">
          <cell r="M1930">
            <v>0.20000000000000007</v>
          </cell>
          <cell r="N1930">
            <v>0.13715137437281044</v>
          </cell>
        </row>
        <row r="1931">
          <cell r="M1931">
            <v>0.30416666666666664</v>
          </cell>
          <cell r="N1931">
            <v>0.14867555548049632</v>
          </cell>
        </row>
        <row r="1932">
          <cell r="M1932">
            <v>0.43750000000000017</v>
          </cell>
          <cell r="N1932">
            <v>0.27795259305132802</v>
          </cell>
        </row>
        <row r="1933">
          <cell r="M1933">
            <v>0.27500000000000002</v>
          </cell>
          <cell r="N1933">
            <v>0.45800425266158218</v>
          </cell>
        </row>
        <row r="1934">
          <cell r="M1934">
            <v>0.12916666666666674</v>
          </cell>
          <cell r="N1934">
            <v>0.33233624726784483</v>
          </cell>
        </row>
        <row r="1935">
          <cell r="M1935">
            <v>0.10000000000000003</v>
          </cell>
          <cell r="N1935">
            <v>0.1042315131573216</v>
          </cell>
        </row>
        <row r="1936">
          <cell r="M1936">
            <v>0.10000000000000003</v>
          </cell>
          <cell r="N1936">
            <v>8.354909932440184E-2</v>
          </cell>
        </row>
        <row r="1937">
          <cell r="M1937">
            <v>0.10000000000000003</v>
          </cell>
          <cell r="N1937">
            <v>7.8486520557075418E-2</v>
          </cell>
        </row>
        <row r="1938">
          <cell r="M1938">
            <v>0.1583333333333333</v>
          </cell>
          <cell r="N1938">
            <v>7.4345936097827026E-2</v>
          </cell>
        </row>
        <row r="1939">
          <cell r="M1939">
            <v>0.34166666666666679</v>
          </cell>
          <cell r="N1939">
            <v>0.12739534479111619</v>
          </cell>
        </row>
        <row r="1940">
          <cell r="M1940">
            <v>0.57499999999999984</v>
          </cell>
          <cell r="N1940">
            <v>0.33685696081854605</v>
          </cell>
        </row>
        <row r="1941">
          <cell r="M1941">
            <v>0.41666666666666696</v>
          </cell>
          <cell r="N1941">
            <v>0.61886937749245607</v>
          </cell>
        </row>
        <row r="1942">
          <cell r="M1942">
            <v>0.16250000000000006</v>
          </cell>
          <cell r="N1942">
            <v>0.48083715170380809</v>
          </cell>
        </row>
        <row r="1943">
          <cell r="M1943">
            <v>0.11250000000000004</v>
          </cell>
          <cell r="N1943">
            <v>0.23679732545560353</v>
          </cell>
        </row>
        <row r="1944">
          <cell r="M1944">
            <v>0.34166666666666673</v>
          </cell>
          <cell r="N1944">
            <v>0.15282046502340041</v>
          </cell>
        </row>
        <row r="1945">
          <cell r="M1945">
            <v>0.42916666666666692</v>
          </cell>
          <cell r="N1945">
            <v>0.30362943993184527</v>
          </cell>
        </row>
        <row r="1946">
          <cell r="M1946">
            <v>0.22499999999999995</v>
          </cell>
          <cell r="N1946">
            <v>0.39803365642140615</v>
          </cell>
        </row>
        <row r="1947">
          <cell r="M1947">
            <v>0.10000000000000003</v>
          </cell>
          <cell r="N1947">
            <v>0.2253659136061211</v>
          </cell>
        </row>
        <row r="1948">
          <cell r="M1948">
            <v>0.13333333333333339</v>
          </cell>
          <cell r="N1948">
            <v>7.514507256460852E-2</v>
          </cell>
        </row>
        <row r="1949">
          <cell r="M1949">
            <v>0.32500000000000012</v>
          </cell>
          <cell r="N1949">
            <v>0.12705606389814128</v>
          </cell>
        </row>
        <row r="1950">
          <cell r="M1950">
            <v>0.29583333333333328</v>
          </cell>
          <cell r="N1950">
            <v>0.34268705481190254</v>
          </cell>
        </row>
        <row r="1951">
          <cell r="M1951">
            <v>0.18333333333333332</v>
          </cell>
          <cell r="N1951">
            <v>0.27917916673142629</v>
          </cell>
        </row>
        <row r="1952">
          <cell r="M1952">
            <v>0.10000000000000003</v>
          </cell>
          <cell r="N1952">
            <v>0.19808428676111195</v>
          </cell>
        </row>
        <row r="1953">
          <cell r="M1953">
            <v>9.5833333333333368E-2</v>
          </cell>
          <cell r="N1953">
            <v>0.10365462833934048</v>
          </cell>
        </row>
        <row r="1954">
          <cell r="M1954">
            <v>7.5000000000000025E-2</v>
          </cell>
          <cell r="N1954">
            <v>5.7360207300294841E-2</v>
          </cell>
        </row>
        <row r="1955">
          <cell r="M1955">
            <v>0.10000000000000003</v>
          </cell>
          <cell r="N1955">
            <v>5.8387341931727073E-2</v>
          </cell>
        </row>
        <row r="1956">
          <cell r="M1956">
            <v>7.9166666666666691E-2</v>
          </cell>
          <cell r="N1956">
            <v>0.11182098186460927</v>
          </cell>
        </row>
        <row r="1957">
          <cell r="M1957">
            <v>7.0833333333333345E-2</v>
          </cell>
          <cell r="N1957">
            <v>0.11485653334603896</v>
          </cell>
        </row>
        <row r="1958">
          <cell r="M1958">
            <v>4.1666666666666664E-2</v>
          </cell>
          <cell r="N1958">
            <v>0.11448612500474034</v>
          </cell>
        </row>
        <row r="1959">
          <cell r="M1959">
            <v>0.11791666666666668</v>
          </cell>
          <cell r="N1959">
            <v>3.9048400723839097E-2</v>
          </cell>
        </row>
        <row r="1960">
          <cell r="M1960">
            <v>0.10250000000000004</v>
          </cell>
          <cell r="N1960">
            <v>0.10040648618962404</v>
          </cell>
        </row>
        <row r="1961">
          <cell r="M1961">
            <v>5.3333333333333337E-2</v>
          </cell>
          <cell r="N1961">
            <v>5.9945400394398565E-2</v>
          </cell>
        </row>
        <row r="1962">
          <cell r="M1962">
            <v>5.3333333333333337E-2</v>
          </cell>
          <cell r="N1962">
            <v>2.206982616559279E-4</v>
          </cell>
        </row>
        <row r="1963">
          <cell r="M1963">
            <v>8.6666666666666684E-2</v>
          </cell>
          <cell r="N1963">
            <v>1.5865337066281345E-2</v>
          </cell>
        </row>
        <row r="1964">
          <cell r="M1964">
            <v>4.1666666666666664E-2</v>
          </cell>
          <cell r="N1964">
            <v>7.2702291623658641E-2</v>
          </cell>
        </row>
        <row r="1965">
          <cell r="M1965">
            <v>6.1666666666666675E-2</v>
          </cell>
          <cell r="N1965">
            <v>6.7035445484873182E-2</v>
          </cell>
        </row>
        <row r="1966">
          <cell r="M1966">
            <v>9.5833333333333368E-2</v>
          </cell>
          <cell r="N1966">
            <v>2.6747035275650664E-2</v>
          </cell>
        </row>
        <row r="1967">
          <cell r="M1967">
            <v>0.10000000000000003</v>
          </cell>
          <cell r="N1967">
            <v>8.1314630697773949E-2</v>
          </cell>
        </row>
        <row r="1968">
          <cell r="M1968">
            <v>0.10000000000000003</v>
          </cell>
          <cell r="N1968">
            <v>8.7103361629724582E-2</v>
          </cell>
        </row>
        <row r="1969">
          <cell r="M1969">
            <v>0.10000000000000003</v>
          </cell>
          <cell r="N1969">
            <v>8.5568846004875687E-2</v>
          </cell>
        </row>
        <row r="1970">
          <cell r="M1970">
            <v>0.10000000000000003</v>
          </cell>
          <cell r="N1970">
            <v>8.2831199963868979E-2</v>
          </cell>
        </row>
        <row r="1971">
          <cell r="M1971">
            <v>6.666666666666668E-2</v>
          </cell>
          <cell r="N1971">
            <v>9.9718395258955692E-2</v>
          </cell>
        </row>
        <row r="1972">
          <cell r="M1972">
            <v>3.7499999999999999E-2</v>
          </cell>
          <cell r="N1972">
            <v>7.9497142067468926E-2</v>
          </cell>
        </row>
        <row r="1973">
          <cell r="M1973">
            <v>6.2500000000000014E-2</v>
          </cell>
          <cell r="N1973">
            <v>5.487850284569866E-2</v>
          </cell>
        </row>
        <row r="1974">
          <cell r="M1974">
            <v>0.17500000000000004</v>
          </cell>
          <cell r="N1974">
            <v>0.11517328433646089</v>
          </cell>
        </row>
        <row r="1975">
          <cell r="M1975">
            <v>0.20000000000000007</v>
          </cell>
          <cell r="N1975">
            <v>0.22921519641290394</v>
          </cell>
        </row>
        <row r="1976">
          <cell r="M1976">
            <v>0.20000000000000007</v>
          </cell>
          <cell r="N1976">
            <v>0.1813924226668655</v>
          </cell>
        </row>
        <row r="1977">
          <cell r="M1977">
            <v>0.20000000000000007</v>
          </cell>
          <cell r="N1977">
            <v>0.1581493195149147</v>
          </cell>
        </row>
        <row r="1978">
          <cell r="M1978">
            <v>0.19166666666666668</v>
          </cell>
          <cell r="N1978">
            <v>0.19065598009592352</v>
          </cell>
        </row>
        <row r="1979">
          <cell r="M1979">
            <v>0.10000000000000003</v>
          </cell>
          <cell r="N1979">
            <v>0.18276193067234045</v>
          </cell>
        </row>
        <row r="1980">
          <cell r="M1980">
            <v>0.10000000000000003</v>
          </cell>
          <cell r="N1980">
            <v>0.12196814397630182</v>
          </cell>
        </row>
        <row r="1981">
          <cell r="M1981">
            <v>0.17083333333333339</v>
          </cell>
          <cell r="N1981">
            <v>0.11865443656352889</v>
          </cell>
        </row>
        <row r="1982">
          <cell r="M1982">
            <v>0.14166666666666669</v>
          </cell>
          <cell r="N1982">
            <v>0.13999723611918921</v>
          </cell>
        </row>
        <row r="1983">
          <cell r="M1983">
            <v>2.4999999999999998E-2</v>
          </cell>
          <cell r="N1983">
            <v>0.15303394500984999</v>
          </cell>
        </row>
        <row r="1984">
          <cell r="M1984">
            <v>8.3333333333333356E-2</v>
          </cell>
          <cell r="N1984">
            <v>3.9022034036514511E-2</v>
          </cell>
        </row>
        <row r="1985">
          <cell r="M1985">
            <v>0.19166666666666674</v>
          </cell>
          <cell r="N1985">
            <v>4.9119245067591133E-2</v>
          </cell>
        </row>
        <row r="1986">
          <cell r="M1986">
            <v>0.20000000000000007</v>
          </cell>
          <cell r="N1986">
            <v>0.18321770061349321</v>
          </cell>
        </row>
        <row r="1987">
          <cell r="M1987">
            <v>0.20000000000000007</v>
          </cell>
          <cell r="N1987">
            <v>0.22879414681107213</v>
          </cell>
        </row>
        <row r="1988">
          <cell r="M1988">
            <v>0.20000000000000007</v>
          </cell>
          <cell r="N1988">
            <v>0.2526573176118479</v>
          </cell>
        </row>
        <row r="1989">
          <cell r="M1989">
            <v>0.20000000000000007</v>
          </cell>
          <cell r="N1989">
            <v>0.26039550567813691</v>
          </cell>
        </row>
        <row r="1990">
          <cell r="M1990">
            <v>0.20000000000000007</v>
          </cell>
          <cell r="N1990">
            <v>0.22035615608163953</v>
          </cell>
        </row>
        <row r="1991">
          <cell r="M1991">
            <v>0.20000000000000007</v>
          </cell>
          <cell r="N1991">
            <v>0.19856038197712866</v>
          </cell>
        </row>
        <row r="1992">
          <cell r="M1992">
            <v>0.20000000000000007</v>
          </cell>
          <cell r="N1992">
            <v>0.16632282645443863</v>
          </cell>
        </row>
        <row r="1993">
          <cell r="M1993">
            <v>0.20000000000000007</v>
          </cell>
          <cell r="N1993">
            <v>0.15803372032371329</v>
          </cell>
        </row>
        <row r="1994">
          <cell r="M1994">
            <v>0.10000000000000003</v>
          </cell>
          <cell r="N1994">
            <v>0.17613730643879394</v>
          </cell>
        </row>
        <row r="1995">
          <cell r="M1995">
            <v>0.20000000000000007</v>
          </cell>
          <cell r="N1995">
            <v>9.5214652520247162E-2</v>
          </cell>
        </row>
        <row r="1996">
          <cell r="M1996">
            <v>0.2708333333333332</v>
          </cell>
          <cell r="N1996">
            <v>0.22359588508102285</v>
          </cell>
        </row>
        <row r="1997">
          <cell r="M1997">
            <v>0.26666666666666666</v>
          </cell>
          <cell r="N1997">
            <v>0.24914837240758694</v>
          </cell>
        </row>
        <row r="1998">
          <cell r="M1998">
            <v>0.21250000000000002</v>
          </cell>
          <cell r="N1998">
            <v>0.26616469701616086</v>
          </cell>
        </row>
        <row r="1999">
          <cell r="M1999">
            <v>0.29999999999999988</v>
          </cell>
          <cell r="N1999">
            <v>0.21097128281104202</v>
          </cell>
        </row>
        <row r="2000">
          <cell r="M2000">
            <v>0.27499999999999997</v>
          </cell>
          <cell r="N2000">
            <v>0.28923336962843943</v>
          </cell>
        </row>
        <row r="2001">
          <cell r="M2001">
            <v>0.14583333333333337</v>
          </cell>
          <cell r="N2001">
            <v>0.26944370192218309</v>
          </cell>
        </row>
        <row r="2002">
          <cell r="M2002">
            <v>4.9999999999999996E-2</v>
          </cell>
          <cell r="N2002">
            <v>0.15358724288771941</v>
          </cell>
        </row>
        <row r="2003">
          <cell r="M2003">
            <v>0.20416666666666672</v>
          </cell>
          <cell r="N2003">
            <v>5.9144432582818499E-2</v>
          </cell>
        </row>
        <row r="2004">
          <cell r="M2004">
            <v>0.29999999999999988</v>
          </cell>
          <cell r="N2004">
            <v>0.21127794361120344</v>
          </cell>
        </row>
        <row r="2005">
          <cell r="M2005">
            <v>0.29999999999999988</v>
          </cell>
          <cell r="N2005">
            <v>0.36040045362958434</v>
          </cell>
        </row>
        <row r="2006">
          <cell r="M2006">
            <v>0.29999999999999988</v>
          </cell>
          <cell r="N2006">
            <v>0.36560480809898083</v>
          </cell>
        </row>
        <row r="2007">
          <cell r="M2007">
            <v>0.29999999999999988</v>
          </cell>
          <cell r="N2007">
            <v>0.28659780097339005</v>
          </cell>
        </row>
        <row r="2008">
          <cell r="M2008">
            <v>0.22083333333333344</v>
          </cell>
          <cell r="N2008">
            <v>0.25878460361213335</v>
          </cell>
        </row>
        <row r="2009">
          <cell r="M2009">
            <v>0.2624999999999999</v>
          </cell>
          <cell r="N2009">
            <v>0.20983875532081034</v>
          </cell>
        </row>
        <row r="2010">
          <cell r="M2010">
            <v>0.29999999999999988</v>
          </cell>
          <cell r="N2010">
            <v>0.2417307003066044</v>
          </cell>
        </row>
        <row r="2011">
          <cell r="M2011">
            <v>0.29999999999999988</v>
          </cell>
          <cell r="N2011">
            <v>0.31964097994198459</v>
          </cell>
        </row>
        <row r="2012">
          <cell r="M2012">
            <v>0.29999999999999988</v>
          </cell>
          <cell r="N2012">
            <v>0.33094125408744474</v>
          </cell>
        </row>
        <row r="2013">
          <cell r="M2013">
            <v>0.2083333333333334</v>
          </cell>
          <cell r="N2013">
            <v>0.27752837794303864</v>
          </cell>
        </row>
        <row r="2014">
          <cell r="M2014">
            <v>0.29166666666666657</v>
          </cell>
          <cell r="N2014">
            <v>0.21729396012614652</v>
          </cell>
        </row>
        <row r="2015">
          <cell r="M2015">
            <v>0.29999999999999988</v>
          </cell>
          <cell r="N2015">
            <v>0.30625347991614871</v>
          </cell>
        </row>
        <row r="2016">
          <cell r="M2016">
            <v>0.29999999999999988</v>
          </cell>
          <cell r="N2016">
            <v>0.28413263901421554</v>
          </cell>
        </row>
        <row r="2017">
          <cell r="M2017">
            <v>0.25000000000000006</v>
          </cell>
          <cell r="N2017">
            <v>0.29714803413102742</v>
          </cell>
        </row>
        <row r="2018">
          <cell r="M2018">
            <v>0.15000000000000005</v>
          </cell>
          <cell r="N2018">
            <v>0.27556999130971888</v>
          </cell>
        </row>
        <row r="2019">
          <cell r="M2019">
            <v>0.10000000000000003</v>
          </cell>
          <cell r="N2019">
            <v>0.19487641821959986</v>
          </cell>
        </row>
        <row r="2020">
          <cell r="M2020">
            <v>0.12916666666666671</v>
          </cell>
          <cell r="N2020">
            <v>0.14400421215148118</v>
          </cell>
        </row>
        <row r="2021">
          <cell r="M2021">
            <v>0.10000000000000003</v>
          </cell>
          <cell r="N2021">
            <v>0.13036514106545355</v>
          </cell>
        </row>
        <row r="2022">
          <cell r="M2022">
            <v>0.18750000000000008</v>
          </cell>
          <cell r="N2022">
            <v>8.3328843143766887E-2</v>
          </cell>
        </row>
        <row r="2023">
          <cell r="M2023">
            <v>0.20000000000000007</v>
          </cell>
          <cell r="N2023">
            <v>0.13698074499108903</v>
          </cell>
        </row>
        <row r="2024">
          <cell r="M2024">
            <v>0.20000000000000007</v>
          </cell>
          <cell r="N2024">
            <v>0.15021343395338779</v>
          </cell>
        </row>
        <row r="2025">
          <cell r="M2025">
            <v>0.12916666666666674</v>
          </cell>
          <cell r="N2025">
            <v>0.16611731766126783</v>
          </cell>
        </row>
        <row r="2026">
          <cell r="M2026">
            <v>2.0833333333333332E-2</v>
          </cell>
          <cell r="N2026">
            <v>0.12671254209332353</v>
          </cell>
        </row>
        <row r="2027">
          <cell r="M2027">
            <v>7.9166666666666677E-2</v>
          </cell>
          <cell r="N2027">
            <v>4.3246930301742946E-2</v>
          </cell>
        </row>
        <row r="2028">
          <cell r="M2028">
            <v>9.166666666666666E-2</v>
          </cell>
          <cell r="N2028">
            <v>3.6459288932575253E-2</v>
          </cell>
        </row>
        <row r="2029">
          <cell r="M2029">
            <v>0.20833333333333337</v>
          </cell>
          <cell r="N2029">
            <v>6.6975064693046538E-2</v>
          </cell>
        </row>
        <row r="2030">
          <cell r="M2030">
            <v>0.29999999999999988</v>
          </cell>
          <cell r="N2030">
            <v>0.19298871873141207</v>
          </cell>
        </row>
        <row r="2031">
          <cell r="M2031">
            <v>0.21250000000000011</v>
          </cell>
          <cell r="N2031">
            <v>0.28490172309942402</v>
          </cell>
        </row>
        <row r="2032">
          <cell r="M2032">
            <v>0.22916666666666671</v>
          </cell>
          <cell r="N2032">
            <v>0.20474739885012005</v>
          </cell>
        </row>
        <row r="2033">
          <cell r="M2033">
            <v>0.11666666666666674</v>
          </cell>
          <cell r="N2033">
            <v>0.23260314642429891</v>
          </cell>
        </row>
        <row r="2034">
          <cell r="M2034">
            <v>0.19583333333333341</v>
          </cell>
          <cell r="N2034">
            <v>0.14556357951278764</v>
          </cell>
        </row>
        <row r="2035">
          <cell r="M2035">
            <v>0.20000000000000007</v>
          </cell>
          <cell r="N2035">
            <v>0.21021330547014952</v>
          </cell>
        </row>
        <row r="2036">
          <cell r="M2036">
            <v>0.2416666666666667</v>
          </cell>
          <cell r="N2036">
            <v>0.25547036112118993</v>
          </cell>
        </row>
        <row r="2037">
          <cell r="M2037">
            <v>0.20000000000000007</v>
          </cell>
          <cell r="N2037">
            <v>0.29773860470156721</v>
          </cell>
        </row>
        <row r="2038">
          <cell r="M2038">
            <v>0.20000000000000007</v>
          </cell>
          <cell r="N2038">
            <v>0.18541439925664127</v>
          </cell>
        </row>
        <row r="2039">
          <cell r="M2039">
            <v>0.26666666666666655</v>
          </cell>
          <cell r="N2039">
            <v>0.14916156916071843</v>
          </cell>
        </row>
        <row r="2040">
          <cell r="M2040">
            <v>0.3208333333333333</v>
          </cell>
          <cell r="N2040">
            <v>0.25029147006709174</v>
          </cell>
        </row>
        <row r="2041">
          <cell r="M2041">
            <v>0.29999999999999988</v>
          </cell>
          <cell r="N2041">
            <v>0.30665006724773913</v>
          </cell>
        </row>
        <row r="2042">
          <cell r="M2042">
            <v>0.29999999999999988</v>
          </cell>
          <cell r="N2042">
            <v>0.32532353569191902</v>
          </cell>
        </row>
        <row r="2043">
          <cell r="M2043">
            <v>0.22500000000000012</v>
          </cell>
          <cell r="N2043">
            <v>0.33285309892036175</v>
          </cell>
        </row>
        <row r="2044">
          <cell r="M2044">
            <v>0.22500000000000001</v>
          </cell>
          <cell r="N2044">
            <v>0.20356294499421956</v>
          </cell>
        </row>
        <row r="2045">
          <cell r="M2045">
            <v>0.28749999999999992</v>
          </cell>
          <cell r="N2045">
            <v>0.23367055003144674</v>
          </cell>
        </row>
        <row r="2046">
          <cell r="M2046">
            <v>0.29999999999999988</v>
          </cell>
          <cell r="N2046">
            <v>0.30209762151110819</v>
          </cell>
        </row>
        <row r="2047">
          <cell r="M2047">
            <v>0.29999999999999988</v>
          </cell>
          <cell r="N2047">
            <v>0.28615744412893857</v>
          </cell>
        </row>
        <row r="2048">
          <cell r="M2048">
            <v>0.26250000000000001</v>
          </cell>
          <cell r="N2048">
            <v>0.29620322369665203</v>
          </cell>
        </row>
        <row r="2049">
          <cell r="M2049">
            <v>0.20000000000000007</v>
          </cell>
          <cell r="N2049">
            <v>0.2861719897770521</v>
          </cell>
        </row>
        <row r="2050">
          <cell r="M2050">
            <v>0.20000000000000007</v>
          </cell>
          <cell r="N2050">
            <v>0.24829353892579648</v>
          </cell>
        </row>
        <row r="2051">
          <cell r="M2051">
            <v>0.25833333333333325</v>
          </cell>
          <cell r="N2051">
            <v>0.2528691162037931</v>
          </cell>
        </row>
        <row r="2052">
          <cell r="M2052">
            <v>0.29999999999999988</v>
          </cell>
          <cell r="N2052">
            <v>0.26902932335505181</v>
          </cell>
        </row>
        <row r="2053">
          <cell r="M2053">
            <v>0.22916666666666677</v>
          </cell>
          <cell r="N2053">
            <v>0.30024573259112292</v>
          </cell>
        </row>
        <row r="2054">
          <cell r="M2054">
            <v>0.20000000000000007</v>
          </cell>
          <cell r="N2054">
            <v>0.1964228571131986</v>
          </cell>
        </row>
        <row r="2055">
          <cell r="M2055">
            <v>0.20000000000000007</v>
          </cell>
          <cell r="N2055">
            <v>0.15217504676738378</v>
          </cell>
        </row>
        <row r="2056">
          <cell r="M2056">
            <v>0.17500000000000002</v>
          </cell>
          <cell r="N2056">
            <v>0.15921415426803631</v>
          </cell>
        </row>
        <row r="2057">
          <cell r="M2057">
            <v>0.10000000000000003</v>
          </cell>
          <cell r="N2057">
            <v>0.16563153215579293</v>
          </cell>
        </row>
        <row r="2058">
          <cell r="M2058">
            <v>0.10000000000000003</v>
          </cell>
          <cell r="N2058">
            <v>0.12879952671977243</v>
          </cell>
        </row>
        <row r="2059">
          <cell r="M2059">
            <v>0.10000000000000003</v>
          </cell>
          <cell r="N2059">
            <v>6.3450060158308216E-2</v>
          </cell>
        </row>
        <row r="2060">
          <cell r="M2060">
            <v>0.16250000000000006</v>
          </cell>
          <cell r="N2060">
            <v>7.7855013970715023E-2</v>
          </cell>
        </row>
        <row r="2061">
          <cell r="M2061">
            <v>0.20000000000000007</v>
          </cell>
          <cell r="N2061">
            <v>0.14358347524816817</v>
          </cell>
        </row>
        <row r="2062">
          <cell r="M2062">
            <v>0.20000000000000007</v>
          </cell>
          <cell r="N2062">
            <v>0.17036179157372849</v>
          </cell>
        </row>
        <row r="2063">
          <cell r="M2063">
            <v>0.20000000000000007</v>
          </cell>
          <cell r="N2063">
            <v>0.18267695216885096</v>
          </cell>
        </row>
        <row r="2064">
          <cell r="M2064">
            <v>0.20000000000000007</v>
          </cell>
          <cell r="N2064">
            <v>0.19465391888918077</v>
          </cell>
        </row>
        <row r="2065">
          <cell r="M2065">
            <v>0.20000000000000007</v>
          </cell>
          <cell r="N2065">
            <v>0.23045438361653947</v>
          </cell>
        </row>
        <row r="2066">
          <cell r="M2066">
            <v>0.20000000000000007</v>
          </cell>
          <cell r="N2066">
            <v>0.21980536865369577</v>
          </cell>
        </row>
        <row r="2067">
          <cell r="M2067">
            <v>0.20000000000000007</v>
          </cell>
          <cell r="N2067">
            <v>0.25519497133844926</v>
          </cell>
        </row>
        <row r="2068">
          <cell r="M2068">
            <v>0.20000000000000007</v>
          </cell>
          <cell r="N2068">
            <v>0.25203747385213782</v>
          </cell>
        </row>
        <row r="2069">
          <cell r="M2069">
            <v>0.16666666666666671</v>
          </cell>
          <cell r="N2069">
            <v>0.18463416070467042</v>
          </cell>
        </row>
        <row r="2070">
          <cell r="M2070">
            <v>9.1666666666666688E-2</v>
          </cell>
          <cell r="N2070">
            <v>0.1195674529608773</v>
          </cell>
        </row>
        <row r="2071">
          <cell r="M2071">
            <v>4.583333333333333E-2</v>
          </cell>
          <cell r="N2071">
            <v>7.123412732035761E-2</v>
          </cell>
        </row>
        <row r="2072">
          <cell r="M2072">
            <v>0.25833333333333325</v>
          </cell>
          <cell r="N2072">
            <v>1.2802414842550673E-2</v>
          </cell>
        </row>
        <row r="2073">
          <cell r="M2073">
            <v>0.23750000000000002</v>
          </cell>
          <cell r="N2073">
            <v>0.25503387952014417</v>
          </cell>
        </row>
        <row r="2074">
          <cell r="M2074">
            <v>0.24999999999999997</v>
          </cell>
          <cell r="N2074">
            <v>0.26431606763601762</v>
          </cell>
        </row>
        <row r="2075">
          <cell r="M2075">
            <v>0.20000000000000007</v>
          </cell>
          <cell r="N2075">
            <v>0.23084229770039263</v>
          </cell>
        </row>
        <row r="2076">
          <cell r="M2076">
            <v>0.17500000000000002</v>
          </cell>
          <cell r="N2076">
            <v>0.21695048903458136</v>
          </cell>
        </row>
        <row r="2077">
          <cell r="M2077">
            <v>7.9166666666666691E-2</v>
          </cell>
          <cell r="N2077">
            <v>0.19007464597595947</v>
          </cell>
        </row>
        <row r="2078">
          <cell r="M2078">
            <v>0.10000000000000003</v>
          </cell>
          <cell r="N2078">
            <v>6.01859348925982E-2</v>
          </cell>
        </row>
        <row r="2079">
          <cell r="M2079">
            <v>7.9166666666666677E-2</v>
          </cell>
          <cell r="N2079">
            <v>7.7384858643467808E-2</v>
          </cell>
        </row>
        <row r="2080">
          <cell r="M2080">
            <v>2.0833333333333332E-2</v>
          </cell>
          <cell r="N2080">
            <v>8.6065672536462565E-2</v>
          </cell>
        </row>
        <row r="2081">
          <cell r="M2081">
            <v>9.1666666666666688E-2</v>
          </cell>
          <cell r="N2081">
            <v>5.9306883695385573E-2</v>
          </cell>
        </row>
        <row r="2082">
          <cell r="M2082">
            <v>0.10000000000000003</v>
          </cell>
          <cell r="N2082">
            <v>0.1366383983533003</v>
          </cell>
        </row>
        <row r="2083">
          <cell r="M2083">
            <v>0.1541666666666667</v>
          </cell>
          <cell r="N2083">
            <v>0.11015491198749816</v>
          </cell>
        </row>
        <row r="2084">
          <cell r="M2084">
            <v>0.16250000000000006</v>
          </cell>
          <cell r="N2084">
            <v>0.14442840081155062</v>
          </cell>
        </row>
        <row r="2085">
          <cell r="M2085">
            <v>0.15000000000000005</v>
          </cell>
          <cell r="N2085">
            <v>0.12725303120781223</v>
          </cell>
        </row>
        <row r="2086">
          <cell r="M2086">
            <v>0.10000000000000003</v>
          </cell>
          <cell r="N2086">
            <v>0.10717891984228307</v>
          </cell>
        </row>
        <row r="2087">
          <cell r="M2087">
            <v>0.24999999999999992</v>
          </cell>
          <cell r="N2087">
            <v>6.3633571950364495E-2</v>
          </cell>
        </row>
        <row r="2088">
          <cell r="M2088">
            <v>0.30416666666666653</v>
          </cell>
          <cell r="N2088">
            <v>0.23586962589197025</v>
          </cell>
        </row>
        <row r="2089">
          <cell r="M2089">
            <v>0.27499999999999997</v>
          </cell>
          <cell r="N2089">
            <v>0.34865303495802968</v>
          </cell>
        </row>
        <row r="2090">
          <cell r="M2090">
            <v>0.17083333333333336</v>
          </cell>
          <cell r="N2090">
            <v>0.26911899255034816</v>
          </cell>
        </row>
        <row r="2091">
          <cell r="M2091">
            <v>0.15833333333333338</v>
          </cell>
          <cell r="N2091">
            <v>0.17553010804789487</v>
          </cell>
        </row>
        <row r="2092">
          <cell r="M2092">
            <v>0.20000000000000007</v>
          </cell>
          <cell r="N2092">
            <v>0.15074048672831394</v>
          </cell>
        </row>
        <row r="2093">
          <cell r="M2093">
            <v>0.20000000000000007</v>
          </cell>
          <cell r="N2093">
            <v>0.17163086955903345</v>
          </cell>
        </row>
        <row r="2094">
          <cell r="M2094">
            <v>0.20000000000000007</v>
          </cell>
          <cell r="N2094">
            <v>0.18382154601521195</v>
          </cell>
        </row>
        <row r="2095">
          <cell r="M2095">
            <v>0.14166666666666675</v>
          </cell>
          <cell r="N2095">
            <v>0.19569657863046658</v>
          </cell>
        </row>
        <row r="2096">
          <cell r="M2096">
            <v>0.18750000000000008</v>
          </cell>
          <cell r="N2096">
            <v>0.17269007065032085</v>
          </cell>
        </row>
        <row r="2097">
          <cell r="M2097">
            <v>9.5833333333333368E-2</v>
          </cell>
          <cell r="N2097">
            <v>0.20334212577129451</v>
          </cell>
        </row>
        <row r="2098">
          <cell r="M2098">
            <v>0.1054166666666667</v>
          </cell>
          <cell r="N2098">
            <v>0.15062698261794194</v>
          </cell>
        </row>
        <row r="2099">
          <cell r="M2099">
            <v>8.3333333333333356E-2</v>
          </cell>
          <cell r="N2099">
            <v>0.14972451353950811</v>
          </cell>
        </row>
        <row r="2100">
          <cell r="M2100">
            <v>0.10000000000000003</v>
          </cell>
          <cell r="N2100">
            <v>6.261636895407803E-2</v>
          </cell>
        </row>
        <row r="2101">
          <cell r="M2101">
            <v>0.10000000000000003</v>
          </cell>
          <cell r="N2101">
            <v>4.3800648441228378E-2</v>
          </cell>
        </row>
        <row r="2102">
          <cell r="M2102">
            <v>1.6666666666666666E-2</v>
          </cell>
          <cell r="N2102">
            <v>7.5658765313107182E-2</v>
          </cell>
        </row>
        <row r="2103">
          <cell r="M2103">
            <v>0.10000000000000003</v>
          </cell>
          <cell r="N2103">
            <v>-7.897515259825752E-4</v>
          </cell>
        </row>
        <row r="2104">
          <cell r="M2104">
            <v>0.10000000000000003</v>
          </cell>
          <cell r="N2104">
            <v>8.9003467269101411E-2</v>
          </cell>
        </row>
        <row r="2105">
          <cell r="M2105">
            <v>6.2500000000000014E-2</v>
          </cell>
          <cell r="N2105">
            <v>0.11501087229511983</v>
          </cell>
        </row>
        <row r="2106">
          <cell r="M2106">
            <v>6.2500000000000014E-2</v>
          </cell>
          <cell r="N2106">
            <v>3.3982329953250054E-2</v>
          </cell>
        </row>
        <row r="2107">
          <cell r="M2107">
            <v>0.10000000000000003</v>
          </cell>
          <cell r="N2107">
            <v>6.5894162693264507E-2</v>
          </cell>
        </row>
        <row r="2108">
          <cell r="M2108">
            <v>2.0833333333333332E-2</v>
          </cell>
          <cell r="N2108">
            <v>0.10437978118832289</v>
          </cell>
        </row>
        <row r="2109">
          <cell r="M2109">
            <v>6.666666666666668E-2</v>
          </cell>
          <cell r="N2109">
            <v>7.2769354788731408E-3</v>
          </cell>
        </row>
        <row r="2110">
          <cell r="M2110">
            <v>2.0833333333333332E-2</v>
          </cell>
          <cell r="N2110">
            <v>4.4466083654333258E-2</v>
          </cell>
        </row>
        <row r="2111">
          <cell r="M2111">
            <v>9.1666666666666688E-2</v>
          </cell>
          <cell r="N2111">
            <v>2.9199334133124158E-2</v>
          </cell>
        </row>
        <row r="2112">
          <cell r="M2112">
            <v>7.5000000000000025E-2</v>
          </cell>
          <cell r="N2112">
            <v>0.1343730101829568</v>
          </cell>
        </row>
        <row r="2113">
          <cell r="M2113">
            <v>9.9999999999999992E-2</v>
          </cell>
          <cell r="N2113">
            <v>0.13122820780612141</v>
          </cell>
        </row>
        <row r="2114">
          <cell r="M2114">
            <v>0.23282513288136347</v>
          </cell>
          <cell r="N2114">
            <v>0.11816994026037232</v>
          </cell>
        </row>
        <row r="2115">
          <cell r="M2115">
            <v>0.23282513288136347</v>
          </cell>
          <cell r="N2115">
            <v>0.22667286763349376</v>
          </cell>
        </row>
        <row r="2116">
          <cell r="M2116">
            <v>0.23282513288136347</v>
          </cell>
          <cell r="N2116">
            <v>0.20957232283378835</v>
          </cell>
        </row>
        <row r="2117">
          <cell r="M2117">
            <v>0.23282513288136347</v>
          </cell>
          <cell r="N2117">
            <v>0.199417169332119</v>
          </cell>
        </row>
        <row r="2118">
          <cell r="M2118">
            <v>0.23282513288136347</v>
          </cell>
          <cell r="N2118">
            <v>0.21445538619287946</v>
          </cell>
        </row>
        <row r="2119">
          <cell r="M2119">
            <v>0.23282513288136347</v>
          </cell>
          <cell r="N2119">
            <v>0.22996550588057527</v>
          </cell>
        </row>
        <row r="2120">
          <cell r="M2120">
            <v>0.20000000000000007</v>
          </cell>
          <cell r="N2120">
            <v>0.27148172674328064</v>
          </cell>
        </row>
        <row r="2121">
          <cell r="M2121">
            <v>0.11666666666666674</v>
          </cell>
          <cell r="N2121">
            <v>0.18641646172031359</v>
          </cell>
        </row>
        <row r="2122">
          <cell r="M2122">
            <v>0.13750000000000004</v>
          </cell>
          <cell r="N2122">
            <v>0.11782154308149231</v>
          </cell>
        </row>
        <row r="2123">
          <cell r="M2123">
            <v>0.10000000000000003</v>
          </cell>
          <cell r="N2123">
            <v>0.12826478533460256</v>
          </cell>
        </row>
        <row r="2124">
          <cell r="M2124">
            <v>9.1666666666666688E-2</v>
          </cell>
          <cell r="N2124">
            <v>7.0957400815346502E-2</v>
          </cell>
        </row>
        <row r="2125">
          <cell r="M2125">
            <v>9.1666666666666688E-2</v>
          </cell>
          <cell r="N2125">
            <v>6.7486900978440886E-2</v>
          </cell>
        </row>
        <row r="2126">
          <cell r="M2126">
            <v>0.1458333333333334</v>
          </cell>
          <cell r="N2126">
            <v>7.6195226438000085E-2</v>
          </cell>
        </row>
        <row r="2127">
          <cell r="M2127">
            <v>0.18333333333333338</v>
          </cell>
          <cell r="N2127">
            <v>0.17081409773008954</v>
          </cell>
        </row>
        <row r="2128">
          <cell r="M2128">
            <v>0.15000000000000005</v>
          </cell>
          <cell r="N2128">
            <v>0.19787618581706273</v>
          </cell>
        </row>
        <row r="2129">
          <cell r="M2129">
            <v>0.10833333333333335</v>
          </cell>
          <cell r="N2129">
            <v>0.21005366848716403</v>
          </cell>
        </row>
        <row r="2130">
          <cell r="M2130">
            <v>0.14166666666666669</v>
          </cell>
          <cell r="N2130">
            <v>0.1610903866331822</v>
          </cell>
        </row>
        <row r="2131">
          <cell r="M2131">
            <v>0.12500000000000003</v>
          </cell>
          <cell r="N2131">
            <v>0.1282764592120465</v>
          </cell>
        </row>
        <row r="2132">
          <cell r="M2132">
            <v>0.10000000000000003</v>
          </cell>
          <cell r="N2132">
            <v>7.7832388662839244E-2</v>
          </cell>
        </row>
        <row r="2133">
          <cell r="M2133">
            <v>0.10000000000000003</v>
          </cell>
          <cell r="N2133">
            <v>7.560452708241483E-2</v>
          </cell>
        </row>
        <row r="2134">
          <cell r="M2134">
            <v>0.10000000000000003</v>
          </cell>
          <cell r="N2134">
            <v>8.9251225853962529E-2</v>
          </cell>
        </row>
        <row r="2135">
          <cell r="M2135">
            <v>0.10000000000000003</v>
          </cell>
          <cell r="N2135">
            <v>9.4967275487214856E-2</v>
          </cell>
        </row>
        <row r="2136">
          <cell r="M2136">
            <v>9.5833333333333368E-2</v>
          </cell>
          <cell r="N2136">
            <v>0.11308165340818253</v>
          </cell>
        </row>
        <row r="2137">
          <cell r="M2137">
            <v>3.3333333333333333E-2</v>
          </cell>
          <cell r="N2137">
            <v>7.0218875950347592E-2</v>
          </cell>
        </row>
        <row r="2138">
          <cell r="M2138">
            <v>1.9166666666666665E-2</v>
          </cell>
          <cell r="N2138">
            <v>4.0793381035751343E-2</v>
          </cell>
        </row>
        <row r="2139">
          <cell r="M2139">
            <v>5.9583333333333342E-2</v>
          </cell>
          <cell r="N2139">
            <v>1.6699719017656392E-2</v>
          </cell>
        </row>
        <row r="2140">
          <cell r="M2140">
            <v>0.20000000000000007</v>
          </cell>
          <cell r="N2140">
            <v>4.2766189420431665E-2</v>
          </cell>
        </row>
        <row r="2141">
          <cell r="M2141">
            <v>0.17500000000000002</v>
          </cell>
          <cell r="N2141">
            <v>0.17716488993031099</v>
          </cell>
        </row>
        <row r="2142">
          <cell r="M2142">
            <v>7.9166666666666691E-2</v>
          </cell>
          <cell r="N2142">
            <v>0.19906610565223926</v>
          </cell>
        </row>
        <row r="2143">
          <cell r="M2143">
            <v>4.1666666666666664E-2</v>
          </cell>
          <cell r="N2143">
            <v>0.13322595176682356</v>
          </cell>
        </row>
        <row r="2144">
          <cell r="M2144">
            <v>0.20000000000000007</v>
          </cell>
          <cell r="N2144">
            <v>9.7332407457648679E-2</v>
          </cell>
        </row>
        <row r="2145">
          <cell r="M2145">
            <v>0.11666666666666674</v>
          </cell>
          <cell r="N2145">
            <v>0.2177594316720394</v>
          </cell>
        </row>
        <row r="2146">
          <cell r="M2146">
            <v>0.10000000000000003</v>
          </cell>
          <cell r="N2146">
            <v>0.11547549932956555</v>
          </cell>
        </row>
        <row r="2147">
          <cell r="M2147">
            <v>0.14583333333333337</v>
          </cell>
          <cell r="N2147">
            <v>6.5373908633244465E-2</v>
          </cell>
        </row>
        <row r="2148">
          <cell r="M2148">
            <v>0.10000000000000003</v>
          </cell>
          <cell r="N2148">
            <v>9.8039430208718373E-2</v>
          </cell>
        </row>
        <row r="2149">
          <cell r="M2149">
            <v>0.10000000000000003</v>
          </cell>
          <cell r="N2149">
            <v>7.2271714324479319E-2</v>
          </cell>
        </row>
        <row r="2150">
          <cell r="M2150">
            <v>0.10000000000000003</v>
          </cell>
          <cell r="N2150">
            <v>8.4524633133431087E-2</v>
          </cell>
        </row>
        <row r="2151">
          <cell r="M2151">
            <v>0.10000000000000003</v>
          </cell>
          <cell r="N2151">
            <v>0.12449730113392732</v>
          </cell>
        </row>
        <row r="2152">
          <cell r="M2152">
            <v>0.10000000000000003</v>
          </cell>
          <cell r="N2152">
            <v>7.6091830140156344E-2</v>
          </cell>
        </row>
        <row r="2153">
          <cell r="M2153">
            <v>0.10000000000000003</v>
          </cell>
          <cell r="N2153">
            <v>9.8099960557769678E-2</v>
          </cell>
        </row>
        <row r="2154">
          <cell r="M2154">
            <v>0.10000000000000003</v>
          </cell>
          <cell r="N2154">
            <v>9.1758590374647842E-2</v>
          </cell>
        </row>
        <row r="2155">
          <cell r="M2155">
            <v>9.5833333333333368E-2</v>
          </cell>
          <cell r="N2155">
            <v>7.3684993895725831E-2</v>
          </cell>
        </row>
        <row r="2156">
          <cell r="M2156">
            <v>3.3333333333333333E-2</v>
          </cell>
          <cell r="N2156">
            <v>7.6197247431658802E-2</v>
          </cell>
        </row>
        <row r="2157">
          <cell r="M2157">
            <v>3.666666666666666E-2</v>
          </cell>
          <cell r="N2157">
            <v>2.489943070252032E-2</v>
          </cell>
        </row>
        <row r="2158">
          <cell r="M2158">
            <v>4.0833333333333326E-2</v>
          </cell>
          <cell r="N2158">
            <v>5.8456220891965255E-2</v>
          </cell>
        </row>
        <row r="2159">
          <cell r="M2159">
            <v>4.0833333333333326E-2</v>
          </cell>
          <cell r="N2159">
            <v>4.6568247778976508E-2</v>
          </cell>
        </row>
        <row r="2160">
          <cell r="M2160">
            <v>2.4999999999999998E-2</v>
          </cell>
          <cell r="N2160">
            <v>8.8905489635850932E-2</v>
          </cell>
        </row>
        <row r="2161">
          <cell r="M2161">
            <v>7.3333333333333348E-2</v>
          </cell>
          <cell r="N2161">
            <v>7.5057150378127907E-2</v>
          </cell>
        </row>
        <row r="2162">
          <cell r="M2162">
            <v>5.4166666666666669E-2</v>
          </cell>
          <cell r="N2162">
            <v>5.8201734302259153E-2</v>
          </cell>
        </row>
        <row r="2163">
          <cell r="M2163">
            <v>5.8333333333333341E-2</v>
          </cell>
          <cell r="N2163">
            <v>7.4071125212489524E-3</v>
          </cell>
        </row>
        <row r="2164">
          <cell r="M2164">
            <v>7.9166666666666691E-2</v>
          </cell>
          <cell r="N2164">
            <v>3.3053822311636075E-2</v>
          </cell>
        </row>
        <row r="2165">
          <cell r="M2165">
            <v>4.1666666666666664E-2</v>
          </cell>
          <cell r="N2165">
            <v>6.9557559235556135E-2</v>
          </cell>
        </row>
        <row r="2166">
          <cell r="M2166">
            <v>0.13750000000000004</v>
          </cell>
          <cell r="N2166">
            <v>4.0648968645234075E-2</v>
          </cell>
        </row>
        <row r="2167">
          <cell r="M2167">
            <v>0.16083333333333341</v>
          </cell>
          <cell r="N2167">
            <v>0.14915193036144733</v>
          </cell>
        </row>
        <row r="2168">
          <cell r="M2168">
            <v>0.15833333333333341</v>
          </cell>
          <cell r="N2168">
            <v>0.14278743923916193</v>
          </cell>
        </row>
        <row r="2169">
          <cell r="M2169">
            <v>0.19999999999999998</v>
          </cell>
          <cell r="N2169">
            <v>0.1771264442937312</v>
          </cell>
        </row>
        <row r="2170">
          <cell r="M2170">
            <v>0.10000000000000003</v>
          </cell>
          <cell r="N2170">
            <v>0.21563431659680776</v>
          </cell>
        </row>
        <row r="2171">
          <cell r="M2171">
            <v>1.2500000000000002E-2</v>
          </cell>
          <cell r="N2171">
            <v>0.10931292135274182</v>
          </cell>
        </row>
        <row r="2172">
          <cell r="M2172">
            <v>8.3333333333333356E-2</v>
          </cell>
          <cell r="N2172">
            <v>-8.4663264469218152E-3</v>
          </cell>
        </row>
        <row r="2173">
          <cell r="M2173">
            <v>0.10000000000000003</v>
          </cell>
          <cell r="N2173">
            <v>8.4590469976187854E-2</v>
          </cell>
        </row>
        <row r="2174">
          <cell r="M2174">
            <v>5.8333333333333341E-2</v>
          </cell>
          <cell r="N2174">
            <v>0.14513666948936205</v>
          </cell>
        </row>
        <row r="2175">
          <cell r="M2175">
            <v>9.1666666666666688E-2</v>
          </cell>
          <cell r="N2175">
            <v>0.12519526487530139</v>
          </cell>
        </row>
        <row r="2176">
          <cell r="M2176">
            <v>0.10000000000000003</v>
          </cell>
          <cell r="N2176">
            <v>0.10654035648400544</v>
          </cell>
        </row>
        <row r="2177">
          <cell r="M2177">
            <v>0.16250000000000006</v>
          </cell>
          <cell r="N2177">
            <v>9.2933052576827241E-2</v>
          </cell>
        </row>
        <row r="2178">
          <cell r="M2178">
            <v>0.20000000000000007</v>
          </cell>
          <cell r="N2178">
            <v>0.13101565126593612</v>
          </cell>
        </row>
        <row r="2179">
          <cell r="M2179">
            <v>0.11666666666666674</v>
          </cell>
          <cell r="N2179">
            <v>0.15698948378547228</v>
          </cell>
        </row>
        <row r="2180">
          <cell r="M2180">
            <v>0.10000000000000003</v>
          </cell>
          <cell r="N2180">
            <v>9.7167757005453492E-2</v>
          </cell>
        </row>
        <row r="2181">
          <cell r="M2181">
            <v>7.0833333333333345E-2</v>
          </cell>
          <cell r="N2181">
            <v>8.7253805495811937E-2</v>
          </cell>
        </row>
        <row r="2182">
          <cell r="M2182">
            <v>4.9999999999999996E-2</v>
          </cell>
          <cell r="N2182">
            <v>9.4780370984172788E-2</v>
          </cell>
        </row>
        <row r="2183">
          <cell r="M2183">
            <v>7.0833333333333359E-2</v>
          </cell>
          <cell r="N2183">
            <v>2.6089939012436839E-2</v>
          </cell>
        </row>
        <row r="2184">
          <cell r="M2184">
            <v>5.4166666666666669E-2</v>
          </cell>
          <cell r="N2184">
            <v>6.3878199477293077E-2</v>
          </cell>
        </row>
        <row r="2185">
          <cell r="M2185">
            <v>5.4166666666666669E-2</v>
          </cell>
          <cell r="N2185">
            <v>4.4203780820167807E-2</v>
          </cell>
        </row>
        <row r="2186">
          <cell r="M2186">
            <v>5.4166666666666669E-2</v>
          </cell>
          <cell r="N2186">
            <v>2.5254434738914019E-2</v>
          </cell>
        </row>
        <row r="2187">
          <cell r="M2187">
            <v>0.10000000000000003</v>
          </cell>
          <cell r="N2187">
            <v>2.8881096304799334E-2</v>
          </cell>
        </row>
        <row r="2188">
          <cell r="M2188">
            <v>6.2500000000000014E-2</v>
          </cell>
          <cell r="N2188">
            <v>9.0238910124009669E-2</v>
          </cell>
        </row>
        <row r="2189">
          <cell r="M2189">
            <v>0.125</v>
          </cell>
          <cell r="N2189">
            <v>9.1394859276945462E-2</v>
          </cell>
        </row>
        <row r="2190">
          <cell r="M2190">
            <v>9.1666666666666688E-2</v>
          </cell>
          <cell r="N2190">
            <v>0.13502844847108825</v>
          </cell>
        </row>
        <row r="2191">
          <cell r="M2191">
            <v>0.11250000000000004</v>
          </cell>
          <cell r="N2191">
            <v>0.1467290865642579</v>
          </cell>
        </row>
        <row r="2192">
          <cell r="M2192">
            <v>6.2916666666666676E-2</v>
          </cell>
          <cell r="N2192">
            <v>0.17030205311785834</v>
          </cell>
        </row>
        <row r="2193">
          <cell r="M2193">
            <v>7.0416666666666683E-2</v>
          </cell>
          <cell r="N2193">
            <v>5.6974509449272008E-2</v>
          </cell>
        </row>
        <row r="2194">
          <cell r="M2194">
            <v>3.666666666666666E-2</v>
          </cell>
          <cell r="N2194">
            <v>2.4396526707297889E-2</v>
          </cell>
        </row>
        <row r="2195">
          <cell r="M2195">
            <v>3.666666666666666E-2</v>
          </cell>
          <cell r="N2195">
            <v>1.1869866528654963E-2</v>
          </cell>
        </row>
        <row r="2196">
          <cell r="M2196">
            <v>3.666666666666666E-2</v>
          </cell>
          <cell r="N2196">
            <v>2.1120208057465638E-2</v>
          </cell>
        </row>
        <row r="2197">
          <cell r="M2197">
            <v>3.666666666666666E-2</v>
          </cell>
          <cell r="N2197">
            <v>3.5095465967563848E-2</v>
          </cell>
        </row>
        <row r="2198">
          <cell r="M2198">
            <v>3.666666666666666E-2</v>
          </cell>
          <cell r="N2198">
            <v>4.466516568254799E-2</v>
          </cell>
        </row>
        <row r="2199">
          <cell r="M2199">
            <v>7.3333333333333348E-2</v>
          </cell>
          <cell r="N2199">
            <v>9.197521961447172E-3</v>
          </cell>
        </row>
        <row r="2200">
          <cell r="M2200">
            <v>4.9166666666666664E-2</v>
          </cell>
          <cell r="N2200">
            <v>8.0387831130721718E-2</v>
          </cell>
        </row>
        <row r="2201">
          <cell r="M2201">
            <v>2.9166666666666664E-2</v>
          </cell>
          <cell r="N2201">
            <v>5.2628887673332805E-2</v>
          </cell>
        </row>
        <row r="2202">
          <cell r="M2202">
            <v>1.6666666666666666E-2</v>
          </cell>
          <cell r="N2202">
            <v>2.6269470158218681E-2</v>
          </cell>
        </row>
        <row r="2203">
          <cell r="M2203">
            <v>8.3333333333333356E-2</v>
          </cell>
          <cell r="N2203">
            <v>-1.3730218254853974E-3</v>
          </cell>
        </row>
        <row r="2204">
          <cell r="M2204">
            <v>0.10000000000000003</v>
          </cell>
          <cell r="N2204">
            <v>8.5708944327713366E-2</v>
          </cell>
        </row>
        <row r="2205">
          <cell r="M2205">
            <v>8.3333333333333329E-2</v>
          </cell>
          <cell r="N2205">
            <v>0.14452408866532326</v>
          </cell>
        </row>
        <row r="2206">
          <cell r="M2206">
            <v>8.3333333333333329E-2</v>
          </cell>
          <cell r="N2206">
            <v>0.15543421497295901</v>
          </cell>
        </row>
        <row r="2207">
          <cell r="M2207">
            <v>8.3333333333333329E-2</v>
          </cell>
          <cell r="N2207">
            <v>0.10534149431613292</v>
          </cell>
        </row>
        <row r="2208">
          <cell r="M2208">
            <v>8.3333333333333329E-2</v>
          </cell>
          <cell r="N2208">
            <v>8.1663069264812177E-2</v>
          </cell>
        </row>
        <row r="2209">
          <cell r="M2209">
            <v>9.166666666666666E-2</v>
          </cell>
          <cell r="N2209">
            <v>5.3310258233736675E-2</v>
          </cell>
        </row>
        <row r="2210">
          <cell r="M2210">
            <v>0.10000000000000003</v>
          </cell>
          <cell r="N2210">
            <v>3.9285052467601882E-2</v>
          </cell>
        </row>
        <row r="2211">
          <cell r="M2211">
            <v>0.10000000000000003</v>
          </cell>
          <cell r="N2211">
            <v>7.3155309716273223E-2</v>
          </cell>
        </row>
        <row r="2212">
          <cell r="M2212">
            <v>0.10000000000000003</v>
          </cell>
          <cell r="N2212">
            <v>8.727536585471185E-2</v>
          </cell>
        </row>
        <row r="2213">
          <cell r="M2213">
            <v>0.10000000000000003</v>
          </cell>
          <cell r="N2213">
            <v>0.12571410432899299</v>
          </cell>
        </row>
        <row r="2214">
          <cell r="M2214">
            <v>0.12916666666666674</v>
          </cell>
          <cell r="N2214">
            <v>8.529620021988582E-2</v>
          </cell>
        </row>
        <row r="2215">
          <cell r="M2215">
            <v>0.18333333333333332</v>
          </cell>
          <cell r="N2215">
            <v>0.12757400226487084</v>
          </cell>
        </row>
        <row r="2216">
          <cell r="M2216">
            <v>9.5833333333333368E-2</v>
          </cell>
          <cell r="N2216">
            <v>0.18095608934642235</v>
          </cell>
        </row>
        <row r="2217">
          <cell r="M2217">
            <v>7.0833333333333345E-2</v>
          </cell>
          <cell r="N2217">
            <v>8.1975683168638486E-2</v>
          </cell>
        </row>
        <row r="2218">
          <cell r="M2218">
            <v>9.5833333333333368E-2</v>
          </cell>
          <cell r="N2218">
            <v>5.2424619393643339E-2</v>
          </cell>
        </row>
        <row r="2219">
          <cell r="M2219">
            <v>0.13166666666666665</v>
          </cell>
          <cell r="N2219">
            <v>8.3578164177303335E-2</v>
          </cell>
        </row>
        <row r="2220">
          <cell r="M2220">
            <v>0.14583333333333337</v>
          </cell>
          <cell r="N2220">
            <v>0.16094622814853857</v>
          </cell>
        </row>
        <row r="2221">
          <cell r="M2221">
            <v>0.29999999999999988</v>
          </cell>
          <cell r="N2221">
            <v>0.15878396669108638</v>
          </cell>
        </row>
        <row r="2222">
          <cell r="M2222">
            <v>0.25000000000000006</v>
          </cell>
          <cell r="N2222">
            <v>0.35471100779000214</v>
          </cell>
        </row>
        <row r="2223">
          <cell r="M2223">
            <v>0.20000000000000007</v>
          </cell>
          <cell r="N2223">
            <v>0.32332168192877653</v>
          </cell>
        </row>
        <row r="2224">
          <cell r="M2224">
            <v>0.17500000000000007</v>
          </cell>
          <cell r="N2224">
            <v>0.21044799616794574</v>
          </cell>
        </row>
        <row r="2225">
          <cell r="M2225">
            <v>0.20000000000000007</v>
          </cell>
          <cell r="N2225">
            <v>0.13938530297500207</v>
          </cell>
        </row>
        <row r="2226">
          <cell r="M2226">
            <v>0.26250000000000007</v>
          </cell>
          <cell r="N2226">
            <v>0.18078412898463558</v>
          </cell>
        </row>
        <row r="2227">
          <cell r="M2227">
            <v>0.32916666666666666</v>
          </cell>
          <cell r="N2227">
            <v>0.25592865544293747</v>
          </cell>
        </row>
        <row r="2228">
          <cell r="M2228">
            <v>0.4458333333333333</v>
          </cell>
          <cell r="N2228">
            <v>0.34149657492604085</v>
          </cell>
        </row>
        <row r="2229">
          <cell r="M2229">
            <v>0.69999999999999984</v>
          </cell>
          <cell r="N2229">
            <v>0.4726506633198671</v>
          </cell>
        </row>
        <row r="2230">
          <cell r="M2230">
            <v>0.80000000000000027</v>
          </cell>
          <cell r="N2230">
            <v>0.70254092408340174</v>
          </cell>
        </row>
        <row r="2231">
          <cell r="M2231">
            <v>0.85833333333333306</v>
          </cell>
          <cell r="N2231">
            <v>0.853566466061216</v>
          </cell>
        </row>
        <row r="2232">
          <cell r="M2232">
            <v>0.74583333333333302</v>
          </cell>
          <cell r="N2232">
            <v>0.915404605512669</v>
          </cell>
        </row>
        <row r="2233">
          <cell r="M2233">
            <v>0.65416666666666645</v>
          </cell>
          <cell r="N2233">
            <v>0.80184910064520787</v>
          </cell>
        </row>
        <row r="2234">
          <cell r="M2234">
            <v>0.52083333333333337</v>
          </cell>
          <cell r="N2234">
            <v>0.68502782282785046</v>
          </cell>
        </row>
        <row r="2235">
          <cell r="M2235">
            <v>0.37500000000000006</v>
          </cell>
          <cell r="N2235">
            <v>0.55420185605340766</v>
          </cell>
        </row>
        <row r="2236">
          <cell r="M2236">
            <v>0.21250000000000011</v>
          </cell>
          <cell r="N2236">
            <v>0.42735918458223121</v>
          </cell>
        </row>
        <row r="2237">
          <cell r="M2237">
            <v>0.10000000000000003</v>
          </cell>
          <cell r="N2237">
            <v>0.27720623806433231</v>
          </cell>
        </row>
        <row r="2238">
          <cell r="M2238">
            <v>0.10000000000000003</v>
          </cell>
          <cell r="N2238">
            <v>0.1027378419253076</v>
          </cell>
        </row>
        <row r="2239">
          <cell r="M2239">
            <v>0.10000000000000003</v>
          </cell>
          <cell r="N2239">
            <v>6.7299606216721083E-2</v>
          </cell>
        </row>
        <row r="2240">
          <cell r="M2240">
            <v>0.10000000000000003</v>
          </cell>
          <cell r="N2240">
            <v>4.1083834566770706E-2</v>
          </cell>
        </row>
        <row r="2241">
          <cell r="M2241">
            <v>0.10000000000000003</v>
          </cell>
          <cell r="N2241">
            <v>2.1049606658177747E-2</v>
          </cell>
        </row>
        <row r="2242">
          <cell r="M2242">
            <v>0.10000000000000003</v>
          </cell>
          <cell r="N2242">
            <v>4.621099996152582E-2</v>
          </cell>
        </row>
        <row r="2243">
          <cell r="M2243">
            <v>0.10000000000000003</v>
          </cell>
          <cell r="N2243">
            <v>6.2675165627768703E-2</v>
          </cell>
        </row>
        <row r="2244">
          <cell r="M2244">
            <v>0.20416666666666661</v>
          </cell>
          <cell r="N2244">
            <v>0.10258958578182145</v>
          </cell>
        </row>
        <row r="2245">
          <cell r="M2245">
            <v>0.44166666666666671</v>
          </cell>
          <cell r="N2245">
            <v>0.17184638887993897</v>
          </cell>
        </row>
        <row r="2246">
          <cell r="M2246">
            <v>0.63749999999999984</v>
          </cell>
          <cell r="N2246">
            <v>0.430619316420078</v>
          </cell>
        </row>
        <row r="2247">
          <cell r="M2247">
            <v>0.68333333333333313</v>
          </cell>
          <cell r="N2247">
            <v>0.64064099970904675</v>
          </cell>
        </row>
        <row r="2248">
          <cell r="M2248">
            <v>0.50000000000000011</v>
          </cell>
          <cell r="N2248">
            <v>0.69742241094974178</v>
          </cell>
        </row>
        <row r="2249">
          <cell r="M2249">
            <v>0.34166666666666656</v>
          </cell>
          <cell r="N2249">
            <v>0.52340514972018393</v>
          </cell>
        </row>
        <row r="2250">
          <cell r="M2250">
            <v>0.31249999999999994</v>
          </cell>
          <cell r="N2250">
            <v>0.35285397601998603</v>
          </cell>
        </row>
        <row r="2251">
          <cell r="M2251">
            <v>0.44166666666666671</v>
          </cell>
          <cell r="N2251">
            <v>0.34087649764282446</v>
          </cell>
        </row>
        <row r="2252">
          <cell r="M2252">
            <v>0.70416666666666705</v>
          </cell>
          <cell r="N2252">
            <v>0.45249217071319442</v>
          </cell>
        </row>
        <row r="2253">
          <cell r="M2253">
            <v>0.77500000000000002</v>
          </cell>
          <cell r="N2253">
            <v>0.75114802813398174</v>
          </cell>
        </row>
        <row r="2254">
          <cell r="M2254">
            <v>0.61249999999999993</v>
          </cell>
          <cell r="N2254">
            <v>0.85944490675239016</v>
          </cell>
        </row>
        <row r="2255">
          <cell r="M2255">
            <v>0.63749999999999962</v>
          </cell>
          <cell r="N2255">
            <v>0.65242312560138171</v>
          </cell>
        </row>
        <row r="2256">
          <cell r="M2256">
            <v>0.77916666666666679</v>
          </cell>
          <cell r="N2256">
            <v>0.61912042151769531</v>
          </cell>
        </row>
        <row r="2257">
          <cell r="M2257">
            <v>0.70416666666666694</v>
          </cell>
          <cell r="N2257">
            <v>0.77524562500130945</v>
          </cell>
        </row>
        <row r="2258">
          <cell r="M2258">
            <v>0.7958333333333335</v>
          </cell>
          <cell r="N2258">
            <v>0.72317809321422888</v>
          </cell>
        </row>
        <row r="2259">
          <cell r="M2259">
            <v>0.5708333333333333</v>
          </cell>
          <cell r="N2259">
            <v>0.82005542175238566</v>
          </cell>
        </row>
        <row r="2260">
          <cell r="M2260">
            <v>0.32916666666666655</v>
          </cell>
          <cell r="N2260">
            <v>0.61669670808091714</v>
          </cell>
        </row>
        <row r="2261">
          <cell r="M2261">
            <v>0.29999999999999988</v>
          </cell>
          <cell r="N2261">
            <v>0.31043043104797285</v>
          </cell>
        </row>
        <row r="2262">
          <cell r="M2262">
            <v>0.2541666666666666</v>
          </cell>
          <cell r="N2262">
            <v>0.2833681857040895</v>
          </cell>
        </row>
        <row r="2263">
          <cell r="M2263">
            <v>0.20000000000000007</v>
          </cell>
          <cell r="N2263">
            <v>0.22732455442323601</v>
          </cell>
        </row>
        <row r="2264">
          <cell r="M2264">
            <v>0.11250000000000006</v>
          </cell>
          <cell r="N2264">
            <v>0.17513215618668321</v>
          </cell>
        </row>
        <row r="2265">
          <cell r="M2265">
            <v>0.17083333333333339</v>
          </cell>
          <cell r="N2265">
            <v>7.4315678285012954E-2</v>
          </cell>
        </row>
        <row r="2266">
          <cell r="M2266">
            <v>0.32916666666666677</v>
          </cell>
          <cell r="N2266">
            <v>0.14111447206927749</v>
          </cell>
        </row>
        <row r="2267">
          <cell r="M2267">
            <v>0.36250000000000004</v>
          </cell>
          <cell r="N2267">
            <v>0.34001114273374611</v>
          </cell>
        </row>
        <row r="2268">
          <cell r="M2268">
            <v>0.12916666666666674</v>
          </cell>
          <cell r="N2268">
            <v>0.42297586519764419</v>
          </cell>
        </row>
        <row r="2269">
          <cell r="M2269">
            <v>0.14583333333333337</v>
          </cell>
          <cell r="N2269">
            <v>0.1580475874996462</v>
          </cell>
        </row>
        <row r="2270">
          <cell r="M2270">
            <v>0.20000000000000007</v>
          </cell>
          <cell r="N2270">
            <v>0.12214928011625437</v>
          </cell>
        </row>
        <row r="2271">
          <cell r="M2271">
            <v>9.9999999999999992E-2</v>
          </cell>
          <cell r="N2271">
            <v>0.14833213208552001</v>
          </cell>
        </row>
        <row r="2272">
          <cell r="M2272">
            <v>5.4166666666666669E-2</v>
          </cell>
          <cell r="N2272">
            <v>3.3638158012506872E-2</v>
          </cell>
        </row>
        <row r="2273">
          <cell r="M2273">
            <v>0.13333333333333339</v>
          </cell>
          <cell r="N2273">
            <v>1.017782229045661E-3</v>
          </cell>
        </row>
        <row r="2274">
          <cell r="M2274">
            <v>0.12083333333333339</v>
          </cell>
          <cell r="N2274">
            <v>9.0369049688015096E-2</v>
          </cell>
        </row>
        <row r="2275">
          <cell r="M2275">
            <v>0.16666666666666671</v>
          </cell>
          <cell r="N2275">
            <v>0.12893338694307258</v>
          </cell>
        </row>
        <row r="2276">
          <cell r="M2276">
            <v>0.39166666666666661</v>
          </cell>
          <cell r="N2276">
            <v>0.14396887766234881</v>
          </cell>
        </row>
        <row r="2277">
          <cell r="M2277">
            <v>0.41250000000000031</v>
          </cell>
          <cell r="N2277">
            <v>0.37483133832983917</v>
          </cell>
        </row>
        <row r="2278">
          <cell r="M2278">
            <v>0.10000000000000003</v>
          </cell>
          <cell r="N2278">
            <v>0.40528294272971194</v>
          </cell>
        </row>
        <row r="2279">
          <cell r="M2279">
            <v>0.10000000000000003</v>
          </cell>
          <cell r="N2279">
            <v>8.7252515424901547E-2</v>
          </cell>
        </row>
        <row r="2280">
          <cell r="M2280">
            <v>1.6666666666666666E-2</v>
          </cell>
          <cell r="N2280">
            <v>6.9901307836838678E-2</v>
          </cell>
        </row>
        <row r="2281">
          <cell r="M2281">
            <v>0.10000000000000003</v>
          </cell>
          <cell r="N2281">
            <v>-8.898915642163302E-4</v>
          </cell>
        </row>
        <row r="2282">
          <cell r="M2282">
            <v>5.4166666666666669E-2</v>
          </cell>
          <cell r="N2282">
            <v>0.11106096109152649</v>
          </cell>
        </row>
        <row r="2283">
          <cell r="M2283">
            <v>0.16250000000000006</v>
          </cell>
          <cell r="N2283">
            <v>6.3767472830235608E-2</v>
          </cell>
        </row>
        <row r="2284">
          <cell r="M2284">
            <v>0.11666666666666671</v>
          </cell>
          <cell r="N2284">
            <v>0.17886936288663957</v>
          </cell>
        </row>
        <row r="2285">
          <cell r="M2285">
            <v>0.1541666666666667</v>
          </cell>
          <cell r="N2285">
            <v>0.15434695045963259</v>
          </cell>
        </row>
        <row r="2286">
          <cell r="M2286">
            <v>0.32916666666666672</v>
          </cell>
          <cell r="N2286">
            <v>0.15636480266120756</v>
          </cell>
        </row>
        <row r="2287">
          <cell r="M2287">
            <v>0.42083333333333339</v>
          </cell>
          <cell r="N2287">
            <v>0.29357921456136926</v>
          </cell>
        </row>
        <row r="2288">
          <cell r="M2288">
            <v>0.14583333333333337</v>
          </cell>
          <cell r="N2288">
            <v>0.40256105530007852</v>
          </cell>
        </row>
        <row r="2289">
          <cell r="M2289">
            <v>0.40000000000000013</v>
          </cell>
          <cell r="N2289">
            <v>0.16406517458911238</v>
          </cell>
        </row>
        <row r="2290">
          <cell r="M2290">
            <v>0.47083333333333338</v>
          </cell>
          <cell r="N2290">
            <v>0.38462036983146514</v>
          </cell>
        </row>
        <row r="2291">
          <cell r="M2291">
            <v>0.40000000000000013</v>
          </cell>
          <cell r="N2291">
            <v>0.50141137252501744</v>
          </cell>
        </row>
        <row r="2292">
          <cell r="M2292">
            <v>0.40000000000000013</v>
          </cell>
          <cell r="N2292">
            <v>0.41027704986306546</v>
          </cell>
        </row>
        <row r="2293">
          <cell r="M2293">
            <v>0.42083333333333339</v>
          </cell>
          <cell r="N2293">
            <v>0.41915697632869398</v>
          </cell>
        </row>
        <row r="2294">
          <cell r="M2294">
            <v>0.35416666666666669</v>
          </cell>
          <cell r="N2294">
            <v>0.4303124931767226</v>
          </cell>
        </row>
        <row r="2295">
          <cell r="M2295">
            <v>0.27499999999999997</v>
          </cell>
          <cell r="N2295">
            <v>0.36770871261013865</v>
          </cell>
        </row>
        <row r="2296">
          <cell r="M2296">
            <v>0.14166666666666669</v>
          </cell>
          <cell r="N2296">
            <v>0.27842250291729226</v>
          </cell>
        </row>
        <row r="2297">
          <cell r="M2297">
            <v>2.9166666666666664E-2</v>
          </cell>
          <cell r="N2297">
            <v>0.15017509843809676</v>
          </cell>
        </row>
        <row r="2298">
          <cell r="M2298">
            <v>3.7499999999999999E-2</v>
          </cell>
          <cell r="N2298">
            <v>4.7717777827817422E-2</v>
          </cell>
        </row>
        <row r="2299">
          <cell r="M2299">
            <v>7.2916666666666699E-2</v>
          </cell>
          <cell r="N2299">
            <v>6.9074115267130504E-2</v>
          </cell>
        </row>
        <row r="2300">
          <cell r="M2300">
            <v>4.9999999999999996E-2</v>
          </cell>
          <cell r="N2300">
            <v>9.0564376566896088E-2</v>
          </cell>
        </row>
        <row r="2301">
          <cell r="M2301">
            <v>3.7499999999999999E-2</v>
          </cell>
          <cell r="N2301">
            <v>3.7470213254643864E-2</v>
          </cell>
        </row>
        <row r="2302">
          <cell r="M2302">
            <v>3.7499999999999999E-2</v>
          </cell>
          <cell r="N2302">
            <v>-1.3720317392204584E-2</v>
          </cell>
        </row>
        <row r="2303">
          <cell r="M2303">
            <v>3.7499999999999999E-2</v>
          </cell>
          <cell r="N2303">
            <v>-2.9390169565476042E-2</v>
          </cell>
        </row>
        <row r="2304">
          <cell r="M2304">
            <v>2.4999999999999998E-2</v>
          </cell>
          <cell r="N2304">
            <v>-4.9685276085267016E-3</v>
          </cell>
        </row>
        <row r="2305">
          <cell r="M2305">
            <v>6.2500000000000014E-2</v>
          </cell>
          <cell r="N2305">
            <v>-1.0169822886498647E-2</v>
          </cell>
        </row>
        <row r="2306">
          <cell r="M2306">
            <v>4.7499999999999994E-2</v>
          </cell>
          <cell r="N2306">
            <v>7.2102567168060766E-2</v>
          </cell>
        </row>
        <row r="2307">
          <cell r="M2307">
            <v>6.9583333333333344E-2</v>
          </cell>
          <cell r="N2307">
            <v>3.9256457475136147E-2</v>
          </cell>
        </row>
        <row r="2308">
          <cell r="M2308">
            <v>4.583333333333333E-2</v>
          </cell>
          <cell r="N2308">
            <v>4.6342630453660445E-2</v>
          </cell>
        </row>
        <row r="2309">
          <cell r="M2309">
            <v>6.5833333333333341E-2</v>
          </cell>
          <cell r="N2309">
            <v>5.5386907108637071E-3</v>
          </cell>
        </row>
        <row r="2310">
          <cell r="M2310">
            <v>6.1666666666666675E-2</v>
          </cell>
          <cell r="N2310">
            <v>3.8973972941670286E-2</v>
          </cell>
        </row>
        <row r="2311">
          <cell r="M2311">
            <v>4.4583333333333329E-2</v>
          </cell>
          <cell r="N2311">
            <v>3.8553903008656673E-2</v>
          </cell>
        </row>
        <row r="2312">
          <cell r="M2312">
            <v>4.4583333333333329E-2</v>
          </cell>
          <cell r="N2312">
            <v>4.3218850146829343E-2</v>
          </cell>
        </row>
        <row r="2313">
          <cell r="M2313">
            <v>4.4583333333333329E-2</v>
          </cell>
          <cell r="N2313">
            <v>6.6281681953562224E-2</v>
          </cell>
        </row>
        <row r="2314">
          <cell r="M2314">
            <v>5.2083333333333343E-2</v>
          </cell>
          <cell r="N2314">
            <v>6.7053467033135181E-2</v>
          </cell>
        </row>
        <row r="2315">
          <cell r="M2315">
            <v>6.5416666666666679E-2</v>
          </cell>
          <cell r="N2315">
            <v>7.3316163145990029E-2</v>
          </cell>
        </row>
        <row r="2316">
          <cell r="M2316">
            <v>4.8749999999999995E-2</v>
          </cell>
          <cell r="N2316">
            <v>0.1049654247339564</v>
          </cell>
        </row>
        <row r="2317">
          <cell r="M2317">
            <v>0.10000000000000003</v>
          </cell>
          <cell r="N2317">
            <v>6.3245671067196266E-2</v>
          </cell>
        </row>
        <row r="2318">
          <cell r="M2318">
            <v>0.10000000000000003</v>
          </cell>
          <cell r="N2318">
            <v>6.3725848502708654E-2</v>
          </cell>
        </row>
        <row r="2319">
          <cell r="M2319">
            <v>0.10000000000000003</v>
          </cell>
          <cell r="N2319">
            <v>5.4808704920023849E-2</v>
          </cell>
        </row>
        <row r="2320">
          <cell r="M2320">
            <v>8.7500000000000022E-2</v>
          </cell>
          <cell r="N2320">
            <v>0.11426141283577697</v>
          </cell>
        </row>
        <row r="2321">
          <cell r="M2321">
            <v>5.4166666666666669E-2</v>
          </cell>
          <cell r="N2321">
            <v>7.5273429127135666E-2</v>
          </cell>
        </row>
        <row r="2322">
          <cell r="M2322">
            <v>6.2500000000000014E-2</v>
          </cell>
          <cell r="N2322">
            <v>6.1185239624263692E-2</v>
          </cell>
        </row>
        <row r="2323">
          <cell r="M2323">
            <v>4.1666666666666664E-2</v>
          </cell>
          <cell r="N2323">
            <v>4.8608696051290499E-2</v>
          </cell>
        </row>
        <row r="2324">
          <cell r="M2324">
            <v>0.11666666666666668</v>
          </cell>
          <cell r="N2324">
            <v>4.3727315637106696E-2</v>
          </cell>
        </row>
        <row r="2325">
          <cell r="M2325">
            <v>7.5000000000000025E-2</v>
          </cell>
          <cell r="N2325">
            <v>0.10507934764410111</v>
          </cell>
        </row>
        <row r="2326">
          <cell r="M2326">
            <v>0.16666666666666671</v>
          </cell>
          <cell r="N2326">
            <v>7.659157358793417E-2</v>
          </cell>
        </row>
        <row r="2327">
          <cell r="M2327">
            <v>0.20000000000000007</v>
          </cell>
          <cell r="N2327">
            <v>0.15981813755651181</v>
          </cell>
        </row>
        <row r="2328">
          <cell r="M2328">
            <v>0.20000000000000007</v>
          </cell>
          <cell r="N2328">
            <v>0.21713818445071623</v>
          </cell>
        </row>
        <row r="2329">
          <cell r="M2329">
            <v>0.20000000000000007</v>
          </cell>
          <cell r="N2329">
            <v>0.2476376612152178</v>
          </cell>
        </row>
        <row r="2330">
          <cell r="M2330">
            <v>0.20000000000000007</v>
          </cell>
          <cell r="N2330">
            <v>0.26755267589849258</v>
          </cell>
        </row>
        <row r="2331">
          <cell r="M2331">
            <v>0.20000000000000007</v>
          </cell>
          <cell r="N2331">
            <v>0.24825954417808027</v>
          </cell>
        </row>
        <row r="2332">
          <cell r="M2332">
            <v>0.20000000000000007</v>
          </cell>
          <cell r="N2332">
            <v>0.21441952012995114</v>
          </cell>
        </row>
        <row r="2333">
          <cell r="M2333">
            <v>0.1208333333333334</v>
          </cell>
          <cell r="N2333">
            <v>0.17552782048412119</v>
          </cell>
        </row>
        <row r="2334">
          <cell r="M2334">
            <v>0.10000000000000003</v>
          </cell>
          <cell r="N2334">
            <v>7.8884691863139178E-2</v>
          </cell>
        </row>
        <row r="2335">
          <cell r="M2335">
            <v>0.10000000000000003</v>
          </cell>
          <cell r="N2335">
            <v>7.0235608881533226E-2</v>
          </cell>
        </row>
        <row r="2336">
          <cell r="M2336">
            <v>0.10000000000000003</v>
          </cell>
          <cell r="N2336">
            <v>7.6143786314997228E-2</v>
          </cell>
        </row>
        <row r="2337">
          <cell r="M2337">
            <v>0.10000000000000003</v>
          </cell>
          <cell r="N2337">
            <v>0.11578495139926434</v>
          </cell>
        </row>
        <row r="2338">
          <cell r="M2338">
            <v>0.10000000000000003</v>
          </cell>
          <cell r="N2338">
            <v>9.9057377951734887E-2</v>
          </cell>
        </row>
        <row r="2339">
          <cell r="M2339">
            <v>0.16666666666666671</v>
          </cell>
          <cell r="N2339">
            <v>8.1805197071713506E-2</v>
          </cell>
        </row>
        <row r="2340">
          <cell r="M2340">
            <v>0.14166666666666669</v>
          </cell>
          <cell r="N2340">
            <v>0.13129139545629029</v>
          </cell>
        </row>
        <row r="2341">
          <cell r="M2341">
            <v>0.10000000000000003</v>
          </cell>
          <cell r="N2341">
            <v>0.12482671252713504</v>
          </cell>
        </row>
        <row r="2342">
          <cell r="M2342">
            <v>0.15000000000000005</v>
          </cell>
          <cell r="N2342">
            <v>8.3227446935319541E-2</v>
          </cell>
        </row>
        <row r="2343">
          <cell r="M2343">
            <v>7.9166666666666691E-2</v>
          </cell>
          <cell r="N2343">
            <v>0.15009628820469825</v>
          </cell>
        </row>
        <row r="2344">
          <cell r="M2344">
            <v>0.11666666666666668</v>
          </cell>
          <cell r="N2344">
            <v>0.1083871246126011</v>
          </cell>
        </row>
        <row r="2345">
          <cell r="M2345">
            <v>0.11666666666666668</v>
          </cell>
          <cell r="N2345">
            <v>0.14032136218206401</v>
          </cell>
        </row>
        <row r="2346">
          <cell r="M2346">
            <v>6.2500000000000014E-2</v>
          </cell>
          <cell r="N2346">
            <v>0.14218238987250628</v>
          </cell>
        </row>
        <row r="2347">
          <cell r="M2347">
            <v>0.11250000000000004</v>
          </cell>
          <cell r="N2347">
            <v>0.10396556159384046</v>
          </cell>
        </row>
        <row r="2348">
          <cell r="M2348">
            <v>0.20000000000000007</v>
          </cell>
          <cell r="N2348">
            <v>0.12673811389988332</v>
          </cell>
        </row>
        <row r="2349">
          <cell r="M2349">
            <v>0.17500000000000002</v>
          </cell>
          <cell r="N2349">
            <v>0.16584020483364326</v>
          </cell>
        </row>
        <row r="2350">
          <cell r="M2350">
            <v>0.10000000000000003</v>
          </cell>
          <cell r="N2350">
            <v>0.13622085337172693</v>
          </cell>
        </row>
        <row r="2351">
          <cell r="M2351">
            <v>0.10000000000000003</v>
          </cell>
          <cell r="N2351">
            <v>0.1155414530789661</v>
          </cell>
        </row>
        <row r="2352">
          <cell r="M2352">
            <v>4.9999999999999996E-2</v>
          </cell>
          <cell r="N2352">
            <v>8.390434925922885E-2</v>
          </cell>
        </row>
        <row r="2353">
          <cell r="M2353">
            <v>9.5833333333333368E-2</v>
          </cell>
          <cell r="N2353">
            <v>5.5070139831794741E-2</v>
          </cell>
        </row>
        <row r="2354">
          <cell r="M2354">
            <v>3.7499999999999999E-2</v>
          </cell>
          <cell r="N2354">
            <v>7.7092220743824977E-2</v>
          </cell>
        </row>
        <row r="2355">
          <cell r="M2355">
            <v>0.12083333333333335</v>
          </cell>
          <cell r="N2355">
            <v>4.2507712362795158E-2</v>
          </cell>
        </row>
        <row r="2356">
          <cell r="M2356">
            <v>0.20416666666666672</v>
          </cell>
          <cell r="N2356">
            <v>0.10155819270427915</v>
          </cell>
        </row>
        <row r="2357">
          <cell r="M2357">
            <v>0.29999999999999988</v>
          </cell>
          <cell r="N2357">
            <v>0.20620909300200502</v>
          </cell>
        </row>
        <row r="2358">
          <cell r="M2358">
            <v>0.17500000000000002</v>
          </cell>
          <cell r="N2358">
            <v>0.30003204080438228</v>
          </cell>
        </row>
        <row r="2359">
          <cell r="M2359">
            <v>3.3333333333333333E-2</v>
          </cell>
          <cell r="N2359">
            <v>0.20074540213929995</v>
          </cell>
        </row>
        <row r="2360">
          <cell r="M2360">
            <v>8.3333333333333329E-2</v>
          </cell>
          <cell r="N2360">
            <v>7.5632383561088423E-2</v>
          </cell>
        </row>
        <row r="2361">
          <cell r="M2361">
            <v>0.20000000000000007</v>
          </cell>
          <cell r="N2361">
            <v>0.13039000218221261</v>
          </cell>
        </row>
        <row r="2362">
          <cell r="M2362">
            <v>0.20000000000000007</v>
          </cell>
          <cell r="N2362">
            <v>0.233494097346198</v>
          </cell>
        </row>
        <row r="2363">
          <cell r="M2363">
            <v>0.20000000000000007</v>
          </cell>
          <cell r="N2363">
            <v>0.21380456189448671</v>
          </cell>
        </row>
        <row r="2364">
          <cell r="M2364">
            <v>0.20000000000000007</v>
          </cell>
          <cell r="N2364">
            <v>0.17341865770673168</v>
          </cell>
        </row>
        <row r="2365">
          <cell r="M2365">
            <v>0.27499999999999991</v>
          </cell>
          <cell r="N2365">
            <v>0.15983432377386164</v>
          </cell>
        </row>
        <row r="2366">
          <cell r="M2366">
            <v>0.29999999999999988</v>
          </cell>
          <cell r="N2366">
            <v>0.25151922489686007</v>
          </cell>
        </row>
        <row r="2367">
          <cell r="M2367">
            <v>0.3166666666666666</v>
          </cell>
          <cell r="N2367">
            <v>0.29106298488280224</v>
          </cell>
        </row>
        <row r="2368">
          <cell r="M2368">
            <v>0.29583333333333323</v>
          </cell>
          <cell r="N2368">
            <v>0.34787566084518262</v>
          </cell>
        </row>
        <row r="2369">
          <cell r="M2369">
            <v>0.22083333333333335</v>
          </cell>
          <cell r="N2369">
            <v>0.31310682417660363</v>
          </cell>
        </row>
        <row r="2370">
          <cell r="M2370">
            <v>0.29999999999999988</v>
          </cell>
          <cell r="N2370">
            <v>0.22084871777820561</v>
          </cell>
        </row>
        <row r="2371">
          <cell r="M2371">
            <v>0.29999999999999988</v>
          </cell>
          <cell r="N2371">
            <v>0.26723420491010974</v>
          </cell>
        </row>
        <row r="2372">
          <cell r="M2372">
            <v>0.29999999999999988</v>
          </cell>
          <cell r="N2372">
            <v>0.28654596659072606</v>
          </cell>
        </row>
        <row r="2373">
          <cell r="M2373">
            <v>0.29999999999999988</v>
          </cell>
          <cell r="N2373">
            <v>0.29354166256733766</v>
          </cell>
        </row>
        <row r="2374">
          <cell r="M2374">
            <v>0.21666666666666676</v>
          </cell>
          <cell r="N2374">
            <v>0.30566966297889619</v>
          </cell>
        </row>
        <row r="2375">
          <cell r="M2375">
            <v>0.20000000000000007</v>
          </cell>
          <cell r="N2375">
            <v>0.25428626509913183</v>
          </cell>
        </row>
        <row r="2376">
          <cell r="M2376">
            <v>0.20000000000000007</v>
          </cell>
          <cell r="N2376">
            <v>0.22642642054957779</v>
          </cell>
        </row>
        <row r="2377">
          <cell r="M2377">
            <v>0.20000000000000007</v>
          </cell>
          <cell r="N2377">
            <v>0.22109484650353636</v>
          </cell>
        </row>
        <row r="2378">
          <cell r="M2378">
            <v>0.20000000000000007</v>
          </cell>
          <cell r="N2378">
            <v>0.24195141785986046</v>
          </cell>
        </row>
        <row r="2379">
          <cell r="M2379">
            <v>0.20000000000000007</v>
          </cell>
          <cell r="N2379">
            <v>0.22014800784207209</v>
          </cell>
        </row>
        <row r="2380">
          <cell r="M2380">
            <v>0.13750000000000004</v>
          </cell>
          <cell r="N2380">
            <v>0.16248243054354328</v>
          </cell>
        </row>
        <row r="2381">
          <cell r="M2381">
            <v>0.17500000000000004</v>
          </cell>
          <cell r="N2381">
            <v>8.7112369640334114E-2</v>
          </cell>
        </row>
        <row r="2382">
          <cell r="M2382">
            <v>0.18333333333333343</v>
          </cell>
          <cell r="N2382">
            <v>0.17692006389250314</v>
          </cell>
        </row>
        <row r="2383">
          <cell r="M2383">
            <v>0.16666666666666671</v>
          </cell>
          <cell r="N2383">
            <v>0.16424590269511966</v>
          </cell>
        </row>
        <row r="2384">
          <cell r="M2384">
            <v>0.20000000000000007</v>
          </cell>
          <cell r="N2384">
            <v>0.17429846527833195</v>
          </cell>
        </row>
        <row r="2385">
          <cell r="M2385">
            <v>0.20000000000000007</v>
          </cell>
          <cell r="N2385">
            <v>0.18140275582099319</v>
          </cell>
        </row>
        <row r="2386">
          <cell r="M2386">
            <v>0.20000000000000007</v>
          </cell>
          <cell r="N2386">
            <v>0.21099445048447044</v>
          </cell>
        </row>
        <row r="2387">
          <cell r="M2387">
            <v>0.20000000000000007</v>
          </cell>
          <cell r="N2387">
            <v>0.18967834515055385</v>
          </cell>
        </row>
        <row r="2388">
          <cell r="M2388">
            <v>0.20000000000000007</v>
          </cell>
          <cell r="N2388">
            <v>0.20166275636232517</v>
          </cell>
        </row>
        <row r="2389">
          <cell r="M2389">
            <v>0.20000000000000007</v>
          </cell>
          <cell r="N2389">
            <v>0.18297801032015892</v>
          </cell>
        </row>
        <row r="2390">
          <cell r="M2390">
            <v>0.20000000000000007</v>
          </cell>
          <cell r="N2390">
            <v>0.204783181806234</v>
          </cell>
        </row>
        <row r="2391">
          <cell r="M2391">
            <v>0.10833333333333338</v>
          </cell>
          <cell r="N2391">
            <v>0.24261566593630599</v>
          </cell>
        </row>
        <row r="2392">
          <cell r="M2392">
            <v>0.1041666666666667</v>
          </cell>
          <cell r="N2392">
            <v>0.16886118059318217</v>
          </cell>
        </row>
        <row r="2393">
          <cell r="M2393">
            <v>0.20000000000000007</v>
          </cell>
          <cell r="N2393">
            <v>0.13167613357537433</v>
          </cell>
        </row>
        <row r="2394">
          <cell r="M2394">
            <v>0.20000000000000007</v>
          </cell>
          <cell r="N2394">
            <v>0.19828304586948572</v>
          </cell>
        </row>
        <row r="2395">
          <cell r="M2395">
            <v>0.10000000000000003</v>
          </cell>
          <cell r="N2395">
            <v>0.1687515776480048</v>
          </cell>
        </row>
        <row r="2396">
          <cell r="M2396">
            <v>0.20416666666666669</v>
          </cell>
          <cell r="N2396">
            <v>5.9600661706852159E-2</v>
          </cell>
        </row>
        <row r="2397">
          <cell r="M2397">
            <v>0.26666666666666666</v>
          </cell>
          <cell r="N2397">
            <v>0.16441416481281859</v>
          </cell>
        </row>
        <row r="2398">
          <cell r="M2398">
            <v>0.11666666666666674</v>
          </cell>
          <cell r="N2398">
            <v>0.24561255271677021</v>
          </cell>
        </row>
        <row r="2399">
          <cell r="M2399">
            <v>6.2500000000000014E-2</v>
          </cell>
          <cell r="N2399">
            <v>0.14049047372683693</v>
          </cell>
        </row>
        <row r="2400">
          <cell r="M2400">
            <v>0.20000000000000007</v>
          </cell>
          <cell r="N2400">
            <v>5.8689422242249406E-2</v>
          </cell>
        </row>
        <row r="2401">
          <cell r="M2401">
            <v>0.20000000000000007</v>
          </cell>
          <cell r="N2401">
            <v>0.18246689799220175</v>
          </cell>
        </row>
        <row r="2402">
          <cell r="M2402">
            <v>0.19583333333333339</v>
          </cell>
          <cell r="N2402">
            <v>0.1649478967118026</v>
          </cell>
        </row>
        <row r="2403">
          <cell r="M2403">
            <v>0.10000000000000003</v>
          </cell>
          <cell r="N2403">
            <v>0.17503292630708775</v>
          </cell>
        </row>
        <row r="2404">
          <cell r="M2404">
            <v>9.1666666666666688E-2</v>
          </cell>
          <cell r="N2404">
            <v>8.7384765328853892E-2</v>
          </cell>
        </row>
        <row r="2405">
          <cell r="M2405">
            <v>0.20000000000000007</v>
          </cell>
          <cell r="N2405">
            <v>7.8813875285660293E-2</v>
          </cell>
        </row>
        <row r="2406">
          <cell r="M2406">
            <v>0.10833333333333338</v>
          </cell>
          <cell r="N2406">
            <v>0.2219847318511313</v>
          </cell>
        </row>
        <row r="2407">
          <cell r="M2407">
            <v>0.10000000000000003</v>
          </cell>
          <cell r="N2407">
            <v>0.14046317527187915</v>
          </cell>
        </row>
        <row r="2408">
          <cell r="M2408">
            <v>0.14583333333333337</v>
          </cell>
          <cell r="N2408">
            <v>0.1201009912777202</v>
          </cell>
        </row>
        <row r="2409">
          <cell r="M2409">
            <v>0.17916666666666672</v>
          </cell>
          <cell r="N2409">
            <v>0.18387142279346141</v>
          </cell>
        </row>
        <row r="2410">
          <cell r="M2410">
            <v>0.17500000000000002</v>
          </cell>
          <cell r="N2410">
            <v>0.20141799760255519</v>
          </cell>
        </row>
        <row r="2411">
          <cell r="M2411">
            <v>0.10000000000000003</v>
          </cell>
          <cell r="N2411">
            <v>0.14230760639950069</v>
          </cell>
        </row>
        <row r="2412">
          <cell r="M2412">
            <v>0.17500000000000004</v>
          </cell>
          <cell r="N2412">
            <v>5.8691977622990048E-2</v>
          </cell>
        </row>
        <row r="2413">
          <cell r="M2413">
            <v>0.20000000000000007</v>
          </cell>
          <cell r="N2413">
            <v>0.17620917349650805</v>
          </cell>
        </row>
        <row r="2414">
          <cell r="M2414">
            <v>0.20000000000000007</v>
          </cell>
          <cell r="N2414">
            <v>0.18596921681488113</v>
          </cell>
        </row>
        <row r="2415">
          <cell r="M2415">
            <v>0.20000000000000007</v>
          </cell>
          <cell r="N2415">
            <v>0.21540103262766674</v>
          </cell>
        </row>
        <row r="2416">
          <cell r="M2416">
            <v>0.20000000000000007</v>
          </cell>
          <cell r="N2416">
            <v>0.18952861498013393</v>
          </cell>
        </row>
        <row r="2417">
          <cell r="M2417">
            <v>0.19166666666666668</v>
          </cell>
          <cell r="N2417">
            <v>0.21419181533543644</v>
          </cell>
        </row>
        <row r="2418">
          <cell r="M2418">
            <v>0.19166666666666674</v>
          </cell>
          <cell r="N2418">
            <v>0.18588140973401113</v>
          </cell>
        </row>
        <row r="2419">
          <cell r="M2419">
            <v>0.20000000000000007</v>
          </cell>
          <cell r="N2419">
            <v>0.195426094444693</v>
          </cell>
        </row>
        <row r="2420">
          <cell r="M2420">
            <v>0.20000000000000007</v>
          </cell>
          <cell r="N2420">
            <v>0.18578544161516217</v>
          </cell>
        </row>
        <row r="2421">
          <cell r="M2421">
            <v>0.16250000000000006</v>
          </cell>
          <cell r="N2421">
            <v>0.20662275690482085</v>
          </cell>
        </row>
        <row r="2422">
          <cell r="M2422">
            <v>0.20000000000000007</v>
          </cell>
          <cell r="N2422">
            <v>0.20276013448395186</v>
          </cell>
        </row>
        <row r="2423">
          <cell r="M2423">
            <v>0.1875</v>
          </cell>
          <cell r="N2423">
            <v>0.26088661509537364</v>
          </cell>
        </row>
        <row r="2424">
          <cell r="M2424">
            <v>0.10000000000000003</v>
          </cell>
          <cell r="N2424">
            <v>0.23114459803481041</v>
          </cell>
        </row>
        <row r="2425">
          <cell r="M2425">
            <v>0.10000000000000003</v>
          </cell>
          <cell r="N2425">
            <v>0.10755863981748692</v>
          </cell>
        </row>
        <row r="2426">
          <cell r="M2426">
            <v>5.8333333333333341E-2</v>
          </cell>
          <cell r="N2426">
            <v>5.8018616310166096E-2</v>
          </cell>
        </row>
        <row r="2427">
          <cell r="M2427">
            <v>0.23749999999999993</v>
          </cell>
          <cell r="N2427">
            <v>1.69342559362885E-2</v>
          </cell>
        </row>
        <row r="2428">
          <cell r="M2428">
            <v>0.28333333333333327</v>
          </cell>
          <cell r="N2428">
            <v>0.19266914768978163</v>
          </cell>
        </row>
        <row r="2429">
          <cell r="M2429">
            <v>0.22083333333333344</v>
          </cell>
          <cell r="N2429">
            <v>0.25736133060763983</v>
          </cell>
        </row>
        <row r="2430">
          <cell r="M2430">
            <v>0.20000000000000007</v>
          </cell>
          <cell r="N2430">
            <v>0.24894239311800781</v>
          </cell>
        </row>
        <row r="2431">
          <cell r="M2431">
            <v>0.20000000000000007</v>
          </cell>
          <cell r="N2431">
            <v>0.21615980860469791</v>
          </cell>
        </row>
        <row r="2432">
          <cell r="M2432">
            <v>0.17500000000000002</v>
          </cell>
          <cell r="N2432">
            <v>0.19319365518977596</v>
          </cell>
        </row>
        <row r="2433">
          <cell r="M2433">
            <v>9.5833333333333368E-2</v>
          </cell>
          <cell r="N2433">
            <v>0.14077007525965507</v>
          </cell>
        </row>
        <row r="2434">
          <cell r="M2434">
            <v>2.9166666666666664E-2</v>
          </cell>
          <cell r="N2434">
            <v>6.8269823018967321E-2</v>
          </cell>
        </row>
        <row r="2435">
          <cell r="M2435">
            <v>2.4999999999999998E-2</v>
          </cell>
          <cell r="N2435">
            <v>9.2561407760077402E-3</v>
          </cell>
        </row>
        <row r="2436">
          <cell r="M2436">
            <v>0.19166666666666674</v>
          </cell>
          <cell r="N2436">
            <v>9.8338506453627961E-3</v>
          </cell>
        </row>
        <row r="2437">
          <cell r="M2437">
            <v>0.28749999999999992</v>
          </cell>
          <cell r="N2437">
            <v>0.19780809955536893</v>
          </cell>
        </row>
        <row r="2438">
          <cell r="M2438">
            <v>0.29999999999999988</v>
          </cell>
          <cell r="N2438">
            <v>0.32013880897631103</v>
          </cell>
        </row>
        <row r="2439">
          <cell r="M2439">
            <v>0.28333333333333327</v>
          </cell>
          <cell r="N2439">
            <v>0.34046133631203557</v>
          </cell>
        </row>
        <row r="2440">
          <cell r="M2440">
            <v>0.20000000000000007</v>
          </cell>
          <cell r="N2440">
            <v>0.3407275032872808</v>
          </cell>
        </row>
        <row r="2441">
          <cell r="M2441">
            <v>0.16666666666666671</v>
          </cell>
          <cell r="N2441">
            <v>0.23503055866614714</v>
          </cell>
        </row>
        <row r="2442">
          <cell r="M2442">
            <v>0.13333333333333336</v>
          </cell>
          <cell r="N2442">
            <v>0.13380363033149922</v>
          </cell>
        </row>
        <row r="2443">
          <cell r="M2443">
            <v>7.5000000000000025E-2</v>
          </cell>
          <cell r="N2443">
            <v>9.4221915190887628E-2</v>
          </cell>
        </row>
        <row r="2444">
          <cell r="M2444">
            <v>8.7500000000000022E-2</v>
          </cell>
          <cell r="N2444">
            <v>7.3899495060883613E-2</v>
          </cell>
        </row>
        <row r="2445">
          <cell r="M2445">
            <v>0.13749999999999996</v>
          </cell>
          <cell r="N2445">
            <v>6.1018733940316448E-2</v>
          </cell>
        </row>
        <row r="2446">
          <cell r="M2446">
            <v>0.29999999999999988</v>
          </cell>
          <cell r="N2446">
            <v>0.13802014186814229</v>
          </cell>
        </row>
        <row r="2447">
          <cell r="M2447">
            <v>0.29999999999999988</v>
          </cell>
          <cell r="N2447">
            <v>0.2813311329388834</v>
          </cell>
        </row>
        <row r="2448">
          <cell r="M2448">
            <v>0.29999999999999988</v>
          </cell>
          <cell r="N2448">
            <v>0.32129568949627907</v>
          </cell>
        </row>
        <row r="2449">
          <cell r="M2449">
            <v>0.24166666666666672</v>
          </cell>
          <cell r="N2449">
            <v>0.30457834841218973</v>
          </cell>
        </row>
        <row r="2450">
          <cell r="M2450">
            <v>9.1666666666666716E-2</v>
          </cell>
          <cell r="N2450">
            <v>0.25541874481441823</v>
          </cell>
        </row>
        <row r="2451">
          <cell r="M2451">
            <v>5.8333333333333341E-2</v>
          </cell>
          <cell r="N2451">
            <v>8.2692404789041996E-2</v>
          </cell>
        </row>
        <row r="2452">
          <cell r="M2452">
            <v>4.583333333333333E-2</v>
          </cell>
          <cell r="N2452">
            <v>5.1030405948699294E-2</v>
          </cell>
        </row>
        <row r="2453">
          <cell r="M2453">
            <v>0.20000000000000007</v>
          </cell>
          <cell r="N2453">
            <v>7.19091612093022E-2</v>
          </cell>
        </row>
        <row r="2454">
          <cell r="M2454">
            <v>0.15000000000000005</v>
          </cell>
          <cell r="N2454">
            <v>0.24480680306229813</v>
          </cell>
        </row>
        <row r="2455">
          <cell r="M2455">
            <v>0.20000000000000007</v>
          </cell>
          <cell r="N2455">
            <v>0.19137882511574852</v>
          </cell>
        </row>
        <row r="2456">
          <cell r="M2456">
            <v>0.20000000000000007</v>
          </cell>
          <cell r="N2456">
            <v>0.20900694801881237</v>
          </cell>
        </row>
        <row r="2457">
          <cell r="M2457">
            <v>0.20000000000000007</v>
          </cell>
          <cell r="N2457">
            <v>0.16882948083034421</v>
          </cell>
        </row>
        <row r="2458">
          <cell r="M2458">
            <v>0.20000000000000007</v>
          </cell>
          <cell r="N2458">
            <v>0.17745350508953148</v>
          </cell>
        </row>
        <row r="2459">
          <cell r="M2459">
            <v>0.20000000000000007</v>
          </cell>
          <cell r="N2459">
            <v>0.16508139946411118</v>
          </cell>
        </row>
        <row r="2460">
          <cell r="M2460">
            <v>0.20000000000000007</v>
          </cell>
          <cell r="N2460">
            <v>0.16480415500448045</v>
          </cell>
        </row>
        <row r="2461">
          <cell r="M2461">
            <v>0.20000000000000007</v>
          </cell>
          <cell r="N2461">
            <v>0.21718453206434998</v>
          </cell>
        </row>
        <row r="2462">
          <cell r="M2462">
            <v>0.20000000000000007</v>
          </cell>
          <cell r="N2462">
            <v>0.21389796571509992</v>
          </cell>
        </row>
        <row r="2463">
          <cell r="M2463">
            <v>0.20000000000000007</v>
          </cell>
          <cell r="N2463">
            <v>0.19269232273271225</v>
          </cell>
        </row>
        <row r="2464">
          <cell r="M2464">
            <v>0.20000000000000007</v>
          </cell>
          <cell r="N2464">
            <v>0.16425154416092189</v>
          </cell>
        </row>
        <row r="2465">
          <cell r="M2465">
            <v>0.20000000000000007</v>
          </cell>
          <cell r="N2465">
            <v>0.17396430674737579</v>
          </cell>
        </row>
        <row r="2466">
          <cell r="M2466">
            <v>0.17916666666666667</v>
          </cell>
          <cell r="N2466">
            <v>0.19099495965166455</v>
          </cell>
        </row>
        <row r="2467">
          <cell r="M2467">
            <v>0.18333333333333338</v>
          </cell>
          <cell r="N2467">
            <v>0.18614528698577601</v>
          </cell>
        </row>
        <row r="2468">
          <cell r="M2468">
            <v>0.20000000000000007</v>
          </cell>
          <cell r="N2468">
            <v>0.20037957347666116</v>
          </cell>
        </row>
        <row r="2469">
          <cell r="M2469">
            <v>0.19583333333333341</v>
          </cell>
          <cell r="N2469">
            <v>0.22527226224900423</v>
          </cell>
        </row>
        <row r="2470">
          <cell r="M2470">
            <v>0.20000000000000007</v>
          </cell>
          <cell r="N2470">
            <v>0.22292763734206861</v>
          </cell>
        </row>
        <row r="2471">
          <cell r="M2471">
            <v>0.20000000000000007</v>
          </cell>
          <cell r="N2471">
            <v>0.24089070974809729</v>
          </cell>
        </row>
        <row r="2472">
          <cell r="M2472">
            <v>0.13750000000000004</v>
          </cell>
          <cell r="N2472">
            <v>0.22718729155242359</v>
          </cell>
        </row>
        <row r="2473">
          <cell r="M2473">
            <v>0.10000000000000003</v>
          </cell>
          <cell r="N2473">
            <v>0.10681180924909735</v>
          </cell>
        </row>
        <row r="2474">
          <cell r="M2474">
            <v>0.16250000000000006</v>
          </cell>
          <cell r="N2474">
            <v>5.7528694081272633E-2</v>
          </cell>
        </row>
        <row r="2475">
          <cell r="M2475">
            <v>0.1541666666666667</v>
          </cell>
          <cell r="N2475">
            <v>0.15822648538132175</v>
          </cell>
        </row>
        <row r="2476">
          <cell r="M2476">
            <v>7.9166666666666691E-2</v>
          </cell>
          <cell r="N2476">
            <v>0.13831064991454292</v>
          </cell>
        </row>
        <row r="2477">
          <cell r="M2477">
            <v>2.4999999999999998E-2</v>
          </cell>
          <cell r="N2477">
            <v>9.0806991208131557E-2</v>
          </cell>
        </row>
        <row r="2478">
          <cell r="M2478">
            <v>5.4166666666666669E-2</v>
          </cell>
          <cell r="N2478">
            <v>-2.9857241508666962E-3</v>
          </cell>
        </row>
        <row r="2479">
          <cell r="M2479">
            <v>8.7500000000000022E-2</v>
          </cell>
          <cell r="N2479">
            <v>4.7115836282166403E-2</v>
          </cell>
        </row>
        <row r="2480">
          <cell r="M2480">
            <v>6.2500000000000014E-2</v>
          </cell>
          <cell r="N2480">
            <v>6.6897324947237047E-2</v>
          </cell>
        </row>
        <row r="2481">
          <cell r="M2481">
            <v>8.7500000000000022E-2</v>
          </cell>
          <cell r="N2481">
            <v>5.4284920270107763E-2</v>
          </cell>
        </row>
        <row r="2482">
          <cell r="M2482">
            <v>0.10000000000000003</v>
          </cell>
          <cell r="N2482">
            <v>7.0049680469554509E-2</v>
          </cell>
        </row>
        <row r="2483">
          <cell r="M2483">
            <v>0.10000000000000003</v>
          </cell>
          <cell r="N2483">
            <v>9.8565396526380092E-2</v>
          </cell>
        </row>
        <row r="2484">
          <cell r="M2484">
            <v>0.10000000000000003</v>
          </cell>
          <cell r="N2484">
            <v>0.14187381062733737</v>
          </cell>
        </row>
        <row r="2485">
          <cell r="M2485">
            <v>0.10000000000000003</v>
          </cell>
          <cell r="N2485">
            <v>0.14872017778638311</v>
          </cell>
        </row>
        <row r="2486">
          <cell r="M2486">
            <v>0.17083333333333339</v>
          </cell>
          <cell r="N2486">
            <v>0.14088789343725269</v>
          </cell>
        </row>
        <row r="2487">
          <cell r="M2487">
            <v>0.17916666666666672</v>
          </cell>
          <cell r="N2487">
            <v>0.17890252551713853</v>
          </cell>
        </row>
        <row r="2488">
          <cell r="M2488">
            <v>0.20000000000000007</v>
          </cell>
          <cell r="N2488">
            <v>0.15141033087516451</v>
          </cell>
        </row>
        <row r="2489">
          <cell r="M2489">
            <v>0.17500000000000002</v>
          </cell>
          <cell r="N2489">
            <v>0.17966854622706116</v>
          </cell>
        </row>
        <row r="2490">
          <cell r="M2490">
            <v>0.10000000000000003</v>
          </cell>
          <cell r="N2490">
            <v>0.14515035120391839</v>
          </cell>
        </row>
        <row r="2491">
          <cell r="M2491">
            <v>0.15000000000000005</v>
          </cell>
          <cell r="N2491">
            <v>6.7468497701301228E-2</v>
          </cell>
        </row>
        <row r="2492">
          <cell r="M2492">
            <v>0.20000000000000007</v>
          </cell>
          <cell r="N2492">
            <v>0.15926231815337821</v>
          </cell>
        </row>
        <row r="2493">
          <cell r="M2493">
            <v>0.16666666666666671</v>
          </cell>
          <cell r="N2493">
            <v>0.21235677313170115</v>
          </cell>
        </row>
        <row r="2494">
          <cell r="M2494">
            <v>0.16250000000000006</v>
          </cell>
          <cell r="N2494">
            <v>0.16464470267990217</v>
          </cell>
        </row>
        <row r="2495">
          <cell r="M2495">
            <v>0.12083333333333336</v>
          </cell>
          <cell r="N2495">
            <v>0.12924197258949968</v>
          </cell>
        </row>
        <row r="2496">
          <cell r="M2496">
            <v>0.18333333333333343</v>
          </cell>
          <cell r="N2496">
            <v>9.5258259819190602E-2</v>
          </cell>
        </row>
        <row r="2497">
          <cell r="M2497">
            <v>0.17500000000000002</v>
          </cell>
          <cell r="N2497">
            <v>0.16862676046529301</v>
          </cell>
        </row>
        <row r="2498">
          <cell r="M2498">
            <v>0.14583333333333337</v>
          </cell>
          <cell r="N2498">
            <v>0.18417422352316642</v>
          </cell>
        </row>
        <row r="2499">
          <cell r="M2499">
            <v>8.3333333333333356E-2</v>
          </cell>
          <cell r="N2499">
            <v>0.16698726093179161</v>
          </cell>
        </row>
        <row r="2500">
          <cell r="M2500">
            <v>4.9999999999999996E-2</v>
          </cell>
          <cell r="N2500">
            <v>0.10873346350035529</v>
          </cell>
        </row>
        <row r="2501">
          <cell r="M2501">
            <v>0.18458333333333332</v>
          </cell>
          <cell r="N2501">
            <v>7.0610507740924533E-2</v>
          </cell>
        </row>
        <row r="2502">
          <cell r="M2502">
            <v>0.10416666666666667</v>
          </cell>
          <cell r="N2502">
            <v>0.21371281416662144</v>
          </cell>
        </row>
        <row r="2503">
          <cell r="M2503">
            <v>1.6666666666666666E-2</v>
          </cell>
          <cell r="N2503">
            <v>0.13273598959931548</v>
          </cell>
        </row>
        <row r="2504">
          <cell r="M2504">
            <v>7.0833333333333345E-2</v>
          </cell>
          <cell r="N2504">
            <v>-1.3974333601088136E-2</v>
          </cell>
        </row>
        <row r="2505">
          <cell r="M2505">
            <v>0.10000000000000003</v>
          </cell>
          <cell r="N2505">
            <v>2.6011125312476062E-2</v>
          </cell>
        </row>
        <row r="2506">
          <cell r="M2506">
            <v>7.9166666666666691E-2</v>
          </cell>
          <cell r="N2506">
            <v>9.4014785617807461E-2</v>
          </cell>
        </row>
        <row r="2507">
          <cell r="M2507">
            <v>6.666666666666668E-2</v>
          </cell>
          <cell r="N2507">
            <v>6.0766468434279602E-2</v>
          </cell>
        </row>
        <row r="2508">
          <cell r="M2508">
            <v>7.5000000000000025E-2</v>
          </cell>
          <cell r="N2508">
            <v>7.5970384152335688E-2</v>
          </cell>
        </row>
        <row r="2509">
          <cell r="M2509">
            <v>0.10000000000000003</v>
          </cell>
          <cell r="N2509">
            <v>5.5718616470242663E-2</v>
          </cell>
        </row>
        <row r="2510">
          <cell r="M2510">
            <v>0.1541666666666667</v>
          </cell>
          <cell r="N2510">
            <v>0.10267677665005186</v>
          </cell>
        </row>
        <row r="2511">
          <cell r="M2511">
            <v>0.20000000000000007</v>
          </cell>
          <cell r="N2511">
            <v>0.14077291019407562</v>
          </cell>
        </row>
        <row r="2512">
          <cell r="M2512">
            <v>0.17916666666666678</v>
          </cell>
          <cell r="N2512">
            <v>0.20276392306631413</v>
          </cell>
        </row>
        <row r="2513">
          <cell r="M2513">
            <v>0.19166666666666674</v>
          </cell>
          <cell r="N2513">
            <v>0.17799082817397613</v>
          </cell>
        </row>
        <row r="2514">
          <cell r="M2514">
            <v>0.11666666666666674</v>
          </cell>
          <cell r="N2514">
            <v>0.19997801719393007</v>
          </cell>
        </row>
        <row r="2515">
          <cell r="M2515">
            <v>0.10000000000000003</v>
          </cell>
          <cell r="N2515">
            <v>0.16691473480935543</v>
          </cell>
        </row>
        <row r="2516">
          <cell r="M2516">
            <v>0.10000000000000003</v>
          </cell>
          <cell r="N2516">
            <v>0.15032873102114278</v>
          </cell>
        </row>
        <row r="2517">
          <cell r="M2517">
            <v>0.10000000000000003</v>
          </cell>
          <cell r="N2517">
            <v>0.14342891917981854</v>
          </cell>
        </row>
        <row r="2518">
          <cell r="M2518">
            <v>4.9999999999999996E-2</v>
          </cell>
          <cell r="N2518">
            <v>0.10684922953649337</v>
          </cell>
        </row>
        <row r="2519">
          <cell r="M2519">
            <v>0.17791666666666661</v>
          </cell>
          <cell r="N2519">
            <v>1.7377672429330693E-2</v>
          </cell>
        </row>
        <row r="2520">
          <cell r="M2520">
            <v>7.5000000000000025E-2</v>
          </cell>
          <cell r="N2520">
            <v>0.14182504106174529</v>
          </cell>
        </row>
        <row r="2521">
          <cell r="M2521">
            <v>9.1666666666666688E-2</v>
          </cell>
          <cell r="N2521">
            <v>4.1717733246534432E-2</v>
          </cell>
        </row>
        <row r="2522">
          <cell r="M2522">
            <v>7.5000000000000025E-2</v>
          </cell>
          <cell r="N2522">
            <v>5.5262450420053962E-2</v>
          </cell>
        </row>
        <row r="2523">
          <cell r="M2523">
            <v>0.10000000000000003</v>
          </cell>
          <cell r="N2523">
            <v>8.3748445236869112E-2</v>
          </cell>
        </row>
        <row r="2524">
          <cell r="M2524">
            <v>0.10000000000000003</v>
          </cell>
          <cell r="N2524">
            <v>0.10402300749976851</v>
          </cell>
        </row>
        <row r="2525">
          <cell r="M2525">
            <v>0.10000000000000003</v>
          </cell>
          <cell r="N2525">
            <v>9.1977914367172689E-2</v>
          </cell>
        </row>
        <row r="2526">
          <cell r="M2526">
            <v>4.9999999999999996E-2</v>
          </cell>
          <cell r="N2526">
            <v>6.2814519342380262E-2</v>
          </cell>
        </row>
        <row r="2527">
          <cell r="M2527">
            <v>8.3333333333333356E-2</v>
          </cell>
          <cell r="N2527">
            <v>2.5668116844735883E-2</v>
          </cell>
        </row>
        <row r="2528">
          <cell r="M2528">
            <v>5.4166666666666669E-2</v>
          </cell>
          <cell r="N2528">
            <v>6.2606039515815851E-2</v>
          </cell>
        </row>
        <row r="2529">
          <cell r="M2529">
            <v>8.7500000000000022E-2</v>
          </cell>
          <cell r="N2529">
            <v>5.5906817831835834E-2</v>
          </cell>
        </row>
        <row r="2530">
          <cell r="M2530">
            <v>0.10000000000000003</v>
          </cell>
          <cell r="N2530">
            <v>9.9015296971132011E-2</v>
          </cell>
        </row>
        <row r="2531">
          <cell r="M2531">
            <v>4.583333333333333E-2</v>
          </cell>
          <cell r="N2531">
            <v>0.12471786052949134</v>
          </cell>
        </row>
        <row r="2532">
          <cell r="M2532">
            <v>7.5000000000000025E-2</v>
          </cell>
          <cell r="N2532">
            <v>8.0338378136204314E-2</v>
          </cell>
        </row>
        <row r="2533">
          <cell r="M2533">
            <v>4.1666666666666664E-2</v>
          </cell>
          <cell r="N2533">
            <v>0.10135301307553533</v>
          </cell>
        </row>
        <row r="2534">
          <cell r="M2534">
            <v>4.1666666666666664E-2</v>
          </cell>
          <cell r="N2534">
            <v>6.3709635364177286E-2</v>
          </cell>
        </row>
        <row r="2535">
          <cell r="M2535">
            <v>7.0833333333333345E-2</v>
          </cell>
          <cell r="N2535">
            <v>1.6841035342521474E-2</v>
          </cell>
        </row>
        <row r="2536">
          <cell r="M2536">
            <v>6.2500000000000014E-2</v>
          </cell>
          <cell r="N2536">
            <v>3.3069452084476869E-2</v>
          </cell>
        </row>
        <row r="2537">
          <cell r="M2537">
            <v>4.3333333333333335E-2</v>
          </cell>
          <cell r="N2537">
            <v>5.7816430707496619E-2</v>
          </cell>
        </row>
        <row r="2538">
          <cell r="M2538">
            <v>7.0833333333333345E-2</v>
          </cell>
          <cell r="N2538">
            <v>2.6158709730553266E-2</v>
          </cell>
        </row>
        <row r="2539">
          <cell r="M2539">
            <v>4.9999999999999996E-2</v>
          </cell>
          <cell r="N2539">
            <v>7.9906627369873154E-2</v>
          </cell>
        </row>
        <row r="2540">
          <cell r="M2540">
            <v>4.9999999999999996E-2</v>
          </cell>
          <cell r="N2540">
            <v>3.6739891993000748E-2</v>
          </cell>
        </row>
        <row r="2541">
          <cell r="M2541">
            <v>6.666666666666668E-2</v>
          </cell>
          <cell r="N2541">
            <v>5.4592910158474339E-2</v>
          </cell>
        </row>
        <row r="2542">
          <cell r="M2542">
            <v>6.0416666666666674E-2</v>
          </cell>
          <cell r="N2542">
            <v>5.2502225217404573E-2</v>
          </cell>
        </row>
        <row r="2543">
          <cell r="M2543">
            <v>3.7499999999999999E-2</v>
          </cell>
          <cell r="N2543">
            <v>5.5358956049238885E-2</v>
          </cell>
        </row>
        <row r="2544">
          <cell r="M2544">
            <v>3.7499999999999999E-2</v>
          </cell>
          <cell r="N2544">
            <v>2.8117777628313557E-2</v>
          </cell>
        </row>
        <row r="2545">
          <cell r="M2545">
            <v>4.1666666666666664E-2</v>
          </cell>
          <cell r="N2545">
            <v>3.2851321488026747E-2</v>
          </cell>
        </row>
        <row r="2546">
          <cell r="M2546">
            <v>3.3333333333333333E-2</v>
          </cell>
          <cell r="N2546">
            <v>8.2139429390473806E-2</v>
          </cell>
        </row>
        <row r="2547">
          <cell r="M2547">
            <v>8.3333333333333329E-2</v>
          </cell>
          <cell r="N2547">
            <v>8.2925917641474875E-2</v>
          </cell>
        </row>
        <row r="2548">
          <cell r="M2548">
            <v>0.13750000000000004</v>
          </cell>
          <cell r="N2548">
            <v>0.12694216053036661</v>
          </cell>
        </row>
        <row r="2549">
          <cell r="M2549">
            <v>0.20000000000000007</v>
          </cell>
          <cell r="N2549">
            <v>0.14825007975059379</v>
          </cell>
        </row>
        <row r="2550">
          <cell r="M2550">
            <v>0.12500000000000006</v>
          </cell>
          <cell r="N2550">
            <v>0.1848235483757375</v>
          </cell>
        </row>
        <row r="2551">
          <cell r="M2551">
            <v>0.10000000000000003</v>
          </cell>
          <cell r="N2551">
            <v>0.10162770038328975</v>
          </cell>
        </row>
        <row r="2552">
          <cell r="M2552">
            <v>3.3333333333333333E-2</v>
          </cell>
          <cell r="N2552">
            <v>7.0514351957891935E-2</v>
          </cell>
        </row>
        <row r="2553">
          <cell r="M2553">
            <v>0.12125000000000004</v>
          </cell>
          <cell r="N2553">
            <v>2.2373550534880073E-3</v>
          </cell>
        </row>
        <row r="2554">
          <cell r="M2554">
            <v>0.20000000000000007</v>
          </cell>
          <cell r="N2554">
            <v>0.12666995260643663</v>
          </cell>
        </row>
        <row r="2555">
          <cell r="M2555">
            <v>0.13750000000000004</v>
          </cell>
          <cell r="N2555">
            <v>0.2093796967818449</v>
          </cell>
        </row>
        <row r="2556">
          <cell r="M2556">
            <v>0.10000000000000003</v>
          </cell>
          <cell r="N2556">
            <v>0.14251380602093289</v>
          </cell>
        </row>
        <row r="2557">
          <cell r="M2557">
            <v>0.10000000000000003</v>
          </cell>
          <cell r="N2557">
            <v>6.8254833060158296E-2</v>
          </cell>
        </row>
        <row r="2558">
          <cell r="M2558">
            <v>0.10000000000000003</v>
          </cell>
          <cell r="N2558">
            <v>7.9261898166563122E-2</v>
          </cell>
        </row>
        <row r="2559">
          <cell r="M2559">
            <v>0.10000000000000003</v>
          </cell>
          <cell r="N2559">
            <v>8.222835427233452E-2</v>
          </cell>
        </row>
        <row r="2560">
          <cell r="M2560">
            <v>0.10000000000000003</v>
          </cell>
          <cell r="N2560">
            <v>0.10498646337793946</v>
          </cell>
        </row>
        <row r="2561">
          <cell r="M2561">
            <v>0.10000000000000003</v>
          </cell>
          <cell r="N2561">
            <v>0.11492286613078036</v>
          </cell>
        </row>
        <row r="2562">
          <cell r="M2562">
            <v>0.10000000000000003</v>
          </cell>
          <cell r="N2562">
            <v>0.12265611078269661</v>
          </cell>
        </row>
        <row r="2563">
          <cell r="M2563">
            <v>0.10000000000000003</v>
          </cell>
          <cell r="N2563">
            <v>0.13642686914737606</v>
          </cell>
        </row>
        <row r="2564">
          <cell r="M2564">
            <v>0.10000000000000003</v>
          </cell>
          <cell r="N2564">
            <v>0.12909279927819353</v>
          </cell>
        </row>
        <row r="2565">
          <cell r="M2565">
            <v>0.1208333333333334</v>
          </cell>
          <cell r="N2565">
            <v>0.1250476241671058</v>
          </cell>
        </row>
        <row r="2566">
          <cell r="M2566">
            <v>0.10000000000000003</v>
          </cell>
          <cell r="N2566">
            <v>0.10342910097229208</v>
          </cell>
        </row>
        <row r="2567">
          <cell r="M2567">
            <v>0.10000000000000003</v>
          </cell>
          <cell r="N2567">
            <v>6.7990718819707821E-2</v>
          </cell>
        </row>
        <row r="2568">
          <cell r="M2568">
            <v>0.12083333333333339</v>
          </cell>
          <cell r="N2568">
            <v>9.4529027738526922E-2</v>
          </cell>
        </row>
        <row r="2569">
          <cell r="M2569">
            <v>0.16250000000000006</v>
          </cell>
          <cell r="N2569">
            <v>0.10684416070903602</v>
          </cell>
        </row>
        <row r="2570">
          <cell r="M2570">
            <v>0.11250000000000004</v>
          </cell>
          <cell r="N2570">
            <v>0.17337811427705385</v>
          </cell>
        </row>
        <row r="2571">
          <cell r="M2571">
            <v>0.20000000000000007</v>
          </cell>
          <cell r="N2571">
            <v>0.10716246812538598</v>
          </cell>
        </row>
        <row r="2572">
          <cell r="M2572">
            <v>0.15833333333333338</v>
          </cell>
          <cell r="N2572">
            <v>0.2068484398864382</v>
          </cell>
        </row>
        <row r="2573">
          <cell r="M2573">
            <v>0.12500000000000008</v>
          </cell>
          <cell r="N2573">
            <v>0.15486913408700459</v>
          </cell>
        </row>
        <row r="2574">
          <cell r="M2574">
            <v>0.1875</v>
          </cell>
          <cell r="N2574">
            <v>0.12409691773715575</v>
          </cell>
        </row>
        <row r="2575">
          <cell r="M2575">
            <v>0.1</v>
          </cell>
          <cell r="N2575">
            <v>0.17980201108292654</v>
          </cell>
        </row>
        <row r="2576">
          <cell r="M2576">
            <v>0.14166666666666672</v>
          </cell>
          <cell r="N2576">
            <v>0.10494127888383528</v>
          </cell>
        </row>
        <row r="2577">
          <cell r="N2577">
            <v>0.18024968045306988</v>
          </cell>
        </row>
        <row r="2578">
          <cell r="N2578">
            <v>0.23452885724304634</v>
          </cell>
        </row>
        <row r="2579">
          <cell r="N2579">
            <v>0.28614643716569821</v>
          </cell>
        </row>
        <row r="2580">
          <cell r="N2580">
            <v>0.30621177274750094</v>
          </cell>
        </row>
        <row r="2581">
          <cell r="N2581">
            <v>0.29370167023378141</v>
          </cell>
        </row>
        <row r="2582">
          <cell r="N2582">
            <v>0.27401326488361982</v>
          </cell>
        </row>
        <row r="2583">
          <cell r="N2583">
            <v>0.25042762229245263</v>
          </cell>
        </row>
        <row r="2584">
          <cell r="N2584">
            <v>0.23269248858812516</v>
          </cell>
        </row>
        <row r="2585">
          <cell r="N2585">
            <v>0.24830646363703981</v>
          </cell>
        </row>
        <row r="2586">
          <cell r="N2586">
            <v>0.25273113297574878</v>
          </cell>
        </row>
        <row r="2587">
          <cell r="N2587">
            <v>0.25172113524382383</v>
          </cell>
        </row>
        <row r="2588">
          <cell r="N2588">
            <v>0.22251071945709386</v>
          </cell>
        </row>
        <row r="2589">
          <cell r="N2589">
            <v>0.20546555952557333</v>
          </cell>
        </row>
        <row r="2590">
          <cell r="N2590">
            <v>0.18874134438419965</v>
          </cell>
        </row>
        <row r="2591">
          <cell r="N2591">
            <v>0.1920874785023706</v>
          </cell>
        </row>
        <row r="2592">
          <cell r="N2592">
            <v>0.20405585442094701</v>
          </cell>
        </row>
        <row r="2593">
          <cell r="N2593">
            <v>0.22419501899196281</v>
          </cell>
        </row>
        <row r="2594">
          <cell r="N2594">
            <v>0.25912916688439863</v>
          </cell>
        </row>
        <row r="2595">
          <cell r="N2595">
            <v>0.2894747804238022</v>
          </cell>
        </row>
        <row r="2596">
          <cell r="N2596">
            <v>0.31982875531708338</v>
          </cell>
        </row>
        <row r="2597">
          <cell r="N2597">
            <v>0.30963427795838133</v>
          </cell>
        </row>
        <row r="2598">
          <cell r="N2598">
            <v>0.28660801754572701</v>
          </cell>
        </row>
        <row r="2599">
          <cell r="N2599">
            <v>0.28913733465140101</v>
          </cell>
        </row>
        <row r="2600">
          <cell r="N2600">
            <v>0.28161282670343529</v>
          </cell>
        </row>
        <row r="2601">
          <cell r="N2601">
            <v>0.29104631399968278</v>
          </cell>
        </row>
        <row r="2602">
          <cell r="N2602">
            <v>0.28889977406118295</v>
          </cell>
        </row>
        <row r="2603">
          <cell r="N2603">
            <v>0.29415266124701128</v>
          </cell>
        </row>
        <row r="2604">
          <cell r="N2604">
            <v>0.28572394948283303</v>
          </cell>
        </row>
        <row r="2605">
          <cell r="N2605">
            <v>0.28739422377192964</v>
          </cell>
        </row>
        <row r="2606">
          <cell r="N2606">
            <v>0.27643144325030122</v>
          </cell>
        </row>
        <row r="2607">
          <cell r="N2607">
            <v>0.28135890188092899</v>
          </cell>
        </row>
      </sheetData>
      <sheetData sheetId="3"/>
      <sheetData sheetId="4"/>
      <sheetData sheetId="5"/>
      <sheetData sheetId="6"/>
      <sheetData sheetId="7">
        <row r="19">
          <cell r="L19" t="str">
            <v>asli</v>
          </cell>
          <cell r="M19" t="str">
            <v>forecasting</v>
          </cell>
        </row>
        <row r="20">
          <cell r="J20" t="str">
            <v>Forecast</v>
          </cell>
        </row>
        <row r="33">
          <cell r="L33">
            <v>0.22689999999999999</v>
          </cell>
          <cell r="M33">
            <v>0.15199166666666666</v>
          </cell>
        </row>
        <row r="34">
          <cell r="L34">
            <v>0.23200000000000001</v>
          </cell>
          <cell r="M34">
            <v>0.17922325000000003</v>
          </cell>
        </row>
        <row r="35">
          <cell r="L35">
            <v>0.22459999999999999</v>
          </cell>
          <cell r="M35">
            <v>0.24866944249999998</v>
          </cell>
        </row>
        <row r="36">
          <cell r="L36">
            <v>0.37340000000000001</v>
          </cell>
          <cell r="M36">
            <v>0.286190321325</v>
          </cell>
        </row>
        <row r="37">
          <cell r="L37">
            <v>0.45660000000000001</v>
          </cell>
          <cell r="M37">
            <v>0.28211120905425002</v>
          </cell>
        </row>
        <row r="38">
          <cell r="L38">
            <v>0.54120000000000001</v>
          </cell>
          <cell r="M38">
            <v>0.4672048959200325</v>
          </cell>
        </row>
        <row r="39">
          <cell r="L39">
            <v>0.3831</v>
          </cell>
          <cell r="M39">
            <v>0.37198916514003649</v>
          </cell>
        </row>
        <row r="40">
          <cell r="L40">
            <v>0.22170000000000001</v>
          </cell>
          <cell r="M40">
            <v>0.35609611578663958</v>
          </cell>
        </row>
        <row r="41">
          <cell r="L41">
            <v>0.26190000000000002</v>
          </cell>
          <cell r="M41">
            <v>0.32140841021071609</v>
          </cell>
        </row>
        <row r="42">
          <cell r="L42">
            <v>0.2576</v>
          </cell>
          <cell r="M42">
            <v>0.34431439109027773</v>
          </cell>
        </row>
        <row r="43">
          <cell r="L43">
            <v>0.20469999999999999</v>
          </cell>
          <cell r="M43">
            <v>0.31133262997098055</v>
          </cell>
        </row>
        <row r="44">
          <cell r="L44">
            <v>0.29520000000000002</v>
          </cell>
          <cell r="M44">
            <v>0.31029271866390318</v>
          </cell>
        </row>
        <row r="45">
          <cell r="L45">
            <v>0.45810000000000001</v>
          </cell>
          <cell r="M45">
            <v>0.29132287130089457</v>
          </cell>
        </row>
        <row r="46">
          <cell r="L46">
            <v>0.32900000000000001</v>
          </cell>
          <cell r="M46">
            <v>0.32117340996117782</v>
          </cell>
        </row>
        <row r="47">
          <cell r="L47">
            <v>0.20849999999999999</v>
          </cell>
          <cell r="M47">
            <v>0.35940990135582096</v>
          </cell>
        </row>
        <row r="48">
          <cell r="L48">
            <v>0.2</v>
          </cell>
          <cell r="M48">
            <v>0.42398875752044157</v>
          </cell>
        </row>
        <row r="49">
          <cell r="L49">
            <v>0.1885</v>
          </cell>
          <cell r="M49">
            <v>0.41677983728786572</v>
          </cell>
        </row>
        <row r="50">
          <cell r="L50">
            <v>0.19400000000000001</v>
          </cell>
          <cell r="M50">
            <v>0.51796080301651704</v>
          </cell>
        </row>
        <row r="51">
          <cell r="L51">
            <v>0.20100000000000001</v>
          </cell>
          <cell r="M51">
            <v>0.34887345449461848</v>
          </cell>
        </row>
        <row r="52">
          <cell r="L52">
            <v>0.2271</v>
          </cell>
          <cell r="M52">
            <v>0.25167194096638779</v>
          </cell>
        </row>
        <row r="53">
          <cell r="L53">
            <v>0.27800000000000002</v>
          </cell>
          <cell r="M53">
            <v>0.24299693562142588</v>
          </cell>
        </row>
        <row r="54">
          <cell r="L54">
            <v>0.27689999999999998</v>
          </cell>
          <cell r="M54">
            <v>0.25457573433077124</v>
          </cell>
        </row>
        <row r="55">
          <cell r="L55">
            <v>0.2205</v>
          </cell>
          <cell r="M55">
            <v>0.21543348294546361</v>
          </cell>
        </row>
        <row r="56">
          <cell r="L56">
            <v>0.21249999999999999</v>
          </cell>
          <cell r="M56">
            <v>0.24974105593683293</v>
          </cell>
        </row>
        <row r="57">
          <cell r="L57">
            <v>0.14480000000000001</v>
          </cell>
          <cell r="M57">
            <v>0.28503123804983233</v>
          </cell>
        </row>
        <row r="58">
          <cell r="L58">
            <v>0.28789999999999999</v>
          </cell>
          <cell r="M58">
            <v>0.21489038060264831</v>
          </cell>
        </row>
        <row r="59">
          <cell r="L59">
            <v>0.16639999999999999</v>
          </cell>
          <cell r="M59">
            <v>0.19108350280978664</v>
          </cell>
        </row>
        <row r="60">
          <cell r="L60">
            <v>0.106</v>
          </cell>
          <cell r="M60">
            <v>0.23182233937392141</v>
          </cell>
        </row>
        <row r="61">
          <cell r="L61">
            <v>0.128</v>
          </cell>
          <cell r="M61">
            <v>0.22371266518536417</v>
          </cell>
        </row>
        <row r="62">
          <cell r="L62">
            <v>0.16689999999999999</v>
          </cell>
          <cell r="M62">
            <v>0.29585826512861552</v>
          </cell>
        </row>
        <row r="63">
          <cell r="L63">
            <v>0.23</v>
          </cell>
          <cell r="M63">
            <v>0.20376570590893395</v>
          </cell>
        </row>
        <row r="64">
          <cell r="L64">
            <v>0.1993</v>
          </cell>
          <cell r="M64">
            <v>0.16420767964083494</v>
          </cell>
        </row>
        <row r="65">
          <cell r="L65">
            <v>0.12570000000000001</v>
          </cell>
          <cell r="M65">
            <v>0.17938691249727035</v>
          </cell>
        </row>
        <row r="66">
          <cell r="L66">
            <v>0.16819999999999999</v>
          </cell>
          <cell r="M66">
            <v>0.17308625635956415</v>
          </cell>
        </row>
        <row r="67">
          <cell r="L67">
            <v>8.6900000000000005E-2</v>
          </cell>
          <cell r="M67">
            <v>0.12029196842569727</v>
          </cell>
        </row>
        <row r="68">
          <cell r="L68">
            <v>0.38009999999999999</v>
          </cell>
          <cell r="M68">
            <v>0.13042018689295723</v>
          </cell>
        </row>
        <row r="69">
          <cell r="L69">
            <v>0.27989999999999998</v>
          </cell>
          <cell r="M69">
            <v>0.15509241934091011</v>
          </cell>
        </row>
        <row r="70">
          <cell r="L70">
            <v>0.45839999999999997</v>
          </cell>
          <cell r="M70">
            <v>0.1886389696239395</v>
          </cell>
        </row>
        <row r="71">
          <cell r="L71">
            <v>0.1492</v>
          </cell>
          <cell r="M71">
            <v>0.15172204022250099</v>
          </cell>
        </row>
        <row r="72">
          <cell r="L72">
            <v>0.2361</v>
          </cell>
          <cell r="M72">
            <v>0.16087298779627068</v>
          </cell>
        </row>
        <row r="73">
          <cell r="L73">
            <v>0.23039999999999999</v>
          </cell>
          <cell r="M73">
            <v>0.18832417090313053</v>
          </cell>
        </row>
        <row r="74">
          <cell r="L74">
            <v>0.4425</v>
          </cell>
          <cell r="M74">
            <v>0.26827452866762852</v>
          </cell>
        </row>
        <row r="75">
          <cell r="L75">
            <v>0.24149999999999999</v>
          </cell>
          <cell r="M75">
            <v>0.27139582615033464</v>
          </cell>
        </row>
        <row r="76">
          <cell r="L76">
            <v>0.21229999999999999</v>
          </cell>
          <cell r="M76">
            <v>0.23787853784940083</v>
          </cell>
        </row>
        <row r="77">
          <cell r="L77">
            <v>0.44850000000000001</v>
          </cell>
          <cell r="M77">
            <v>0.22288831300936687</v>
          </cell>
        </row>
        <row r="78">
          <cell r="L78">
            <v>0.16650000000000001</v>
          </cell>
          <cell r="M78">
            <v>0.27273689097760828</v>
          </cell>
        </row>
        <row r="79">
          <cell r="L79">
            <v>0.20349999999999999</v>
          </cell>
          <cell r="M79">
            <v>0.20918311483953164</v>
          </cell>
        </row>
        <row r="80">
          <cell r="L80">
            <v>0.41949999999999998</v>
          </cell>
          <cell r="M80">
            <v>0.33390278015445884</v>
          </cell>
        </row>
        <row r="81">
          <cell r="L81">
            <v>0.46479999999999999</v>
          </cell>
          <cell r="M81">
            <v>0.30548664379964768</v>
          </cell>
        </row>
        <row r="82">
          <cell r="L82">
            <v>0.44540000000000002</v>
          </cell>
          <cell r="M82">
            <v>0.40328596549497459</v>
          </cell>
        </row>
        <row r="83">
          <cell r="L83">
            <v>0.1691</v>
          </cell>
          <cell r="M83">
            <v>0.25192491309230192</v>
          </cell>
        </row>
        <row r="84">
          <cell r="L84">
            <v>0.16919999999999999</v>
          </cell>
          <cell r="M84">
            <v>0.28657468552518789</v>
          </cell>
        </row>
        <row r="85">
          <cell r="L85">
            <v>0.15429999999999999</v>
          </cell>
          <cell r="M85">
            <v>0.28644470923605075</v>
          </cell>
        </row>
        <row r="86">
          <cell r="L86">
            <v>0.21390000000000001</v>
          </cell>
          <cell r="M86">
            <v>0.39841811528407256</v>
          </cell>
        </row>
        <row r="87">
          <cell r="L87">
            <v>0.22409999999999999</v>
          </cell>
          <cell r="M87">
            <v>0.29046518205723071</v>
          </cell>
        </row>
        <row r="88">
          <cell r="L88">
            <v>0.1663</v>
          </cell>
          <cell r="M88">
            <v>0.25277428344074515</v>
          </cell>
        </row>
        <row r="89">
          <cell r="L89">
            <v>0.13189999999999999</v>
          </cell>
          <cell r="M89">
            <v>0.3194331090148772</v>
          </cell>
        </row>
        <row r="90">
          <cell r="L90">
            <v>0.1148</v>
          </cell>
          <cell r="M90">
            <v>0.20168041538483383</v>
          </cell>
        </row>
        <row r="91">
          <cell r="L91">
            <v>9.1999999999999998E-2</v>
          </cell>
          <cell r="M91">
            <v>0.16963390704250311</v>
          </cell>
        </row>
        <row r="92">
          <cell r="L92">
            <v>6.9000000000000006E-2</v>
          </cell>
          <cell r="M92">
            <v>0.31267216652849056</v>
          </cell>
        </row>
        <row r="93">
          <cell r="L93">
            <v>0.28010000000000002</v>
          </cell>
          <cell r="M93">
            <v>0.2672269596649991</v>
          </cell>
        </row>
        <row r="94">
          <cell r="L94">
            <v>0.42049999999999998</v>
          </cell>
          <cell r="M94">
            <v>0.29608614984581055</v>
          </cell>
        </row>
        <row r="95">
          <cell r="L95">
            <v>0.19900000000000001</v>
          </cell>
          <cell r="M95">
            <v>9.6695711911845422E-2</v>
          </cell>
        </row>
        <row r="96">
          <cell r="L96">
            <v>8.8599999999999998E-2</v>
          </cell>
          <cell r="M96">
            <v>0.12799043243757163</v>
          </cell>
        </row>
        <row r="97">
          <cell r="L97">
            <v>0.12720000000000001</v>
          </cell>
          <cell r="M97">
            <v>0.12169146150279518</v>
          </cell>
        </row>
        <row r="98">
          <cell r="L98">
            <v>0.2167</v>
          </cell>
          <cell r="M98">
            <v>0.22130208720569694</v>
          </cell>
        </row>
        <row r="99">
          <cell r="L99">
            <v>0.16950000000000001</v>
          </cell>
          <cell r="M99">
            <v>0.16840129408798177</v>
          </cell>
        </row>
        <row r="100">
          <cell r="L100">
            <v>0.17019999999999999</v>
          </cell>
          <cell r="M100">
            <v>0.12541762798967443</v>
          </cell>
        </row>
        <row r="101">
          <cell r="L101">
            <v>0.15359999999999999</v>
          </cell>
          <cell r="M101">
            <v>0.16533362867605528</v>
          </cell>
        </row>
        <row r="102">
          <cell r="L102">
            <v>0.1323</v>
          </cell>
          <cell r="M102">
            <v>9.9666534363927126E-2</v>
          </cell>
        </row>
        <row r="103">
          <cell r="L103">
            <v>7.1300000000000002E-2</v>
          </cell>
          <cell r="M103">
            <v>8.2365977514352609E-2</v>
          </cell>
        </row>
        <row r="104">
          <cell r="L104">
            <v>0.11940000000000001</v>
          </cell>
          <cell r="M104">
            <v>0.17241875622090763</v>
          </cell>
        </row>
        <row r="105">
          <cell r="J105">
            <v>0.24043319864481524</v>
          </cell>
        </row>
        <row r="106">
          <cell r="J106">
            <v>0.31006907970946829</v>
          </cell>
        </row>
        <row r="107">
          <cell r="J107">
            <v>9.0942979297203574E-2</v>
          </cell>
        </row>
        <row r="108">
          <cell r="J108">
            <v>6.0639293624863255E-2</v>
          </cell>
        </row>
        <row r="109">
          <cell r="J109">
            <v>7.447902179474962E-2</v>
          </cell>
        </row>
        <row r="110">
          <cell r="J110">
            <v>0.16987990933430028</v>
          </cell>
        </row>
        <row r="111">
          <cell r="J111">
            <v>0.11951857227100326</v>
          </cell>
        </row>
        <row r="112">
          <cell r="J112">
            <v>9.2167130129235539E-2</v>
          </cell>
        </row>
        <row r="113">
          <cell r="J113">
            <v>0.1068272843997343</v>
          </cell>
        </row>
        <row r="114">
          <cell r="J114">
            <v>5.7991194226585954E-2</v>
          </cell>
        </row>
        <row r="115">
          <cell r="J115">
            <v>2.1054643941898349E-2</v>
          </cell>
        </row>
        <row r="116">
          <cell r="J116">
            <v>9.6580832503319738E-2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82" zoomScale="66" zoomScaleNormal="66" workbookViewId="0">
      <selection activeCell="D64" sqref="D64"/>
    </sheetView>
  </sheetViews>
  <sheetFormatPr defaultRowHeight="15" x14ac:dyDescent="0.25"/>
  <cols>
    <col min="2" max="2" width="9.140625" style="1"/>
    <col min="7" max="7" width="22.85546875" customWidth="1"/>
  </cols>
  <sheetData>
    <row r="1" spans="1:9" x14ac:dyDescent="0.25">
      <c r="C1" s="1" t="s">
        <v>0</v>
      </c>
      <c r="D1" s="1" t="s">
        <v>1</v>
      </c>
    </row>
    <row r="2" spans="1:9" x14ac:dyDescent="0.25">
      <c r="A2" s="9">
        <v>2013</v>
      </c>
      <c r="B2">
        <v>1</v>
      </c>
      <c r="C2" s="1">
        <v>0.14518512701040501</v>
      </c>
      <c r="D2" s="1">
        <v>0.14518512701040501</v>
      </c>
    </row>
    <row r="3" spans="1:9" x14ac:dyDescent="0.25">
      <c r="A3" s="9"/>
      <c r="B3">
        <v>2</v>
      </c>
      <c r="C3" s="1">
        <v>0.15736607142857148</v>
      </c>
      <c r="D3" s="1">
        <v>0.15736607142857148</v>
      </c>
    </row>
    <row r="4" spans="1:9" x14ac:dyDescent="0.25">
      <c r="A4" s="9"/>
      <c r="B4">
        <v>3</v>
      </c>
      <c r="C4" s="1">
        <v>0.21345430107526883</v>
      </c>
      <c r="D4" s="1">
        <v>0.21345430107526883</v>
      </c>
    </row>
    <row r="5" spans="1:9" x14ac:dyDescent="0.25">
      <c r="A5" s="9"/>
      <c r="B5">
        <v>4</v>
      </c>
      <c r="C5" s="1">
        <v>0.24556944444444448</v>
      </c>
      <c r="D5" s="1">
        <v>0.24556944444444448</v>
      </c>
      <c r="I5" t="s">
        <v>2</v>
      </c>
    </row>
    <row r="6" spans="1:9" x14ac:dyDescent="0.25">
      <c r="A6" s="9"/>
      <c r="B6">
        <v>5</v>
      </c>
      <c r="C6" s="1">
        <v>0.22412634408602156</v>
      </c>
      <c r="D6" s="1">
        <v>0.22412634408602156</v>
      </c>
    </row>
    <row r="7" spans="1:9" x14ac:dyDescent="0.25">
      <c r="A7" s="9"/>
      <c r="B7">
        <v>6</v>
      </c>
      <c r="C7" s="1">
        <v>0.38126641414141421</v>
      </c>
      <c r="D7" s="1">
        <v>0.38126641414141421</v>
      </c>
    </row>
    <row r="8" spans="1:9" x14ac:dyDescent="0.25">
      <c r="A8" s="9"/>
      <c r="B8">
        <v>7</v>
      </c>
      <c r="C8" s="1">
        <v>0.26748655913978497</v>
      </c>
      <c r="D8" s="1">
        <v>0.26748655913978497</v>
      </c>
    </row>
    <row r="9" spans="1:9" x14ac:dyDescent="0.25">
      <c r="A9" s="9"/>
      <c r="B9">
        <v>8</v>
      </c>
      <c r="C9" s="1">
        <v>0.239247311827957</v>
      </c>
      <c r="D9" s="2">
        <v>0.23930000000000001</v>
      </c>
    </row>
    <row r="10" spans="1:9" x14ac:dyDescent="0.25">
      <c r="A10" s="9"/>
      <c r="B10">
        <v>9</v>
      </c>
      <c r="C10" s="1">
        <v>0.20797002923976612</v>
      </c>
      <c r="D10" s="1">
        <v>0.20797002923976612</v>
      </c>
    </row>
    <row r="11" spans="1:9" x14ac:dyDescent="0.25">
      <c r="A11" s="9"/>
      <c r="B11">
        <v>10</v>
      </c>
      <c r="C11" s="1">
        <v>0.22745967741935486</v>
      </c>
      <c r="D11" s="1">
        <v>0.22745967741935486</v>
      </c>
    </row>
    <row r="12" spans="1:9" x14ac:dyDescent="0.25">
      <c r="A12" s="9"/>
      <c r="B12">
        <v>11</v>
      </c>
      <c r="C12" s="1">
        <v>0.19473611111111114</v>
      </c>
      <c r="D12" s="1">
        <v>0.19473611111111114</v>
      </c>
    </row>
    <row r="13" spans="1:9" x14ac:dyDescent="0.25">
      <c r="A13" s="9"/>
      <c r="B13">
        <v>12</v>
      </c>
      <c r="C13" s="1">
        <v>0.1968682795698925</v>
      </c>
      <c r="D13" s="1">
        <v>0.1968682795698925</v>
      </c>
    </row>
    <row r="14" spans="1:9" x14ac:dyDescent="0.25">
      <c r="A14" s="9">
        <v>2014</v>
      </c>
      <c r="B14">
        <v>1</v>
      </c>
      <c r="C14" s="1">
        <v>0.2268682795698925</v>
      </c>
      <c r="D14" s="1">
        <v>0.2268682795698925</v>
      </c>
    </row>
    <row r="15" spans="1:9" x14ac:dyDescent="0.25">
      <c r="A15" s="9"/>
      <c r="B15">
        <v>2</v>
      </c>
      <c r="C15" s="1">
        <v>0.23203869047619055</v>
      </c>
      <c r="D15" s="2">
        <v>0.2321</v>
      </c>
    </row>
    <row r="16" spans="1:9" x14ac:dyDescent="0.25">
      <c r="A16" s="9"/>
      <c r="B16">
        <v>3</v>
      </c>
      <c r="C16" s="1">
        <v>0.22462365591397854</v>
      </c>
      <c r="D16" s="1">
        <v>0.22462365591397854</v>
      </c>
    </row>
    <row r="17" spans="1:4" x14ac:dyDescent="0.25">
      <c r="A17" s="9"/>
      <c r="B17">
        <v>4</v>
      </c>
      <c r="C17" s="1">
        <v>0.37344444444444441</v>
      </c>
      <c r="D17" s="2">
        <v>0.3735</v>
      </c>
    </row>
    <row r="18" spans="1:4" x14ac:dyDescent="0.25">
      <c r="A18" s="9"/>
      <c r="B18">
        <v>5</v>
      </c>
      <c r="C18" s="1">
        <v>0.45657258064516137</v>
      </c>
      <c r="D18" s="1">
        <v>0.45657258064516137</v>
      </c>
    </row>
    <row r="19" spans="1:4" x14ac:dyDescent="0.25">
      <c r="A19" s="9"/>
      <c r="B19">
        <v>6</v>
      </c>
      <c r="C19" s="1">
        <v>0.54122222222222216</v>
      </c>
      <c r="D19" s="1">
        <v>0.54122222222222216</v>
      </c>
    </row>
    <row r="20" spans="1:4" x14ac:dyDescent="0.25">
      <c r="A20" s="9"/>
      <c r="B20">
        <v>7</v>
      </c>
      <c r="C20" s="1">
        <v>0.38306400721904699</v>
      </c>
      <c r="D20" s="1">
        <v>0.38306400721904699</v>
      </c>
    </row>
    <row r="21" spans="1:4" x14ac:dyDescent="0.25">
      <c r="A21" s="9"/>
      <c r="B21">
        <v>8</v>
      </c>
      <c r="C21" s="1">
        <v>0.22172043010752684</v>
      </c>
      <c r="D21" s="1">
        <v>0.22172043010752684</v>
      </c>
    </row>
    <row r="22" spans="1:4" x14ac:dyDescent="0.25">
      <c r="A22" s="9"/>
      <c r="B22">
        <v>9</v>
      </c>
      <c r="C22" s="1">
        <v>0.26190277777777782</v>
      </c>
      <c r="D22" s="1">
        <v>0.26190277777777782</v>
      </c>
    </row>
    <row r="23" spans="1:4" x14ac:dyDescent="0.25">
      <c r="A23" s="9"/>
      <c r="B23">
        <v>10</v>
      </c>
      <c r="C23" s="1">
        <v>0.25760752688172051</v>
      </c>
      <c r="D23" s="1">
        <v>0.25760752688172051</v>
      </c>
    </row>
    <row r="24" spans="1:4" x14ac:dyDescent="0.25">
      <c r="A24" s="9"/>
      <c r="B24">
        <v>11</v>
      </c>
      <c r="C24" s="1">
        <v>0.20473611111111115</v>
      </c>
      <c r="D24" s="1">
        <v>0.20473611111111115</v>
      </c>
    </row>
    <row r="25" spans="1:4" x14ac:dyDescent="0.25">
      <c r="A25" s="9"/>
      <c r="B25">
        <v>12</v>
      </c>
      <c r="C25" s="1">
        <v>0.29516129032258065</v>
      </c>
      <c r="D25" s="1">
        <v>0.29516129032258065</v>
      </c>
    </row>
    <row r="26" spans="1:4" x14ac:dyDescent="0.25">
      <c r="A26" s="9">
        <v>2015</v>
      </c>
      <c r="B26">
        <v>1</v>
      </c>
      <c r="C26" s="1">
        <v>0.4580913978494624</v>
      </c>
      <c r="D26" s="1">
        <v>0.4580913978494624</v>
      </c>
    </row>
    <row r="27" spans="1:4" x14ac:dyDescent="0.25">
      <c r="A27" s="9"/>
      <c r="B27">
        <v>2</v>
      </c>
      <c r="C27" s="1">
        <v>0.32901785714285714</v>
      </c>
      <c r="D27" s="1">
        <v>0.32901785714285714</v>
      </c>
    </row>
    <row r="28" spans="1:4" x14ac:dyDescent="0.25">
      <c r="A28" s="9"/>
      <c r="B28">
        <v>3</v>
      </c>
      <c r="C28" s="1">
        <v>0.20850074428323456</v>
      </c>
      <c r="D28" s="1">
        <v>0.20850074428323456</v>
      </c>
    </row>
    <row r="29" spans="1:4" x14ac:dyDescent="0.25">
      <c r="A29" s="9"/>
      <c r="B29">
        <v>4</v>
      </c>
      <c r="C29" s="1">
        <v>0.19995833333333335</v>
      </c>
      <c r="D29" s="1">
        <v>0.19995833333333335</v>
      </c>
    </row>
    <row r="30" spans="1:4" x14ac:dyDescent="0.25">
      <c r="A30" s="9"/>
      <c r="B30">
        <v>5</v>
      </c>
      <c r="C30" s="1">
        <v>0.18845430107526887</v>
      </c>
      <c r="D30" s="1">
        <v>0.18845430107526887</v>
      </c>
    </row>
    <row r="31" spans="1:4" x14ac:dyDescent="0.25">
      <c r="A31" s="9"/>
      <c r="B31">
        <v>6</v>
      </c>
      <c r="C31" s="1">
        <v>0.19398611111111114</v>
      </c>
      <c r="D31" s="1">
        <v>0.19398611111111114</v>
      </c>
    </row>
    <row r="32" spans="1:4" x14ac:dyDescent="0.25">
      <c r="A32" s="9"/>
      <c r="B32">
        <v>7</v>
      </c>
      <c r="C32" s="1">
        <v>0.20104245091465281</v>
      </c>
      <c r="D32" s="2">
        <v>0.2011</v>
      </c>
    </row>
    <row r="33" spans="1:4" x14ac:dyDescent="0.25">
      <c r="A33" s="9"/>
      <c r="B33">
        <v>8</v>
      </c>
      <c r="C33" s="1">
        <v>0.22705645161290328</v>
      </c>
      <c r="D33" s="1">
        <v>0.22705645161290328</v>
      </c>
    </row>
    <row r="34" spans="1:4" x14ac:dyDescent="0.25">
      <c r="A34" s="9"/>
      <c r="B34">
        <v>9</v>
      </c>
      <c r="C34" s="1">
        <v>0.27801976852370547</v>
      </c>
      <c r="D34" s="1">
        <v>0.27801976852370547</v>
      </c>
    </row>
    <row r="35" spans="1:4" x14ac:dyDescent="0.25">
      <c r="A35" s="9"/>
      <c r="B35">
        <v>10</v>
      </c>
      <c r="C35" s="1">
        <v>0.27685483870967748</v>
      </c>
      <c r="D35" s="1">
        <v>0.27685483870967748</v>
      </c>
    </row>
    <row r="36" spans="1:4" x14ac:dyDescent="0.25">
      <c r="A36" s="9"/>
      <c r="B36">
        <v>11</v>
      </c>
      <c r="C36" s="1">
        <v>0.22053451531450502</v>
      </c>
      <c r="D36" s="1">
        <v>0.22053451531450502</v>
      </c>
    </row>
    <row r="37" spans="1:4" x14ac:dyDescent="0.25">
      <c r="A37" s="9"/>
      <c r="B37">
        <v>12</v>
      </c>
      <c r="C37" s="1">
        <v>0.21251075268817207</v>
      </c>
      <c r="D37" s="1">
        <v>0.21251075268817207</v>
      </c>
    </row>
    <row r="38" spans="1:4" x14ac:dyDescent="0.25">
      <c r="A38" s="9">
        <v>2016</v>
      </c>
      <c r="B38">
        <v>1</v>
      </c>
      <c r="C38" s="1">
        <v>0.14475806451612908</v>
      </c>
      <c r="D38" s="1">
        <v>0.14475806451612908</v>
      </c>
    </row>
    <row r="39" spans="1:4" x14ac:dyDescent="0.25">
      <c r="A39" s="9"/>
      <c r="B39">
        <v>2</v>
      </c>
      <c r="C39" s="1">
        <v>0.28788032454361057</v>
      </c>
      <c r="D39" s="1">
        <v>0.28788032454361057</v>
      </c>
    </row>
    <row r="40" spans="1:4" x14ac:dyDescent="0.25">
      <c r="A40" s="9"/>
      <c r="B40">
        <v>3</v>
      </c>
      <c r="C40" s="1">
        <v>0.16635208275497165</v>
      </c>
      <c r="D40" s="2">
        <v>0.1663</v>
      </c>
    </row>
    <row r="41" spans="1:4" x14ac:dyDescent="0.25">
      <c r="A41" s="9"/>
      <c r="B41">
        <v>4</v>
      </c>
      <c r="C41" s="1">
        <v>0.10597222222222227</v>
      </c>
      <c r="D41" s="1">
        <v>0.10597222222222227</v>
      </c>
    </row>
    <row r="42" spans="1:4" x14ac:dyDescent="0.25">
      <c r="A42" s="9"/>
      <c r="B42">
        <v>5</v>
      </c>
      <c r="C42" s="1">
        <v>0.12795698924731186</v>
      </c>
      <c r="D42" s="1">
        <v>0.12795698924731186</v>
      </c>
    </row>
    <row r="43" spans="1:4" x14ac:dyDescent="0.25">
      <c r="A43" s="9"/>
      <c r="B43">
        <v>6</v>
      </c>
      <c r="C43" s="1">
        <v>0.16687500000000005</v>
      </c>
      <c r="D43" s="1">
        <v>0.16687500000000005</v>
      </c>
    </row>
    <row r="44" spans="1:4" x14ac:dyDescent="0.25">
      <c r="A44" s="9"/>
      <c r="B44">
        <v>7</v>
      </c>
      <c r="C44" s="1">
        <v>0.22997311827956982</v>
      </c>
      <c r="D44" s="1">
        <v>0.22997311827956982</v>
      </c>
    </row>
    <row r="45" spans="1:4" x14ac:dyDescent="0.25">
      <c r="A45" s="9"/>
      <c r="B45">
        <v>8</v>
      </c>
      <c r="C45" s="1">
        <v>0.19925261012840662</v>
      </c>
      <c r="D45" s="2">
        <v>0.19919999999999999</v>
      </c>
    </row>
    <row r="46" spans="1:4" x14ac:dyDescent="0.25">
      <c r="A46" s="9"/>
      <c r="B46">
        <v>9</v>
      </c>
      <c r="C46" s="1">
        <v>0.1256944444444445</v>
      </c>
      <c r="D46" s="1">
        <v>0.1256944444444445</v>
      </c>
    </row>
    <row r="47" spans="1:4" x14ac:dyDescent="0.25">
      <c r="A47" s="9"/>
      <c r="B47">
        <v>10</v>
      </c>
      <c r="C47" s="1">
        <v>0.16824549088961402</v>
      </c>
      <c r="D47" s="1">
        <v>0.16824549088961402</v>
      </c>
    </row>
    <row r="48" spans="1:4" x14ac:dyDescent="0.25">
      <c r="A48" s="9"/>
      <c r="B48">
        <v>11</v>
      </c>
      <c r="C48" s="1">
        <v>8.6944444444444491E-2</v>
      </c>
      <c r="D48" s="1">
        <v>8.6944444444444491E-2</v>
      </c>
    </row>
    <row r="49" spans="1:4" x14ac:dyDescent="0.25">
      <c r="A49" s="9"/>
      <c r="B49">
        <v>12</v>
      </c>
      <c r="C49" s="1">
        <v>0.38010752688172039</v>
      </c>
      <c r="D49" s="1">
        <v>0.38010752688172039</v>
      </c>
    </row>
    <row r="50" spans="1:4" x14ac:dyDescent="0.25">
      <c r="A50" s="9">
        <v>2017</v>
      </c>
      <c r="B50">
        <v>1</v>
      </c>
      <c r="C50" s="1">
        <v>0.27986559139784944</v>
      </c>
      <c r="D50" s="1">
        <v>0.27986559139784944</v>
      </c>
    </row>
    <row r="51" spans="1:4" x14ac:dyDescent="0.25">
      <c r="A51" s="9"/>
      <c r="B51">
        <v>2</v>
      </c>
      <c r="C51" s="1">
        <v>0.45839677318295735</v>
      </c>
      <c r="D51" s="1">
        <v>0.45839677318295735</v>
      </c>
    </row>
    <row r="52" spans="1:4" x14ac:dyDescent="0.25">
      <c r="A52" s="9"/>
      <c r="B52">
        <v>3</v>
      </c>
      <c r="C52" s="1">
        <v>0.149247311827957</v>
      </c>
      <c r="D52" s="1">
        <v>0.149247311827957</v>
      </c>
    </row>
    <row r="53" spans="1:4" x14ac:dyDescent="0.25">
      <c r="A53" s="9"/>
      <c r="B53">
        <v>4</v>
      </c>
      <c r="C53" s="1">
        <v>0.23609722222222235</v>
      </c>
      <c r="D53" s="1">
        <v>0.23609722222222235</v>
      </c>
    </row>
    <row r="54" spans="1:4" x14ac:dyDescent="0.25">
      <c r="A54" s="9"/>
      <c r="B54">
        <v>5</v>
      </c>
      <c r="C54" s="1">
        <v>0.23040322580645164</v>
      </c>
      <c r="D54" s="1">
        <v>0.23040322580645164</v>
      </c>
    </row>
    <row r="55" spans="1:4" x14ac:dyDescent="0.25">
      <c r="A55" s="9"/>
      <c r="B55">
        <v>6</v>
      </c>
      <c r="C55" s="1">
        <v>0.44247222222222204</v>
      </c>
      <c r="D55" s="1">
        <v>0.44247222222222204</v>
      </c>
    </row>
    <row r="56" spans="1:4" x14ac:dyDescent="0.25">
      <c r="A56" s="9"/>
      <c r="B56">
        <v>7</v>
      </c>
      <c r="C56" s="1">
        <v>0.24153225806451614</v>
      </c>
      <c r="D56" s="1">
        <v>0.24153225806451614</v>
      </c>
    </row>
    <row r="57" spans="1:4" x14ac:dyDescent="0.25">
      <c r="A57" s="9"/>
      <c r="B57">
        <v>8</v>
      </c>
      <c r="C57" s="1">
        <v>0.21231182795698925</v>
      </c>
      <c r="D57" s="1">
        <v>0.21231182795698925</v>
      </c>
    </row>
    <row r="58" spans="1:4" x14ac:dyDescent="0.25">
      <c r="A58" s="9"/>
      <c r="B58">
        <v>9</v>
      </c>
      <c r="C58" s="1">
        <v>0.44847222222222222</v>
      </c>
      <c r="D58" s="1">
        <v>0.44847222222222222</v>
      </c>
    </row>
    <row r="59" spans="1:4" x14ac:dyDescent="0.25">
      <c r="A59" s="9"/>
      <c r="B59">
        <v>10</v>
      </c>
      <c r="C59" s="1">
        <v>0.16653225806451613</v>
      </c>
      <c r="D59" s="1">
        <v>0.16653225806451613</v>
      </c>
    </row>
    <row r="60" spans="1:4" x14ac:dyDescent="0.25">
      <c r="A60" s="9"/>
      <c r="B60">
        <v>11</v>
      </c>
      <c r="C60" s="1">
        <v>0.20347222222222222</v>
      </c>
      <c r="D60" s="1">
        <v>0.20347222222222222</v>
      </c>
    </row>
    <row r="61" spans="1:4" x14ac:dyDescent="0.25">
      <c r="A61" s="9"/>
      <c r="B61">
        <v>12</v>
      </c>
      <c r="C61" s="1">
        <v>0.41948924731182807</v>
      </c>
      <c r="D61" s="1">
        <v>0.41948924731182807</v>
      </c>
    </row>
    <row r="62" spans="1:4" x14ac:dyDescent="0.25">
      <c r="A62" s="9">
        <v>2018</v>
      </c>
      <c r="B62">
        <v>1</v>
      </c>
      <c r="C62" s="1">
        <v>0.46478494623655903</v>
      </c>
      <c r="D62" s="1">
        <v>0.46478494623655903</v>
      </c>
    </row>
    <row r="63" spans="1:4" x14ac:dyDescent="0.25">
      <c r="A63" s="9"/>
      <c r="B63">
        <v>2</v>
      </c>
      <c r="C63" s="1">
        <v>0.44535421412429621</v>
      </c>
      <c r="D63" s="2">
        <v>0.44529999999999997</v>
      </c>
    </row>
    <row r="64" spans="1:4" x14ac:dyDescent="0.25">
      <c r="A64" s="9"/>
      <c r="B64">
        <v>3</v>
      </c>
      <c r="C64" s="1">
        <v>0.16910404511755131</v>
      </c>
      <c r="D64" s="1">
        <v>0.16910404511755131</v>
      </c>
    </row>
    <row r="65" spans="1:4" x14ac:dyDescent="0.25">
      <c r="A65" s="9"/>
      <c r="B65">
        <v>4</v>
      </c>
      <c r="C65" s="1">
        <v>0.16918055555555561</v>
      </c>
      <c r="D65" s="1">
        <v>0.16918055555555561</v>
      </c>
    </row>
    <row r="66" spans="1:4" x14ac:dyDescent="0.25">
      <c r="A66" s="9"/>
      <c r="B66">
        <v>5</v>
      </c>
      <c r="C66" s="1">
        <v>0.15430107526881728</v>
      </c>
      <c r="D66" s="1">
        <v>0.15430107526881728</v>
      </c>
    </row>
    <row r="67" spans="1:4" x14ac:dyDescent="0.25">
      <c r="A67" s="9"/>
      <c r="B67">
        <v>6</v>
      </c>
      <c r="C67" s="1">
        <v>0.21388888888888882</v>
      </c>
      <c r="D67" s="1">
        <v>0.21388888888888882</v>
      </c>
    </row>
    <row r="68" spans="1:4" x14ac:dyDescent="0.25">
      <c r="A68" s="9"/>
      <c r="B68">
        <v>7</v>
      </c>
      <c r="C68" s="1">
        <v>0.22405913978494621</v>
      </c>
      <c r="D68" s="1">
        <v>0.22405913978494621</v>
      </c>
    </row>
    <row r="69" spans="1:4" x14ac:dyDescent="0.25">
      <c r="A69" s="9"/>
      <c r="B69">
        <v>8</v>
      </c>
      <c r="C69" s="1">
        <v>0.16626344086021508</v>
      </c>
      <c r="D69" s="1">
        <v>0.16626344086021508</v>
      </c>
    </row>
    <row r="70" spans="1:4" x14ac:dyDescent="0.25">
      <c r="A70" s="9"/>
      <c r="B70">
        <v>9</v>
      </c>
      <c r="C70" s="1">
        <v>0.13188447102071715</v>
      </c>
      <c r="D70" s="1">
        <v>0.13188447102071715</v>
      </c>
    </row>
    <row r="71" spans="1:4" x14ac:dyDescent="0.25">
      <c r="A71" s="9"/>
      <c r="B71">
        <v>10</v>
      </c>
      <c r="C71" s="1">
        <v>0.11477150537634412</v>
      </c>
      <c r="D71" s="1">
        <v>0.11477150537634412</v>
      </c>
    </row>
    <row r="72" spans="1:4" x14ac:dyDescent="0.25">
      <c r="A72" s="9"/>
      <c r="B72">
        <v>11</v>
      </c>
      <c r="C72" s="1">
        <v>9.2027777777777806E-2</v>
      </c>
      <c r="D72" s="1">
        <v>9.2027777777777806E-2</v>
      </c>
    </row>
    <row r="73" spans="1:4" x14ac:dyDescent="0.25">
      <c r="A73" s="9"/>
      <c r="B73">
        <v>12</v>
      </c>
      <c r="C73" s="1">
        <v>6.9005376344086003E-2</v>
      </c>
      <c r="D73" s="1">
        <v>6.9005376344086003E-2</v>
      </c>
    </row>
    <row r="74" spans="1:4" x14ac:dyDescent="0.25">
      <c r="A74" s="9">
        <v>2019</v>
      </c>
      <c r="B74">
        <v>1</v>
      </c>
      <c r="C74" s="1">
        <v>0.28005376344086008</v>
      </c>
      <c r="D74" s="2">
        <v>0.28000000000000003</v>
      </c>
    </row>
    <row r="75" spans="1:4" x14ac:dyDescent="0.25">
      <c r="A75" s="9"/>
      <c r="B75">
        <v>2</v>
      </c>
      <c r="C75" s="1">
        <v>0.42053571428571435</v>
      </c>
      <c r="D75" s="1">
        <v>0.42053571428571435</v>
      </c>
    </row>
    <row r="76" spans="1:4" x14ac:dyDescent="0.25">
      <c r="A76" s="9"/>
      <c r="B76">
        <v>3</v>
      </c>
      <c r="C76" s="1">
        <v>0.19899193548387104</v>
      </c>
      <c r="D76" s="1">
        <v>0.19899193548387104</v>
      </c>
    </row>
    <row r="77" spans="1:4" x14ac:dyDescent="0.25">
      <c r="A77" s="9"/>
      <c r="B77">
        <v>4</v>
      </c>
      <c r="C77" s="1">
        <v>8.8569444444444478E-2</v>
      </c>
      <c r="D77" s="1">
        <v>8.8569444444444478E-2</v>
      </c>
    </row>
    <row r="78" spans="1:4" x14ac:dyDescent="0.25">
      <c r="A78" s="9"/>
      <c r="B78">
        <v>5</v>
      </c>
      <c r="C78" s="1">
        <v>0.12715053763440862</v>
      </c>
      <c r="D78" s="1">
        <v>0.12715053763440862</v>
      </c>
    </row>
    <row r="79" spans="1:4" x14ac:dyDescent="0.25">
      <c r="A79" s="9"/>
      <c r="B79">
        <v>6</v>
      </c>
      <c r="C79" s="1">
        <v>0.21666666666666673</v>
      </c>
      <c r="D79" s="1">
        <v>0.21666666666666673</v>
      </c>
    </row>
    <row r="80" spans="1:4" x14ac:dyDescent="0.25">
      <c r="A80" s="9"/>
      <c r="B80">
        <v>7</v>
      </c>
      <c r="C80" s="1">
        <v>0.16948924731182802</v>
      </c>
      <c r="D80" s="1">
        <v>0.16948924731182802</v>
      </c>
    </row>
    <row r="81" spans="1:4" x14ac:dyDescent="0.25">
      <c r="A81" s="9"/>
      <c r="B81">
        <v>8</v>
      </c>
      <c r="C81" s="1">
        <v>0.17016129032258068</v>
      </c>
      <c r="D81" s="1">
        <v>0.17016129032258068</v>
      </c>
    </row>
    <row r="82" spans="1:4" x14ac:dyDescent="0.25">
      <c r="A82" s="9"/>
      <c r="B82">
        <v>9</v>
      </c>
      <c r="C82" s="1">
        <v>0.15361111111111117</v>
      </c>
      <c r="D82" s="1">
        <v>0.15361111111111117</v>
      </c>
    </row>
    <row r="83" spans="1:4" x14ac:dyDescent="0.25">
      <c r="A83" s="9"/>
      <c r="B83">
        <v>10</v>
      </c>
      <c r="C83" s="1">
        <v>0.13229838709677424</v>
      </c>
      <c r="D83" s="1">
        <v>0.13229838709677424</v>
      </c>
    </row>
    <row r="84" spans="1:4" x14ac:dyDescent="0.25">
      <c r="A84" s="9"/>
      <c r="B84">
        <v>11</v>
      </c>
      <c r="C84" s="1">
        <v>7.1333333333333346E-2</v>
      </c>
      <c r="D84" s="1">
        <v>7.1333333333333346E-2</v>
      </c>
    </row>
    <row r="85" spans="1:4" x14ac:dyDescent="0.25">
      <c r="A85" s="9"/>
      <c r="B85">
        <v>12</v>
      </c>
      <c r="C85" s="1">
        <v>0.11936827956989254</v>
      </c>
      <c r="D85">
        <v>0.11940000000000001</v>
      </c>
    </row>
  </sheetData>
  <mergeCells count="7">
    <mergeCell ref="A2:A13"/>
    <mergeCell ref="A14:A25"/>
    <mergeCell ref="A26:A37"/>
    <mergeCell ref="A38:A49"/>
    <mergeCell ref="A50:A61"/>
    <mergeCell ref="A62:A73"/>
    <mergeCell ref="A74:A8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57"/>
  <sheetViews>
    <sheetView topLeftCell="C1" workbookViewId="0">
      <selection activeCell="H1" sqref="H1:H1048576"/>
    </sheetView>
  </sheetViews>
  <sheetFormatPr defaultRowHeight="15" x14ac:dyDescent="0.25"/>
  <cols>
    <col min="1" max="1" width="17.28515625" style="3" customWidth="1"/>
    <col min="2" max="3" width="17.28515625" customWidth="1"/>
    <col min="4" max="4" width="10.28515625" style="15" customWidth="1"/>
    <col min="5" max="5" width="10.42578125" style="5" customWidth="1"/>
    <col min="6" max="6" width="10.140625" customWidth="1"/>
    <col min="7" max="7" width="17.42578125" customWidth="1"/>
    <col min="8" max="8" width="18.28515625" customWidth="1"/>
    <col min="11" max="11" width="9.5703125" style="3" bestFit="1" customWidth="1"/>
    <col min="12" max="12" width="10.28515625" style="15" customWidth="1"/>
    <col min="13" max="14" width="10.28515625" style="4" customWidth="1"/>
  </cols>
  <sheetData>
    <row r="1" spans="1:15" x14ac:dyDescent="0.25">
      <c r="B1" t="s">
        <v>3</v>
      </c>
      <c r="C1" t="s">
        <v>4</v>
      </c>
      <c r="D1" s="15" t="s">
        <v>48</v>
      </c>
      <c r="E1" s="5" t="s">
        <v>49</v>
      </c>
      <c r="G1" t="s">
        <v>9</v>
      </c>
      <c r="I1" s="12" t="s">
        <v>5</v>
      </c>
      <c r="J1" s="12"/>
      <c r="K1" s="13" t="s">
        <v>6</v>
      </c>
      <c r="L1" s="14" t="s">
        <v>8</v>
      </c>
      <c r="M1" s="137" t="s">
        <v>1</v>
      </c>
      <c r="N1" s="137"/>
      <c r="O1" s="13" t="s">
        <v>9</v>
      </c>
    </row>
    <row r="2" spans="1:15" x14ac:dyDescent="0.25">
      <c r="A2" s="5">
        <v>9.9999999999999992E-2</v>
      </c>
      <c r="B2" s="4">
        <v>9.9999999999999992E-2</v>
      </c>
      <c r="C2" s="7">
        <v>41275</v>
      </c>
      <c r="D2" s="15">
        <v>0.1</v>
      </c>
      <c r="E2" s="136">
        <v>0.1</v>
      </c>
      <c r="F2" t="b">
        <f>D2=E2</f>
        <v>1</v>
      </c>
      <c r="G2" s="1">
        <v>9.9999999999999992E-2</v>
      </c>
      <c r="I2" s="9">
        <v>2013</v>
      </c>
      <c r="J2">
        <v>1</v>
      </c>
      <c r="K2" s="3">
        <f>AVERAGE(D2:D32)</f>
        <v>0.14518709677419356</v>
      </c>
      <c r="L2" s="87">
        <v>0.1452</v>
      </c>
      <c r="M2" s="67">
        <v>0.1452</v>
      </c>
      <c r="N2" s="67" t="b">
        <f>L2=M2</f>
        <v>1</v>
      </c>
      <c r="O2" s="1">
        <v>0.14518512701040501</v>
      </c>
    </row>
    <row r="3" spans="1:15" x14ac:dyDescent="0.25">
      <c r="A3" s="5">
        <v>8.9166666666666658E-2</v>
      </c>
      <c r="B3" s="4">
        <v>8.9166666666666658E-2</v>
      </c>
      <c r="C3" s="7">
        <v>41276</v>
      </c>
      <c r="D3" s="15">
        <v>8.9200000000000002E-2</v>
      </c>
      <c r="E3" s="136">
        <v>8.9200000000000002E-2</v>
      </c>
      <c r="F3" t="b">
        <f t="shared" ref="F3:F66" si="0">D3=E3</f>
        <v>1</v>
      </c>
      <c r="G3" s="1">
        <v>8.9166666666666658E-2</v>
      </c>
      <c r="I3" s="9"/>
      <c r="J3">
        <v>2</v>
      </c>
      <c r="K3" s="4">
        <f>AVERAGE(D33:D60)</f>
        <v>0.1546892857142857</v>
      </c>
      <c r="L3" s="15">
        <v>0.1547</v>
      </c>
      <c r="M3" s="4">
        <v>0.1547</v>
      </c>
      <c r="N3" s="67" t="b">
        <f t="shared" ref="N3:N66" si="1">L3=M3</f>
        <v>1</v>
      </c>
      <c r="O3" s="1">
        <v>0.15736607142857148</v>
      </c>
    </row>
    <row r="4" spans="1:15" x14ac:dyDescent="0.25">
      <c r="A4" s="5">
        <v>4.7499999999999994E-2</v>
      </c>
      <c r="B4" s="4">
        <v>4.7500000000000001E-2</v>
      </c>
      <c r="C4" s="7">
        <v>41277</v>
      </c>
      <c r="D4" s="15">
        <v>4.7500000000000001E-2</v>
      </c>
      <c r="E4" s="136">
        <v>4.7500000000000001E-2</v>
      </c>
      <c r="F4" t="b">
        <f t="shared" si="0"/>
        <v>1</v>
      </c>
      <c r="G4" s="1">
        <v>4.7499999999999994E-2</v>
      </c>
      <c r="I4" s="9"/>
      <c r="J4">
        <v>3</v>
      </c>
      <c r="K4" s="5">
        <f>AVERAGE(D61:D91)</f>
        <v>0.21346129032258063</v>
      </c>
      <c r="L4" s="15">
        <v>0.2135</v>
      </c>
      <c r="M4" s="4">
        <v>0.2135</v>
      </c>
      <c r="N4" s="67" t="b">
        <f t="shared" si="1"/>
        <v>1</v>
      </c>
      <c r="O4" s="1">
        <v>0.21345430107526883</v>
      </c>
    </row>
    <row r="5" spans="1:15" x14ac:dyDescent="0.25">
      <c r="A5" s="5">
        <v>0.13708333333333333</v>
      </c>
      <c r="B5" s="4">
        <v>0.13708333333333333</v>
      </c>
      <c r="C5" s="7">
        <v>41278</v>
      </c>
      <c r="D5" s="15">
        <v>0.1371</v>
      </c>
      <c r="E5" s="136">
        <v>0.1371</v>
      </c>
      <c r="F5" t="b">
        <f t="shared" si="0"/>
        <v>1</v>
      </c>
      <c r="G5" s="1">
        <v>0.13708333333333333</v>
      </c>
      <c r="I5" s="9"/>
      <c r="J5">
        <v>4</v>
      </c>
      <c r="K5" s="5">
        <f>AVERAGE(D92:D121)</f>
        <v>0.24557333333333337</v>
      </c>
      <c r="L5" s="15">
        <v>0.24560000000000001</v>
      </c>
      <c r="M5" s="4">
        <v>0.24560000000000001</v>
      </c>
      <c r="N5" s="67" t="b">
        <f t="shared" si="1"/>
        <v>1</v>
      </c>
      <c r="O5" s="1">
        <v>0.24556944444444448</v>
      </c>
    </row>
    <row r="6" spans="1:15" x14ac:dyDescent="0.25">
      <c r="A6" s="5">
        <v>0.14666666666666672</v>
      </c>
      <c r="B6" s="4">
        <v>0.14666666666666672</v>
      </c>
      <c r="C6" s="7">
        <v>41279</v>
      </c>
      <c r="D6" s="15">
        <v>0.1467</v>
      </c>
      <c r="E6" s="136">
        <v>0.1467</v>
      </c>
      <c r="F6" t="b">
        <f t="shared" si="0"/>
        <v>1</v>
      </c>
      <c r="G6" s="1">
        <v>0.14666666666666672</v>
      </c>
      <c r="I6" s="9"/>
      <c r="J6">
        <v>5</v>
      </c>
      <c r="K6" s="5">
        <f>AVERAGE(D122:D152)</f>
        <v>0.22413870967741936</v>
      </c>
      <c r="L6" s="15">
        <v>0.22409999999999999</v>
      </c>
      <c r="M6" s="4">
        <v>0.22409999999999999</v>
      </c>
      <c r="N6" s="67" t="b">
        <f t="shared" si="1"/>
        <v>1</v>
      </c>
      <c r="O6" s="1">
        <v>0.22412634408602156</v>
      </c>
    </row>
    <row r="7" spans="1:15" x14ac:dyDescent="0.25">
      <c r="A7" s="5">
        <v>4.7499999999999994E-2</v>
      </c>
      <c r="B7" s="4">
        <v>4.7499999999999994E-2</v>
      </c>
      <c r="C7" s="7">
        <v>41280</v>
      </c>
      <c r="D7" s="15">
        <v>4.7500000000000001E-2</v>
      </c>
      <c r="E7" s="136">
        <v>4.7500000000000001E-2</v>
      </c>
      <c r="F7" t="b">
        <f t="shared" si="0"/>
        <v>1</v>
      </c>
      <c r="G7" s="1">
        <v>4.7499999999999994E-2</v>
      </c>
      <c r="I7" s="9"/>
      <c r="J7">
        <v>6</v>
      </c>
      <c r="K7" s="5">
        <f>AVERAGE(D153:D182)</f>
        <v>0.38126333333333329</v>
      </c>
      <c r="L7" s="15">
        <v>0.38129999999999997</v>
      </c>
      <c r="M7" s="4">
        <v>0.38129999999999997</v>
      </c>
      <c r="N7" s="67" t="b">
        <f t="shared" si="1"/>
        <v>1</v>
      </c>
      <c r="O7" s="1">
        <v>0.38126641414141421</v>
      </c>
    </row>
    <row r="8" spans="1:15" x14ac:dyDescent="0.25">
      <c r="A8" s="5">
        <v>0.18500000000000008</v>
      </c>
      <c r="B8" s="4">
        <v>0.18500000000000008</v>
      </c>
      <c r="C8" s="7">
        <v>41281</v>
      </c>
      <c r="D8" s="15">
        <v>0.185</v>
      </c>
      <c r="E8" s="136">
        <v>0.185</v>
      </c>
      <c r="F8" t="b">
        <f t="shared" si="0"/>
        <v>1</v>
      </c>
      <c r="G8" s="1">
        <v>0.18500000000000008</v>
      </c>
      <c r="I8" s="9"/>
      <c r="J8">
        <v>7</v>
      </c>
      <c r="K8" s="5">
        <f>AVERAGE(D183:D213)</f>
        <v>0.26749354838709688</v>
      </c>
      <c r="L8" s="15">
        <v>0.26750000000000002</v>
      </c>
      <c r="M8" s="4">
        <v>0.26750000000000002</v>
      </c>
      <c r="N8" s="67" t="b">
        <f t="shared" si="1"/>
        <v>1</v>
      </c>
      <c r="O8" s="1">
        <v>0.26748655913978497</v>
      </c>
    </row>
    <row r="9" spans="1:15" x14ac:dyDescent="0.25">
      <c r="A9" s="5">
        <v>0.14791666666666664</v>
      </c>
      <c r="B9" s="4">
        <v>0.14791666666666664</v>
      </c>
      <c r="C9" s="7">
        <v>41282</v>
      </c>
      <c r="D9" s="15">
        <v>0.1479</v>
      </c>
      <c r="E9" s="136">
        <v>0.1479</v>
      </c>
      <c r="F9" t="b">
        <f t="shared" si="0"/>
        <v>1</v>
      </c>
      <c r="G9" s="1">
        <v>0.14791666666666664</v>
      </c>
      <c r="I9" s="9"/>
      <c r="J9">
        <v>8</v>
      </c>
      <c r="K9" s="5">
        <f>AVERAGE(D214:D244)</f>
        <v>0.23925483870967748</v>
      </c>
      <c r="L9" s="15">
        <v>0.23930000000000001</v>
      </c>
      <c r="M9" s="4">
        <v>0.23930000000000001</v>
      </c>
      <c r="N9" s="67" t="b">
        <f t="shared" si="1"/>
        <v>1</v>
      </c>
      <c r="O9" s="1">
        <v>0.239247311827957</v>
      </c>
    </row>
    <row r="10" spans="1:15" x14ac:dyDescent="0.25">
      <c r="A10" s="5">
        <v>0.11125</v>
      </c>
      <c r="B10" s="4">
        <v>0.11125</v>
      </c>
      <c r="C10" s="7">
        <v>41283</v>
      </c>
      <c r="D10" s="15">
        <v>0.1113</v>
      </c>
      <c r="E10" s="136">
        <v>0.1113</v>
      </c>
      <c r="F10" t="b">
        <f t="shared" si="0"/>
        <v>1</v>
      </c>
      <c r="G10" s="1">
        <v>0.11125</v>
      </c>
      <c r="I10" s="9"/>
      <c r="J10">
        <v>9</v>
      </c>
      <c r="K10" s="5">
        <f>AVERAGE(D245:D274)</f>
        <v>0.2079733333333334</v>
      </c>
      <c r="L10" s="15">
        <v>0.20799999999999999</v>
      </c>
      <c r="M10" s="4">
        <v>0.20799999999999999</v>
      </c>
      <c r="N10" s="67" t="b">
        <f t="shared" si="1"/>
        <v>1</v>
      </c>
      <c r="O10" s="1">
        <v>0.20797002923976612</v>
      </c>
    </row>
    <row r="11" spans="1:15" x14ac:dyDescent="0.25">
      <c r="A11" s="5">
        <v>4.7499999999999994E-2</v>
      </c>
      <c r="B11" s="4">
        <v>4.7499999999999994E-2</v>
      </c>
      <c r="C11" s="7">
        <v>41284</v>
      </c>
      <c r="D11" s="15">
        <v>4.7500000000000001E-2</v>
      </c>
      <c r="E11" s="136">
        <v>4.7500000000000001E-2</v>
      </c>
      <c r="F11" t="b">
        <f t="shared" si="0"/>
        <v>1</v>
      </c>
      <c r="G11" s="1">
        <v>4.7499999999999994E-2</v>
      </c>
      <c r="I11" s="9"/>
      <c r="J11">
        <v>10</v>
      </c>
      <c r="K11" s="5">
        <f>AVERAGE(D275:D305)</f>
        <v>0.22746451612903226</v>
      </c>
      <c r="L11" s="15">
        <v>0.22750000000000001</v>
      </c>
      <c r="M11" s="4">
        <v>0.22750000000000001</v>
      </c>
      <c r="N11" s="67" t="b">
        <f t="shared" si="1"/>
        <v>1</v>
      </c>
      <c r="O11" s="1">
        <v>0.22745967741935486</v>
      </c>
    </row>
    <row r="12" spans="1:15" x14ac:dyDescent="0.25">
      <c r="A12" s="5">
        <v>9.4583333333333339E-2</v>
      </c>
      <c r="B12" s="4">
        <v>9.4583333333333339E-2</v>
      </c>
      <c r="C12" s="7">
        <v>41285</v>
      </c>
      <c r="D12" s="15">
        <v>9.4600000000000004E-2</v>
      </c>
      <c r="E12" s="136">
        <v>9.4600000000000004E-2</v>
      </c>
      <c r="F12" t="b">
        <f t="shared" si="0"/>
        <v>1</v>
      </c>
      <c r="G12" s="1">
        <v>9.4583333333333339E-2</v>
      </c>
      <c r="I12" s="9"/>
      <c r="J12">
        <v>11</v>
      </c>
      <c r="K12" s="5">
        <f>AVERAGE(D306:D335)</f>
        <v>0.19474333333333335</v>
      </c>
      <c r="L12" s="15">
        <v>0.19470000000000001</v>
      </c>
      <c r="M12" s="4">
        <v>0.19470000000000001</v>
      </c>
      <c r="N12" s="67" t="b">
        <f t="shared" si="1"/>
        <v>1</v>
      </c>
      <c r="O12" s="1">
        <v>0.19473611111111114</v>
      </c>
    </row>
    <row r="13" spans="1:15" x14ac:dyDescent="0.25">
      <c r="A13" s="5">
        <v>0.13166666666666671</v>
      </c>
      <c r="B13" s="4">
        <v>0.13166666666666671</v>
      </c>
      <c r="C13" s="7">
        <v>41286</v>
      </c>
      <c r="D13" s="15">
        <v>0.13170000000000001</v>
      </c>
      <c r="E13" s="136">
        <v>0.13170000000000001</v>
      </c>
      <c r="F13" t="b">
        <f t="shared" si="0"/>
        <v>1</v>
      </c>
      <c r="G13" s="1">
        <v>0.13166666666666671</v>
      </c>
      <c r="I13" s="9"/>
      <c r="J13">
        <v>12</v>
      </c>
      <c r="K13" s="5">
        <f>AVERAGE(D336:D366)</f>
        <v>0.19688064516129031</v>
      </c>
      <c r="L13" s="15">
        <v>0.19689999999999999</v>
      </c>
      <c r="M13" s="4">
        <v>0.19689999999999999</v>
      </c>
      <c r="N13" s="67" t="b">
        <f t="shared" si="1"/>
        <v>1</v>
      </c>
      <c r="O13" s="1">
        <v>0.1968682795698925</v>
      </c>
    </row>
    <row r="14" spans="1:15" x14ac:dyDescent="0.25">
      <c r="A14" s="5">
        <v>0.26250000000000001</v>
      </c>
      <c r="B14" s="4">
        <v>0.26250000000000001</v>
      </c>
      <c r="C14" s="7">
        <v>41287</v>
      </c>
      <c r="D14" s="15">
        <v>0.26250000000000001</v>
      </c>
      <c r="E14" s="136">
        <v>0.26250000000000001</v>
      </c>
      <c r="F14" t="b">
        <f t="shared" si="0"/>
        <v>1</v>
      </c>
      <c r="G14" s="1">
        <v>0.26250000000000001</v>
      </c>
      <c r="I14" s="9">
        <v>2014</v>
      </c>
      <c r="J14">
        <v>1</v>
      </c>
      <c r="K14" s="5">
        <f>AVERAGE(D367:D397)</f>
        <v>0.22687741935483874</v>
      </c>
      <c r="L14" s="15">
        <v>0.22689999999999999</v>
      </c>
      <c r="M14" s="4">
        <v>0.22689999999999999</v>
      </c>
      <c r="N14" s="67" t="b">
        <f t="shared" si="1"/>
        <v>1</v>
      </c>
      <c r="O14" s="1">
        <v>0.2268682795698925</v>
      </c>
    </row>
    <row r="15" spans="1:15" x14ac:dyDescent="0.25">
      <c r="A15" s="5">
        <v>0.23282513288136347</v>
      </c>
      <c r="B15" s="4">
        <v>0.23282513288136347</v>
      </c>
      <c r="C15" s="7">
        <v>41288</v>
      </c>
      <c r="D15" s="15">
        <v>0.23280000000000001</v>
      </c>
      <c r="E15" s="136">
        <v>0.23280000000000001</v>
      </c>
      <c r="F15" t="b">
        <f t="shared" si="0"/>
        <v>1</v>
      </c>
      <c r="G15" s="1">
        <v>0.23282513288136347</v>
      </c>
      <c r="I15" s="9"/>
      <c r="J15">
        <v>2</v>
      </c>
      <c r="K15" s="5">
        <f>AVERAGE(D398:D425)</f>
        <v>0.23205000000000003</v>
      </c>
      <c r="L15" s="15">
        <v>0.2321</v>
      </c>
      <c r="M15" s="4">
        <v>0.2321</v>
      </c>
      <c r="N15" s="67" t="b">
        <f t="shared" si="1"/>
        <v>1</v>
      </c>
      <c r="O15" s="1">
        <v>0.23203869047619055</v>
      </c>
    </row>
    <row r="16" spans="1:15" x14ac:dyDescent="0.25">
      <c r="A16" s="5">
        <v>0.23282513288136347</v>
      </c>
      <c r="B16" s="4">
        <v>0.23282513288136347</v>
      </c>
      <c r="C16" s="7">
        <v>41289</v>
      </c>
      <c r="D16" s="15">
        <v>0.23280000000000001</v>
      </c>
      <c r="E16" s="136">
        <v>0.23280000000000001</v>
      </c>
      <c r="F16" t="b">
        <f t="shared" si="0"/>
        <v>1</v>
      </c>
      <c r="G16" s="1">
        <v>0.23282513288136347</v>
      </c>
      <c r="I16" s="9"/>
      <c r="J16">
        <v>3</v>
      </c>
      <c r="K16" s="5">
        <f>AVERAGE(D426:D456)</f>
        <v>0.22463225806451617</v>
      </c>
      <c r="L16" s="15">
        <v>0.22459999999999999</v>
      </c>
      <c r="M16" s="4">
        <v>0.22459999999999999</v>
      </c>
      <c r="N16" s="67" t="b">
        <f t="shared" si="1"/>
        <v>1</v>
      </c>
      <c r="O16" s="1">
        <v>0.22462365591397854</v>
      </c>
    </row>
    <row r="17" spans="1:15" x14ac:dyDescent="0.25">
      <c r="A17" s="5">
        <v>0.23282513288136347</v>
      </c>
      <c r="B17" s="4">
        <v>0.23282513288136347</v>
      </c>
      <c r="C17" s="7">
        <v>41290</v>
      </c>
      <c r="D17" s="15">
        <v>0.23280000000000001</v>
      </c>
      <c r="E17" s="136">
        <v>0.23280000000000001</v>
      </c>
      <c r="F17" t="b">
        <f t="shared" si="0"/>
        <v>1</v>
      </c>
      <c r="G17" s="1">
        <v>0.23282513288136347</v>
      </c>
      <c r="I17" s="9"/>
      <c r="J17">
        <v>4</v>
      </c>
      <c r="K17" s="5">
        <f>AVERAGE(D457:D486)</f>
        <v>0.37345333333333336</v>
      </c>
      <c r="L17" s="15">
        <v>0.3735</v>
      </c>
      <c r="M17" s="4">
        <v>0.3735</v>
      </c>
      <c r="N17" s="67" t="b">
        <f t="shared" si="1"/>
        <v>1</v>
      </c>
      <c r="O17" s="1">
        <v>0.37344444444444441</v>
      </c>
    </row>
    <row r="18" spans="1:15" x14ac:dyDescent="0.25">
      <c r="A18" s="5">
        <v>0.23282513288136347</v>
      </c>
      <c r="B18" s="4">
        <v>0.23282513288136347</v>
      </c>
      <c r="C18" s="7">
        <v>41291</v>
      </c>
      <c r="D18" s="15">
        <v>0.23280000000000001</v>
      </c>
      <c r="E18" s="136">
        <v>0.23280000000000001</v>
      </c>
      <c r="F18" t="b">
        <f t="shared" si="0"/>
        <v>1</v>
      </c>
      <c r="G18" s="1">
        <v>0.23282513288136347</v>
      </c>
      <c r="I18" s="9"/>
      <c r="J18">
        <v>5</v>
      </c>
      <c r="K18" s="5">
        <f>AVERAGE(D487:D517)</f>
        <v>0.45657419354838713</v>
      </c>
      <c r="L18" s="15">
        <v>0.45660000000000001</v>
      </c>
      <c r="M18" s="4">
        <v>0.45660000000000001</v>
      </c>
      <c r="N18" s="67" t="b">
        <f t="shared" si="1"/>
        <v>1</v>
      </c>
      <c r="O18" s="1">
        <v>0.45657258064516137</v>
      </c>
    </row>
    <row r="19" spans="1:15" x14ac:dyDescent="0.25">
      <c r="A19" s="5">
        <v>0.15652173913043474</v>
      </c>
      <c r="B19" s="4">
        <v>0.15652173913043474</v>
      </c>
      <c r="C19" s="7">
        <v>41292</v>
      </c>
      <c r="D19" s="15">
        <v>0.1565</v>
      </c>
      <c r="E19" s="136">
        <v>0.1565</v>
      </c>
      <c r="F19" t="b">
        <f t="shared" si="0"/>
        <v>1</v>
      </c>
      <c r="G19" s="1">
        <v>0.15652173913043474</v>
      </c>
      <c r="I19" s="9"/>
      <c r="J19">
        <v>6</v>
      </c>
      <c r="K19" s="5">
        <f>AVERAGE(D518:D547)</f>
        <v>0.5412366666666667</v>
      </c>
      <c r="L19" s="15">
        <v>0.54120000000000001</v>
      </c>
      <c r="M19" s="4">
        <v>0.54120000000000001</v>
      </c>
      <c r="N19" s="67" t="b">
        <f t="shared" si="1"/>
        <v>1</v>
      </c>
      <c r="O19" s="1">
        <v>0.54122222222222216</v>
      </c>
    </row>
    <row r="20" spans="1:15" x14ac:dyDescent="0.25">
      <c r="A20" s="5">
        <v>0.13749999999999998</v>
      </c>
      <c r="B20" s="4">
        <v>0.13749999999999998</v>
      </c>
      <c r="C20" s="7">
        <v>41293</v>
      </c>
      <c r="D20" s="15">
        <v>0.13750000000000001</v>
      </c>
      <c r="E20" s="136">
        <v>0.13750000000000001</v>
      </c>
      <c r="F20" t="b">
        <f t="shared" si="0"/>
        <v>1</v>
      </c>
      <c r="G20" s="1">
        <v>0.13749999999999998</v>
      </c>
      <c r="I20" s="9"/>
      <c r="J20">
        <v>7</v>
      </c>
      <c r="K20" s="5">
        <f>AVERAGE(D548:D578)</f>
        <v>0.38306129032258063</v>
      </c>
      <c r="L20" s="15">
        <v>0.3831</v>
      </c>
      <c r="M20" s="4">
        <v>0.3831</v>
      </c>
      <c r="N20" s="67" t="b">
        <f t="shared" si="1"/>
        <v>1</v>
      </c>
      <c r="O20" s="1">
        <v>0.38306400721904699</v>
      </c>
    </row>
    <row r="21" spans="1:15" x14ac:dyDescent="0.25">
      <c r="A21" s="5">
        <v>0.1558333333333333</v>
      </c>
      <c r="B21" s="4">
        <v>0.1558333333333333</v>
      </c>
      <c r="C21" s="7">
        <v>41294</v>
      </c>
      <c r="D21" s="15">
        <v>0.15579999999999999</v>
      </c>
      <c r="E21" s="136">
        <v>0.15579999999999999</v>
      </c>
      <c r="F21" t="b">
        <f t="shared" si="0"/>
        <v>1</v>
      </c>
      <c r="G21" s="1">
        <v>0.1558333333333333</v>
      </c>
      <c r="I21" s="9"/>
      <c r="J21">
        <v>8</v>
      </c>
      <c r="K21" s="5">
        <f>AVERAGE(D579:D609)</f>
        <v>0.22172903225806453</v>
      </c>
      <c r="L21" s="15">
        <v>0.22170000000000001</v>
      </c>
      <c r="M21" s="4">
        <v>0.22170000000000001</v>
      </c>
      <c r="N21" s="67" t="b">
        <f t="shared" si="1"/>
        <v>1</v>
      </c>
      <c r="O21" s="1">
        <v>0.22172043010752684</v>
      </c>
    </row>
    <row r="22" spans="1:15" x14ac:dyDescent="0.25">
      <c r="A22" s="5">
        <v>0.11083333333333333</v>
      </c>
      <c r="B22" s="4">
        <v>0.11083333333333333</v>
      </c>
      <c r="C22" s="7">
        <v>41295</v>
      </c>
      <c r="D22" s="15">
        <v>0.1108</v>
      </c>
      <c r="E22" s="136">
        <v>0.1108</v>
      </c>
      <c r="F22" t="b">
        <f t="shared" si="0"/>
        <v>1</v>
      </c>
      <c r="G22" s="1">
        <v>0.11083333333333333</v>
      </c>
      <c r="I22" s="9"/>
      <c r="J22">
        <v>9</v>
      </c>
      <c r="K22" s="5">
        <f>AVERAGE(D610:D639)</f>
        <v>0.26191666666666674</v>
      </c>
      <c r="L22" s="15">
        <v>0.26190000000000002</v>
      </c>
      <c r="M22" s="4">
        <v>0.26190000000000002</v>
      </c>
      <c r="N22" s="67" t="b">
        <f t="shared" si="1"/>
        <v>1</v>
      </c>
      <c r="O22" s="1">
        <v>0.26190277777777782</v>
      </c>
    </row>
    <row r="23" spans="1:15" x14ac:dyDescent="0.25">
      <c r="A23" s="5">
        <v>5.5416666666666663E-2</v>
      </c>
      <c r="B23" s="4">
        <v>5.5416666666666663E-2</v>
      </c>
      <c r="C23" s="7">
        <v>41296</v>
      </c>
      <c r="D23" s="15">
        <v>5.5399999999999998E-2</v>
      </c>
      <c r="E23" s="136">
        <v>5.5399999999999998E-2</v>
      </c>
      <c r="F23" t="b">
        <f t="shared" si="0"/>
        <v>1</v>
      </c>
      <c r="G23" s="1">
        <v>5.5416666666666663E-2</v>
      </c>
      <c r="I23" s="9"/>
      <c r="J23">
        <v>10</v>
      </c>
      <c r="K23" s="5">
        <f>AVERAGE(D640:D670)</f>
        <v>0.25760967741935487</v>
      </c>
      <c r="L23" s="15">
        <v>0.2576</v>
      </c>
      <c r="M23" s="4">
        <v>0.2576</v>
      </c>
      <c r="N23" s="67" t="b">
        <f t="shared" si="1"/>
        <v>1</v>
      </c>
      <c r="O23" s="1">
        <v>0.25760752688172051</v>
      </c>
    </row>
    <row r="24" spans="1:15" x14ac:dyDescent="0.25">
      <c r="A24" s="5">
        <v>0.10749999999999998</v>
      </c>
      <c r="B24" s="4">
        <v>0.10749999999999998</v>
      </c>
      <c r="C24" s="7">
        <v>41297</v>
      </c>
      <c r="D24" s="15">
        <v>0.1075</v>
      </c>
      <c r="E24" s="136">
        <v>0.1075</v>
      </c>
      <c r="F24" t="b">
        <f t="shared" si="0"/>
        <v>1</v>
      </c>
      <c r="G24" s="1">
        <v>0.10749999999999998</v>
      </c>
      <c r="I24" s="9"/>
      <c r="J24">
        <v>11</v>
      </c>
      <c r="K24" s="5">
        <f>AVERAGE(D671:D700)</f>
        <v>0.20474333333333339</v>
      </c>
      <c r="L24" s="15">
        <v>0.20469999999999999</v>
      </c>
      <c r="M24" s="4">
        <v>0.20469999999999999</v>
      </c>
      <c r="N24" s="67" t="b">
        <f t="shared" si="1"/>
        <v>1</v>
      </c>
      <c r="O24" s="1">
        <v>0.20473611111111115</v>
      </c>
    </row>
    <row r="25" spans="1:15" x14ac:dyDescent="0.25">
      <c r="A25" s="5">
        <v>0.27625000000000016</v>
      </c>
      <c r="B25" s="4">
        <v>0.27625000000000016</v>
      </c>
      <c r="C25" s="7">
        <v>41298</v>
      </c>
      <c r="D25" s="15">
        <v>0.27629999999999999</v>
      </c>
      <c r="E25" s="136">
        <v>0.27629999999999999</v>
      </c>
      <c r="F25" t="b">
        <f t="shared" si="0"/>
        <v>1</v>
      </c>
      <c r="G25" s="1">
        <v>0.27625000000000016</v>
      </c>
      <c r="I25" s="9"/>
      <c r="J25">
        <v>12</v>
      </c>
      <c r="K25" s="5">
        <f>AVERAGE(D701:D731)</f>
        <v>0.29517096774193552</v>
      </c>
      <c r="L25" s="15">
        <v>0.29520000000000002</v>
      </c>
      <c r="M25" s="4">
        <v>0.29520000000000002</v>
      </c>
      <c r="N25" s="67" t="b">
        <f t="shared" si="1"/>
        <v>1</v>
      </c>
      <c r="O25" s="1">
        <v>0.29516129032258065</v>
      </c>
    </row>
    <row r="26" spans="1:15" x14ac:dyDescent="0.25">
      <c r="A26" s="5">
        <v>0.20666666666666675</v>
      </c>
      <c r="B26" s="4">
        <v>0.20666666666666675</v>
      </c>
      <c r="C26" s="7">
        <v>41299</v>
      </c>
      <c r="D26" s="15">
        <v>0.20669999999999999</v>
      </c>
      <c r="E26" s="136">
        <v>0.20669999999999999</v>
      </c>
      <c r="F26" t="b">
        <f t="shared" si="0"/>
        <v>1</v>
      </c>
      <c r="G26" s="1">
        <v>0.20666666666666675</v>
      </c>
      <c r="I26" s="9">
        <v>2015</v>
      </c>
      <c r="J26">
        <v>1</v>
      </c>
      <c r="K26" s="5">
        <f>AVERAGE(D732:D762)</f>
        <v>0.45808709677419368</v>
      </c>
      <c r="L26" s="15">
        <v>0.45810000000000001</v>
      </c>
      <c r="M26" s="4">
        <v>0.45810000000000001</v>
      </c>
      <c r="N26" s="67" t="b">
        <f t="shared" si="1"/>
        <v>1</v>
      </c>
      <c r="O26" s="1">
        <v>0.4580913978494624</v>
      </c>
    </row>
    <row r="27" spans="1:15" x14ac:dyDescent="0.25">
      <c r="A27" s="5">
        <v>5.2083333333333336E-2</v>
      </c>
      <c r="B27" s="4">
        <v>5.2083333333333336E-2</v>
      </c>
      <c r="C27" s="7">
        <v>41300</v>
      </c>
      <c r="D27" s="15">
        <v>5.21E-2</v>
      </c>
      <c r="E27" s="136">
        <v>5.21E-2</v>
      </c>
      <c r="F27" t="b">
        <f t="shared" si="0"/>
        <v>1</v>
      </c>
      <c r="G27" s="1">
        <v>5.2083333333333336E-2</v>
      </c>
      <c r="I27" s="9"/>
      <c r="J27">
        <v>2</v>
      </c>
      <c r="K27" s="5">
        <f>AVERAGE(D763:D790)</f>
        <v>0.32902142857142869</v>
      </c>
      <c r="L27" s="15">
        <v>0.32900000000000001</v>
      </c>
      <c r="M27" s="4">
        <v>0.32900000000000001</v>
      </c>
      <c r="N27" s="67" t="b">
        <f t="shared" si="1"/>
        <v>1</v>
      </c>
      <c r="O27" s="1">
        <v>0.32901785714285714</v>
      </c>
    </row>
    <row r="28" spans="1:15" x14ac:dyDescent="0.25">
      <c r="A28" s="5">
        <v>2.4999999999999998E-2</v>
      </c>
      <c r="B28" s="4">
        <v>2.4999999999999998E-2</v>
      </c>
      <c r="C28" s="7">
        <v>41301</v>
      </c>
      <c r="D28" s="15">
        <v>2.5000000000000001E-2</v>
      </c>
      <c r="E28" s="136">
        <v>2.5000000000000001E-2</v>
      </c>
      <c r="F28" t="b">
        <f t="shared" si="0"/>
        <v>1</v>
      </c>
      <c r="G28" s="1">
        <v>2.4999999999999998E-2</v>
      </c>
      <c r="I28" s="9"/>
      <c r="J28">
        <v>3</v>
      </c>
      <c r="K28" s="5">
        <f>AVERAGE(D791:D821)</f>
        <v>0.20850322580645161</v>
      </c>
      <c r="L28" s="15">
        <v>0.20849999999999999</v>
      </c>
      <c r="M28" s="4">
        <v>0.20849999999999999</v>
      </c>
      <c r="N28" s="67" t="b">
        <f t="shared" si="1"/>
        <v>1</v>
      </c>
      <c r="O28" s="1">
        <v>0.20850074428323456</v>
      </c>
    </row>
    <row r="29" spans="1:15" x14ac:dyDescent="0.25">
      <c r="A29" s="5">
        <v>2.4999999999999998E-2</v>
      </c>
      <c r="B29" s="4">
        <v>2.4999999999999998E-2</v>
      </c>
      <c r="C29" s="7">
        <v>41302</v>
      </c>
      <c r="D29" s="15">
        <v>2.5000000000000001E-2</v>
      </c>
      <c r="E29" s="136">
        <v>2.5000000000000001E-2</v>
      </c>
      <c r="F29" t="b">
        <f t="shared" si="0"/>
        <v>1</v>
      </c>
      <c r="G29" s="1">
        <v>2.4999999999999998E-2</v>
      </c>
      <c r="I29" s="9"/>
      <c r="J29">
        <v>4</v>
      </c>
      <c r="K29" s="5">
        <f>AVERAGE(D822:D851)</f>
        <v>0.19996333333333338</v>
      </c>
      <c r="L29" s="15">
        <v>0.2</v>
      </c>
      <c r="M29" s="4">
        <v>0.2</v>
      </c>
      <c r="N29" s="67" t="b">
        <f t="shared" si="1"/>
        <v>1</v>
      </c>
      <c r="O29" s="1">
        <v>0.19995833333333335</v>
      </c>
    </row>
    <row r="30" spans="1:15" x14ac:dyDescent="0.25">
      <c r="A30" s="5">
        <v>0.18749999999999997</v>
      </c>
      <c r="B30" s="4">
        <v>0.18749999999999997</v>
      </c>
      <c r="C30" s="7">
        <v>41303</v>
      </c>
      <c r="D30" s="15">
        <v>0.1875</v>
      </c>
      <c r="E30" s="136">
        <v>0.1875</v>
      </c>
      <c r="F30" t="b">
        <f t="shared" si="0"/>
        <v>1</v>
      </c>
      <c r="G30" s="1">
        <v>0.18749999999999997</v>
      </c>
      <c r="I30" s="9"/>
      <c r="J30">
        <v>5</v>
      </c>
      <c r="K30" s="5">
        <f>AVERAGE(D852:D882)</f>
        <v>0.18846451612903226</v>
      </c>
      <c r="L30" s="15">
        <v>0.1885</v>
      </c>
      <c r="M30" s="4">
        <v>0.1885</v>
      </c>
      <c r="N30" s="67" t="b">
        <f t="shared" si="1"/>
        <v>1</v>
      </c>
      <c r="O30" s="1">
        <v>0.18845430107526887</v>
      </c>
    </row>
    <row r="31" spans="1:15" x14ac:dyDescent="0.25">
      <c r="A31" s="5">
        <v>0.22916666666666677</v>
      </c>
      <c r="B31" s="4">
        <v>0.22916666666666677</v>
      </c>
      <c r="C31" s="7">
        <v>41304</v>
      </c>
      <c r="D31" s="15">
        <v>0.22919999999999999</v>
      </c>
      <c r="E31" s="136">
        <v>0.22919999999999999</v>
      </c>
      <c r="F31" t="b">
        <f t="shared" si="0"/>
        <v>1</v>
      </c>
      <c r="G31" s="1">
        <v>0.22916666666666677</v>
      </c>
      <c r="I31" s="9"/>
      <c r="J31">
        <v>6</v>
      </c>
      <c r="K31" s="5">
        <f>AVERAGE(D883:D912)</f>
        <v>0.19399666666666665</v>
      </c>
      <c r="L31" s="15">
        <v>0.19400000000000001</v>
      </c>
      <c r="M31" s="4">
        <v>0.19400000000000001</v>
      </c>
      <c r="N31" s="67" t="b">
        <f t="shared" si="1"/>
        <v>1</v>
      </c>
      <c r="O31" s="1">
        <v>0.19398611111111114</v>
      </c>
    </row>
    <row r="32" spans="1:15" x14ac:dyDescent="0.25">
      <c r="A32" s="5">
        <v>0.29583333333333323</v>
      </c>
      <c r="B32" s="4">
        <v>0.29583333333333323</v>
      </c>
      <c r="C32" s="7">
        <v>41305</v>
      </c>
      <c r="D32" s="15">
        <v>0.29580000000000001</v>
      </c>
      <c r="E32" s="136">
        <v>0.29580000000000001</v>
      </c>
      <c r="F32" t="b">
        <f t="shared" si="0"/>
        <v>1</v>
      </c>
      <c r="G32" s="1">
        <v>0.29583333333333323</v>
      </c>
      <c r="I32" s="9"/>
      <c r="J32">
        <v>7</v>
      </c>
      <c r="K32" s="5">
        <f>AVERAGE(D913:D943)</f>
        <v>0.20105161290322585</v>
      </c>
      <c r="L32" s="15">
        <v>0.2011</v>
      </c>
      <c r="M32" s="4">
        <v>0.2011</v>
      </c>
      <c r="N32" s="67" t="b">
        <f t="shared" si="1"/>
        <v>1</v>
      </c>
      <c r="O32" s="1">
        <v>0.20104245091465281</v>
      </c>
    </row>
    <row r="33" spans="1:15" x14ac:dyDescent="0.25">
      <c r="A33" s="5">
        <v>0.20000000000000007</v>
      </c>
      <c r="B33" s="4">
        <v>0.20000000000000007</v>
      </c>
      <c r="C33" s="7">
        <v>41306</v>
      </c>
      <c r="D33" s="15">
        <v>0.2</v>
      </c>
      <c r="E33" s="136">
        <v>0.2</v>
      </c>
      <c r="F33" t="b">
        <f t="shared" si="0"/>
        <v>1</v>
      </c>
      <c r="G33" s="1">
        <v>0.20000000000000007</v>
      </c>
      <c r="I33" s="9"/>
      <c r="J33">
        <v>8</v>
      </c>
      <c r="K33" s="5">
        <f>AVERAGE(D944:D974)</f>
        <v>0.22706774193548387</v>
      </c>
      <c r="L33" s="15">
        <v>0.2271</v>
      </c>
      <c r="M33" s="4">
        <v>0.2271</v>
      </c>
      <c r="N33" s="67" t="b">
        <f t="shared" si="1"/>
        <v>1</v>
      </c>
      <c r="O33" s="1">
        <v>0.22705645161290328</v>
      </c>
    </row>
    <row r="34" spans="1:15" x14ac:dyDescent="0.25">
      <c r="A34" s="5">
        <v>0.20000000000000007</v>
      </c>
      <c r="B34" s="4">
        <v>0.20000000000000007</v>
      </c>
      <c r="C34" s="7">
        <v>41307</v>
      </c>
      <c r="D34" s="15">
        <v>0.2</v>
      </c>
      <c r="E34" s="136">
        <v>0.2</v>
      </c>
      <c r="F34" t="b">
        <f t="shared" si="0"/>
        <v>1</v>
      </c>
      <c r="G34" s="1">
        <v>0.20000000000000007</v>
      </c>
      <c r="I34" s="9"/>
      <c r="J34">
        <v>9</v>
      </c>
      <c r="K34" s="5">
        <f>AVERAGE(D975:D1004)</f>
        <v>0.27802333333333346</v>
      </c>
      <c r="L34" s="15">
        <v>0.27800000000000002</v>
      </c>
      <c r="M34" s="4">
        <v>0.27800000000000002</v>
      </c>
      <c r="N34" s="67" t="b">
        <f t="shared" si="1"/>
        <v>1</v>
      </c>
      <c r="O34" s="1">
        <v>0.27801976852370547</v>
      </c>
    </row>
    <row r="35" spans="1:15" x14ac:dyDescent="0.25">
      <c r="A35" s="5">
        <v>0.12500000000000006</v>
      </c>
      <c r="B35" s="4">
        <v>0.12500000000000006</v>
      </c>
      <c r="C35" s="7">
        <v>41308</v>
      </c>
      <c r="D35" s="15">
        <v>0.125</v>
      </c>
      <c r="E35" s="136">
        <v>0.125</v>
      </c>
      <c r="F35" t="b">
        <f t="shared" si="0"/>
        <v>1</v>
      </c>
      <c r="G35" s="1">
        <v>0.12500000000000006</v>
      </c>
      <c r="I35" s="9"/>
      <c r="J35">
        <v>10</v>
      </c>
      <c r="K35" s="5">
        <f>AVERAGE(D1005:D1035)</f>
        <v>0.27686129032258072</v>
      </c>
      <c r="L35" s="15">
        <v>0.27689999999999998</v>
      </c>
      <c r="M35" s="4">
        <v>0.27689999999999998</v>
      </c>
      <c r="N35" s="67" t="b">
        <f t="shared" si="1"/>
        <v>1</v>
      </c>
      <c r="O35" s="1">
        <v>0.27685483870967748</v>
      </c>
    </row>
    <row r="36" spans="1:15" x14ac:dyDescent="0.25">
      <c r="A36" s="5">
        <v>0.10000000000000003</v>
      </c>
      <c r="B36" s="4">
        <v>0.10000000000000003</v>
      </c>
      <c r="C36" s="7">
        <v>41309</v>
      </c>
      <c r="D36" s="15">
        <v>0.1</v>
      </c>
      <c r="E36" s="136">
        <v>0.1</v>
      </c>
      <c r="F36" t="b">
        <f t="shared" si="0"/>
        <v>1</v>
      </c>
      <c r="G36" s="1">
        <v>0.10000000000000003</v>
      </c>
      <c r="I36" s="9"/>
      <c r="J36">
        <v>11</v>
      </c>
      <c r="K36" s="5">
        <f>AVERAGE(D1036:D1065)</f>
        <v>0.2205233333333334</v>
      </c>
      <c r="L36" s="15">
        <v>0.2205</v>
      </c>
      <c r="M36" s="4">
        <v>0.2205</v>
      </c>
      <c r="N36" s="67" t="b">
        <f t="shared" si="1"/>
        <v>1</v>
      </c>
      <c r="O36" s="1">
        <v>0.22053451531450502</v>
      </c>
    </row>
    <row r="37" spans="1:15" x14ac:dyDescent="0.25">
      <c r="A37" s="5">
        <v>0.10000000000000003</v>
      </c>
      <c r="B37" s="4">
        <v>0.10000000000000003</v>
      </c>
      <c r="C37" s="7">
        <v>41310</v>
      </c>
      <c r="D37" s="15">
        <v>0.1</v>
      </c>
      <c r="E37" s="136">
        <v>0.1</v>
      </c>
      <c r="F37" t="b">
        <f t="shared" si="0"/>
        <v>1</v>
      </c>
      <c r="G37" s="1">
        <v>0.10000000000000003</v>
      </c>
      <c r="I37" s="9"/>
      <c r="J37">
        <v>12</v>
      </c>
      <c r="K37" s="5">
        <f>AVERAGE(D1066:D1096)</f>
        <v>0.21251935483870973</v>
      </c>
      <c r="L37" s="15">
        <v>0.21249999999999999</v>
      </c>
      <c r="M37" s="4">
        <v>0.21249999999999999</v>
      </c>
      <c r="N37" s="67" t="b">
        <f t="shared" si="1"/>
        <v>1</v>
      </c>
      <c r="O37" s="1">
        <v>0.21251075268817207</v>
      </c>
    </row>
    <row r="38" spans="1:15" x14ac:dyDescent="0.25">
      <c r="A38" s="5">
        <v>6.2500000000000014E-2</v>
      </c>
      <c r="B38" s="4">
        <v>6.2500000000000014E-2</v>
      </c>
      <c r="C38" s="7">
        <v>41311</v>
      </c>
      <c r="D38" s="15">
        <v>6.25E-2</v>
      </c>
      <c r="E38" s="136">
        <v>6.25E-2</v>
      </c>
      <c r="F38" t="b">
        <f t="shared" si="0"/>
        <v>1</v>
      </c>
      <c r="G38" s="1">
        <v>6.2500000000000014E-2</v>
      </c>
      <c r="I38" s="9">
        <v>2016</v>
      </c>
      <c r="J38">
        <v>1</v>
      </c>
      <c r="K38" s="5">
        <f>AVERAGE(D1097:D1127)</f>
        <v>0.14475806451612908</v>
      </c>
      <c r="L38" s="15">
        <v>0.14480000000000001</v>
      </c>
      <c r="M38" s="4">
        <v>0.14480000000000001</v>
      </c>
      <c r="N38" s="67" t="b">
        <f t="shared" si="1"/>
        <v>1</v>
      </c>
      <c r="O38" s="1">
        <v>0.14475806451612908</v>
      </c>
    </row>
    <row r="39" spans="1:15" x14ac:dyDescent="0.25">
      <c r="A39" s="5">
        <v>1.6666666666666666E-2</v>
      </c>
      <c r="B39" s="4">
        <v>1.6666666666666666E-2</v>
      </c>
      <c r="C39" s="7">
        <v>41312</v>
      </c>
      <c r="D39" s="15">
        <v>1.67E-2</v>
      </c>
      <c r="E39" s="136">
        <v>1.67E-2</v>
      </c>
      <c r="F39" t="b">
        <f t="shared" si="0"/>
        <v>1</v>
      </c>
      <c r="G39" s="1">
        <v>1.6666666666666666E-2</v>
      </c>
      <c r="I39" s="9"/>
      <c r="J39">
        <v>2</v>
      </c>
      <c r="K39" s="5">
        <f>AVERAGE(D1128:D1156)</f>
        <v>0.28787241379310341</v>
      </c>
      <c r="L39" s="15">
        <v>0.28789999999999999</v>
      </c>
      <c r="M39" s="4">
        <v>0.28789999999999999</v>
      </c>
      <c r="N39" s="67" t="b">
        <f t="shared" si="1"/>
        <v>1</v>
      </c>
      <c r="O39" s="1">
        <v>0.28788032454361057</v>
      </c>
    </row>
    <row r="40" spans="1:15" x14ac:dyDescent="0.25">
      <c r="A40" s="5">
        <v>0.10583333333333338</v>
      </c>
      <c r="B40" s="4">
        <v>0.10583333333333338</v>
      </c>
      <c r="C40" s="7">
        <v>41313</v>
      </c>
      <c r="D40" s="15">
        <v>0.10580000000000001</v>
      </c>
      <c r="E40" s="136">
        <v>0.10580000000000001</v>
      </c>
      <c r="F40" t="b">
        <f t="shared" si="0"/>
        <v>1</v>
      </c>
      <c r="G40" s="1">
        <v>0.10583333333333338</v>
      </c>
      <c r="I40" s="9"/>
      <c r="J40">
        <v>3</v>
      </c>
      <c r="K40" s="5">
        <f>AVERAGE(D1157:D1187)</f>
        <v>0.16634516129032259</v>
      </c>
      <c r="L40" s="15">
        <v>0.1663</v>
      </c>
      <c r="M40" s="4">
        <v>0.1663</v>
      </c>
      <c r="N40" s="67" t="b">
        <f t="shared" si="1"/>
        <v>1</v>
      </c>
      <c r="O40" s="1">
        <v>0.16635208275497165</v>
      </c>
    </row>
    <row r="41" spans="1:15" x14ac:dyDescent="0.25">
      <c r="A41" s="5">
        <v>0.10583333333333338</v>
      </c>
      <c r="B41" s="4">
        <v>0.10583333333333338</v>
      </c>
      <c r="C41" s="7">
        <v>41314</v>
      </c>
      <c r="D41" s="15">
        <v>0.10580000000000001</v>
      </c>
      <c r="E41" s="136">
        <v>0.10580000000000001</v>
      </c>
      <c r="F41" t="b">
        <f t="shared" si="0"/>
        <v>1</v>
      </c>
      <c r="G41" s="1">
        <v>0.10583333333333338</v>
      </c>
      <c r="I41" s="9"/>
      <c r="J41">
        <v>4</v>
      </c>
      <c r="K41" s="5">
        <f>AVERAGE(D1188:D1217)</f>
        <v>0.10597000000000002</v>
      </c>
      <c r="L41" s="15">
        <v>0.106</v>
      </c>
      <c r="M41" s="4">
        <v>0.106</v>
      </c>
      <c r="N41" s="67" t="b">
        <f t="shared" si="1"/>
        <v>1</v>
      </c>
      <c r="O41" s="1">
        <v>0.10597222222222227</v>
      </c>
    </row>
    <row r="42" spans="1:15" x14ac:dyDescent="0.25">
      <c r="A42" s="5">
        <v>0.10583333333333338</v>
      </c>
      <c r="B42" s="4">
        <v>0.10583333333333338</v>
      </c>
      <c r="C42" s="7">
        <v>41315</v>
      </c>
      <c r="D42" s="15">
        <v>0.10580000000000001</v>
      </c>
      <c r="E42" s="136">
        <v>0.10580000000000001</v>
      </c>
      <c r="F42" t="b">
        <f t="shared" si="0"/>
        <v>1</v>
      </c>
      <c r="G42" s="1">
        <v>0.10583333333333338</v>
      </c>
      <c r="I42" s="9"/>
      <c r="J42">
        <v>5</v>
      </c>
      <c r="K42" s="5">
        <f>AVERAGE(D1218:D1248)</f>
        <v>0.12795806451612907</v>
      </c>
      <c r="L42" s="15">
        <v>0.128</v>
      </c>
      <c r="M42" s="4">
        <v>0.128</v>
      </c>
      <c r="N42" s="67" t="b">
        <f t="shared" si="1"/>
        <v>1</v>
      </c>
      <c r="O42" s="1">
        <v>0.12795698924731186</v>
      </c>
    </row>
    <row r="43" spans="1:15" x14ac:dyDescent="0.25">
      <c r="A43" s="5">
        <v>0.10583333333333338</v>
      </c>
      <c r="B43" s="4">
        <v>0.10583333333333338</v>
      </c>
      <c r="C43" s="7">
        <v>41316</v>
      </c>
      <c r="D43" s="15">
        <v>0.10580000000000001</v>
      </c>
      <c r="E43" s="136">
        <v>0.10580000000000001</v>
      </c>
      <c r="F43" t="b">
        <f t="shared" si="0"/>
        <v>1</v>
      </c>
      <c r="G43" s="1">
        <v>0.10583333333333338</v>
      </c>
      <c r="I43" s="9"/>
      <c r="J43">
        <v>6</v>
      </c>
      <c r="K43" s="5">
        <f>AVERAGE(D1249:D1278)</f>
        <v>0.16687666666666667</v>
      </c>
      <c r="L43" s="15">
        <v>0.16689999999999999</v>
      </c>
      <c r="M43" s="4">
        <v>0.16689999999999999</v>
      </c>
      <c r="N43" s="67" t="b">
        <f t="shared" si="1"/>
        <v>1</v>
      </c>
      <c r="O43" s="1">
        <v>0.16687500000000005</v>
      </c>
    </row>
    <row r="44" spans="1:15" x14ac:dyDescent="0.25">
      <c r="A44" s="5">
        <v>0.10583333333333338</v>
      </c>
      <c r="B44" s="4">
        <v>0.10583333333333338</v>
      </c>
      <c r="C44" s="7">
        <v>41317</v>
      </c>
      <c r="D44" s="15">
        <v>0.10580000000000001</v>
      </c>
      <c r="E44" s="136">
        <v>0.10580000000000001</v>
      </c>
      <c r="F44" t="b">
        <f t="shared" si="0"/>
        <v>1</v>
      </c>
      <c r="G44" s="1">
        <v>0.10583333333333338</v>
      </c>
      <c r="I44" s="9"/>
      <c r="J44">
        <v>7</v>
      </c>
      <c r="K44" s="5">
        <f>AVERAGE(D1279:D1309)</f>
        <v>0.22997741935483865</v>
      </c>
      <c r="L44" s="15">
        <v>0.23</v>
      </c>
      <c r="M44" s="4">
        <v>0.23</v>
      </c>
      <c r="N44" s="67" t="b">
        <f t="shared" si="1"/>
        <v>1</v>
      </c>
      <c r="O44" s="1">
        <v>0.22997311827956982</v>
      </c>
    </row>
    <row r="45" spans="1:15" x14ac:dyDescent="0.25">
      <c r="A45" s="5">
        <v>9.1666666666666688E-2</v>
      </c>
      <c r="B45" s="4">
        <v>9.1666666666666688E-2</v>
      </c>
      <c r="C45" s="7">
        <v>41318</v>
      </c>
      <c r="D45" s="15">
        <v>1.7000000000000001E-2</v>
      </c>
      <c r="E45" s="136">
        <v>1.7000000000000001E-2</v>
      </c>
      <c r="F45" t="b">
        <f t="shared" si="0"/>
        <v>1</v>
      </c>
      <c r="G45" s="1">
        <v>9.1666666666666688E-2</v>
      </c>
      <c r="I45" s="9"/>
      <c r="J45">
        <v>8</v>
      </c>
      <c r="K45" s="5">
        <f>AVERAGE(D1310:D1340)</f>
        <v>0.19923870967741938</v>
      </c>
      <c r="L45" s="15">
        <v>0.19919999999999999</v>
      </c>
      <c r="M45" s="4">
        <v>0.19919999999999999</v>
      </c>
      <c r="N45" s="67" t="b">
        <f t="shared" si="1"/>
        <v>1</v>
      </c>
      <c r="O45" s="1">
        <v>0.19925261012840662</v>
      </c>
    </row>
    <row r="46" spans="1:15" x14ac:dyDescent="0.25">
      <c r="A46" s="5">
        <v>0.11624999999999995</v>
      </c>
      <c r="B46" s="4">
        <v>0.11624999999999995</v>
      </c>
      <c r="C46" s="7">
        <v>41319</v>
      </c>
      <c r="D46" s="15">
        <v>0.1163</v>
      </c>
      <c r="E46" s="136">
        <v>0.1163</v>
      </c>
      <c r="F46" t="b">
        <f t="shared" si="0"/>
        <v>1</v>
      </c>
      <c r="G46" s="1">
        <v>0.11624999999999995</v>
      </c>
      <c r="I46" s="9"/>
      <c r="J46">
        <v>9</v>
      </c>
      <c r="K46" s="5">
        <f>AVERAGE(D1341:D1370)</f>
        <v>0.12569666666666671</v>
      </c>
      <c r="L46" s="15">
        <v>0.12570000000000001</v>
      </c>
      <c r="M46" s="4">
        <v>0.12570000000000001</v>
      </c>
      <c r="N46" s="67" t="b">
        <f t="shared" si="1"/>
        <v>1</v>
      </c>
      <c r="O46" s="1">
        <v>0.1256944444444445</v>
      </c>
    </row>
    <row r="47" spans="1:15" x14ac:dyDescent="0.25">
      <c r="A47" s="5">
        <v>0.17499999999999996</v>
      </c>
      <c r="B47" s="4">
        <v>0.17499999999999996</v>
      </c>
      <c r="C47" s="7">
        <v>41320</v>
      </c>
      <c r="D47" s="15">
        <v>0.17499999999999999</v>
      </c>
      <c r="E47" s="136">
        <v>0.17499999999999999</v>
      </c>
      <c r="F47" t="b">
        <f t="shared" si="0"/>
        <v>1</v>
      </c>
      <c r="G47" s="1">
        <v>0.17499999999999996</v>
      </c>
      <c r="I47" s="9"/>
      <c r="J47">
        <v>10</v>
      </c>
      <c r="K47" s="5">
        <f>AVERAGE(D1371:D1401)</f>
        <v>0.16823870967741933</v>
      </c>
      <c r="L47" s="15">
        <v>0.16819999999999999</v>
      </c>
      <c r="M47" s="4">
        <v>0.16819999999999999</v>
      </c>
      <c r="N47" s="67" t="b">
        <f t="shared" si="1"/>
        <v>1</v>
      </c>
      <c r="O47" s="1">
        <v>0.16824549088961402</v>
      </c>
    </row>
    <row r="48" spans="1:15" x14ac:dyDescent="0.25">
      <c r="A48" s="5">
        <v>0.21833333333333338</v>
      </c>
      <c r="B48" s="4">
        <v>0.21833333333333338</v>
      </c>
      <c r="C48" s="7">
        <v>41321</v>
      </c>
      <c r="D48" s="15">
        <v>0.21829999999999999</v>
      </c>
      <c r="E48" s="136">
        <v>0.21829999999999999</v>
      </c>
      <c r="F48" t="b">
        <f t="shared" si="0"/>
        <v>1</v>
      </c>
      <c r="G48" s="1">
        <v>0.21833333333333338</v>
      </c>
      <c r="I48" s="9"/>
      <c r="J48">
        <v>11</v>
      </c>
      <c r="K48" s="5">
        <f>AVERAGE(D1402:D1431)</f>
        <v>8.6943333333333372E-2</v>
      </c>
      <c r="L48" s="15">
        <v>8.6900000000000005E-2</v>
      </c>
      <c r="M48" s="4">
        <v>8.6900000000000005E-2</v>
      </c>
      <c r="N48" s="67" t="b">
        <f t="shared" si="1"/>
        <v>1</v>
      </c>
      <c r="O48" s="1">
        <v>8.6944444444444491E-2</v>
      </c>
    </row>
    <row r="49" spans="1:15" x14ac:dyDescent="0.25">
      <c r="A49" s="5">
        <v>0.17291666666666664</v>
      </c>
      <c r="B49" s="4">
        <v>0.17291666666666664</v>
      </c>
      <c r="C49" s="7">
        <v>41322</v>
      </c>
      <c r="D49" s="15">
        <v>0.1729</v>
      </c>
      <c r="E49" s="136">
        <v>0.1729</v>
      </c>
      <c r="F49" t="b">
        <f t="shared" si="0"/>
        <v>1</v>
      </c>
      <c r="G49" s="1">
        <v>0.17291666666666664</v>
      </c>
      <c r="I49" s="9"/>
      <c r="J49">
        <v>12</v>
      </c>
      <c r="K49" s="5">
        <f>AVERAGE(D1432:D1462)</f>
        <v>0.38010967741935486</v>
      </c>
      <c r="L49" s="15">
        <v>0.38009999999999999</v>
      </c>
      <c r="M49" s="4">
        <v>0.38009999999999999</v>
      </c>
      <c r="N49" s="67" t="b">
        <f t="shared" si="1"/>
        <v>1</v>
      </c>
      <c r="O49" s="1">
        <v>0.38010752688172039</v>
      </c>
    </row>
    <row r="50" spans="1:15" x14ac:dyDescent="0.25">
      <c r="A50" s="5">
        <v>0.2133333333333334</v>
      </c>
      <c r="B50" s="4">
        <v>0.2133333333333334</v>
      </c>
      <c r="C50" s="7">
        <v>41323</v>
      </c>
      <c r="D50" s="15">
        <v>0.21329999999999999</v>
      </c>
      <c r="E50" s="136">
        <v>0.21329999999999999</v>
      </c>
      <c r="F50" t="b">
        <f t="shared" si="0"/>
        <v>1</v>
      </c>
      <c r="G50" s="1">
        <v>0.2133333333333334</v>
      </c>
      <c r="I50" s="9">
        <v>2017</v>
      </c>
      <c r="J50">
        <v>1</v>
      </c>
      <c r="K50" s="5">
        <f>AVERAGE(D1463:D1493)</f>
        <v>0.27986129032258061</v>
      </c>
      <c r="L50" s="15">
        <v>0.27989999999999998</v>
      </c>
      <c r="M50" s="4">
        <v>0.27989999999999998</v>
      </c>
      <c r="N50" s="67" t="b">
        <f t="shared" si="1"/>
        <v>1</v>
      </c>
      <c r="O50" s="1">
        <v>0.27986559139784944</v>
      </c>
    </row>
    <row r="51" spans="1:15" x14ac:dyDescent="0.25">
      <c r="A51" s="5">
        <v>0.25083333333333341</v>
      </c>
      <c r="B51" s="4">
        <v>0.25083333333333341</v>
      </c>
      <c r="C51" s="7">
        <v>41324</v>
      </c>
      <c r="D51" s="15">
        <v>0.25080000000000002</v>
      </c>
      <c r="E51" s="136">
        <v>0.25080000000000002</v>
      </c>
      <c r="F51" t="b">
        <f t="shared" si="0"/>
        <v>1</v>
      </c>
      <c r="G51" s="1">
        <v>0.25083333333333341</v>
      </c>
      <c r="I51" s="9"/>
      <c r="J51">
        <v>2</v>
      </c>
      <c r="K51" s="5">
        <f>AVERAGE(D1494:D1521)</f>
        <v>0.45839285714285705</v>
      </c>
      <c r="L51" s="15">
        <v>0.45839999999999997</v>
      </c>
      <c r="M51" s="4">
        <v>0.45839999999999997</v>
      </c>
      <c r="N51" s="67" t="b">
        <f t="shared" si="1"/>
        <v>1</v>
      </c>
      <c r="O51" s="1">
        <v>0.45839677318295735</v>
      </c>
    </row>
    <row r="52" spans="1:15" x14ac:dyDescent="0.25">
      <c r="A52" s="5">
        <v>0.21166666666666678</v>
      </c>
      <c r="B52" s="4">
        <v>0.21166666666666678</v>
      </c>
      <c r="C52" s="7">
        <v>41325</v>
      </c>
      <c r="D52" s="15">
        <v>0.2117</v>
      </c>
      <c r="E52" s="136">
        <v>0.2117</v>
      </c>
      <c r="F52" t="b">
        <f t="shared" si="0"/>
        <v>1</v>
      </c>
      <c r="G52" s="1">
        <v>0.21166666666666678</v>
      </c>
      <c r="I52" s="9"/>
      <c r="J52">
        <v>3</v>
      </c>
      <c r="K52" s="5">
        <f>AVERAGE(D1522:D1552)</f>
        <v>0.14924516129032256</v>
      </c>
      <c r="L52" s="15">
        <v>0.1492</v>
      </c>
      <c r="M52" s="4">
        <v>0.1492</v>
      </c>
      <c r="N52" s="67" t="b">
        <f t="shared" si="1"/>
        <v>1</v>
      </c>
      <c r="O52" s="1">
        <v>0.149247311827957</v>
      </c>
    </row>
    <row r="53" spans="1:15" x14ac:dyDescent="0.25">
      <c r="A53" s="5">
        <v>0.11333333333333336</v>
      </c>
      <c r="B53" s="4">
        <v>0.11333333333333336</v>
      </c>
      <c r="C53" s="7">
        <v>41326</v>
      </c>
      <c r="D53" s="15">
        <v>0.1133</v>
      </c>
      <c r="E53" s="136">
        <v>0.1133</v>
      </c>
      <c r="F53" t="b">
        <f t="shared" si="0"/>
        <v>1</v>
      </c>
      <c r="G53" s="1">
        <v>0.11333333333333336</v>
      </c>
      <c r="I53" s="9"/>
      <c r="J53">
        <v>4</v>
      </c>
      <c r="K53" s="5">
        <f>AVERAGE(D1553:D1582)</f>
        <v>0.2360933333333334</v>
      </c>
      <c r="L53" s="15">
        <v>0.2361</v>
      </c>
      <c r="M53" s="4">
        <v>0.2361</v>
      </c>
      <c r="N53" s="67" t="b">
        <f t="shared" si="1"/>
        <v>1</v>
      </c>
      <c r="O53" s="1">
        <v>0.23609722222222235</v>
      </c>
    </row>
    <row r="54" spans="1:15" x14ac:dyDescent="0.25">
      <c r="A54" s="5">
        <v>0.21333333333333346</v>
      </c>
      <c r="B54" s="4">
        <v>0.21333333333333346</v>
      </c>
      <c r="C54" s="7">
        <v>41327</v>
      </c>
      <c r="D54" s="15">
        <v>0.21329999999999999</v>
      </c>
      <c r="E54" s="136">
        <v>0.21329999999999999</v>
      </c>
      <c r="F54" t="b">
        <f t="shared" si="0"/>
        <v>1</v>
      </c>
      <c r="G54" s="1">
        <v>0.21333333333333346</v>
      </c>
      <c r="I54" s="9"/>
      <c r="J54">
        <v>5</v>
      </c>
      <c r="K54" s="5">
        <f>AVERAGE(D1583:D1613)</f>
        <v>0.23039677419354845</v>
      </c>
      <c r="L54" s="15">
        <v>0.23039999999999999</v>
      </c>
      <c r="M54" s="4">
        <v>0.23039999999999999</v>
      </c>
      <c r="N54" s="67" t="b">
        <f t="shared" si="1"/>
        <v>1</v>
      </c>
      <c r="O54" s="1">
        <v>0.23040322580645164</v>
      </c>
    </row>
    <row r="55" spans="1:15" x14ac:dyDescent="0.25">
      <c r="A55" s="5">
        <v>0.21333333333333346</v>
      </c>
      <c r="B55" s="4">
        <v>0.21333333333333346</v>
      </c>
      <c r="C55" s="7">
        <v>41328</v>
      </c>
      <c r="D55" s="15">
        <v>0.21329999999999999</v>
      </c>
      <c r="E55" s="136">
        <v>0.21329999999999999</v>
      </c>
      <c r="F55" t="b">
        <f t="shared" si="0"/>
        <v>1</v>
      </c>
      <c r="G55" s="1">
        <v>0.21333333333333346</v>
      </c>
      <c r="I55" s="9"/>
      <c r="J55">
        <v>6</v>
      </c>
      <c r="K55" s="5">
        <f>AVERAGE(D1614:D1643)</f>
        <v>0.44247666666666674</v>
      </c>
      <c r="L55" s="15">
        <v>0.4425</v>
      </c>
      <c r="M55" s="4">
        <v>0.4425</v>
      </c>
      <c r="N55" s="67" t="b">
        <f t="shared" si="1"/>
        <v>1</v>
      </c>
      <c r="O55" s="1">
        <v>0.44247222222222204</v>
      </c>
    </row>
    <row r="56" spans="1:15" x14ac:dyDescent="0.25">
      <c r="A56" s="5">
        <v>0.27916666666666679</v>
      </c>
      <c r="B56" s="4">
        <v>0.27916666666666679</v>
      </c>
      <c r="C56" s="7">
        <v>41329</v>
      </c>
      <c r="D56" s="15">
        <v>0.2792</v>
      </c>
      <c r="E56" s="136">
        <v>0.2792</v>
      </c>
      <c r="F56" t="b">
        <f t="shared" si="0"/>
        <v>1</v>
      </c>
      <c r="G56" s="1">
        <v>0.27916666666666679</v>
      </c>
      <c r="I56" s="9"/>
      <c r="J56">
        <v>7</v>
      </c>
      <c r="K56" s="5">
        <f>AVERAGE(D1644:D1674)</f>
        <v>0.24153548387096782</v>
      </c>
      <c r="L56" s="15">
        <v>0.24149999999999999</v>
      </c>
      <c r="M56" s="4">
        <v>0.24149999999999999</v>
      </c>
      <c r="N56" s="67" t="b">
        <f t="shared" si="1"/>
        <v>1</v>
      </c>
      <c r="O56" s="1">
        <v>0.24153225806451614</v>
      </c>
    </row>
    <row r="57" spans="1:15" x14ac:dyDescent="0.25">
      <c r="A57" s="5">
        <v>0.20416666666666672</v>
      </c>
      <c r="B57" s="4">
        <v>0.20416666666666672</v>
      </c>
      <c r="C57" s="7">
        <v>41330</v>
      </c>
      <c r="D57" s="15">
        <v>0.20419999999999999</v>
      </c>
      <c r="E57" s="136">
        <v>0.20419999999999999</v>
      </c>
      <c r="F57" t="b">
        <f t="shared" si="0"/>
        <v>1</v>
      </c>
      <c r="G57" s="1">
        <v>0.20416666666666672</v>
      </c>
      <c r="I57" s="9"/>
      <c r="J57">
        <v>8</v>
      </c>
      <c r="K57" s="5">
        <f>AVERAGE(D1675:D1705)</f>
        <v>0.21230645161290335</v>
      </c>
      <c r="L57" s="15">
        <v>0.21229999999999999</v>
      </c>
      <c r="M57" s="4">
        <v>0.21229999999999999</v>
      </c>
      <c r="N57" s="67" t="b">
        <f t="shared" si="1"/>
        <v>1</v>
      </c>
      <c r="O57" s="1">
        <v>0.21231182795698925</v>
      </c>
    </row>
    <row r="58" spans="1:15" x14ac:dyDescent="0.25">
      <c r="A58" s="5">
        <v>0.17291666666666664</v>
      </c>
      <c r="B58" s="4">
        <v>0.17291666666666664</v>
      </c>
      <c r="C58" s="7">
        <v>41331</v>
      </c>
      <c r="D58" s="15">
        <v>0.1729</v>
      </c>
      <c r="E58" s="136">
        <v>0.1729</v>
      </c>
      <c r="F58" t="b">
        <f t="shared" si="0"/>
        <v>1</v>
      </c>
      <c r="G58" s="1">
        <v>0.17291666666666664</v>
      </c>
      <c r="I58" s="9"/>
      <c r="J58">
        <v>9</v>
      </c>
      <c r="K58" s="5">
        <f>AVERAGE(D1706:D1735)</f>
        <v>0.44848000000000005</v>
      </c>
      <c r="L58" s="15">
        <v>0.44850000000000001</v>
      </c>
      <c r="M58" s="4">
        <v>0.44850000000000001</v>
      </c>
      <c r="N58" s="67" t="b">
        <f t="shared" si="1"/>
        <v>1</v>
      </c>
      <c r="O58" s="1">
        <v>0.44847222222222222</v>
      </c>
    </row>
    <row r="59" spans="1:15" x14ac:dyDescent="0.25">
      <c r="A59" s="5">
        <v>0.2133333333333334</v>
      </c>
      <c r="B59" s="4">
        <v>0.2133333333333334</v>
      </c>
      <c r="C59" s="7">
        <v>41332</v>
      </c>
      <c r="D59" s="15">
        <v>0.21329999999999999</v>
      </c>
      <c r="E59" s="136">
        <v>0.21329999999999999</v>
      </c>
      <c r="F59" t="b">
        <f t="shared" si="0"/>
        <v>1</v>
      </c>
      <c r="G59" s="1">
        <v>0.2133333333333334</v>
      </c>
      <c r="I59" s="9"/>
      <c r="J59">
        <v>10</v>
      </c>
      <c r="K59" s="5">
        <f>AVERAGE(D1736:D1766)</f>
        <v>0.16652903225806445</v>
      </c>
      <c r="L59" s="15">
        <v>0.16650000000000001</v>
      </c>
      <c r="M59" s="4">
        <v>0.16650000000000001</v>
      </c>
      <c r="N59" s="67" t="b">
        <f t="shared" si="1"/>
        <v>1</v>
      </c>
      <c r="O59" s="1">
        <v>0.16653225806451613</v>
      </c>
    </row>
    <row r="60" spans="1:15" x14ac:dyDescent="0.25">
      <c r="A60" s="5">
        <v>0.21333333333333346</v>
      </c>
      <c r="B60" s="4">
        <v>0.21333333333333346</v>
      </c>
      <c r="C60" s="7">
        <v>41333</v>
      </c>
      <c r="D60" s="15">
        <v>0.21329999999999999</v>
      </c>
      <c r="E60" s="136">
        <v>0.21329999999999999</v>
      </c>
      <c r="F60" t="b">
        <f t="shared" si="0"/>
        <v>1</v>
      </c>
      <c r="G60" s="1">
        <v>0.21333333333333346</v>
      </c>
      <c r="I60" s="9"/>
      <c r="J60">
        <v>11</v>
      </c>
      <c r="K60" s="5">
        <f>AVERAGE(D1767:D1796)</f>
        <v>0.20347666666666669</v>
      </c>
      <c r="L60" s="15">
        <v>0.20349999999999999</v>
      </c>
      <c r="M60" s="4">
        <v>0.20349999999999999</v>
      </c>
      <c r="N60" s="67" t="b">
        <f t="shared" si="1"/>
        <v>1</v>
      </c>
      <c r="O60" s="1">
        <v>0.20347222222222222</v>
      </c>
    </row>
    <row r="61" spans="1:15" x14ac:dyDescent="0.25">
      <c r="A61" s="5">
        <v>0.20416666666666672</v>
      </c>
      <c r="B61" s="4">
        <v>0.20416666666666672</v>
      </c>
      <c r="C61" s="7">
        <v>41334</v>
      </c>
      <c r="D61" s="15">
        <v>0.20419999999999999</v>
      </c>
      <c r="E61" s="136">
        <v>0.20419999999999999</v>
      </c>
      <c r="F61" t="b">
        <f t="shared" si="0"/>
        <v>1</v>
      </c>
      <c r="G61" s="1">
        <v>0.20416666666666672</v>
      </c>
      <c r="I61" s="9"/>
      <c r="J61">
        <v>12</v>
      </c>
      <c r="K61" s="5">
        <f>AVERAGE(D1797:D1827)</f>
        <v>0.41948709677419349</v>
      </c>
      <c r="L61" s="15">
        <v>0.41949999999999998</v>
      </c>
      <c r="M61" s="4">
        <v>0.41949999999999998</v>
      </c>
      <c r="N61" s="67" t="b">
        <f t="shared" si="1"/>
        <v>1</v>
      </c>
      <c r="O61" s="1">
        <v>0.41948924731182807</v>
      </c>
    </row>
    <row r="62" spans="1:15" x14ac:dyDescent="0.25">
      <c r="A62" s="5">
        <v>0.27916666666666679</v>
      </c>
      <c r="B62" s="4">
        <v>0.27916666666666679</v>
      </c>
      <c r="C62" s="7">
        <v>41335</v>
      </c>
      <c r="D62" s="15">
        <v>0.2792</v>
      </c>
      <c r="E62" s="136">
        <v>0.2792</v>
      </c>
      <c r="F62" t="b">
        <f t="shared" si="0"/>
        <v>1</v>
      </c>
      <c r="G62" s="1">
        <v>0.27916666666666679</v>
      </c>
      <c r="I62" s="9">
        <v>2018</v>
      </c>
      <c r="J62">
        <v>1</v>
      </c>
      <c r="K62" s="5">
        <f>AVERAGE(D1828:D1858)</f>
        <v>0.46477741935483868</v>
      </c>
      <c r="L62" s="15">
        <v>0.46479999999999999</v>
      </c>
      <c r="M62" s="4">
        <v>0.46479999999999999</v>
      </c>
      <c r="N62" s="67" t="b">
        <f t="shared" si="1"/>
        <v>1</v>
      </c>
      <c r="O62" s="1">
        <v>0.46478494623655903</v>
      </c>
    </row>
    <row r="63" spans="1:15" x14ac:dyDescent="0.25">
      <c r="A63" s="5">
        <v>0.17291666666666664</v>
      </c>
      <c r="B63" s="4">
        <v>0.17291666666666664</v>
      </c>
      <c r="C63" s="7">
        <v>41336</v>
      </c>
      <c r="D63" s="15">
        <v>0.1729</v>
      </c>
      <c r="E63" s="136">
        <v>0.1729</v>
      </c>
      <c r="F63" t="b">
        <f t="shared" si="0"/>
        <v>1</v>
      </c>
      <c r="G63" s="1">
        <v>0.17291666666666664</v>
      </c>
      <c r="I63" s="9"/>
      <c r="J63">
        <v>2</v>
      </c>
      <c r="K63" s="5">
        <f>AVERAGE(D1859:D1886)</f>
        <v>0.44533928571428544</v>
      </c>
      <c r="L63" s="15">
        <v>0.44529999999999997</v>
      </c>
      <c r="M63" s="4">
        <v>0.44529999999999997</v>
      </c>
      <c r="N63" s="67" t="b">
        <f t="shared" si="1"/>
        <v>1</v>
      </c>
      <c r="O63" s="1">
        <v>0.44535421412429621</v>
      </c>
    </row>
    <row r="64" spans="1:15" x14ac:dyDescent="0.25">
      <c r="A64" s="5">
        <v>0.2133333333333334</v>
      </c>
      <c r="B64" s="4">
        <v>0.2133333333333334</v>
      </c>
      <c r="C64" s="7">
        <v>41337</v>
      </c>
      <c r="D64" s="15">
        <v>0.21329999999999999</v>
      </c>
      <c r="E64" s="136">
        <v>0.21329999999999999</v>
      </c>
      <c r="F64" t="b">
        <f t="shared" si="0"/>
        <v>1</v>
      </c>
      <c r="G64" s="1">
        <v>0.2133333333333334</v>
      </c>
      <c r="I64" s="9"/>
      <c r="J64">
        <v>3</v>
      </c>
      <c r="K64" s="5">
        <f>AVERAGE(D1887:D1917)</f>
        <v>0.16911290322580644</v>
      </c>
      <c r="L64" s="15">
        <v>0.1691</v>
      </c>
      <c r="M64" s="4">
        <v>0.1691</v>
      </c>
      <c r="N64" s="67" t="b">
        <f t="shared" si="1"/>
        <v>1</v>
      </c>
      <c r="O64" s="1">
        <v>0.16910404511755131</v>
      </c>
    </row>
    <row r="65" spans="1:15" x14ac:dyDescent="0.25">
      <c r="A65" s="5">
        <v>0.26208333333333345</v>
      </c>
      <c r="B65" s="4">
        <v>0.26208333333333345</v>
      </c>
      <c r="C65" s="7">
        <v>41338</v>
      </c>
      <c r="D65" s="15">
        <v>0.2621</v>
      </c>
      <c r="E65" s="136">
        <v>0.2621</v>
      </c>
      <c r="F65" t="b">
        <f t="shared" si="0"/>
        <v>1</v>
      </c>
      <c r="G65" s="1">
        <v>0.26208333333333345</v>
      </c>
      <c r="I65" s="9"/>
      <c r="J65">
        <v>4</v>
      </c>
      <c r="K65" s="5">
        <f>AVERAGE(D1918:D1947)</f>
        <v>0.16917999999999994</v>
      </c>
      <c r="L65" s="15">
        <v>0.16919999999999999</v>
      </c>
      <c r="M65" s="4">
        <v>0.16919999999999999</v>
      </c>
      <c r="N65" s="67" t="b">
        <f t="shared" si="1"/>
        <v>1</v>
      </c>
      <c r="O65" s="1">
        <v>0.16918055555555561</v>
      </c>
    </row>
    <row r="66" spans="1:15" x14ac:dyDescent="0.25">
      <c r="A66" s="5">
        <v>0.21333333333333346</v>
      </c>
      <c r="B66" s="4">
        <v>0.21333333333333346</v>
      </c>
      <c r="C66" s="7">
        <v>41339</v>
      </c>
      <c r="D66" s="15">
        <v>0.21329999999999999</v>
      </c>
      <c r="E66" s="136">
        <v>0.21329999999999999</v>
      </c>
      <c r="F66" t="b">
        <f t="shared" si="0"/>
        <v>1</v>
      </c>
      <c r="G66" s="1">
        <v>0.21333333333333346</v>
      </c>
      <c r="I66" s="9"/>
      <c r="J66">
        <v>5</v>
      </c>
      <c r="K66" s="5">
        <f>AVERAGE(D1948:D1978)</f>
        <v>0.15430322580645167</v>
      </c>
      <c r="L66" s="15">
        <v>0.15429999999999999</v>
      </c>
      <c r="M66" s="4">
        <v>0.15429999999999999</v>
      </c>
      <c r="N66" s="67" t="b">
        <f t="shared" si="1"/>
        <v>1</v>
      </c>
      <c r="O66" s="1">
        <v>0.15430107526881728</v>
      </c>
    </row>
    <row r="67" spans="1:15" x14ac:dyDescent="0.25">
      <c r="A67" s="5">
        <v>0.19874999999999995</v>
      </c>
      <c r="B67" s="4">
        <v>0.19874999999999995</v>
      </c>
      <c r="C67" s="7">
        <v>41340</v>
      </c>
      <c r="D67" s="15">
        <v>0.1988</v>
      </c>
      <c r="E67" s="136">
        <v>0.1988</v>
      </c>
      <c r="F67" t="b">
        <f t="shared" ref="F67:F130" si="2">D67=E67</f>
        <v>1</v>
      </c>
      <c r="G67" s="1">
        <v>0.19874999999999995</v>
      </c>
      <c r="I67" s="9"/>
      <c r="J67">
        <v>6</v>
      </c>
      <c r="K67" s="5">
        <f>AVERAGE(D1979:D2008)</f>
        <v>0.21389</v>
      </c>
      <c r="L67" s="15">
        <v>0.21390000000000001</v>
      </c>
      <c r="M67" s="4">
        <v>0.21390000000000001</v>
      </c>
      <c r="N67" s="67" t="b">
        <f t="shared" ref="N67:N85" si="3">L67=M67</f>
        <v>1</v>
      </c>
      <c r="O67" s="1">
        <v>0.21388888888888882</v>
      </c>
    </row>
    <row r="68" spans="1:15" x14ac:dyDescent="0.25">
      <c r="A68" s="5">
        <v>0.27916666666666679</v>
      </c>
      <c r="B68" s="4">
        <v>0.27916666666666679</v>
      </c>
      <c r="C68" s="7">
        <v>41341</v>
      </c>
      <c r="D68" s="15">
        <v>0.2792</v>
      </c>
      <c r="E68" s="136">
        <v>0.2792</v>
      </c>
      <c r="F68" t="b">
        <f t="shared" si="2"/>
        <v>1</v>
      </c>
      <c r="G68" s="1">
        <v>0.27916666666666679</v>
      </c>
      <c r="I68" s="9"/>
      <c r="J68">
        <v>7</v>
      </c>
      <c r="K68" s="5">
        <f>AVERAGE(D2009:D2039)</f>
        <v>0.22406129032258063</v>
      </c>
      <c r="L68" s="15">
        <v>0.22409999999999999</v>
      </c>
      <c r="M68" s="4">
        <v>0.22409999999999999</v>
      </c>
      <c r="N68" s="67" t="b">
        <f t="shared" si="3"/>
        <v>1</v>
      </c>
      <c r="O68" s="1">
        <v>0.22405913978494621</v>
      </c>
    </row>
    <row r="69" spans="1:15" x14ac:dyDescent="0.25">
      <c r="A69" s="5">
        <v>0.26208333333333345</v>
      </c>
      <c r="B69" s="4">
        <v>0.26208333333333345</v>
      </c>
      <c r="C69" s="7">
        <v>41342</v>
      </c>
      <c r="D69" s="15">
        <v>0.2621</v>
      </c>
      <c r="E69" s="136">
        <v>0.2621</v>
      </c>
      <c r="F69" t="b">
        <f t="shared" si="2"/>
        <v>1</v>
      </c>
      <c r="G69" s="1">
        <v>0.26208333333333345</v>
      </c>
      <c r="I69" s="9"/>
      <c r="J69">
        <v>8</v>
      </c>
      <c r="K69" s="5">
        <f>AVERAGE(D2040:D2070)</f>
        <v>0.16626774193548388</v>
      </c>
      <c r="L69" s="15">
        <v>0.1663</v>
      </c>
      <c r="M69" s="4">
        <v>0.1663</v>
      </c>
      <c r="N69" s="67" t="b">
        <f t="shared" si="3"/>
        <v>1</v>
      </c>
      <c r="O69" s="1">
        <v>0.16626344086021508</v>
      </c>
    </row>
    <row r="70" spans="1:15" x14ac:dyDescent="0.25">
      <c r="A70" s="5">
        <v>0.19874999999999995</v>
      </c>
      <c r="B70" s="4">
        <v>0.19874999999999995</v>
      </c>
      <c r="C70" s="7">
        <v>41343</v>
      </c>
      <c r="D70" s="15">
        <v>0.1988</v>
      </c>
      <c r="E70" s="136">
        <v>0.1988</v>
      </c>
      <c r="F70" t="b">
        <f t="shared" si="2"/>
        <v>1</v>
      </c>
      <c r="G70" s="1">
        <v>0.19874999999999995</v>
      </c>
      <c r="I70" s="9"/>
      <c r="J70">
        <v>9</v>
      </c>
      <c r="K70" s="5">
        <f>AVERAGE(D2071:D2100)</f>
        <v>0.1318766666666667</v>
      </c>
      <c r="L70" s="15">
        <v>0.13189999999999999</v>
      </c>
      <c r="M70" s="4">
        <v>0.13189999999999999</v>
      </c>
      <c r="N70" s="67" t="b">
        <f t="shared" si="3"/>
        <v>1</v>
      </c>
      <c r="O70" s="1">
        <v>0.13188447102071715</v>
      </c>
    </row>
    <row r="71" spans="1:15" x14ac:dyDescent="0.25">
      <c r="A71" s="5">
        <v>0.24583333333333326</v>
      </c>
      <c r="B71" s="4">
        <v>0.24583333333333326</v>
      </c>
      <c r="C71" s="7">
        <v>41344</v>
      </c>
      <c r="D71" s="15">
        <v>0.24579999999999999</v>
      </c>
      <c r="E71" s="136">
        <v>0.24579999999999999</v>
      </c>
      <c r="F71" t="b">
        <f t="shared" si="2"/>
        <v>1</v>
      </c>
      <c r="G71" s="1">
        <v>0.24583333333333326</v>
      </c>
      <c r="I71" s="9"/>
      <c r="J71">
        <v>10</v>
      </c>
      <c r="K71" s="5">
        <f>AVERAGE(D2101:D2131)</f>
        <v>0.11477419354838714</v>
      </c>
      <c r="L71" s="15">
        <v>0.1148</v>
      </c>
      <c r="M71" s="4">
        <v>0.1148</v>
      </c>
      <c r="N71" s="67" t="b">
        <f t="shared" si="3"/>
        <v>1</v>
      </c>
      <c r="O71" s="1">
        <v>0.11477150537634412</v>
      </c>
    </row>
    <row r="72" spans="1:15" x14ac:dyDescent="0.25">
      <c r="A72" s="5">
        <v>0.27249999999999996</v>
      </c>
      <c r="B72" s="4">
        <v>0.27249999999999996</v>
      </c>
      <c r="C72" s="7">
        <v>41345</v>
      </c>
      <c r="D72" s="15">
        <v>0.27250000000000002</v>
      </c>
      <c r="E72" s="136">
        <v>0.27250000000000002</v>
      </c>
      <c r="F72" t="b">
        <f t="shared" si="2"/>
        <v>1</v>
      </c>
      <c r="G72" s="1">
        <v>0.27249999999999996</v>
      </c>
      <c r="I72" s="9"/>
      <c r="J72">
        <v>11</v>
      </c>
      <c r="K72" s="5">
        <f>AVERAGE(D2132:D2161)</f>
        <v>9.2023333333333346E-2</v>
      </c>
      <c r="L72" s="15">
        <v>9.1999999999999998E-2</v>
      </c>
      <c r="M72" s="4">
        <v>9.1999999999999998E-2</v>
      </c>
      <c r="N72" s="67" t="b">
        <f t="shared" si="3"/>
        <v>1</v>
      </c>
      <c r="O72" s="1">
        <v>9.2027777777777806E-2</v>
      </c>
    </row>
    <row r="73" spans="1:15" x14ac:dyDescent="0.25">
      <c r="A73" s="5">
        <v>0.26208333333333345</v>
      </c>
      <c r="B73" s="4">
        <v>0.26208333333333345</v>
      </c>
      <c r="C73" s="7">
        <v>41346</v>
      </c>
      <c r="D73" s="15">
        <v>0.2621</v>
      </c>
      <c r="E73" s="136">
        <v>0.2621</v>
      </c>
      <c r="F73" t="b">
        <f t="shared" si="2"/>
        <v>1</v>
      </c>
      <c r="G73" s="1">
        <v>0.26208333333333345</v>
      </c>
      <c r="I73" s="9"/>
      <c r="J73">
        <v>12</v>
      </c>
      <c r="K73" s="5">
        <f>AVERAGE(D2162:D2192)</f>
        <v>6.900967741935482E-2</v>
      </c>
      <c r="L73" s="15">
        <v>6.9000000000000006E-2</v>
      </c>
      <c r="M73" s="4">
        <v>6.9000000000000006E-2</v>
      </c>
      <c r="N73" s="67" t="b">
        <f t="shared" si="3"/>
        <v>1</v>
      </c>
      <c r="O73" s="1">
        <v>6.9005376344086003E-2</v>
      </c>
    </row>
    <row r="74" spans="1:15" x14ac:dyDescent="0.25">
      <c r="A74" s="5">
        <v>0.26833333333333348</v>
      </c>
      <c r="B74" s="4">
        <v>0.26833333333333348</v>
      </c>
      <c r="C74" s="7">
        <v>41347</v>
      </c>
      <c r="D74" s="15">
        <v>0.26829999999999998</v>
      </c>
      <c r="E74" s="136">
        <v>0.26829999999999998</v>
      </c>
      <c r="F74" t="b">
        <f t="shared" si="2"/>
        <v>1</v>
      </c>
      <c r="G74" s="1">
        <v>0.26833333333333348</v>
      </c>
      <c r="I74" s="9">
        <v>2019</v>
      </c>
      <c r="J74">
        <v>1</v>
      </c>
      <c r="K74" s="5">
        <f>AVERAGE(D2193:D2223)</f>
        <v>0.28004838709677415</v>
      </c>
      <c r="L74" s="15">
        <v>0.28000000000000003</v>
      </c>
      <c r="M74" s="4">
        <v>0.28000000000000003</v>
      </c>
      <c r="N74" s="67" t="b">
        <f t="shared" si="3"/>
        <v>1</v>
      </c>
      <c r="O74" s="1">
        <v>0.28005376344086008</v>
      </c>
    </row>
    <row r="75" spans="1:15" x14ac:dyDescent="0.25">
      <c r="A75" s="5">
        <v>0.12500000000000006</v>
      </c>
      <c r="B75" s="4">
        <v>0.12500000000000006</v>
      </c>
      <c r="C75" s="7">
        <v>41348</v>
      </c>
      <c r="D75" s="15">
        <v>0.125</v>
      </c>
      <c r="E75" s="136">
        <v>0.125</v>
      </c>
      <c r="F75" t="b">
        <f t="shared" si="2"/>
        <v>1</v>
      </c>
      <c r="G75" s="1">
        <v>0.12500000000000006</v>
      </c>
      <c r="I75" s="9"/>
      <c r="J75">
        <v>2</v>
      </c>
      <c r="K75" s="5">
        <f>AVERAGE(D2224:D2251)</f>
        <v>0.42054285714285727</v>
      </c>
      <c r="L75" s="15">
        <v>0.42049999999999998</v>
      </c>
      <c r="M75" s="4">
        <v>0.42049999999999998</v>
      </c>
      <c r="N75" s="67" t="b">
        <f t="shared" si="3"/>
        <v>1</v>
      </c>
      <c r="O75" s="1">
        <v>0.42053571428571435</v>
      </c>
    </row>
    <row r="76" spans="1:15" x14ac:dyDescent="0.25">
      <c r="A76" s="5">
        <v>0.29416666666666658</v>
      </c>
      <c r="B76" s="4">
        <v>0.29416666666666658</v>
      </c>
      <c r="C76" s="7">
        <v>41349</v>
      </c>
      <c r="D76" s="15">
        <v>0.29420000000000002</v>
      </c>
      <c r="E76" s="136">
        <v>0.29420000000000002</v>
      </c>
      <c r="F76" t="b">
        <f t="shared" si="2"/>
        <v>1</v>
      </c>
      <c r="G76" s="1">
        <v>0.29416666666666658</v>
      </c>
      <c r="I76" s="9"/>
      <c r="J76">
        <v>3</v>
      </c>
      <c r="K76" s="5">
        <f>AVERAGE(D2252:D2282)</f>
        <v>0.19899677419354839</v>
      </c>
      <c r="L76" s="15">
        <v>0.19900000000000001</v>
      </c>
      <c r="M76" s="4">
        <v>0.19900000000000001</v>
      </c>
      <c r="N76" s="67" t="b">
        <f t="shared" si="3"/>
        <v>1</v>
      </c>
      <c r="O76" s="1">
        <v>0.19899193548387104</v>
      </c>
    </row>
    <row r="77" spans="1:15" x14ac:dyDescent="0.25">
      <c r="A77" s="5">
        <v>0.10000000000000003</v>
      </c>
      <c r="B77" s="4">
        <v>0.10000000000000003</v>
      </c>
      <c r="C77" s="7">
        <v>41350</v>
      </c>
      <c r="D77" s="15">
        <v>0.1</v>
      </c>
      <c r="E77" s="136">
        <v>0.1</v>
      </c>
      <c r="F77" t="b">
        <f t="shared" si="2"/>
        <v>1</v>
      </c>
      <c r="G77" s="1">
        <v>0.10000000000000003</v>
      </c>
      <c r="I77" s="9"/>
      <c r="J77">
        <v>4</v>
      </c>
      <c r="K77" s="5">
        <f>AVERAGE(D2283:D2312)</f>
        <v>8.8576666666666692E-2</v>
      </c>
      <c r="L77" s="15">
        <v>8.8599999999999998E-2</v>
      </c>
      <c r="M77" s="4">
        <v>8.8599999999999998E-2</v>
      </c>
      <c r="N77" s="67" t="b">
        <f t="shared" si="3"/>
        <v>1</v>
      </c>
      <c r="O77" s="1">
        <v>8.8569444444444478E-2</v>
      </c>
    </row>
    <row r="78" spans="1:15" x14ac:dyDescent="0.25">
      <c r="A78" s="5">
        <v>0.10000000000000003</v>
      </c>
      <c r="B78" s="4">
        <v>0.10000000000000003</v>
      </c>
      <c r="C78" s="7">
        <v>41351</v>
      </c>
      <c r="D78" s="15">
        <v>0.1</v>
      </c>
      <c r="E78" s="136">
        <v>0.1</v>
      </c>
      <c r="F78" t="b">
        <f t="shared" si="2"/>
        <v>1</v>
      </c>
      <c r="G78" s="1">
        <v>0.10000000000000003</v>
      </c>
      <c r="I78" s="9"/>
      <c r="J78">
        <v>5</v>
      </c>
      <c r="K78" s="5">
        <f>AVERAGE(D2313:D2343)</f>
        <v>0.12715161290322582</v>
      </c>
      <c r="L78" s="15">
        <v>0.12720000000000001</v>
      </c>
      <c r="M78" s="4">
        <v>0.12720000000000001</v>
      </c>
      <c r="N78" s="67" t="b">
        <f t="shared" si="3"/>
        <v>1</v>
      </c>
      <c r="O78" s="1">
        <v>0.12715053763440862</v>
      </c>
    </row>
    <row r="79" spans="1:15" x14ac:dyDescent="0.25">
      <c r="A79" s="5">
        <v>0.15250000000000005</v>
      </c>
      <c r="B79" s="4">
        <v>0.15250000000000005</v>
      </c>
      <c r="C79" s="7">
        <v>41352</v>
      </c>
      <c r="D79" s="15">
        <v>0.1525</v>
      </c>
      <c r="E79" s="136">
        <v>0.1525</v>
      </c>
      <c r="F79" t="b">
        <f t="shared" si="2"/>
        <v>1</v>
      </c>
      <c r="G79" s="1">
        <v>0.15250000000000005</v>
      </c>
      <c r="I79" s="9"/>
      <c r="J79">
        <v>6</v>
      </c>
      <c r="K79" s="5">
        <f>AVERAGE(D2344:D2373)</f>
        <v>0.21666666666666667</v>
      </c>
      <c r="L79" s="15">
        <v>0.2167</v>
      </c>
      <c r="M79" s="4">
        <v>0.2167</v>
      </c>
      <c r="N79" s="67" t="b">
        <f t="shared" si="3"/>
        <v>1</v>
      </c>
      <c r="O79" s="1">
        <v>0.21666666666666673</v>
      </c>
    </row>
    <row r="80" spans="1:15" x14ac:dyDescent="0.25">
      <c r="A80" s="5">
        <v>0.26833333333333348</v>
      </c>
      <c r="B80" s="4">
        <v>0.26833333333333348</v>
      </c>
      <c r="C80" s="7">
        <v>41353</v>
      </c>
      <c r="D80" s="15">
        <v>0.26829999999999998</v>
      </c>
      <c r="E80" s="136">
        <v>0.26829999999999998</v>
      </c>
      <c r="F80" t="b">
        <f t="shared" si="2"/>
        <v>1</v>
      </c>
      <c r="G80" s="1">
        <v>0.26833333333333348</v>
      </c>
      <c r="I80" s="9"/>
      <c r="J80">
        <v>7</v>
      </c>
      <c r="K80" s="5">
        <f>AVERAGE(D2374:D2404)</f>
        <v>0.16949354838709679</v>
      </c>
      <c r="L80" s="15">
        <v>0.16950000000000001</v>
      </c>
      <c r="M80" s="4">
        <v>0.16950000000000001</v>
      </c>
      <c r="N80" s="67" t="b">
        <f t="shared" si="3"/>
        <v>1</v>
      </c>
      <c r="O80" s="1">
        <v>0.16948924731182802</v>
      </c>
    </row>
    <row r="81" spans="1:15" x14ac:dyDescent="0.25">
      <c r="A81" s="5">
        <v>0.29416666666666658</v>
      </c>
      <c r="B81" s="4">
        <v>0.29416666666666658</v>
      </c>
      <c r="C81" s="7">
        <v>41354</v>
      </c>
      <c r="D81" s="15">
        <v>0.29420000000000002</v>
      </c>
      <c r="E81" s="136">
        <v>0.29420000000000002</v>
      </c>
      <c r="F81" t="b">
        <f t="shared" si="2"/>
        <v>1</v>
      </c>
      <c r="G81" s="1">
        <v>0.29416666666666658</v>
      </c>
      <c r="I81" s="9"/>
      <c r="J81">
        <v>8</v>
      </c>
      <c r="K81" s="5">
        <f>AVERAGE(D2405:D2435)</f>
        <v>0.17015806451612905</v>
      </c>
      <c r="L81" s="15">
        <v>0.17019999999999999</v>
      </c>
      <c r="M81" s="4">
        <v>0.17019999999999999</v>
      </c>
      <c r="N81" s="67" t="b">
        <f t="shared" si="3"/>
        <v>1</v>
      </c>
      <c r="O81" s="1">
        <v>0.17016129032258068</v>
      </c>
    </row>
    <row r="82" spans="1:15" x14ac:dyDescent="0.25">
      <c r="A82" s="5">
        <v>0.26208333333333345</v>
      </c>
      <c r="B82" s="4">
        <v>0.26208333333333345</v>
      </c>
      <c r="C82" s="7">
        <v>41355</v>
      </c>
      <c r="D82" s="15">
        <v>0.2621</v>
      </c>
      <c r="E82" s="136">
        <v>0.2621</v>
      </c>
      <c r="F82" t="b">
        <f t="shared" si="2"/>
        <v>1</v>
      </c>
      <c r="G82" s="1">
        <v>0.26208333333333345</v>
      </c>
      <c r="I82" s="9"/>
      <c r="J82">
        <v>9</v>
      </c>
      <c r="K82" s="5">
        <f>AVERAGE(D2436:D2465)</f>
        <v>0.15361333333333335</v>
      </c>
      <c r="L82" s="15">
        <v>0.15359999999999999</v>
      </c>
      <c r="M82" s="4">
        <v>0.15359999999999999</v>
      </c>
      <c r="N82" s="67" t="b">
        <f t="shared" si="3"/>
        <v>1</v>
      </c>
      <c r="O82" s="1">
        <v>0.15361111111111117</v>
      </c>
    </row>
    <row r="83" spans="1:15" x14ac:dyDescent="0.25">
      <c r="A83" s="5">
        <v>0.28333333333333327</v>
      </c>
      <c r="B83" s="4">
        <v>0.28333333333333327</v>
      </c>
      <c r="C83" s="7">
        <v>41356</v>
      </c>
      <c r="D83" s="15">
        <v>0.2833</v>
      </c>
      <c r="E83" s="136">
        <v>0.2833</v>
      </c>
      <c r="F83" t="b">
        <f t="shared" si="2"/>
        <v>1</v>
      </c>
      <c r="G83" s="1">
        <v>0.28333333333333327</v>
      </c>
      <c r="I83" s="9"/>
      <c r="J83">
        <v>10</v>
      </c>
      <c r="K83" s="5">
        <f>AVERAGE(D2466:D2496)</f>
        <v>0.13230322580645165</v>
      </c>
      <c r="L83" s="15">
        <v>0.1323</v>
      </c>
      <c r="M83" s="4">
        <v>0.1323</v>
      </c>
      <c r="N83" s="67" t="b">
        <f t="shared" si="3"/>
        <v>1</v>
      </c>
      <c r="O83" s="1">
        <v>0.13229838709677424</v>
      </c>
    </row>
    <row r="84" spans="1:15" x14ac:dyDescent="0.25">
      <c r="A84" s="5">
        <v>0.29416666666666658</v>
      </c>
      <c r="B84" s="4">
        <v>0.29416666666666658</v>
      </c>
      <c r="C84" s="7">
        <v>41357</v>
      </c>
      <c r="D84" s="15">
        <v>0.29420000000000002</v>
      </c>
      <c r="E84" s="136">
        <v>0.29420000000000002</v>
      </c>
      <c r="F84" t="b">
        <f t="shared" si="2"/>
        <v>1</v>
      </c>
      <c r="G84" s="1">
        <v>0.29416666666666658</v>
      </c>
      <c r="I84" s="9"/>
      <c r="J84">
        <v>11</v>
      </c>
      <c r="K84" s="5">
        <f>AVERAGE(D2497:D2526)</f>
        <v>7.1333333333333332E-2</v>
      </c>
      <c r="L84" s="15">
        <v>7.1300000000000002E-2</v>
      </c>
      <c r="M84" s="4">
        <v>7.1300000000000002E-2</v>
      </c>
      <c r="N84" s="67" t="b">
        <f t="shared" si="3"/>
        <v>1</v>
      </c>
      <c r="O84" s="1">
        <v>7.1333333333333346E-2</v>
      </c>
    </row>
    <row r="85" spans="1:15" x14ac:dyDescent="0.25">
      <c r="A85" s="5">
        <v>3.666666666666666E-2</v>
      </c>
      <c r="B85" s="4">
        <v>3.666666666666666E-2</v>
      </c>
      <c r="C85" s="7">
        <v>41358</v>
      </c>
      <c r="D85" s="15">
        <v>3.6700000000000003E-2</v>
      </c>
      <c r="E85" s="136">
        <v>3.6700000000000003E-2</v>
      </c>
      <c r="F85" t="b">
        <f t="shared" si="2"/>
        <v>1</v>
      </c>
      <c r="G85" s="1">
        <v>3.666666666666666E-2</v>
      </c>
      <c r="I85" s="9"/>
      <c r="J85">
        <v>12</v>
      </c>
      <c r="K85" s="5">
        <f>AVERAGE(D2527:D2557)</f>
        <v>0.1193645161290323</v>
      </c>
      <c r="L85" s="15">
        <v>0.11940000000000001</v>
      </c>
      <c r="M85" s="4">
        <v>0.11940000000000001</v>
      </c>
      <c r="N85" s="67" t="b">
        <f t="shared" si="3"/>
        <v>1</v>
      </c>
      <c r="O85" s="1">
        <v>0.11936827956989254</v>
      </c>
    </row>
    <row r="86" spans="1:15" x14ac:dyDescent="0.25">
      <c r="A86" s="3">
        <v>6.3333333333333366E-2</v>
      </c>
      <c r="B86" s="1">
        <v>6.3333333333333366E-2</v>
      </c>
      <c r="C86" s="7">
        <v>41359</v>
      </c>
      <c r="D86" s="15">
        <v>6.3299999999999995E-2</v>
      </c>
      <c r="E86" s="136">
        <v>6.3299999999999995E-2</v>
      </c>
      <c r="F86" t="b">
        <f t="shared" si="2"/>
        <v>1</v>
      </c>
      <c r="G86" s="1">
        <v>6.3333333333333366E-2</v>
      </c>
    </row>
    <row r="87" spans="1:15" x14ac:dyDescent="0.25">
      <c r="A87" s="3">
        <v>3.1666666666666676E-2</v>
      </c>
      <c r="B87" s="1">
        <v>3.1666666666666676E-2</v>
      </c>
      <c r="C87" s="7">
        <v>41360</v>
      </c>
      <c r="D87" s="15">
        <v>3.1699999999999999E-2</v>
      </c>
      <c r="E87" s="136">
        <v>3.1699999999999999E-2</v>
      </c>
      <c r="F87" t="b">
        <f t="shared" si="2"/>
        <v>1</v>
      </c>
      <c r="G87" s="1">
        <v>3.1666666666666676E-2</v>
      </c>
    </row>
    <row r="88" spans="1:15" x14ac:dyDescent="0.25">
      <c r="A88" s="3">
        <v>0.26208333333333345</v>
      </c>
      <c r="B88" s="1">
        <v>0.26208333333333345</v>
      </c>
      <c r="C88" s="7">
        <v>41361</v>
      </c>
      <c r="D88" s="15">
        <v>0.2621</v>
      </c>
      <c r="E88" s="136">
        <v>0.2621</v>
      </c>
      <c r="F88" t="b">
        <f t="shared" si="2"/>
        <v>1</v>
      </c>
      <c r="G88" s="1">
        <v>0.26208333333333345</v>
      </c>
    </row>
    <row r="89" spans="1:15" x14ac:dyDescent="0.25">
      <c r="A89" s="3">
        <v>0.19874999999999995</v>
      </c>
      <c r="B89" s="1">
        <v>0.19874999999999995</v>
      </c>
      <c r="C89" s="7">
        <v>41362</v>
      </c>
      <c r="D89" s="15">
        <v>0.1988</v>
      </c>
      <c r="E89" s="136">
        <v>0.1988</v>
      </c>
      <c r="F89" t="b">
        <f t="shared" si="2"/>
        <v>1</v>
      </c>
      <c r="G89" s="1">
        <v>0.19874999999999995</v>
      </c>
    </row>
    <row r="90" spans="1:15" x14ac:dyDescent="0.25">
      <c r="A90" s="3">
        <v>0.24583333333333326</v>
      </c>
      <c r="B90" s="1">
        <v>0.24583333333333326</v>
      </c>
      <c r="C90" s="7">
        <v>41363</v>
      </c>
      <c r="D90" s="15">
        <v>0.24579999999999999</v>
      </c>
      <c r="E90" s="136">
        <v>0.24579999999999999</v>
      </c>
      <c r="F90" t="b">
        <f t="shared" si="2"/>
        <v>1</v>
      </c>
      <c r="G90" s="1">
        <v>0.24583333333333326</v>
      </c>
    </row>
    <row r="91" spans="1:15" x14ac:dyDescent="0.25">
      <c r="A91" s="3">
        <v>0.27249999999999996</v>
      </c>
      <c r="B91" s="1">
        <v>0.27249999999999996</v>
      </c>
      <c r="C91" s="7">
        <v>41364</v>
      </c>
      <c r="D91" s="15">
        <v>0.27250000000000002</v>
      </c>
      <c r="E91" s="136">
        <v>0.27250000000000002</v>
      </c>
      <c r="F91" t="b">
        <f t="shared" si="2"/>
        <v>1</v>
      </c>
      <c r="G91" s="1">
        <v>0.27249999999999996</v>
      </c>
    </row>
    <row r="92" spans="1:15" x14ac:dyDescent="0.25">
      <c r="A92" s="3">
        <v>0.26208333333333345</v>
      </c>
      <c r="B92" s="1">
        <v>0.26208333333333345</v>
      </c>
      <c r="C92" s="7">
        <v>41365</v>
      </c>
      <c r="D92" s="15">
        <v>0.2621</v>
      </c>
      <c r="E92" s="136">
        <v>0.2621</v>
      </c>
      <c r="F92" t="b">
        <f t="shared" si="2"/>
        <v>1</v>
      </c>
      <c r="G92" s="1">
        <v>0.26208333333333345</v>
      </c>
    </row>
    <row r="93" spans="1:15" x14ac:dyDescent="0.25">
      <c r="A93" s="3">
        <v>0.20416666666666672</v>
      </c>
      <c r="B93" s="1">
        <v>0.20416666666666672</v>
      </c>
      <c r="C93" s="7">
        <v>41366</v>
      </c>
      <c r="D93" s="15">
        <v>0.20419999999999999</v>
      </c>
      <c r="E93" s="136">
        <v>0.20419999999999999</v>
      </c>
      <c r="F93" t="b">
        <f t="shared" si="2"/>
        <v>1</v>
      </c>
      <c r="G93" s="1">
        <v>0.20416666666666672</v>
      </c>
    </row>
    <row r="94" spans="1:15" x14ac:dyDescent="0.25">
      <c r="A94" s="3">
        <v>0.27916666666666679</v>
      </c>
      <c r="B94" s="1">
        <v>0.27916666666666679</v>
      </c>
      <c r="C94" s="7">
        <v>41367</v>
      </c>
      <c r="D94" s="15">
        <v>0.2792</v>
      </c>
      <c r="E94" s="136">
        <v>0.2792</v>
      </c>
      <c r="F94" t="b">
        <f t="shared" si="2"/>
        <v>1</v>
      </c>
      <c r="G94" s="1">
        <v>0.27916666666666679</v>
      </c>
    </row>
    <row r="95" spans="1:15" x14ac:dyDescent="0.25">
      <c r="A95" s="3">
        <v>0.17291666666666664</v>
      </c>
      <c r="B95" s="1">
        <v>0.17291666666666664</v>
      </c>
      <c r="C95" s="7">
        <v>41368</v>
      </c>
      <c r="D95" s="15">
        <v>0.1729</v>
      </c>
      <c r="E95" s="136">
        <v>0.1729</v>
      </c>
      <c r="F95" t="b">
        <f t="shared" si="2"/>
        <v>1</v>
      </c>
      <c r="G95" s="1">
        <v>0.17291666666666664</v>
      </c>
    </row>
    <row r="96" spans="1:15" x14ac:dyDescent="0.25">
      <c r="A96" s="3">
        <v>0.2133333333333334</v>
      </c>
      <c r="B96" s="1">
        <v>0.2133333333333334</v>
      </c>
      <c r="C96" s="7">
        <v>41369</v>
      </c>
      <c r="D96" s="15">
        <v>0.21329999999999999</v>
      </c>
      <c r="E96" s="136">
        <v>0.21329999999999999</v>
      </c>
      <c r="F96" t="b">
        <f t="shared" si="2"/>
        <v>1</v>
      </c>
      <c r="G96" s="1">
        <v>0.2133333333333334</v>
      </c>
    </row>
    <row r="97" spans="1:7" x14ac:dyDescent="0.25">
      <c r="A97" s="3">
        <v>0.26208333333333345</v>
      </c>
      <c r="B97" s="1">
        <v>0.26208333333333345</v>
      </c>
      <c r="C97" s="7">
        <v>41370</v>
      </c>
      <c r="D97" s="15">
        <v>0.2621</v>
      </c>
      <c r="E97" s="136">
        <v>0.2621</v>
      </c>
      <c r="F97" t="b">
        <f t="shared" si="2"/>
        <v>1</v>
      </c>
      <c r="G97" s="1">
        <v>0.26208333333333345</v>
      </c>
    </row>
    <row r="98" spans="1:7" x14ac:dyDescent="0.25">
      <c r="A98" s="3">
        <v>0.21333333333333346</v>
      </c>
      <c r="B98" s="1">
        <v>0.21333333333333346</v>
      </c>
      <c r="C98" s="7">
        <v>41371</v>
      </c>
      <c r="D98" s="15">
        <v>0.21329999999999999</v>
      </c>
      <c r="E98" s="136">
        <v>0.21329999999999999</v>
      </c>
      <c r="F98" t="b">
        <f t="shared" si="2"/>
        <v>1</v>
      </c>
      <c r="G98" s="1">
        <v>0.21333333333333346</v>
      </c>
    </row>
    <row r="99" spans="1:7" x14ac:dyDescent="0.25">
      <c r="A99" s="3">
        <v>0.19874999999999995</v>
      </c>
      <c r="B99" s="1">
        <v>0.19874999999999995</v>
      </c>
      <c r="C99" s="7">
        <v>41372</v>
      </c>
      <c r="D99" s="15">
        <v>0.1988</v>
      </c>
      <c r="E99" s="136">
        <v>0.1988</v>
      </c>
      <c r="F99" t="b">
        <f t="shared" si="2"/>
        <v>1</v>
      </c>
      <c r="G99" s="1">
        <v>0.19874999999999995</v>
      </c>
    </row>
    <row r="100" spans="1:7" x14ac:dyDescent="0.25">
      <c r="A100" s="3">
        <v>0.27916666666666679</v>
      </c>
      <c r="B100" s="1">
        <v>0.27916666666666679</v>
      </c>
      <c r="C100" s="7">
        <v>41373</v>
      </c>
      <c r="D100" s="15">
        <v>0.2792</v>
      </c>
      <c r="E100" s="136">
        <v>0.2792</v>
      </c>
      <c r="F100" t="b">
        <f t="shared" si="2"/>
        <v>1</v>
      </c>
      <c r="G100" s="1">
        <v>0.27916666666666679</v>
      </c>
    </row>
    <row r="101" spans="1:7" x14ac:dyDescent="0.25">
      <c r="A101" s="3">
        <v>0.19874999999999995</v>
      </c>
      <c r="B101" s="1">
        <v>0.19874999999999995</v>
      </c>
      <c r="C101" s="7">
        <v>41374</v>
      </c>
      <c r="D101" s="15">
        <v>0.1988</v>
      </c>
      <c r="E101" s="136">
        <v>0.1988</v>
      </c>
      <c r="F101" t="b">
        <f t="shared" si="2"/>
        <v>1</v>
      </c>
      <c r="G101" s="1">
        <v>0.19874999999999995</v>
      </c>
    </row>
    <row r="102" spans="1:7" x14ac:dyDescent="0.25">
      <c r="A102" s="3">
        <v>0.24583333333333326</v>
      </c>
      <c r="B102" s="1">
        <v>0.24583333333333326</v>
      </c>
      <c r="C102" s="7">
        <v>41375</v>
      </c>
      <c r="D102" s="15">
        <v>0.24579999999999999</v>
      </c>
      <c r="E102" s="136">
        <v>0.24579999999999999</v>
      </c>
      <c r="F102" t="b">
        <f t="shared" si="2"/>
        <v>1</v>
      </c>
      <c r="G102" s="1">
        <v>0.24583333333333326</v>
      </c>
    </row>
    <row r="103" spans="1:7" x14ac:dyDescent="0.25">
      <c r="A103" s="3">
        <v>1</v>
      </c>
      <c r="B103" s="1">
        <v>1</v>
      </c>
      <c r="C103" s="7">
        <v>41376</v>
      </c>
      <c r="D103" s="15">
        <v>1</v>
      </c>
      <c r="E103" s="136">
        <v>1</v>
      </c>
      <c r="F103" t="b">
        <f t="shared" si="2"/>
        <v>1</v>
      </c>
      <c r="G103" s="1">
        <v>1</v>
      </c>
    </row>
    <row r="104" spans="1:7" x14ac:dyDescent="0.25">
      <c r="A104" s="3">
        <v>0.18666666666666668</v>
      </c>
      <c r="B104" s="1">
        <v>0.18666666666666668</v>
      </c>
      <c r="C104" s="7">
        <v>41377</v>
      </c>
      <c r="D104" s="15">
        <v>0.1867</v>
      </c>
      <c r="E104" s="136">
        <v>0.1867</v>
      </c>
      <c r="F104" t="b">
        <f t="shared" si="2"/>
        <v>1</v>
      </c>
      <c r="G104" s="1">
        <v>0.18666666666666668</v>
      </c>
    </row>
    <row r="105" spans="1:7" x14ac:dyDescent="0.25">
      <c r="A105" s="3">
        <v>0.2533333333333333</v>
      </c>
      <c r="B105" s="1">
        <v>0.2533333333333333</v>
      </c>
      <c r="C105" s="7">
        <v>41378</v>
      </c>
      <c r="D105" s="15">
        <v>0.25330000000000003</v>
      </c>
      <c r="E105" s="136">
        <v>0.25330000000000003</v>
      </c>
      <c r="F105" t="b">
        <f t="shared" si="2"/>
        <v>1</v>
      </c>
      <c r="G105" s="1">
        <v>0.2533333333333333</v>
      </c>
    </row>
    <row r="106" spans="1:7" x14ac:dyDescent="0.25">
      <c r="A106" s="3">
        <v>0.17458333333333328</v>
      </c>
      <c r="B106" s="1">
        <v>0.17458333333333328</v>
      </c>
      <c r="C106" s="7">
        <v>41379</v>
      </c>
      <c r="D106" s="15">
        <v>0.17460000000000001</v>
      </c>
      <c r="E106" s="136">
        <v>0.17460000000000001</v>
      </c>
      <c r="F106" t="b">
        <f t="shared" si="2"/>
        <v>1</v>
      </c>
      <c r="G106" s="1">
        <v>0.17458333333333328</v>
      </c>
    </row>
    <row r="107" spans="1:7" x14ac:dyDescent="0.25">
      <c r="A107" s="3">
        <v>0.17458333333333328</v>
      </c>
      <c r="B107" s="1">
        <v>0.17458333333333328</v>
      </c>
      <c r="C107" s="7">
        <v>41380</v>
      </c>
      <c r="D107" s="15">
        <v>0.17460000000000001</v>
      </c>
      <c r="E107" s="136">
        <v>0.17460000000000001</v>
      </c>
      <c r="F107" t="b">
        <f t="shared" si="2"/>
        <v>1</v>
      </c>
      <c r="G107" s="1">
        <v>0.17458333333333328</v>
      </c>
    </row>
    <row r="108" spans="1:7" x14ac:dyDescent="0.25">
      <c r="A108" s="3">
        <v>0.21249999999999994</v>
      </c>
      <c r="B108" s="1">
        <v>0.21249999999999994</v>
      </c>
      <c r="C108" s="7">
        <v>41381</v>
      </c>
      <c r="D108" s="15">
        <v>0.21249999999999999</v>
      </c>
      <c r="E108" s="136">
        <v>0.21249999999999999</v>
      </c>
      <c r="F108" t="b">
        <f t="shared" si="2"/>
        <v>1</v>
      </c>
      <c r="G108" s="1">
        <v>0.21249999999999994</v>
      </c>
    </row>
    <row r="109" spans="1:7" x14ac:dyDescent="0.25">
      <c r="A109" s="3">
        <v>0.24583333333333326</v>
      </c>
      <c r="B109" s="1">
        <v>0.24583333333333326</v>
      </c>
      <c r="C109" s="7">
        <v>41382</v>
      </c>
      <c r="D109" s="15">
        <v>0.24579999999999999</v>
      </c>
      <c r="E109" s="136">
        <v>0.24579999999999999</v>
      </c>
      <c r="F109" t="b">
        <f t="shared" si="2"/>
        <v>1</v>
      </c>
      <c r="G109" s="1">
        <v>0.24583333333333326</v>
      </c>
    </row>
    <row r="110" spans="1:7" x14ac:dyDescent="0.25">
      <c r="A110" s="3">
        <v>5.2083333333333336E-2</v>
      </c>
      <c r="B110" s="1">
        <v>5.2083333333333336E-2</v>
      </c>
      <c r="C110" s="7">
        <v>41383</v>
      </c>
      <c r="D110" s="15">
        <v>5.21E-2</v>
      </c>
      <c r="E110" s="136">
        <v>5.21E-2</v>
      </c>
      <c r="F110" t="b">
        <f t="shared" si="2"/>
        <v>1</v>
      </c>
      <c r="G110" s="1">
        <v>5.2083333333333336E-2</v>
      </c>
    </row>
    <row r="111" spans="1:7" x14ac:dyDescent="0.25">
      <c r="A111" s="3">
        <v>0.5</v>
      </c>
      <c r="B111" s="1">
        <v>0.5</v>
      </c>
      <c r="C111" s="7">
        <v>41384</v>
      </c>
      <c r="D111" s="15">
        <v>0.5</v>
      </c>
      <c r="E111" s="136">
        <v>0.5</v>
      </c>
      <c r="F111" t="b">
        <f t="shared" si="2"/>
        <v>1</v>
      </c>
      <c r="G111" s="1">
        <v>0.5</v>
      </c>
    </row>
    <row r="112" spans="1:7" x14ac:dyDescent="0.25">
      <c r="A112" s="3">
        <v>0.19999999999999996</v>
      </c>
      <c r="B112" s="1">
        <v>0.19999999999999996</v>
      </c>
      <c r="C112" s="7">
        <v>41385</v>
      </c>
      <c r="D112" s="15">
        <v>0.2</v>
      </c>
      <c r="E112" s="136">
        <v>0.2</v>
      </c>
      <c r="F112" t="b">
        <f t="shared" si="2"/>
        <v>1</v>
      </c>
      <c r="G112" s="1">
        <v>0.19999999999999996</v>
      </c>
    </row>
    <row r="113" spans="1:9" x14ac:dyDescent="0.25">
      <c r="A113" s="3">
        <v>0.19999999999999996</v>
      </c>
      <c r="B113" s="1">
        <v>0.19999999999999996</v>
      </c>
      <c r="C113" s="7">
        <v>41386</v>
      </c>
      <c r="D113" s="15">
        <v>0.2</v>
      </c>
      <c r="E113" s="136">
        <v>0.2</v>
      </c>
      <c r="F113" t="b">
        <f t="shared" si="2"/>
        <v>1</v>
      </c>
      <c r="G113" s="1">
        <v>0.19999999999999996</v>
      </c>
    </row>
    <row r="114" spans="1:9" x14ac:dyDescent="0.25">
      <c r="A114" s="3">
        <v>0.29583333333333323</v>
      </c>
      <c r="B114" s="1">
        <v>0.29583333333333323</v>
      </c>
      <c r="C114" s="7">
        <v>41387</v>
      </c>
      <c r="D114" s="15">
        <v>0.29580000000000001</v>
      </c>
      <c r="E114" s="136">
        <v>0.29580000000000001</v>
      </c>
      <c r="F114" t="b">
        <f t="shared" si="2"/>
        <v>1</v>
      </c>
      <c r="G114" s="1">
        <v>0.29583333333333323</v>
      </c>
    </row>
    <row r="115" spans="1:9" x14ac:dyDescent="0.25">
      <c r="A115" s="3">
        <v>0.20000000000000007</v>
      </c>
      <c r="B115" s="1">
        <v>0.20000000000000007</v>
      </c>
      <c r="C115" s="7">
        <v>41388</v>
      </c>
      <c r="D115" s="15">
        <v>0.2</v>
      </c>
      <c r="E115" s="136">
        <v>0.2</v>
      </c>
      <c r="F115" t="b">
        <f t="shared" si="2"/>
        <v>1</v>
      </c>
      <c r="G115" s="1">
        <v>0.20000000000000007</v>
      </c>
    </row>
    <row r="116" spans="1:9" x14ac:dyDescent="0.25">
      <c r="A116" s="3">
        <v>0.19874999999999995</v>
      </c>
      <c r="B116" s="1">
        <v>0.19874999999999995</v>
      </c>
      <c r="C116" s="7">
        <v>41389</v>
      </c>
      <c r="D116" s="15">
        <v>0.1988</v>
      </c>
      <c r="E116" s="136">
        <v>0.1988</v>
      </c>
      <c r="F116" t="b">
        <f t="shared" si="2"/>
        <v>1</v>
      </c>
      <c r="G116" s="1">
        <v>0.19874999999999995</v>
      </c>
    </row>
    <row r="117" spans="1:9" x14ac:dyDescent="0.25">
      <c r="A117" s="3">
        <v>0.24583333333333326</v>
      </c>
      <c r="B117" s="1">
        <v>0.24583333333333326</v>
      </c>
      <c r="C117" s="7">
        <v>41390</v>
      </c>
      <c r="D117" s="15">
        <v>0.24579999999999999</v>
      </c>
      <c r="E117" s="136">
        <v>0.24579999999999999</v>
      </c>
      <c r="F117" t="b">
        <f t="shared" si="2"/>
        <v>1</v>
      </c>
      <c r="G117" s="1">
        <v>0.24583333333333326</v>
      </c>
    </row>
    <row r="118" spans="1:9" x14ac:dyDescent="0.25">
      <c r="A118" s="3">
        <v>0.27249999999999996</v>
      </c>
      <c r="B118" s="1">
        <v>0.27249999999999996</v>
      </c>
      <c r="C118" s="7">
        <v>41391</v>
      </c>
      <c r="D118" s="15">
        <v>0.27250000000000002</v>
      </c>
      <c r="E118" s="136">
        <v>0.27250000000000002</v>
      </c>
      <c r="F118" t="b">
        <f t="shared" si="2"/>
        <v>1</v>
      </c>
      <c r="G118" s="1">
        <v>0.27249999999999996</v>
      </c>
    </row>
    <row r="119" spans="1:9" x14ac:dyDescent="0.25">
      <c r="A119" s="3">
        <v>0.26208333333333345</v>
      </c>
      <c r="B119" s="1">
        <v>0.26208333333333345</v>
      </c>
      <c r="C119" s="7">
        <v>41392</v>
      </c>
      <c r="D119" s="15">
        <v>0.2621</v>
      </c>
      <c r="E119" s="136">
        <v>0.2621</v>
      </c>
      <c r="F119" t="b">
        <f t="shared" si="2"/>
        <v>1</v>
      </c>
      <c r="G119" s="1">
        <v>0.26208333333333345</v>
      </c>
    </row>
    <row r="120" spans="1:9" x14ac:dyDescent="0.25">
      <c r="A120" s="3">
        <v>5.5416666666666663E-2</v>
      </c>
      <c r="B120" s="1">
        <v>5.5416666666666663E-2</v>
      </c>
      <c r="C120" s="7">
        <v>41393</v>
      </c>
      <c r="D120" s="15">
        <v>5.5399999999999998E-2</v>
      </c>
      <c r="E120" s="136">
        <v>5.5399999999999998E-2</v>
      </c>
      <c r="F120" t="b">
        <f t="shared" si="2"/>
        <v>1</v>
      </c>
      <c r="G120" s="1">
        <v>5.5416666666666663E-2</v>
      </c>
      <c r="I120" s="6"/>
    </row>
    <row r="121" spans="1:9" x14ac:dyDescent="0.25">
      <c r="A121" s="3">
        <v>0.10749999999999998</v>
      </c>
      <c r="B121" s="1">
        <v>0.10749999999999998</v>
      </c>
      <c r="C121" s="7">
        <v>41394</v>
      </c>
      <c r="D121" s="15">
        <v>0.1075</v>
      </c>
      <c r="E121" s="136">
        <v>0.1075</v>
      </c>
      <c r="F121" t="b">
        <f t="shared" si="2"/>
        <v>1</v>
      </c>
      <c r="G121" s="1">
        <v>0.10749999999999998</v>
      </c>
    </row>
    <row r="122" spans="1:9" x14ac:dyDescent="0.25">
      <c r="A122" s="3">
        <v>0.27625000000000016</v>
      </c>
      <c r="B122" s="1">
        <v>0.27625000000000016</v>
      </c>
      <c r="C122" s="7">
        <v>41395</v>
      </c>
      <c r="D122" s="15">
        <v>0.27629999999999999</v>
      </c>
      <c r="E122" s="136">
        <v>0.27629999999999999</v>
      </c>
      <c r="F122" t="b">
        <f t="shared" si="2"/>
        <v>1</v>
      </c>
      <c r="G122" s="1">
        <v>0.27625000000000016</v>
      </c>
    </row>
    <row r="123" spans="1:9" x14ac:dyDescent="0.25">
      <c r="A123" s="3">
        <v>0.20666666666666675</v>
      </c>
      <c r="B123" s="1">
        <v>0.20666666666666675</v>
      </c>
      <c r="C123" s="7">
        <v>41396</v>
      </c>
      <c r="D123" s="15">
        <v>0.20669999999999999</v>
      </c>
      <c r="E123" s="136">
        <v>0.20669999999999999</v>
      </c>
      <c r="F123" t="b">
        <f t="shared" si="2"/>
        <v>1</v>
      </c>
      <c r="G123" s="1">
        <v>0.20666666666666675</v>
      </c>
    </row>
    <row r="124" spans="1:9" x14ac:dyDescent="0.25">
      <c r="A124" s="3">
        <v>5.2083333333333336E-2</v>
      </c>
      <c r="B124" s="1">
        <v>5.2083333333333336E-2</v>
      </c>
      <c r="C124" s="7">
        <v>41397</v>
      </c>
      <c r="D124" s="15">
        <v>5.21E-2</v>
      </c>
      <c r="E124" s="136">
        <v>5.21E-2</v>
      </c>
      <c r="F124" t="b">
        <f t="shared" si="2"/>
        <v>1</v>
      </c>
      <c r="G124" s="1">
        <v>5.2083333333333336E-2</v>
      </c>
    </row>
    <row r="125" spans="1:9" x14ac:dyDescent="0.25">
      <c r="A125" s="3">
        <v>0.20666666666666675</v>
      </c>
      <c r="B125" s="1">
        <v>0.20666666666666675</v>
      </c>
      <c r="C125" s="7">
        <v>41398</v>
      </c>
      <c r="D125" s="15">
        <v>0.20669999999999999</v>
      </c>
      <c r="E125" s="136">
        <v>0.20669999999999999</v>
      </c>
      <c r="F125" t="b">
        <f t="shared" si="2"/>
        <v>1</v>
      </c>
      <c r="G125" s="1">
        <v>0.20666666666666675</v>
      </c>
    </row>
    <row r="126" spans="1:9" x14ac:dyDescent="0.25">
      <c r="A126" s="3">
        <v>0.20666666666666675</v>
      </c>
      <c r="B126" s="1">
        <v>0.20666666666666675</v>
      </c>
      <c r="C126" s="7">
        <v>41399</v>
      </c>
      <c r="D126" s="15">
        <v>0.20669999999999999</v>
      </c>
      <c r="E126" s="136">
        <v>0.20669999999999999</v>
      </c>
      <c r="F126" t="b">
        <f t="shared" si="2"/>
        <v>1</v>
      </c>
      <c r="G126" s="1">
        <v>0.20666666666666675</v>
      </c>
    </row>
    <row r="127" spans="1:9" x14ac:dyDescent="0.25">
      <c r="A127" s="3">
        <v>0.19999999999999996</v>
      </c>
      <c r="B127" s="1">
        <v>0.19999999999999996</v>
      </c>
      <c r="C127" s="7">
        <v>41400</v>
      </c>
      <c r="D127" s="15">
        <v>0.2</v>
      </c>
      <c r="E127" s="136">
        <v>0.2</v>
      </c>
      <c r="F127" t="b">
        <f t="shared" si="2"/>
        <v>1</v>
      </c>
      <c r="G127" s="1">
        <v>0.19999999999999996</v>
      </c>
    </row>
    <row r="128" spans="1:9" x14ac:dyDescent="0.25">
      <c r="A128" s="3">
        <v>0.22916666666666677</v>
      </c>
      <c r="B128" s="1">
        <v>0.22916666666666677</v>
      </c>
      <c r="C128" s="7">
        <v>41401</v>
      </c>
      <c r="D128" s="15">
        <v>0.22919999999999999</v>
      </c>
      <c r="E128" s="136">
        <v>0.22919999999999999</v>
      </c>
      <c r="F128" t="b">
        <f t="shared" si="2"/>
        <v>1</v>
      </c>
      <c r="G128" s="1">
        <v>0.22916666666666677</v>
      </c>
    </row>
    <row r="129" spans="1:7" x14ac:dyDescent="0.25">
      <c r="A129" s="3">
        <v>0.29583333333333323</v>
      </c>
      <c r="B129" s="1">
        <v>0.29583333333333323</v>
      </c>
      <c r="C129" s="7">
        <v>41402</v>
      </c>
      <c r="D129" s="15">
        <v>0.29580000000000001</v>
      </c>
      <c r="E129" s="136">
        <v>0.29580000000000001</v>
      </c>
      <c r="F129" t="b">
        <f t="shared" si="2"/>
        <v>1</v>
      </c>
      <c r="G129" s="1">
        <v>0.29583333333333323</v>
      </c>
    </row>
    <row r="130" spans="1:7" x14ac:dyDescent="0.25">
      <c r="A130" s="3">
        <v>0.20000000000000007</v>
      </c>
      <c r="B130" s="1">
        <v>0.20000000000000007</v>
      </c>
      <c r="C130" s="7">
        <v>41403</v>
      </c>
      <c r="D130" s="15">
        <v>0.2</v>
      </c>
      <c r="E130" s="136">
        <v>0.2</v>
      </c>
      <c r="F130" t="b">
        <f t="shared" si="2"/>
        <v>1</v>
      </c>
      <c r="G130" s="1">
        <v>0.20000000000000007</v>
      </c>
    </row>
    <row r="131" spans="1:7" x14ac:dyDescent="0.25">
      <c r="A131" s="3">
        <v>0.20000000000000007</v>
      </c>
      <c r="B131" s="1">
        <v>0.20000000000000007</v>
      </c>
      <c r="C131" s="7">
        <v>41404</v>
      </c>
      <c r="D131" s="15">
        <v>0.2</v>
      </c>
      <c r="E131" s="136">
        <v>0.2</v>
      </c>
      <c r="F131" t="b">
        <f t="shared" ref="F131:F194" si="4">D131=E131</f>
        <v>1</v>
      </c>
      <c r="G131" s="1">
        <v>0.20000000000000007</v>
      </c>
    </row>
    <row r="132" spans="1:7" x14ac:dyDescent="0.25">
      <c r="A132" s="3">
        <v>0.17499999999999996</v>
      </c>
      <c r="B132" s="1">
        <v>0.17499999999999996</v>
      </c>
      <c r="C132" s="7">
        <v>41405</v>
      </c>
      <c r="D132" s="15">
        <v>0.17499999999999999</v>
      </c>
      <c r="E132" s="136">
        <v>0.17499999999999999</v>
      </c>
      <c r="F132" t="b">
        <f t="shared" si="4"/>
        <v>1</v>
      </c>
      <c r="G132" s="1">
        <v>0.17499999999999996</v>
      </c>
    </row>
    <row r="133" spans="1:7" x14ac:dyDescent="0.25">
      <c r="A133" s="3">
        <v>0.20666666666666675</v>
      </c>
      <c r="B133" s="1">
        <v>0.20666666666666675</v>
      </c>
      <c r="C133" s="7">
        <v>41406</v>
      </c>
      <c r="D133" s="15">
        <v>0.20669999999999999</v>
      </c>
      <c r="E133" s="136">
        <v>0.20669999999999999</v>
      </c>
      <c r="F133" t="b">
        <f t="shared" si="4"/>
        <v>1</v>
      </c>
      <c r="G133" s="1">
        <v>0.20666666666666675</v>
      </c>
    </row>
    <row r="134" spans="1:7" x14ac:dyDescent="0.25">
      <c r="A134" s="3">
        <v>0.23624999999999996</v>
      </c>
      <c r="B134" s="1">
        <v>0.23624999999999996</v>
      </c>
      <c r="C134" s="7">
        <v>41407</v>
      </c>
      <c r="D134" s="15">
        <v>0.23630000000000001</v>
      </c>
      <c r="E134" s="136">
        <v>0.23630000000000001</v>
      </c>
      <c r="F134" t="b">
        <f t="shared" si="4"/>
        <v>1</v>
      </c>
      <c r="G134" s="1">
        <v>0.23624999999999996</v>
      </c>
    </row>
    <row r="135" spans="1:7" x14ac:dyDescent="0.25">
      <c r="A135" s="3">
        <v>0.24083333333333323</v>
      </c>
      <c r="B135" s="1">
        <v>0.24083333333333323</v>
      </c>
      <c r="C135" s="7">
        <v>41408</v>
      </c>
      <c r="D135" s="15">
        <v>0.24079999999999999</v>
      </c>
      <c r="E135" s="136">
        <v>0.24079999999999999</v>
      </c>
      <c r="F135" t="b">
        <f t="shared" si="4"/>
        <v>1</v>
      </c>
      <c r="G135" s="1">
        <v>0.24083333333333323</v>
      </c>
    </row>
    <row r="136" spans="1:7" x14ac:dyDescent="0.25">
      <c r="A136" s="3">
        <v>0.20916666666666664</v>
      </c>
      <c r="B136" s="1">
        <v>0.20916666666666664</v>
      </c>
      <c r="C136" s="7">
        <v>41409</v>
      </c>
      <c r="D136" s="15">
        <v>0.2092</v>
      </c>
      <c r="E136" s="136">
        <v>0.2092</v>
      </c>
      <c r="F136" t="b">
        <f t="shared" si="4"/>
        <v>1</v>
      </c>
      <c r="G136" s="1">
        <v>0.20916666666666664</v>
      </c>
    </row>
    <row r="137" spans="1:7" x14ac:dyDescent="0.25">
      <c r="A137" s="3">
        <v>0.2533333333333333</v>
      </c>
      <c r="B137" s="1">
        <v>0.2533333333333333</v>
      </c>
      <c r="C137" s="7">
        <v>41410</v>
      </c>
      <c r="D137" s="15">
        <v>0.25330000000000003</v>
      </c>
      <c r="E137" s="136">
        <v>0.25330000000000003</v>
      </c>
      <c r="F137" t="b">
        <f t="shared" si="4"/>
        <v>1</v>
      </c>
      <c r="G137" s="1">
        <v>0.2533333333333333</v>
      </c>
    </row>
    <row r="138" spans="1:7" x14ac:dyDescent="0.25">
      <c r="A138" s="3">
        <v>0.20958333333333326</v>
      </c>
      <c r="B138" s="1">
        <v>0.20958333333333326</v>
      </c>
      <c r="C138" s="7">
        <v>41411</v>
      </c>
      <c r="D138" s="15">
        <v>0.20960000000000001</v>
      </c>
      <c r="E138" s="136">
        <v>0.20960000000000001</v>
      </c>
      <c r="F138" t="b">
        <f t="shared" si="4"/>
        <v>1</v>
      </c>
      <c r="G138" s="1">
        <v>0.20958333333333326</v>
      </c>
    </row>
    <row r="139" spans="1:7" x14ac:dyDescent="0.25">
      <c r="A139" s="3">
        <v>0.24208333333333329</v>
      </c>
      <c r="B139" s="1">
        <v>0.24208333333333329</v>
      </c>
      <c r="C139" s="7">
        <v>41412</v>
      </c>
      <c r="D139" s="15">
        <v>0.24210000000000001</v>
      </c>
      <c r="E139" s="136">
        <v>0.24210000000000001</v>
      </c>
      <c r="F139" t="b">
        <f t="shared" si="4"/>
        <v>1</v>
      </c>
      <c r="G139" s="1">
        <v>0.24208333333333329</v>
      </c>
    </row>
    <row r="140" spans="1:7" x14ac:dyDescent="0.25">
      <c r="A140" s="3">
        <v>0.21249999999999994</v>
      </c>
      <c r="B140" s="1">
        <v>0.21249999999999994</v>
      </c>
      <c r="C140" s="7">
        <v>41413</v>
      </c>
      <c r="D140" s="15">
        <v>0.21249999999999999</v>
      </c>
      <c r="E140" s="136">
        <v>0.21249999999999999</v>
      </c>
      <c r="F140" t="b">
        <f t="shared" si="4"/>
        <v>1</v>
      </c>
      <c r="G140" s="1">
        <v>0.21249999999999994</v>
      </c>
    </row>
    <row r="141" spans="1:7" x14ac:dyDescent="0.25">
      <c r="A141" s="3">
        <v>0.21249999999999994</v>
      </c>
      <c r="B141" s="1">
        <v>0.21249999999999994</v>
      </c>
      <c r="C141" s="7">
        <v>41414</v>
      </c>
      <c r="D141" s="15">
        <v>0.21249999999999999</v>
      </c>
      <c r="E141" s="136">
        <v>0.21249999999999999</v>
      </c>
      <c r="F141" t="b">
        <f t="shared" si="4"/>
        <v>1</v>
      </c>
      <c r="G141" s="1">
        <v>0.21249999999999994</v>
      </c>
    </row>
    <row r="142" spans="1:7" x14ac:dyDescent="0.25">
      <c r="A142" s="3">
        <v>0.25416666666666665</v>
      </c>
      <c r="B142" s="1">
        <v>0.25416666666666665</v>
      </c>
      <c r="C142" s="7">
        <v>41415</v>
      </c>
      <c r="D142" s="15">
        <v>0.25419999999999998</v>
      </c>
      <c r="E142" s="136">
        <v>0.25419999999999998</v>
      </c>
      <c r="F142" t="b">
        <f t="shared" si="4"/>
        <v>1</v>
      </c>
      <c r="G142" s="1">
        <v>0.25416666666666665</v>
      </c>
    </row>
    <row r="143" spans="1:7" x14ac:dyDescent="0.25">
      <c r="A143" s="3">
        <v>0.22208333333333341</v>
      </c>
      <c r="B143" s="1">
        <v>0.22208333333333341</v>
      </c>
      <c r="C143" s="7">
        <v>41416</v>
      </c>
      <c r="D143" s="15">
        <v>0.22209999999999999</v>
      </c>
      <c r="E143" s="136">
        <v>0.22209999999999999</v>
      </c>
      <c r="F143" t="b">
        <f t="shared" si="4"/>
        <v>1</v>
      </c>
      <c r="G143" s="1">
        <v>0.22208333333333341</v>
      </c>
    </row>
    <row r="144" spans="1:7" x14ac:dyDescent="0.25">
      <c r="A144" s="3">
        <v>0.18833333333333327</v>
      </c>
      <c r="B144" s="1">
        <v>0.18833333333333327</v>
      </c>
      <c r="C144" s="7">
        <v>41417</v>
      </c>
      <c r="D144" s="15">
        <v>0.1883</v>
      </c>
      <c r="E144" s="136">
        <v>0.1883</v>
      </c>
      <c r="F144" t="b">
        <f t="shared" si="4"/>
        <v>1</v>
      </c>
      <c r="G144" s="1">
        <v>0.18833333333333327</v>
      </c>
    </row>
    <row r="145" spans="1:7" x14ac:dyDescent="0.25">
      <c r="A145" s="3">
        <v>0.28000000000000003</v>
      </c>
      <c r="B145" s="1">
        <v>0.28000000000000003</v>
      </c>
      <c r="C145" s="7">
        <v>41418</v>
      </c>
      <c r="D145" s="15">
        <v>0.28000000000000003</v>
      </c>
      <c r="E145" s="136">
        <v>0.28000000000000003</v>
      </c>
      <c r="F145" t="b">
        <f t="shared" si="4"/>
        <v>1</v>
      </c>
      <c r="G145" s="1">
        <v>0.28000000000000003</v>
      </c>
    </row>
    <row r="146" spans="1:7" x14ac:dyDescent="0.25">
      <c r="A146" s="3">
        <v>0.26875000000000004</v>
      </c>
      <c r="B146" s="1">
        <v>0.26875000000000004</v>
      </c>
      <c r="C146" s="7">
        <v>41419</v>
      </c>
      <c r="D146" s="15">
        <v>0.26879999999999998</v>
      </c>
      <c r="E146" s="136">
        <v>0.26879999999999998</v>
      </c>
      <c r="F146" t="b">
        <f t="shared" si="4"/>
        <v>1</v>
      </c>
      <c r="G146" s="1">
        <v>0.26875000000000004</v>
      </c>
    </row>
    <row r="147" spans="1:7" x14ac:dyDescent="0.25">
      <c r="A147" s="3">
        <v>0.2525</v>
      </c>
      <c r="B147" s="1">
        <v>0.2525</v>
      </c>
      <c r="C147" s="7">
        <v>41420</v>
      </c>
      <c r="D147" s="15">
        <v>0.2525</v>
      </c>
      <c r="E147" s="136">
        <v>0.2525</v>
      </c>
      <c r="F147" t="b">
        <f t="shared" si="4"/>
        <v>1</v>
      </c>
      <c r="G147" s="1">
        <v>0.2525</v>
      </c>
    </row>
    <row r="148" spans="1:7" x14ac:dyDescent="0.25">
      <c r="A148" s="3">
        <v>0.25375000000000003</v>
      </c>
      <c r="B148" s="1">
        <v>0.25375000000000003</v>
      </c>
      <c r="C148" s="7">
        <v>41421</v>
      </c>
      <c r="D148" s="15">
        <v>0.25380000000000003</v>
      </c>
      <c r="E148" s="136">
        <v>0.25380000000000003</v>
      </c>
      <c r="F148" t="b">
        <f t="shared" si="4"/>
        <v>1</v>
      </c>
      <c r="G148" s="1">
        <v>0.25375000000000003</v>
      </c>
    </row>
    <row r="149" spans="1:7" x14ac:dyDescent="0.25">
      <c r="A149" s="3">
        <v>0.26541666666666658</v>
      </c>
      <c r="B149" s="1">
        <v>0.26541666666666658</v>
      </c>
      <c r="C149" s="7">
        <v>41422</v>
      </c>
      <c r="D149" s="15">
        <v>0.26540000000000002</v>
      </c>
      <c r="E149" s="136">
        <v>0.26540000000000002</v>
      </c>
      <c r="F149" t="b">
        <f t="shared" si="4"/>
        <v>1</v>
      </c>
      <c r="G149" s="1">
        <v>0.26541666666666658</v>
      </c>
    </row>
    <row r="150" spans="1:7" x14ac:dyDescent="0.25">
      <c r="A150" s="3">
        <v>0.26374999999999993</v>
      </c>
      <c r="B150" s="1">
        <v>0.26374999999999993</v>
      </c>
      <c r="C150" s="7">
        <v>41423</v>
      </c>
      <c r="D150" s="15">
        <v>0.26379999999999998</v>
      </c>
      <c r="E150" s="136">
        <v>0.26379999999999998</v>
      </c>
      <c r="F150" t="b">
        <f t="shared" si="4"/>
        <v>1</v>
      </c>
      <c r="G150" s="1">
        <v>0.26374999999999993</v>
      </c>
    </row>
    <row r="151" spans="1:7" x14ac:dyDescent="0.25">
      <c r="A151" s="3">
        <v>0.2533333333333333</v>
      </c>
      <c r="B151" s="1">
        <v>0.2533333333333333</v>
      </c>
      <c r="C151" s="7">
        <v>41424</v>
      </c>
      <c r="D151" s="15">
        <v>0.25330000000000003</v>
      </c>
      <c r="E151" s="136">
        <v>0.25330000000000003</v>
      </c>
      <c r="F151" t="b">
        <f t="shared" si="4"/>
        <v>1</v>
      </c>
      <c r="G151" s="1">
        <v>0.2533333333333333</v>
      </c>
    </row>
    <row r="152" spans="1:7" x14ac:dyDescent="0.25">
      <c r="A152" s="3">
        <v>0.17458333333333328</v>
      </c>
      <c r="B152" s="1">
        <v>0.17458333333333328</v>
      </c>
      <c r="C152" s="7">
        <v>41425</v>
      </c>
      <c r="D152" s="15">
        <v>0.17460000000000001</v>
      </c>
      <c r="E152" s="136">
        <v>0.17460000000000001</v>
      </c>
      <c r="F152" t="b">
        <f t="shared" si="4"/>
        <v>1</v>
      </c>
      <c r="G152" s="1">
        <v>0.17458333333333328</v>
      </c>
    </row>
    <row r="153" spans="1:7" x14ac:dyDescent="0.25">
      <c r="A153" s="3">
        <v>0.21249999999999994</v>
      </c>
      <c r="B153" s="1">
        <v>0.21249999999999994</v>
      </c>
      <c r="C153" s="7">
        <v>41426</v>
      </c>
      <c r="D153" s="15">
        <v>0.21249999999999999</v>
      </c>
      <c r="E153" s="136">
        <v>0.21249999999999999</v>
      </c>
      <c r="F153" t="b">
        <f t="shared" si="4"/>
        <v>1</v>
      </c>
      <c r="G153" s="1">
        <v>0.21249999999999994</v>
      </c>
    </row>
    <row r="154" spans="1:7" x14ac:dyDescent="0.25">
      <c r="A154" s="3">
        <v>0.41666666666666657</v>
      </c>
      <c r="B154" s="1">
        <v>0.41666666666666657</v>
      </c>
      <c r="C154" s="7">
        <v>41427</v>
      </c>
      <c r="D154" s="15">
        <v>0.41670000000000001</v>
      </c>
      <c r="E154" s="136">
        <v>0.41670000000000001</v>
      </c>
      <c r="F154" t="b">
        <f t="shared" si="4"/>
        <v>1</v>
      </c>
      <c r="G154" s="1">
        <v>0.41666666666666657</v>
      </c>
    </row>
    <row r="155" spans="1:7" x14ac:dyDescent="0.25">
      <c r="A155" s="3">
        <v>0.29541666666666672</v>
      </c>
      <c r="B155" s="1">
        <v>0.29541666666666672</v>
      </c>
      <c r="C155" s="7">
        <v>41428</v>
      </c>
      <c r="D155" s="15">
        <v>0.2954</v>
      </c>
      <c r="E155" s="136">
        <v>0.2954</v>
      </c>
      <c r="F155" t="b">
        <f t="shared" si="4"/>
        <v>1</v>
      </c>
      <c r="G155" s="1">
        <v>0.29541666666666672</v>
      </c>
    </row>
    <row r="156" spans="1:7" x14ac:dyDescent="0.25">
      <c r="A156" s="3">
        <v>0.29541666666666683</v>
      </c>
      <c r="B156" s="1">
        <v>0.29541666666666683</v>
      </c>
      <c r="C156" s="7">
        <v>41429</v>
      </c>
      <c r="D156" s="15">
        <v>0.2954</v>
      </c>
      <c r="E156" s="136">
        <v>0.2954</v>
      </c>
      <c r="F156" t="b">
        <f t="shared" si="4"/>
        <v>1</v>
      </c>
      <c r="G156" s="1">
        <v>0.29541666666666683</v>
      </c>
    </row>
    <row r="157" spans="1:7" x14ac:dyDescent="0.25">
      <c r="A157" s="3">
        <v>0.35166666666666657</v>
      </c>
      <c r="B157" s="1">
        <v>0.35166666666666657</v>
      </c>
      <c r="C157" s="7">
        <v>41430</v>
      </c>
      <c r="D157" s="15">
        <v>0.35170000000000001</v>
      </c>
      <c r="E157" s="136">
        <v>0.35170000000000001</v>
      </c>
      <c r="F157" t="b">
        <f t="shared" si="4"/>
        <v>1</v>
      </c>
      <c r="G157" s="1">
        <v>0.35166666666666657</v>
      </c>
    </row>
    <row r="158" spans="1:7" x14ac:dyDescent="0.25">
      <c r="A158" s="3">
        <v>0.29541666666666666</v>
      </c>
      <c r="B158" s="1">
        <v>0.29541666666666666</v>
      </c>
      <c r="C158" s="7">
        <v>41431</v>
      </c>
      <c r="D158" s="15">
        <v>0.2954</v>
      </c>
      <c r="E158" s="136">
        <v>0.2954</v>
      </c>
      <c r="F158" t="b">
        <f t="shared" si="4"/>
        <v>1</v>
      </c>
      <c r="G158" s="1">
        <v>0.29541666666666666</v>
      </c>
    </row>
    <row r="159" spans="1:7" x14ac:dyDescent="0.25">
      <c r="A159" s="3">
        <v>0.4070833333333333</v>
      </c>
      <c r="B159" s="1">
        <v>0.4070833333333333</v>
      </c>
      <c r="C159" s="7">
        <v>41432</v>
      </c>
      <c r="D159" s="15">
        <v>0.40710000000000002</v>
      </c>
      <c r="E159" s="136">
        <v>0.40710000000000002</v>
      </c>
      <c r="F159" t="b">
        <f t="shared" si="4"/>
        <v>1</v>
      </c>
      <c r="G159" s="1">
        <v>0.4070833333333333</v>
      </c>
    </row>
    <row r="160" spans="1:7" x14ac:dyDescent="0.25">
      <c r="A160" s="3">
        <v>0.45083333333333325</v>
      </c>
      <c r="B160" s="1">
        <v>0.45083333333333325</v>
      </c>
      <c r="C160" s="7">
        <v>41433</v>
      </c>
      <c r="D160" s="15">
        <v>0.45079999999999998</v>
      </c>
      <c r="E160" s="136">
        <v>0.45079999999999998</v>
      </c>
      <c r="F160" t="b">
        <f t="shared" si="4"/>
        <v>1</v>
      </c>
      <c r="G160" s="1">
        <v>0.45083333333333325</v>
      </c>
    </row>
    <row r="161" spans="1:7" x14ac:dyDescent="0.25">
      <c r="A161" s="3">
        <v>0.32874999999999999</v>
      </c>
      <c r="B161" s="1">
        <v>0.32874999999999999</v>
      </c>
      <c r="C161" s="7">
        <v>41434</v>
      </c>
      <c r="D161" s="15">
        <v>0.32879999999999998</v>
      </c>
      <c r="E161" s="136">
        <v>0.32879999999999998</v>
      </c>
      <c r="F161" t="b">
        <f t="shared" si="4"/>
        <v>1</v>
      </c>
      <c r="G161" s="1">
        <v>0.32874999999999999</v>
      </c>
    </row>
    <row r="162" spans="1:7" x14ac:dyDescent="0.25">
      <c r="A162" s="3">
        <v>0.41000000000000009</v>
      </c>
      <c r="B162" s="1">
        <v>0.41000000000000009</v>
      </c>
      <c r="C162" s="7">
        <v>41435</v>
      </c>
      <c r="D162" s="15">
        <v>0.41</v>
      </c>
      <c r="E162" s="136">
        <v>0.41</v>
      </c>
      <c r="F162" t="b">
        <f t="shared" si="4"/>
        <v>1</v>
      </c>
      <c r="G162" s="1">
        <v>0.41000000000000009</v>
      </c>
    </row>
    <row r="163" spans="1:7" x14ac:dyDescent="0.25">
      <c r="A163" s="3">
        <v>0.21249999999999994</v>
      </c>
      <c r="B163" s="1">
        <v>0.21249999999999994</v>
      </c>
      <c r="C163" s="7">
        <v>41436</v>
      </c>
      <c r="D163" s="15">
        <v>0.21249999999999999</v>
      </c>
      <c r="E163" s="136">
        <v>0.21249999999999999</v>
      </c>
      <c r="F163" t="b">
        <f t="shared" si="4"/>
        <v>1</v>
      </c>
      <c r="G163" s="1">
        <v>0.21249999999999994</v>
      </c>
    </row>
    <row r="164" spans="1:7" x14ac:dyDescent="0.25">
      <c r="A164" s="3">
        <v>0.34249999999999997</v>
      </c>
      <c r="B164" s="1">
        <v>0.34249999999999997</v>
      </c>
      <c r="C164" s="7">
        <v>41437</v>
      </c>
      <c r="D164" s="15">
        <v>0.34250000000000003</v>
      </c>
      <c r="E164" s="136">
        <v>0.34250000000000003</v>
      </c>
      <c r="F164" t="b">
        <f t="shared" si="4"/>
        <v>1</v>
      </c>
      <c r="G164" s="1">
        <v>0.34249999999999997</v>
      </c>
    </row>
    <row r="165" spans="1:7" x14ac:dyDescent="0.25">
      <c r="A165" s="3">
        <v>0.29541666666666683</v>
      </c>
      <c r="B165" s="1">
        <v>0.29541666666666683</v>
      </c>
      <c r="C165" s="7">
        <v>41438</v>
      </c>
      <c r="D165" s="15">
        <v>0.2954</v>
      </c>
      <c r="E165" s="136">
        <v>0.2954</v>
      </c>
      <c r="F165" t="b">
        <f t="shared" si="4"/>
        <v>1</v>
      </c>
      <c r="G165" s="1">
        <v>0.29541666666666683</v>
      </c>
    </row>
    <row r="166" spans="1:7" x14ac:dyDescent="0.25">
      <c r="A166" s="3">
        <v>0.29541666666666683</v>
      </c>
      <c r="B166" s="1">
        <v>0.29541666666666683</v>
      </c>
      <c r="C166" s="7">
        <v>41439</v>
      </c>
      <c r="D166" s="15">
        <v>0.2954</v>
      </c>
      <c r="E166" s="136">
        <v>0.2954</v>
      </c>
      <c r="F166" t="b">
        <f t="shared" si="4"/>
        <v>1</v>
      </c>
      <c r="G166" s="1">
        <v>0.29541666666666683</v>
      </c>
    </row>
    <row r="167" spans="1:7" x14ac:dyDescent="0.25">
      <c r="A167" s="3">
        <v>0.30708333333333332</v>
      </c>
      <c r="B167" s="1">
        <v>0.30708333333333332</v>
      </c>
      <c r="C167" s="7">
        <v>41440</v>
      </c>
      <c r="D167" s="15">
        <v>0.30709999999999998</v>
      </c>
      <c r="E167" s="136">
        <v>0.30709999999999998</v>
      </c>
      <c r="F167" t="b">
        <f t="shared" si="4"/>
        <v>1</v>
      </c>
      <c r="G167" s="1">
        <v>0.30708333333333332</v>
      </c>
    </row>
    <row r="168" spans="1:7" x14ac:dyDescent="0.25">
      <c r="A168" s="3">
        <v>0.32791666666666669</v>
      </c>
      <c r="B168" s="1">
        <v>0.32791666666666669</v>
      </c>
      <c r="C168" s="7">
        <v>41441</v>
      </c>
      <c r="D168" s="15">
        <v>0.32790000000000002</v>
      </c>
      <c r="E168" s="136">
        <v>0.32790000000000002</v>
      </c>
      <c r="F168" t="b">
        <f t="shared" si="4"/>
        <v>1</v>
      </c>
      <c r="G168" s="1">
        <v>0.32791666666666669</v>
      </c>
    </row>
    <row r="169" spans="1:7" x14ac:dyDescent="0.25">
      <c r="A169" s="3">
        <v>0.32083333333333347</v>
      </c>
      <c r="B169" s="1">
        <v>0.32083333333333347</v>
      </c>
      <c r="C169" s="7">
        <v>41442</v>
      </c>
      <c r="D169" s="15">
        <v>0.32079999999999997</v>
      </c>
      <c r="E169" s="136">
        <v>0.32079999999999997</v>
      </c>
      <c r="F169" t="b">
        <f t="shared" si="4"/>
        <v>1</v>
      </c>
      <c r="G169" s="1">
        <v>0.32083333333333347</v>
      </c>
    </row>
    <row r="170" spans="1:7" x14ac:dyDescent="0.25">
      <c r="A170" s="3">
        <v>0.2525</v>
      </c>
      <c r="B170" s="1">
        <v>0.2525</v>
      </c>
      <c r="C170" s="7">
        <v>41443</v>
      </c>
      <c r="D170" s="15">
        <v>0.2525</v>
      </c>
      <c r="E170" s="136">
        <v>0.2525</v>
      </c>
      <c r="F170" t="b">
        <f t="shared" si="4"/>
        <v>1</v>
      </c>
      <c r="G170" s="1">
        <v>0.2525</v>
      </c>
    </row>
    <row r="171" spans="1:7" x14ac:dyDescent="0.25">
      <c r="A171" s="3">
        <v>0.18999999999999997</v>
      </c>
      <c r="B171" s="1">
        <v>0.18999999999999997</v>
      </c>
      <c r="C171" s="7">
        <v>41444</v>
      </c>
      <c r="D171" s="15">
        <v>0.19</v>
      </c>
      <c r="E171" s="136">
        <v>0.19</v>
      </c>
      <c r="F171" t="b">
        <f t="shared" si="4"/>
        <v>1</v>
      </c>
      <c r="G171" s="1">
        <v>0.18999999999999997</v>
      </c>
    </row>
    <row r="172" spans="1:7" x14ac:dyDescent="0.25">
      <c r="A172" s="3">
        <v>0.26090909090909098</v>
      </c>
      <c r="B172" s="1">
        <v>0.26090909090909098</v>
      </c>
      <c r="C172" s="7">
        <v>41445</v>
      </c>
      <c r="D172" s="15">
        <v>0.26090000000000002</v>
      </c>
      <c r="E172" s="136">
        <v>0.26090000000000002</v>
      </c>
      <c r="F172" t="b">
        <f t="shared" si="4"/>
        <v>1</v>
      </c>
      <c r="G172" s="1">
        <v>0.26090909090909098</v>
      </c>
    </row>
    <row r="173" spans="1:7" x14ac:dyDescent="0.25">
      <c r="A173" s="3">
        <v>0.39749999999999996</v>
      </c>
      <c r="B173" s="1">
        <v>0.39749999999999996</v>
      </c>
      <c r="C173" s="7">
        <v>41446</v>
      </c>
      <c r="D173" s="15">
        <v>0.39750000000000002</v>
      </c>
      <c r="E173" s="136">
        <v>0.39750000000000002</v>
      </c>
      <c r="F173" t="b">
        <f t="shared" si="4"/>
        <v>1</v>
      </c>
      <c r="G173" s="1">
        <v>0.39749999999999996</v>
      </c>
    </row>
    <row r="174" spans="1:7" x14ac:dyDescent="0.25">
      <c r="A174" s="3">
        <v>0.27249999999999996</v>
      </c>
      <c r="B174" s="1">
        <v>0.27249999999999996</v>
      </c>
      <c r="C174" s="7">
        <v>41447</v>
      </c>
      <c r="D174" s="15">
        <v>0.27250000000000002</v>
      </c>
      <c r="E174" s="136">
        <v>0.27250000000000002</v>
      </c>
      <c r="F174" t="b">
        <f t="shared" si="4"/>
        <v>1</v>
      </c>
      <c r="G174" s="1">
        <v>0.27249999999999996</v>
      </c>
    </row>
    <row r="175" spans="1:7" x14ac:dyDescent="0.25">
      <c r="A175" s="3">
        <v>0.32833333333333342</v>
      </c>
      <c r="B175" s="1">
        <v>0.32833333333333342</v>
      </c>
      <c r="C175" s="7">
        <v>41448</v>
      </c>
      <c r="D175" s="15">
        <v>0.32829999999999998</v>
      </c>
      <c r="E175" s="136">
        <v>0.32829999999999998</v>
      </c>
      <c r="F175" t="b">
        <f t="shared" si="4"/>
        <v>1</v>
      </c>
      <c r="G175" s="1">
        <v>0.32833333333333342</v>
      </c>
    </row>
    <row r="176" spans="1:7" x14ac:dyDescent="0.25">
      <c r="A176" s="3">
        <v>0.33250000000000007</v>
      </c>
      <c r="B176" s="1">
        <v>0.33250000000000007</v>
      </c>
      <c r="C176" s="7">
        <v>41449</v>
      </c>
      <c r="D176" s="15">
        <v>0.33250000000000002</v>
      </c>
      <c r="E176" s="136">
        <v>0.33250000000000002</v>
      </c>
      <c r="F176" t="b">
        <f t="shared" si="4"/>
        <v>1</v>
      </c>
      <c r="G176" s="1">
        <v>0.33250000000000007</v>
      </c>
    </row>
    <row r="177" spans="1:7" x14ac:dyDescent="0.25">
      <c r="A177" s="3">
        <v>0.53416666666666668</v>
      </c>
      <c r="B177" s="1">
        <v>0.53416666666666668</v>
      </c>
      <c r="C177" s="7">
        <v>41450</v>
      </c>
      <c r="D177" s="15">
        <v>0.53420000000000001</v>
      </c>
      <c r="E177" s="136">
        <v>0.53420000000000001</v>
      </c>
      <c r="F177" t="b">
        <f t="shared" si="4"/>
        <v>1</v>
      </c>
      <c r="G177" s="1">
        <v>0.53416666666666668</v>
      </c>
    </row>
    <row r="178" spans="1:7" x14ac:dyDescent="0.25">
      <c r="A178" s="3">
        <v>0.24583333333333326</v>
      </c>
      <c r="B178" s="1">
        <v>0.24583333333333326</v>
      </c>
      <c r="C178" s="7">
        <v>41451</v>
      </c>
      <c r="D178" s="15">
        <v>0.24579999999999999</v>
      </c>
      <c r="E178" s="136">
        <v>0.24579999999999999</v>
      </c>
      <c r="F178" t="b">
        <f t="shared" si="4"/>
        <v>1</v>
      </c>
      <c r="G178" s="1">
        <v>0.24583333333333326</v>
      </c>
    </row>
    <row r="179" spans="1:7" x14ac:dyDescent="0.25">
      <c r="A179" s="3">
        <v>1</v>
      </c>
      <c r="B179" s="1">
        <v>1</v>
      </c>
      <c r="C179" s="7">
        <v>41452</v>
      </c>
      <c r="D179" s="15">
        <v>1</v>
      </c>
      <c r="E179" s="136">
        <v>1</v>
      </c>
      <c r="F179" t="b">
        <f t="shared" si="4"/>
        <v>1</v>
      </c>
      <c r="G179" s="1">
        <v>1</v>
      </c>
    </row>
    <row r="180" spans="1:7" x14ac:dyDescent="0.25">
      <c r="A180" s="3">
        <v>1</v>
      </c>
      <c r="B180" s="1">
        <v>1</v>
      </c>
      <c r="C180" s="7">
        <v>41453</v>
      </c>
      <c r="D180" s="15">
        <v>1</v>
      </c>
      <c r="E180" s="136">
        <v>1</v>
      </c>
      <c r="F180" t="b">
        <f t="shared" si="4"/>
        <v>1</v>
      </c>
      <c r="G180" s="1">
        <v>1</v>
      </c>
    </row>
    <row r="181" spans="1:7" x14ac:dyDescent="0.25">
      <c r="A181" s="3">
        <v>0.79</v>
      </c>
      <c r="B181" s="1">
        <v>0.79</v>
      </c>
      <c r="C181" s="7">
        <v>41454</v>
      </c>
      <c r="D181" s="15">
        <v>0.79</v>
      </c>
      <c r="E181" s="136">
        <v>0.79</v>
      </c>
      <c r="F181" t="b">
        <f t="shared" si="4"/>
        <v>1</v>
      </c>
      <c r="G181" s="1">
        <v>0.79</v>
      </c>
    </row>
    <row r="182" spans="1:7" x14ac:dyDescent="0.25">
      <c r="A182" s="3">
        <v>0.26833333333333348</v>
      </c>
      <c r="B182" s="1">
        <v>0.26833333333333348</v>
      </c>
      <c r="C182" s="7">
        <v>41455</v>
      </c>
      <c r="D182" s="15">
        <v>0.26829999999999998</v>
      </c>
      <c r="E182" s="136">
        <v>0.26829999999999998</v>
      </c>
      <c r="F182" t="b">
        <f t="shared" si="4"/>
        <v>1</v>
      </c>
      <c r="G182" s="1">
        <v>0.26833333333333348</v>
      </c>
    </row>
    <row r="183" spans="1:7" x14ac:dyDescent="0.25">
      <c r="A183" s="3">
        <v>0.24583333333333326</v>
      </c>
      <c r="B183" s="1">
        <v>0.24583333333333326</v>
      </c>
      <c r="C183" s="7">
        <v>41456</v>
      </c>
      <c r="D183" s="15">
        <v>0.24579999999999999</v>
      </c>
      <c r="E183" s="136">
        <v>0.24579999999999999</v>
      </c>
      <c r="F183" t="b">
        <f t="shared" si="4"/>
        <v>1</v>
      </c>
      <c r="G183" s="1">
        <v>0.24583333333333326</v>
      </c>
    </row>
    <row r="184" spans="1:7" x14ac:dyDescent="0.25">
      <c r="A184" s="3">
        <v>0.26208333333333345</v>
      </c>
      <c r="B184" s="1">
        <v>0.26208333333333345</v>
      </c>
      <c r="C184" s="7">
        <v>41457</v>
      </c>
      <c r="D184" s="15">
        <v>0.2621</v>
      </c>
      <c r="E184" s="136">
        <v>0.2621</v>
      </c>
      <c r="F184" t="b">
        <f t="shared" si="4"/>
        <v>1</v>
      </c>
      <c r="G184" s="1">
        <v>0.26208333333333345</v>
      </c>
    </row>
    <row r="185" spans="1:7" x14ac:dyDescent="0.25">
      <c r="A185" s="3">
        <v>0.19874999999999995</v>
      </c>
      <c r="B185" s="1">
        <v>0.19874999999999995</v>
      </c>
      <c r="C185" s="7">
        <v>41458</v>
      </c>
      <c r="D185" s="15">
        <v>0.1988</v>
      </c>
      <c r="E185" s="136">
        <v>0.1988</v>
      </c>
      <c r="F185" t="b">
        <f t="shared" si="4"/>
        <v>1</v>
      </c>
      <c r="G185" s="1">
        <v>0.19874999999999995</v>
      </c>
    </row>
    <row r="186" spans="1:7" x14ac:dyDescent="0.25">
      <c r="A186" s="3">
        <v>0.24583333333333326</v>
      </c>
      <c r="B186" s="1">
        <v>0.24583333333333326</v>
      </c>
      <c r="C186" s="7">
        <v>41459</v>
      </c>
      <c r="D186" s="15">
        <v>0.24579999999999999</v>
      </c>
      <c r="E186" s="136">
        <v>0.24579999999999999</v>
      </c>
      <c r="F186" t="b">
        <f t="shared" si="4"/>
        <v>1</v>
      </c>
      <c r="G186" s="1">
        <v>0.24583333333333326</v>
      </c>
    </row>
    <row r="187" spans="1:7" x14ac:dyDescent="0.25">
      <c r="A187" s="3">
        <v>3.666666666666666E-2</v>
      </c>
      <c r="B187" s="1">
        <v>3.666666666666666E-2</v>
      </c>
      <c r="C187" s="7">
        <v>41460</v>
      </c>
      <c r="D187" s="15">
        <v>3.6700000000000003E-2</v>
      </c>
      <c r="E187" s="136">
        <v>3.6700000000000003E-2</v>
      </c>
      <c r="F187" t="b">
        <f t="shared" si="4"/>
        <v>1</v>
      </c>
      <c r="G187" s="1">
        <v>3.666666666666666E-2</v>
      </c>
    </row>
    <row r="188" spans="1:7" x14ac:dyDescent="0.25">
      <c r="A188" s="3">
        <v>1</v>
      </c>
      <c r="B188" s="1">
        <v>1</v>
      </c>
      <c r="C188" s="7">
        <v>41461</v>
      </c>
      <c r="D188" s="15">
        <v>1</v>
      </c>
      <c r="E188" s="136">
        <v>1</v>
      </c>
      <c r="F188" t="b">
        <f t="shared" si="4"/>
        <v>1</v>
      </c>
      <c r="G188" s="1">
        <v>1</v>
      </c>
    </row>
    <row r="189" spans="1:7" x14ac:dyDescent="0.25">
      <c r="A189" s="3">
        <v>0.21750000000000014</v>
      </c>
      <c r="B189" s="1">
        <v>0.21750000000000014</v>
      </c>
      <c r="C189" s="7">
        <v>41462</v>
      </c>
      <c r="D189" s="15">
        <v>0.2175</v>
      </c>
      <c r="E189" s="136">
        <v>0.2175</v>
      </c>
      <c r="F189" t="b">
        <f t="shared" si="4"/>
        <v>1</v>
      </c>
      <c r="G189" s="1">
        <v>0.21750000000000014</v>
      </c>
    </row>
    <row r="190" spans="1:7" x14ac:dyDescent="0.25">
      <c r="A190" s="3">
        <v>0.26208333333333345</v>
      </c>
      <c r="B190" s="1">
        <v>0.26208333333333345</v>
      </c>
      <c r="C190" s="7">
        <v>41463</v>
      </c>
      <c r="D190" s="15">
        <v>0.2621</v>
      </c>
      <c r="E190" s="136">
        <v>0.2621</v>
      </c>
      <c r="F190" t="b">
        <f t="shared" si="4"/>
        <v>1</v>
      </c>
      <c r="G190" s="1">
        <v>0.26208333333333345</v>
      </c>
    </row>
    <row r="191" spans="1:7" x14ac:dyDescent="0.25">
      <c r="A191" s="3">
        <v>0.19874999999999995</v>
      </c>
      <c r="B191" s="1">
        <v>0.19874999999999995</v>
      </c>
      <c r="C191" s="7">
        <v>41464</v>
      </c>
      <c r="D191" s="15">
        <v>0.1988</v>
      </c>
      <c r="E191" s="136">
        <v>0.1988</v>
      </c>
      <c r="F191" t="b">
        <f t="shared" si="4"/>
        <v>1</v>
      </c>
      <c r="G191" s="1">
        <v>0.19874999999999995</v>
      </c>
    </row>
    <row r="192" spans="1:7" x14ac:dyDescent="0.25">
      <c r="A192" s="3">
        <v>0.24583333333333326</v>
      </c>
      <c r="B192" s="1">
        <v>0.24583333333333326</v>
      </c>
      <c r="C192" s="7">
        <v>41465</v>
      </c>
      <c r="D192" s="15">
        <v>0.24579999999999999</v>
      </c>
      <c r="E192" s="136">
        <v>0.24579999999999999</v>
      </c>
      <c r="F192" t="b">
        <f t="shared" si="4"/>
        <v>1</v>
      </c>
      <c r="G192" s="1">
        <v>0.24583333333333326</v>
      </c>
    </row>
    <row r="193" spans="1:7" x14ac:dyDescent="0.25">
      <c r="A193" s="3">
        <v>0.27249999999999996</v>
      </c>
      <c r="B193" s="1">
        <v>0.27249999999999996</v>
      </c>
      <c r="C193" s="7">
        <v>41466</v>
      </c>
      <c r="D193" s="15">
        <v>0.27250000000000002</v>
      </c>
      <c r="E193" s="136">
        <v>0.27250000000000002</v>
      </c>
      <c r="F193" t="b">
        <f t="shared" si="4"/>
        <v>1</v>
      </c>
      <c r="G193" s="1">
        <v>0.27249999999999996</v>
      </c>
    </row>
    <row r="194" spans="1:7" x14ac:dyDescent="0.25">
      <c r="A194" s="3">
        <v>0.26208333333333345</v>
      </c>
      <c r="B194" s="1">
        <v>0.26208333333333345</v>
      </c>
      <c r="C194" s="7">
        <v>41467</v>
      </c>
      <c r="D194" s="15">
        <v>0.2621</v>
      </c>
      <c r="E194" s="136">
        <v>0.2621</v>
      </c>
      <c r="F194" t="b">
        <f t="shared" si="4"/>
        <v>1</v>
      </c>
      <c r="G194" s="1">
        <v>0.26208333333333345</v>
      </c>
    </row>
    <row r="195" spans="1:7" x14ac:dyDescent="0.25">
      <c r="A195" s="3">
        <v>0.20416666666666672</v>
      </c>
      <c r="B195" s="1">
        <v>0.20416666666666672</v>
      </c>
      <c r="C195" s="7">
        <v>41468</v>
      </c>
      <c r="D195" s="15">
        <v>0.20419999999999999</v>
      </c>
      <c r="E195" s="136">
        <v>0.20419999999999999</v>
      </c>
      <c r="F195" t="b">
        <f t="shared" ref="F195:F258" si="5">D195=E195</f>
        <v>1</v>
      </c>
      <c r="G195" s="1">
        <v>0.20416666666666672</v>
      </c>
    </row>
    <row r="196" spans="1:7" x14ac:dyDescent="0.25">
      <c r="A196" s="3">
        <v>0.27916666666666679</v>
      </c>
      <c r="B196" s="1">
        <v>0.27916666666666679</v>
      </c>
      <c r="C196" s="7">
        <v>41469</v>
      </c>
      <c r="D196" s="15">
        <v>0.2792</v>
      </c>
      <c r="E196" s="136">
        <v>0.2792</v>
      </c>
      <c r="F196" t="b">
        <f t="shared" si="5"/>
        <v>1</v>
      </c>
      <c r="G196" s="1">
        <v>0.27916666666666679</v>
      </c>
    </row>
    <row r="197" spans="1:7" x14ac:dyDescent="0.25">
      <c r="A197" s="3">
        <v>0.17291666666666664</v>
      </c>
      <c r="B197" s="1">
        <v>0.17291666666666664</v>
      </c>
      <c r="C197" s="7">
        <v>41470</v>
      </c>
      <c r="D197" s="15">
        <v>0.1729</v>
      </c>
      <c r="E197" s="136">
        <v>0.1729</v>
      </c>
      <c r="F197" t="b">
        <f t="shared" si="5"/>
        <v>1</v>
      </c>
      <c r="G197" s="1">
        <v>0.17291666666666664</v>
      </c>
    </row>
    <row r="198" spans="1:7" x14ac:dyDescent="0.25">
      <c r="A198" s="3">
        <v>0.2133333333333334</v>
      </c>
      <c r="B198" s="1">
        <v>0.2133333333333334</v>
      </c>
      <c r="C198" s="7">
        <v>41471</v>
      </c>
      <c r="D198" s="15">
        <v>0.21329999999999999</v>
      </c>
      <c r="E198" s="136">
        <v>0.21329999999999999</v>
      </c>
      <c r="F198" t="b">
        <f t="shared" si="5"/>
        <v>1</v>
      </c>
      <c r="G198" s="1">
        <v>0.2133333333333334</v>
      </c>
    </row>
    <row r="199" spans="1:7" x14ac:dyDescent="0.25">
      <c r="A199" s="3">
        <v>0.26208333333333345</v>
      </c>
      <c r="B199" s="1">
        <v>0.26208333333333345</v>
      </c>
      <c r="C199" s="7">
        <v>41472</v>
      </c>
      <c r="D199" s="15">
        <v>0.2621</v>
      </c>
      <c r="E199" s="136">
        <v>0.2621</v>
      </c>
      <c r="F199" t="b">
        <f t="shared" si="5"/>
        <v>1</v>
      </c>
      <c r="G199" s="1">
        <v>0.26208333333333345</v>
      </c>
    </row>
    <row r="200" spans="1:7" x14ac:dyDescent="0.25">
      <c r="A200" s="3">
        <v>0.21333333333333346</v>
      </c>
      <c r="B200" s="1">
        <v>0.21333333333333346</v>
      </c>
      <c r="C200" s="7">
        <v>41473</v>
      </c>
      <c r="D200" s="15">
        <v>0.21329999999999999</v>
      </c>
      <c r="E200" s="136">
        <v>0.21329999999999999</v>
      </c>
      <c r="F200" t="b">
        <f t="shared" si="5"/>
        <v>1</v>
      </c>
      <c r="G200" s="1">
        <v>0.21333333333333346</v>
      </c>
    </row>
    <row r="201" spans="1:7" x14ac:dyDescent="0.25">
      <c r="A201" s="3">
        <v>0.19874999999999995</v>
      </c>
      <c r="B201" s="1">
        <v>0.19874999999999995</v>
      </c>
      <c r="C201" s="7">
        <v>41474</v>
      </c>
      <c r="D201" s="15">
        <v>0.1988</v>
      </c>
      <c r="E201" s="136">
        <v>0.1988</v>
      </c>
      <c r="F201" t="b">
        <f t="shared" si="5"/>
        <v>1</v>
      </c>
      <c r="G201" s="1">
        <v>0.19874999999999995</v>
      </c>
    </row>
    <row r="202" spans="1:7" x14ac:dyDescent="0.25">
      <c r="A202" s="3">
        <v>0.27916666666666679</v>
      </c>
      <c r="B202" s="1">
        <v>0.27916666666666679</v>
      </c>
      <c r="C202" s="7">
        <v>41475</v>
      </c>
      <c r="D202" s="15">
        <v>0.2792</v>
      </c>
      <c r="E202" s="136">
        <v>0.2792</v>
      </c>
      <c r="F202" t="b">
        <f t="shared" si="5"/>
        <v>1</v>
      </c>
      <c r="G202" s="1">
        <v>0.27916666666666679</v>
      </c>
    </row>
    <row r="203" spans="1:7" x14ac:dyDescent="0.25">
      <c r="A203" s="3">
        <v>0.19874999999999995</v>
      </c>
      <c r="B203" s="1">
        <v>0.19874999999999995</v>
      </c>
      <c r="C203" s="7">
        <v>41476</v>
      </c>
      <c r="D203" s="15">
        <v>0.1988</v>
      </c>
      <c r="E203" s="136">
        <v>0.1988</v>
      </c>
      <c r="F203" t="b">
        <f t="shared" si="5"/>
        <v>1</v>
      </c>
      <c r="G203" s="1">
        <v>0.19874999999999995</v>
      </c>
    </row>
    <row r="204" spans="1:7" x14ac:dyDescent="0.25">
      <c r="A204" s="3">
        <v>0.24583333333333326</v>
      </c>
      <c r="B204" s="1">
        <v>0.24583333333333326</v>
      </c>
      <c r="C204" s="7">
        <v>41477</v>
      </c>
      <c r="D204" s="15">
        <v>0.24579999999999999</v>
      </c>
      <c r="E204" s="136">
        <v>0.24579999999999999</v>
      </c>
      <c r="F204" t="b">
        <f t="shared" si="5"/>
        <v>1</v>
      </c>
      <c r="G204" s="1">
        <v>0.24583333333333326</v>
      </c>
    </row>
    <row r="205" spans="1:7" x14ac:dyDescent="0.25">
      <c r="A205" s="3">
        <v>1</v>
      </c>
      <c r="B205" s="1">
        <v>1</v>
      </c>
      <c r="C205" s="7">
        <v>41478</v>
      </c>
      <c r="D205" s="15">
        <v>1</v>
      </c>
      <c r="E205" s="136">
        <v>1</v>
      </c>
      <c r="F205" t="b">
        <f t="shared" si="5"/>
        <v>1</v>
      </c>
      <c r="G205" s="1">
        <v>1</v>
      </c>
    </row>
    <row r="206" spans="1:7" x14ac:dyDescent="0.25">
      <c r="A206" s="3">
        <v>0.18666666666666668</v>
      </c>
      <c r="B206" s="1">
        <v>0.18666666666666668</v>
      </c>
      <c r="C206" s="7">
        <v>41479</v>
      </c>
      <c r="D206" s="15">
        <v>0.1867</v>
      </c>
      <c r="E206" s="136">
        <v>0.1867</v>
      </c>
      <c r="F206" t="b">
        <f t="shared" si="5"/>
        <v>1</v>
      </c>
      <c r="G206" s="1">
        <v>0.18666666666666668</v>
      </c>
    </row>
    <row r="207" spans="1:7" x14ac:dyDescent="0.25">
      <c r="A207" s="3">
        <v>0.2533333333333333</v>
      </c>
      <c r="B207" s="1">
        <v>0.2533333333333333</v>
      </c>
      <c r="C207" s="7">
        <v>41480</v>
      </c>
      <c r="D207" s="15">
        <v>0.25330000000000003</v>
      </c>
      <c r="E207" s="136">
        <v>0.25330000000000003</v>
      </c>
      <c r="F207" t="b">
        <f t="shared" si="5"/>
        <v>1</v>
      </c>
      <c r="G207" s="1">
        <v>0.2533333333333333</v>
      </c>
    </row>
    <row r="208" spans="1:7" x14ac:dyDescent="0.25">
      <c r="A208" s="3">
        <v>0.17458333333333328</v>
      </c>
      <c r="B208" s="1">
        <v>0.17458333333333328</v>
      </c>
      <c r="C208" s="7">
        <v>41481</v>
      </c>
      <c r="D208" s="15">
        <v>0.17460000000000001</v>
      </c>
      <c r="E208" s="136">
        <v>0.17460000000000001</v>
      </c>
      <c r="F208" t="b">
        <f t="shared" si="5"/>
        <v>1</v>
      </c>
      <c r="G208" s="1">
        <v>0.17458333333333328</v>
      </c>
    </row>
    <row r="209" spans="1:7" x14ac:dyDescent="0.25">
      <c r="A209" s="3">
        <v>0.17458333333333328</v>
      </c>
      <c r="B209" s="1">
        <v>0.17458333333333328</v>
      </c>
      <c r="C209" s="7">
        <v>41482</v>
      </c>
      <c r="D209" s="15">
        <v>0.17460000000000001</v>
      </c>
      <c r="E209" s="136">
        <v>0.17460000000000001</v>
      </c>
      <c r="F209" t="b">
        <f t="shared" si="5"/>
        <v>1</v>
      </c>
      <c r="G209" s="1">
        <v>0.17458333333333328</v>
      </c>
    </row>
    <row r="210" spans="1:7" x14ac:dyDescent="0.25">
      <c r="A210" s="3">
        <v>0.21249999999999994</v>
      </c>
      <c r="B210" s="1">
        <v>0.21249999999999994</v>
      </c>
      <c r="C210" s="7">
        <v>41483</v>
      </c>
      <c r="D210" s="15">
        <v>0.21249999999999999</v>
      </c>
      <c r="E210" s="136">
        <v>0.21249999999999999</v>
      </c>
      <c r="F210" t="b">
        <f t="shared" si="5"/>
        <v>1</v>
      </c>
      <c r="G210" s="1">
        <v>0.21249999999999994</v>
      </c>
    </row>
    <row r="211" spans="1:7" x14ac:dyDescent="0.25">
      <c r="A211" s="3">
        <v>0.24583333333333326</v>
      </c>
      <c r="B211" s="1">
        <v>0.24583333333333326</v>
      </c>
      <c r="C211" s="7">
        <v>41484</v>
      </c>
      <c r="D211" s="15">
        <v>0.24579999999999999</v>
      </c>
      <c r="E211" s="136">
        <v>0.24579999999999999</v>
      </c>
      <c r="F211" t="b">
        <f t="shared" si="5"/>
        <v>1</v>
      </c>
      <c r="G211" s="1">
        <v>0.24583333333333326</v>
      </c>
    </row>
    <row r="212" spans="1:7" x14ac:dyDescent="0.25">
      <c r="A212" s="3">
        <v>0.17458333333333334</v>
      </c>
      <c r="B212" s="1">
        <v>0.17458333333333334</v>
      </c>
      <c r="C212" s="7">
        <v>41485</v>
      </c>
      <c r="D212" s="15">
        <v>0.17460000000000001</v>
      </c>
      <c r="E212" s="136">
        <v>0.17460000000000001</v>
      </c>
      <c r="F212" t="b">
        <f t="shared" si="5"/>
        <v>1</v>
      </c>
      <c r="G212" s="1">
        <v>0.17458333333333334</v>
      </c>
    </row>
    <row r="213" spans="1:7" x14ac:dyDescent="0.25">
      <c r="A213" s="3">
        <v>0.15458333333333332</v>
      </c>
      <c r="B213" s="1">
        <v>0.15458333333333332</v>
      </c>
      <c r="C213" s="7">
        <v>41486</v>
      </c>
      <c r="D213" s="15">
        <v>0.15459999999999999</v>
      </c>
      <c r="E213" s="136">
        <v>0.15459999999999999</v>
      </c>
      <c r="F213" t="b">
        <f t="shared" si="5"/>
        <v>1</v>
      </c>
      <c r="G213" s="1">
        <v>0.15458333333333332</v>
      </c>
    </row>
    <row r="214" spans="1:7" x14ac:dyDescent="0.25">
      <c r="A214" s="3">
        <v>0.22499999999999995</v>
      </c>
      <c r="B214" s="1">
        <v>0.22499999999999995</v>
      </c>
      <c r="C214" s="7">
        <v>41487</v>
      </c>
      <c r="D214" s="15">
        <v>0.22500000000000001</v>
      </c>
      <c r="E214" s="136">
        <v>0.22500000000000001</v>
      </c>
      <c r="F214" t="b">
        <f t="shared" si="5"/>
        <v>1</v>
      </c>
      <c r="G214" s="1">
        <v>0.22499999999999995</v>
      </c>
    </row>
    <row r="215" spans="1:7" x14ac:dyDescent="0.25">
      <c r="A215" s="3">
        <v>0.19999999999999996</v>
      </c>
      <c r="B215" s="1">
        <v>0.19999999999999996</v>
      </c>
      <c r="C215" s="7">
        <v>41488</v>
      </c>
      <c r="D215" s="15">
        <v>0.2</v>
      </c>
      <c r="E215" s="136">
        <v>0.2</v>
      </c>
      <c r="F215" t="b">
        <f t="shared" si="5"/>
        <v>1</v>
      </c>
      <c r="G215" s="1">
        <v>0.19999999999999996</v>
      </c>
    </row>
    <row r="216" spans="1:7" x14ac:dyDescent="0.25">
      <c r="A216" s="3">
        <v>0.29583333333333323</v>
      </c>
      <c r="B216" s="1">
        <v>0.29583333333333323</v>
      </c>
      <c r="C216" s="7">
        <v>41489</v>
      </c>
      <c r="D216" s="15">
        <v>0.29580000000000001</v>
      </c>
      <c r="E216" s="136">
        <v>0.29580000000000001</v>
      </c>
      <c r="F216" t="b">
        <f t="shared" si="5"/>
        <v>1</v>
      </c>
      <c r="G216" s="1">
        <v>0.29583333333333323</v>
      </c>
    </row>
    <row r="217" spans="1:7" x14ac:dyDescent="0.25">
      <c r="A217" s="3">
        <v>0.20000000000000007</v>
      </c>
      <c r="B217" s="1">
        <v>0.20000000000000007</v>
      </c>
      <c r="C217" s="7">
        <v>41490</v>
      </c>
      <c r="D217" s="15">
        <v>0.2</v>
      </c>
      <c r="E217" s="136">
        <v>0.2</v>
      </c>
      <c r="F217" t="b">
        <f t="shared" si="5"/>
        <v>1</v>
      </c>
      <c r="G217" s="1">
        <v>0.20000000000000007</v>
      </c>
    </row>
    <row r="218" spans="1:7" x14ac:dyDescent="0.25">
      <c r="A218" s="3">
        <v>0.25708333333333322</v>
      </c>
      <c r="B218" s="1">
        <v>0.25708333333333322</v>
      </c>
      <c r="C218" s="7">
        <v>41491</v>
      </c>
      <c r="D218" s="15">
        <v>0.2571</v>
      </c>
      <c r="E218" s="136">
        <v>0.2571</v>
      </c>
      <c r="F218" t="b">
        <f t="shared" si="5"/>
        <v>1</v>
      </c>
      <c r="G218" s="1">
        <v>0.25708333333333322</v>
      </c>
    </row>
    <row r="219" spans="1:7" x14ac:dyDescent="0.25">
      <c r="A219" s="3">
        <v>0.24583333333333326</v>
      </c>
      <c r="B219" s="1">
        <v>0.24583333333333326</v>
      </c>
      <c r="C219" s="7">
        <v>41492</v>
      </c>
      <c r="D219" s="15">
        <v>0.24579999999999999</v>
      </c>
      <c r="E219" s="136">
        <v>0.24579999999999999</v>
      </c>
      <c r="F219" t="b">
        <f t="shared" si="5"/>
        <v>1</v>
      </c>
      <c r="G219" s="1">
        <v>0.24583333333333326</v>
      </c>
    </row>
    <row r="220" spans="1:7" x14ac:dyDescent="0.25">
      <c r="A220" s="3">
        <v>0.27249999999999996</v>
      </c>
      <c r="B220" s="1">
        <v>0.27249999999999996</v>
      </c>
      <c r="C220" s="7">
        <v>41493</v>
      </c>
      <c r="D220" s="15">
        <v>0.27250000000000002</v>
      </c>
      <c r="E220" s="136">
        <v>0.27250000000000002</v>
      </c>
      <c r="F220" t="b">
        <f t="shared" si="5"/>
        <v>1</v>
      </c>
      <c r="G220" s="1">
        <v>0.27249999999999996</v>
      </c>
    </row>
    <row r="221" spans="1:7" x14ac:dyDescent="0.25">
      <c r="A221" s="3">
        <v>0.26208333333333345</v>
      </c>
      <c r="B221" s="1">
        <v>0.26208333333333345</v>
      </c>
      <c r="C221" s="7">
        <v>41494</v>
      </c>
      <c r="D221" s="15">
        <v>0.2621</v>
      </c>
      <c r="E221" s="136">
        <v>0.2621</v>
      </c>
      <c r="F221" t="b">
        <f t="shared" si="5"/>
        <v>1</v>
      </c>
      <c r="G221" s="1">
        <v>0.26208333333333345</v>
      </c>
    </row>
    <row r="222" spans="1:7" x14ac:dyDescent="0.25">
      <c r="A222" s="3">
        <v>5.5416666666666663E-2</v>
      </c>
      <c r="B222" s="1">
        <v>5.5416666666666663E-2</v>
      </c>
      <c r="C222" s="7">
        <v>41495</v>
      </c>
      <c r="D222" s="15">
        <v>5.5399999999999998E-2</v>
      </c>
      <c r="E222" s="136">
        <v>5.5399999999999998E-2</v>
      </c>
      <c r="F222" t="b">
        <f t="shared" si="5"/>
        <v>1</v>
      </c>
      <c r="G222" s="1">
        <v>5.5416666666666663E-2</v>
      </c>
    </row>
    <row r="223" spans="1:7" x14ac:dyDescent="0.25">
      <c r="A223" s="3">
        <v>0.23499999999999999</v>
      </c>
      <c r="B223" s="1">
        <v>0.23499999999999999</v>
      </c>
      <c r="C223" s="7">
        <v>41496</v>
      </c>
      <c r="D223" s="15">
        <v>0.23499999999999999</v>
      </c>
      <c r="E223" s="136">
        <v>0.23499999999999999</v>
      </c>
      <c r="F223" t="b">
        <f t="shared" si="5"/>
        <v>1</v>
      </c>
      <c r="G223" s="1">
        <v>0.23499999999999999</v>
      </c>
    </row>
    <row r="224" spans="1:7" x14ac:dyDescent="0.25">
      <c r="A224" s="3">
        <v>0.27625000000000016</v>
      </c>
      <c r="B224" s="1">
        <v>0.27625000000000016</v>
      </c>
      <c r="C224" s="7">
        <v>41497</v>
      </c>
      <c r="D224" s="15">
        <v>0.27629999999999999</v>
      </c>
      <c r="E224" s="136">
        <v>0.27629999999999999</v>
      </c>
      <c r="F224" t="b">
        <f t="shared" si="5"/>
        <v>1</v>
      </c>
      <c r="G224" s="1">
        <v>0.27625000000000016</v>
      </c>
    </row>
    <row r="225" spans="1:7" x14ac:dyDescent="0.25">
      <c r="A225" s="3">
        <v>0.20666666666666675</v>
      </c>
      <c r="B225" s="1">
        <v>0.20666666666666675</v>
      </c>
      <c r="C225" s="7">
        <v>41498</v>
      </c>
      <c r="D225" s="15">
        <v>0.20669999999999999</v>
      </c>
      <c r="E225" s="136">
        <v>0.20669999999999999</v>
      </c>
      <c r="F225" t="b">
        <f t="shared" si="5"/>
        <v>1</v>
      </c>
      <c r="G225" s="1">
        <v>0.20666666666666675</v>
      </c>
    </row>
    <row r="226" spans="1:7" x14ac:dyDescent="0.25">
      <c r="A226" s="3">
        <v>0.16666666666666671</v>
      </c>
      <c r="B226" s="1">
        <v>0.16666666666666671</v>
      </c>
      <c r="C226" s="7">
        <v>41499</v>
      </c>
      <c r="D226" s="15">
        <v>0.16669999999999999</v>
      </c>
      <c r="E226" s="136">
        <v>0.16669999999999999</v>
      </c>
      <c r="F226" t="b">
        <f t="shared" si="5"/>
        <v>1</v>
      </c>
      <c r="G226" s="1">
        <v>0.16666666666666671</v>
      </c>
    </row>
    <row r="227" spans="1:7" x14ac:dyDescent="0.25">
      <c r="A227" s="3">
        <v>0.15874999999999997</v>
      </c>
      <c r="B227" s="1">
        <v>0.15874999999999997</v>
      </c>
      <c r="C227" s="7">
        <v>41500</v>
      </c>
      <c r="D227" s="15">
        <v>0.1588</v>
      </c>
      <c r="E227" s="136">
        <v>0.1588</v>
      </c>
      <c r="F227" t="b">
        <f t="shared" si="5"/>
        <v>1</v>
      </c>
      <c r="G227" s="1">
        <v>0.15874999999999997</v>
      </c>
    </row>
    <row r="228" spans="1:7" x14ac:dyDescent="0.25">
      <c r="A228" s="3">
        <v>0.14499999999999999</v>
      </c>
      <c r="B228" s="1">
        <v>0.14499999999999999</v>
      </c>
      <c r="C228" s="7">
        <v>41501</v>
      </c>
      <c r="D228" s="15">
        <v>0.14499999999999999</v>
      </c>
      <c r="E228" s="136">
        <v>0.14499999999999999</v>
      </c>
      <c r="F228" t="b">
        <f t="shared" si="5"/>
        <v>1</v>
      </c>
      <c r="G228" s="1">
        <v>0.14499999999999999</v>
      </c>
    </row>
    <row r="229" spans="1:7" x14ac:dyDescent="0.25">
      <c r="A229" s="3">
        <v>0.19999999999999996</v>
      </c>
      <c r="B229" s="1">
        <v>0.19999999999999996</v>
      </c>
      <c r="C229" s="7">
        <v>41502</v>
      </c>
      <c r="D229" s="15">
        <v>0.2</v>
      </c>
      <c r="E229" s="136">
        <v>0.2</v>
      </c>
      <c r="F229" t="b">
        <f t="shared" si="5"/>
        <v>1</v>
      </c>
      <c r="G229" s="1">
        <v>0.19999999999999996</v>
      </c>
    </row>
    <row r="230" spans="1:7" x14ac:dyDescent="0.25">
      <c r="A230" s="3">
        <v>0.22916666666666677</v>
      </c>
      <c r="B230" s="1">
        <v>0.22916666666666677</v>
      </c>
      <c r="C230" s="7">
        <v>41503</v>
      </c>
      <c r="D230" s="15">
        <v>0.22919999999999999</v>
      </c>
      <c r="E230" s="136">
        <v>0.22919999999999999</v>
      </c>
      <c r="F230" t="b">
        <f t="shared" si="5"/>
        <v>1</v>
      </c>
      <c r="G230" s="1">
        <v>0.22916666666666677</v>
      </c>
    </row>
    <row r="231" spans="1:7" x14ac:dyDescent="0.25">
      <c r="A231" s="3">
        <v>0.2270833333333333</v>
      </c>
      <c r="B231" s="1">
        <v>0.2270833333333333</v>
      </c>
      <c r="C231" s="7">
        <v>41504</v>
      </c>
      <c r="D231" s="15">
        <v>0.2271</v>
      </c>
      <c r="E231" s="136">
        <v>0.2271</v>
      </c>
      <c r="F231" t="b">
        <f t="shared" si="5"/>
        <v>1</v>
      </c>
      <c r="G231" s="1">
        <v>0.2270833333333333</v>
      </c>
    </row>
    <row r="232" spans="1:7" x14ac:dyDescent="0.25">
      <c r="A232" s="3">
        <v>0.20000000000000007</v>
      </c>
      <c r="B232" s="1">
        <v>0.20000000000000007</v>
      </c>
      <c r="C232" s="7">
        <v>41505</v>
      </c>
      <c r="D232" s="15">
        <v>0.2</v>
      </c>
      <c r="E232" s="136">
        <v>0.2</v>
      </c>
      <c r="F232" t="b">
        <f t="shared" si="5"/>
        <v>1</v>
      </c>
      <c r="G232" s="1">
        <v>0.20000000000000007</v>
      </c>
    </row>
    <row r="233" spans="1:7" x14ac:dyDescent="0.25">
      <c r="A233" s="3">
        <v>0.20000000000000007</v>
      </c>
      <c r="B233" s="1">
        <v>0.20000000000000007</v>
      </c>
      <c r="C233" s="7">
        <v>41506</v>
      </c>
      <c r="D233" s="15">
        <v>0.2</v>
      </c>
      <c r="E233" s="136">
        <v>0.2</v>
      </c>
      <c r="F233" t="b">
        <f t="shared" si="5"/>
        <v>1</v>
      </c>
      <c r="G233" s="1">
        <v>0.20000000000000007</v>
      </c>
    </row>
    <row r="234" spans="1:7" x14ac:dyDescent="0.25">
      <c r="A234" s="3">
        <v>0.34999999999999987</v>
      </c>
      <c r="B234" s="1">
        <v>0.34999999999999987</v>
      </c>
      <c r="C234" s="7">
        <v>41507</v>
      </c>
      <c r="D234" s="15">
        <v>0.35</v>
      </c>
      <c r="E234" s="136">
        <v>0.35</v>
      </c>
      <c r="F234" t="b">
        <f t="shared" si="5"/>
        <v>1</v>
      </c>
      <c r="G234" s="1">
        <v>0.34999999999999987</v>
      </c>
    </row>
    <row r="235" spans="1:7" x14ac:dyDescent="0.25">
      <c r="A235" s="3">
        <v>1</v>
      </c>
      <c r="B235" s="1">
        <v>1</v>
      </c>
      <c r="C235" s="7">
        <v>41508</v>
      </c>
      <c r="D235" s="15">
        <v>1</v>
      </c>
      <c r="E235" s="136">
        <v>1</v>
      </c>
      <c r="F235" t="b">
        <f t="shared" si="5"/>
        <v>1</v>
      </c>
      <c r="G235" s="1">
        <v>1</v>
      </c>
    </row>
    <row r="236" spans="1:7" x14ac:dyDescent="0.25">
      <c r="A236" s="3">
        <v>0.20666666666666667</v>
      </c>
      <c r="B236" s="1">
        <v>0.20666666666666667</v>
      </c>
      <c r="C236" s="7">
        <v>41509</v>
      </c>
      <c r="D236" s="15">
        <v>0.20669999999999999</v>
      </c>
      <c r="E236" s="136">
        <v>0.20669999999999999</v>
      </c>
      <c r="F236" t="b">
        <f t="shared" si="5"/>
        <v>1</v>
      </c>
      <c r="G236" s="1">
        <v>0.20666666666666667</v>
      </c>
    </row>
    <row r="237" spans="1:7" x14ac:dyDescent="0.25">
      <c r="A237" s="3">
        <v>0.15083333333333324</v>
      </c>
      <c r="B237" s="1">
        <v>0.15083333333333324</v>
      </c>
      <c r="C237" s="7">
        <v>41510</v>
      </c>
      <c r="D237" s="15">
        <v>0.15079999999999999</v>
      </c>
      <c r="E237" s="136">
        <v>0.15079999999999999</v>
      </c>
      <c r="F237" t="b">
        <f t="shared" si="5"/>
        <v>1</v>
      </c>
      <c r="G237" s="1">
        <v>0.15083333333333324</v>
      </c>
    </row>
    <row r="238" spans="1:7" x14ac:dyDescent="0.25">
      <c r="A238" s="3">
        <v>0.22166666666666668</v>
      </c>
      <c r="B238" s="1">
        <v>0.22166666666666668</v>
      </c>
      <c r="C238" s="7">
        <v>41511</v>
      </c>
      <c r="D238" s="15">
        <v>0.22170000000000001</v>
      </c>
      <c r="E238" s="136">
        <v>0.22170000000000001</v>
      </c>
      <c r="F238" t="b">
        <f t="shared" si="5"/>
        <v>1</v>
      </c>
      <c r="G238" s="1">
        <v>0.22166666666666668</v>
      </c>
    </row>
    <row r="239" spans="1:7" x14ac:dyDescent="0.25">
      <c r="A239" s="3">
        <v>0.2533333333333333</v>
      </c>
      <c r="B239" s="1">
        <v>0.2533333333333333</v>
      </c>
      <c r="C239" s="7">
        <v>41512</v>
      </c>
      <c r="D239" s="15">
        <v>0.25330000000000003</v>
      </c>
      <c r="E239" s="136">
        <v>0.25330000000000003</v>
      </c>
      <c r="F239" t="b">
        <f t="shared" si="5"/>
        <v>1</v>
      </c>
      <c r="G239" s="1">
        <v>0.2533333333333333</v>
      </c>
    </row>
    <row r="240" spans="1:7" x14ac:dyDescent="0.25">
      <c r="A240" s="3">
        <v>0.17458333333333328</v>
      </c>
      <c r="B240" s="1">
        <v>0.17458333333333328</v>
      </c>
      <c r="C240" s="7">
        <v>41513</v>
      </c>
      <c r="D240" s="15">
        <v>0.17460000000000001</v>
      </c>
      <c r="E240" s="136">
        <v>0.17460000000000001</v>
      </c>
      <c r="F240" t="b">
        <f t="shared" si="5"/>
        <v>1</v>
      </c>
      <c r="G240" s="1">
        <v>0.17458333333333328</v>
      </c>
    </row>
    <row r="241" spans="1:7" x14ac:dyDescent="0.25">
      <c r="A241" s="3">
        <v>0.18624999999999994</v>
      </c>
      <c r="B241" s="1">
        <v>0.18624999999999994</v>
      </c>
      <c r="C241" s="7">
        <v>41514</v>
      </c>
      <c r="D241" s="15">
        <v>0.18629999999999999</v>
      </c>
      <c r="E241" s="136">
        <v>0.18629999999999999</v>
      </c>
      <c r="F241" t="b">
        <f t="shared" si="5"/>
        <v>1</v>
      </c>
      <c r="G241" s="1">
        <v>0.18624999999999994</v>
      </c>
    </row>
    <row r="242" spans="1:7" x14ac:dyDescent="0.25">
      <c r="A242" s="3">
        <v>0.21249999999999994</v>
      </c>
      <c r="B242" s="1">
        <v>0.21249999999999994</v>
      </c>
      <c r="C242" s="7">
        <v>41515</v>
      </c>
      <c r="D242" s="15">
        <v>0.21249999999999999</v>
      </c>
      <c r="E242" s="136">
        <v>0.21249999999999999</v>
      </c>
      <c r="F242" t="b">
        <f t="shared" si="5"/>
        <v>1</v>
      </c>
      <c r="G242" s="1">
        <v>0.21249999999999994</v>
      </c>
    </row>
    <row r="243" spans="1:7" x14ac:dyDescent="0.25">
      <c r="A243" s="3">
        <v>0.21249999999999994</v>
      </c>
      <c r="B243" s="1">
        <v>0.21249999999999994</v>
      </c>
      <c r="C243" s="7">
        <v>41516</v>
      </c>
      <c r="D243" s="15">
        <v>0.21249999999999999</v>
      </c>
      <c r="E243" s="136">
        <v>0.21249999999999999</v>
      </c>
      <c r="F243" t="b">
        <f t="shared" si="5"/>
        <v>1</v>
      </c>
      <c r="G243" s="1">
        <v>0.21249999999999994</v>
      </c>
    </row>
    <row r="244" spans="1:7" x14ac:dyDescent="0.25">
      <c r="A244" s="3">
        <v>0.19000000000000003</v>
      </c>
      <c r="B244" s="1">
        <v>0.19000000000000003</v>
      </c>
      <c r="C244" s="7">
        <v>41517</v>
      </c>
      <c r="D244" s="15">
        <v>0.19</v>
      </c>
      <c r="E244" s="136">
        <v>0.19</v>
      </c>
      <c r="F244" t="b">
        <f t="shared" si="5"/>
        <v>1</v>
      </c>
      <c r="G244" s="1">
        <v>0.19000000000000003</v>
      </c>
    </row>
    <row r="245" spans="1:7" x14ac:dyDescent="0.25">
      <c r="A245" s="3">
        <v>0.19000000000000003</v>
      </c>
      <c r="B245" s="1">
        <v>0.19000000000000003</v>
      </c>
      <c r="C245" s="7">
        <v>41518</v>
      </c>
      <c r="D245" s="15">
        <v>0.19</v>
      </c>
      <c r="E245" s="136">
        <v>0.19</v>
      </c>
      <c r="F245" t="b">
        <f t="shared" si="5"/>
        <v>1</v>
      </c>
      <c r="G245" s="1">
        <v>0.19000000000000003</v>
      </c>
    </row>
    <row r="246" spans="1:7" x14ac:dyDescent="0.25">
      <c r="A246" s="3">
        <v>0.15083333333333329</v>
      </c>
      <c r="B246" s="1">
        <v>0.15083333333333329</v>
      </c>
      <c r="C246" s="7">
        <v>41519</v>
      </c>
      <c r="D246" s="15">
        <v>0.15079999999999999</v>
      </c>
      <c r="E246" s="136">
        <v>0.15079999999999999</v>
      </c>
      <c r="F246" t="b">
        <f t="shared" si="5"/>
        <v>1</v>
      </c>
      <c r="G246" s="1">
        <v>0.15083333333333329</v>
      </c>
    </row>
    <row r="247" spans="1:7" x14ac:dyDescent="0.25">
      <c r="A247" s="3">
        <v>0.22250000000000003</v>
      </c>
      <c r="B247" s="1">
        <v>0.22250000000000003</v>
      </c>
      <c r="C247" s="7">
        <v>41520</v>
      </c>
      <c r="D247" s="15">
        <v>0.2225</v>
      </c>
      <c r="E247" s="136">
        <v>0.2225</v>
      </c>
      <c r="F247" t="b">
        <f t="shared" si="5"/>
        <v>1</v>
      </c>
      <c r="G247" s="1">
        <v>0.22250000000000003</v>
      </c>
    </row>
    <row r="248" spans="1:7" x14ac:dyDescent="0.25">
      <c r="A248" s="3">
        <v>0.2366666666666668</v>
      </c>
      <c r="B248" s="1">
        <v>0.2366666666666668</v>
      </c>
      <c r="C248" s="7">
        <v>41521</v>
      </c>
      <c r="D248" s="15">
        <v>0.23669999999999999</v>
      </c>
      <c r="E248" s="136">
        <v>0.23669999999999999</v>
      </c>
      <c r="F248" t="b">
        <f t="shared" si="5"/>
        <v>1</v>
      </c>
      <c r="G248" s="1">
        <v>0.2366666666666668</v>
      </c>
    </row>
    <row r="249" spans="1:7" x14ac:dyDescent="0.25">
      <c r="A249" s="3">
        <v>0.2525</v>
      </c>
      <c r="B249" s="1">
        <v>0.2525</v>
      </c>
      <c r="C249" s="7">
        <v>41522</v>
      </c>
      <c r="D249" s="15">
        <v>0.2525</v>
      </c>
      <c r="E249" s="136">
        <v>0.2525</v>
      </c>
      <c r="F249" t="b">
        <f t="shared" si="5"/>
        <v>1</v>
      </c>
      <c r="G249" s="1">
        <v>0.2525</v>
      </c>
    </row>
    <row r="250" spans="1:7" x14ac:dyDescent="0.25">
      <c r="A250" s="3">
        <v>0.20666666666666667</v>
      </c>
      <c r="B250" s="1">
        <v>0.20666666666666667</v>
      </c>
      <c r="C250" s="7">
        <v>41523</v>
      </c>
      <c r="D250" s="15">
        <v>0.20669999999999999</v>
      </c>
      <c r="E250" s="136">
        <v>0.20669999999999999</v>
      </c>
      <c r="F250" t="b">
        <f t="shared" si="5"/>
        <v>1</v>
      </c>
      <c r="G250" s="1">
        <v>0.20666666666666667</v>
      </c>
    </row>
    <row r="251" spans="1:7" x14ac:dyDescent="0.25">
      <c r="A251" s="3">
        <v>0.10375</v>
      </c>
      <c r="B251" s="1">
        <v>0.10375</v>
      </c>
      <c r="C251" s="7">
        <v>41524</v>
      </c>
      <c r="D251" s="15">
        <v>0.1038</v>
      </c>
      <c r="E251" s="136">
        <v>0.1038</v>
      </c>
      <c r="F251" t="b">
        <f t="shared" si="5"/>
        <v>1</v>
      </c>
      <c r="G251" s="1">
        <v>0.10375</v>
      </c>
    </row>
    <row r="252" spans="1:7" x14ac:dyDescent="0.25">
      <c r="A252" s="3">
        <v>0.18666666666666668</v>
      </c>
      <c r="B252" s="1">
        <v>0.18666666666666668</v>
      </c>
      <c r="C252" s="7">
        <v>41525</v>
      </c>
      <c r="D252" s="15">
        <v>0.1867</v>
      </c>
      <c r="E252" s="136">
        <v>0.1867</v>
      </c>
      <c r="F252" t="b">
        <f t="shared" si="5"/>
        <v>1</v>
      </c>
      <c r="G252" s="1">
        <v>0.18666666666666668</v>
      </c>
    </row>
    <row r="253" spans="1:7" x14ac:dyDescent="0.25">
      <c r="A253" s="3">
        <v>0.2533333333333333</v>
      </c>
      <c r="B253" s="1">
        <v>0.2533333333333333</v>
      </c>
      <c r="C253" s="7">
        <v>41526</v>
      </c>
      <c r="D253" s="15">
        <v>0.25330000000000003</v>
      </c>
      <c r="E253" s="136">
        <v>0.25330000000000003</v>
      </c>
      <c r="F253" t="b">
        <f t="shared" si="5"/>
        <v>1</v>
      </c>
      <c r="G253" s="1">
        <v>0.2533333333333333</v>
      </c>
    </row>
    <row r="254" spans="1:7" x14ac:dyDescent="0.25">
      <c r="A254" s="3">
        <v>0.17458333333333328</v>
      </c>
      <c r="B254" s="1">
        <v>0.17458333333333328</v>
      </c>
      <c r="C254" s="7">
        <v>41527</v>
      </c>
      <c r="D254" s="15">
        <v>0.17460000000000001</v>
      </c>
      <c r="E254" s="136">
        <v>0.17460000000000001</v>
      </c>
      <c r="F254" t="b">
        <f t="shared" si="5"/>
        <v>1</v>
      </c>
      <c r="G254" s="1">
        <v>0.17458333333333328</v>
      </c>
    </row>
    <row r="255" spans="1:7" x14ac:dyDescent="0.25">
      <c r="A255" s="3">
        <v>0.21249999999999994</v>
      </c>
      <c r="B255" s="1">
        <v>0.21249999999999994</v>
      </c>
      <c r="C255" s="7">
        <v>41528</v>
      </c>
      <c r="D255" s="15">
        <v>0.21249999999999999</v>
      </c>
      <c r="E255" s="136">
        <v>0.21249999999999999</v>
      </c>
      <c r="F255" t="b">
        <f t="shared" si="5"/>
        <v>1</v>
      </c>
      <c r="G255" s="1">
        <v>0.21249999999999994</v>
      </c>
    </row>
    <row r="256" spans="1:7" x14ac:dyDescent="0.25">
      <c r="A256" s="3">
        <v>0.21249999999999994</v>
      </c>
      <c r="B256" s="1">
        <v>0.21249999999999994</v>
      </c>
      <c r="C256" s="7">
        <v>41529</v>
      </c>
      <c r="D256" s="15">
        <v>0.21249999999999999</v>
      </c>
      <c r="E256" s="136">
        <v>0.21249999999999999</v>
      </c>
      <c r="F256" t="b">
        <f t="shared" si="5"/>
        <v>1</v>
      </c>
      <c r="G256" s="1">
        <v>0.21249999999999994</v>
      </c>
    </row>
    <row r="257" spans="1:7" x14ac:dyDescent="0.25">
      <c r="A257" s="3">
        <v>0.19000000000000003</v>
      </c>
      <c r="B257" s="1">
        <v>0.19000000000000003</v>
      </c>
      <c r="C257" s="7">
        <v>41530</v>
      </c>
      <c r="D257" s="15">
        <v>0.19</v>
      </c>
      <c r="E257" s="136">
        <v>0.19</v>
      </c>
      <c r="F257" t="b">
        <f t="shared" si="5"/>
        <v>1</v>
      </c>
      <c r="G257" s="1">
        <v>0.19000000000000003</v>
      </c>
    </row>
    <row r="258" spans="1:7" x14ac:dyDescent="0.25">
      <c r="A258" s="3">
        <v>0.19000000000000003</v>
      </c>
      <c r="B258" s="1">
        <v>0.19000000000000003</v>
      </c>
      <c r="C258" s="7">
        <v>41531</v>
      </c>
      <c r="D258" s="15">
        <v>0.19</v>
      </c>
      <c r="E258" s="136">
        <v>0.19</v>
      </c>
      <c r="F258" t="b">
        <f t="shared" si="5"/>
        <v>1</v>
      </c>
      <c r="G258" s="1">
        <v>0.19000000000000003</v>
      </c>
    </row>
    <row r="259" spans="1:7" x14ac:dyDescent="0.25">
      <c r="A259" s="3">
        <v>0.15083333333333329</v>
      </c>
      <c r="B259" s="1">
        <v>0.15083333333333329</v>
      </c>
      <c r="C259" s="7">
        <v>41532</v>
      </c>
      <c r="D259" s="15">
        <v>0.15079999999999999</v>
      </c>
      <c r="E259" s="136">
        <v>0.15079999999999999</v>
      </c>
      <c r="F259" t="b">
        <f t="shared" ref="F259:F322" si="6">D259=E259</f>
        <v>1</v>
      </c>
      <c r="G259" s="1">
        <v>0.15083333333333329</v>
      </c>
    </row>
    <row r="260" spans="1:7" x14ac:dyDescent="0.25">
      <c r="A260" s="3">
        <v>0.22250000000000003</v>
      </c>
      <c r="B260" s="1">
        <v>0.22250000000000003</v>
      </c>
      <c r="C260" s="7">
        <v>41533</v>
      </c>
      <c r="D260" s="15">
        <v>0.2225</v>
      </c>
      <c r="E260" s="136">
        <v>0.2225</v>
      </c>
      <c r="F260" t="b">
        <f t="shared" si="6"/>
        <v>1</v>
      </c>
      <c r="G260" s="1">
        <v>0.22250000000000003</v>
      </c>
    </row>
    <row r="261" spans="1:7" x14ac:dyDescent="0.25">
      <c r="A261" s="3">
        <v>0.2366666666666668</v>
      </c>
      <c r="B261" s="1">
        <v>0.2366666666666668</v>
      </c>
      <c r="C261" s="7">
        <v>41534</v>
      </c>
      <c r="D261" s="15">
        <v>0.23669999999999999</v>
      </c>
      <c r="E261" s="136">
        <v>0.23669999999999999</v>
      </c>
      <c r="F261" t="b">
        <f t="shared" si="6"/>
        <v>1</v>
      </c>
      <c r="G261" s="1">
        <v>0.2366666666666668</v>
      </c>
    </row>
    <row r="262" spans="1:7" x14ac:dyDescent="0.25">
      <c r="A262" s="3">
        <v>0.2525</v>
      </c>
      <c r="B262" s="1">
        <v>0.2525</v>
      </c>
      <c r="C262" s="7">
        <v>41535</v>
      </c>
      <c r="D262" s="15">
        <v>0.2525</v>
      </c>
      <c r="E262" s="136">
        <v>0.2525</v>
      </c>
      <c r="F262" t="b">
        <f t="shared" si="6"/>
        <v>1</v>
      </c>
      <c r="G262" s="1">
        <v>0.2525</v>
      </c>
    </row>
    <row r="263" spans="1:7" x14ac:dyDescent="0.25">
      <c r="A263" s="3">
        <v>0.2533333333333333</v>
      </c>
      <c r="B263" s="1">
        <v>0.2533333333333333</v>
      </c>
      <c r="C263" s="7">
        <v>41536</v>
      </c>
      <c r="D263" s="15">
        <v>0.25330000000000003</v>
      </c>
      <c r="E263" s="136">
        <v>0.25330000000000003</v>
      </c>
      <c r="F263" t="b">
        <f t="shared" si="6"/>
        <v>1</v>
      </c>
      <c r="G263" s="1">
        <v>0.2533333333333333</v>
      </c>
    </row>
    <row r="264" spans="1:7" x14ac:dyDescent="0.25">
      <c r="A264" s="3">
        <v>0.17458333333333328</v>
      </c>
      <c r="B264" s="1">
        <v>0.17458333333333328</v>
      </c>
      <c r="C264" s="7">
        <v>41537</v>
      </c>
      <c r="D264" s="15">
        <v>0.17460000000000001</v>
      </c>
      <c r="E264" s="136">
        <v>0.17460000000000001</v>
      </c>
      <c r="F264" t="b">
        <f t="shared" si="6"/>
        <v>1</v>
      </c>
      <c r="G264" s="1">
        <v>0.17458333333333328</v>
      </c>
    </row>
    <row r="265" spans="1:7" x14ac:dyDescent="0.25">
      <c r="A265" s="3">
        <v>0.21249999999999994</v>
      </c>
      <c r="B265" s="1">
        <v>0.21249999999999994</v>
      </c>
      <c r="C265" s="7">
        <v>41538</v>
      </c>
      <c r="D265" s="15">
        <v>0.21249999999999999</v>
      </c>
      <c r="E265" s="136">
        <v>0.21249999999999999</v>
      </c>
      <c r="F265" t="b">
        <f t="shared" si="6"/>
        <v>1</v>
      </c>
      <c r="G265" s="1">
        <v>0.21249999999999994</v>
      </c>
    </row>
    <row r="266" spans="1:7" x14ac:dyDescent="0.25">
      <c r="A266" s="3">
        <v>0.21249999999999994</v>
      </c>
      <c r="B266" s="1">
        <v>0.21249999999999994</v>
      </c>
      <c r="C266" s="7">
        <v>41539</v>
      </c>
      <c r="D266" s="15">
        <v>0.21249999999999999</v>
      </c>
      <c r="E266" s="136">
        <v>0.21249999999999999</v>
      </c>
      <c r="F266" t="b">
        <f t="shared" si="6"/>
        <v>1</v>
      </c>
      <c r="G266" s="1">
        <v>0.21249999999999994</v>
      </c>
    </row>
    <row r="267" spans="1:7" x14ac:dyDescent="0.25">
      <c r="A267" s="3">
        <v>0.19000000000000003</v>
      </c>
      <c r="B267" s="1">
        <v>0.19000000000000003</v>
      </c>
      <c r="C267" s="7">
        <v>41540</v>
      </c>
      <c r="D267" s="15">
        <v>0.19</v>
      </c>
      <c r="E267" s="136">
        <v>0.19</v>
      </c>
      <c r="F267" t="b">
        <f t="shared" si="6"/>
        <v>1</v>
      </c>
      <c r="G267" s="1">
        <v>0.19000000000000003</v>
      </c>
    </row>
    <row r="268" spans="1:7" x14ac:dyDescent="0.25">
      <c r="A268" s="3">
        <v>0.15083333333333329</v>
      </c>
      <c r="B268" s="1">
        <v>0.15083333333333329</v>
      </c>
      <c r="C268" s="7">
        <v>41541</v>
      </c>
      <c r="D268" s="15">
        <v>0.15079999999999999</v>
      </c>
      <c r="E268" s="136">
        <v>0.15079999999999999</v>
      </c>
      <c r="F268" t="b">
        <f t="shared" si="6"/>
        <v>1</v>
      </c>
      <c r="G268" s="1">
        <v>0.15083333333333329</v>
      </c>
    </row>
    <row r="269" spans="1:7" x14ac:dyDescent="0.25">
      <c r="A269" s="3">
        <v>0.22250000000000003</v>
      </c>
      <c r="B269" s="1">
        <v>0.22250000000000003</v>
      </c>
      <c r="C269" s="7">
        <v>41542</v>
      </c>
      <c r="D269" s="15">
        <v>0.2225</v>
      </c>
      <c r="E269" s="136">
        <v>0.2225</v>
      </c>
      <c r="F269" t="b">
        <f t="shared" si="6"/>
        <v>1</v>
      </c>
      <c r="G269" s="1">
        <v>0.22250000000000003</v>
      </c>
    </row>
    <row r="270" spans="1:7" x14ac:dyDescent="0.25">
      <c r="A270" s="3">
        <v>0.2366666666666668</v>
      </c>
      <c r="B270" s="1">
        <v>0.2366666666666668</v>
      </c>
      <c r="C270" s="7">
        <v>41543</v>
      </c>
      <c r="D270" s="15">
        <v>0.23669999999999999</v>
      </c>
      <c r="E270" s="136">
        <v>0.23669999999999999</v>
      </c>
      <c r="F270" t="b">
        <f t="shared" si="6"/>
        <v>1</v>
      </c>
      <c r="G270" s="1">
        <v>0.2366666666666668</v>
      </c>
    </row>
    <row r="271" spans="1:7" x14ac:dyDescent="0.25">
      <c r="A271" s="3">
        <v>0.2525</v>
      </c>
      <c r="B271" s="1">
        <v>0.2525</v>
      </c>
      <c r="C271" s="7">
        <v>41544</v>
      </c>
      <c r="D271" s="15">
        <v>0.2525</v>
      </c>
      <c r="E271" s="136">
        <v>0.2525</v>
      </c>
      <c r="F271" t="b">
        <f t="shared" si="6"/>
        <v>1</v>
      </c>
      <c r="G271" s="1">
        <v>0.2525</v>
      </c>
    </row>
    <row r="272" spans="1:7" x14ac:dyDescent="0.25">
      <c r="A272" s="3">
        <v>0.2533333333333333</v>
      </c>
      <c r="B272" s="1">
        <v>0.2533333333333333</v>
      </c>
      <c r="C272" s="7">
        <v>41545</v>
      </c>
      <c r="D272" s="15">
        <v>0.25330000000000003</v>
      </c>
      <c r="E272" s="136">
        <v>0.25330000000000003</v>
      </c>
      <c r="F272" t="b">
        <f t="shared" si="6"/>
        <v>1</v>
      </c>
      <c r="G272" s="1">
        <v>0.2533333333333333</v>
      </c>
    </row>
    <row r="273" spans="1:7" x14ac:dyDescent="0.25">
      <c r="A273" s="3">
        <v>0.22368421052631579</v>
      </c>
      <c r="B273" s="1">
        <v>0.22368421052631579</v>
      </c>
      <c r="C273" s="7">
        <v>41546</v>
      </c>
      <c r="D273" s="15">
        <v>0.22370000000000001</v>
      </c>
      <c r="E273" s="136">
        <v>0.22370000000000001</v>
      </c>
      <c r="F273" t="b">
        <f t="shared" si="6"/>
        <v>1</v>
      </c>
      <c r="G273" s="1">
        <v>0.22368421052631579</v>
      </c>
    </row>
    <row r="274" spans="1:7" x14ac:dyDescent="0.25">
      <c r="A274" s="3">
        <v>0.21166666666666678</v>
      </c>
      <c r="B274" s="1">
        <v>0.21166666666666678</v>
      </c>
      <c r="C274" s="7">
        <v>41547</v>
      </c>
      <c r="D274" s="15">
        <v>0.2117</v>
      </c>
      <c r="E274" s="136">
        <v>0.2117</v>
      </c>
      <c r="F274" t="b">
        <f t="shared" si="6"/>
        <v>1</v>
      </c>
      <c r="G274" s="1">
        <v>0.21166666666666678</v>
      </c>
    </row>
    <row r="275" spans="1:7" x14ac:dyDescent="0.25">
      <c r="A275" s="3">
        <v>0.11333333333333336</v>
      </c>
      <c r="B275" s="1">
        <v>0.11333333333333336</v>
      </c>
      <c r="C275" s="7">
        <v>41548</v>
      </c>
      <c r="D275" s="15">
        <v>0.1133</v>
      </c>
      <c r="E275" s="136">
        <v>0.1133</v>
      </c>
      <c r="F275" t="b">
        <f t="shared" si="6"/>
        <v>1</v>
      </c>
      <c r="G275" s="1">
        <v>0.11333333333333336</v>
      </c>
    </row>
    <row r="276" spans="1:7" x14ac:dyDescent="0.25">
      <c r="A276" s="3">
        <v>0.21333333333333346</v>
      </c>
      <c r="B276" s="1">
        <v>0.21333333333333346</v>
      </c>
      <c r="C276" s="7">
        <v>41549</v>
      </c>
      <c r="D276" s="15">
        <v>0.21329999999999999</v>
      </c>
      <c r="E276" s="136">
        <v>0.21329999999999999</v>
      </c>
      <c r="F276" t="b">
        <f t="shared" si="6"/>
        <v>1</v>
      </c>
      <c r="G276" s="1">
        <v>0.21333333333333346</v>
      </c>
    </row>
    <row r="277" spans="1:7" x14ac:dyDescent="0.25">
      <c r="A277" s="3">
        <v>0.21333333333333346</v>
      </c>
      <c r="B277" s="1">
        <v>0.21333333333333346</v>
      </c>
      <c r="C277" s="7">
        <v>41550</v>
      </c>
      <c r="D277" s="15">
        <v>0.21329999999999999</v>
      </c>
      <c r="E277" s="136">
        <v>0.21329999999999999</v>
      </c>
      <c r="F277" t="b">
        <f t="shared" si="6"/>
        <v>1</v>
      </c>
      <c r="G277" s="1">
        <v>0.21333333333333346</v>
      </c>
    </row>
    <row r="278" spans="1:7" x14ac:dyDescent="0.25">
      <c r="A278" s="3">
        <v>0.27916666666666679</v>
      </c>
      <c r="B278" s="1">
        <v>0.27916666666666679</v>
      </c>
      <c r="C278" s="7">
        <v>41551</v>
      </c>
      <c r="D278" s="15">
        <v>0.2792</v>
      </c>
      <c r="E278" s="136">
        <v>0.2792</v>
      </c>
      <c r="F278" t="b">
        <f t="shared" si="6"/>
        <v>1</v>
      </c>
      <c r="G278" s="1">
        <v>0.27916666666666679</v>
      </c>
    </row>
    <row r="279" spans="1:7" x14ac:dyDescent="0.25">
      <c r="A279" s="3">
        <v>0.20416666666666672</v>
      </c>
      <c r="B279" s="1">
        <v>0.20416666666666672</v>
      </c>
      <c r="C279" s="7">
        <v>41552</v>
      </c>
      <c r="D279" s="15">
        <v>0.20419999999999999</v>
      </c>
      <c r="E279" s="136">
        <v>0.20419999999999999</v>
      </c>
      <c r="F279" t="b">
        <f t="shared" si="6"/>
        <v>1</v>
      </c>
      <c r="G279" s="1">
        <v>0.20416666666666672</v>
      </c>
    </row>
    <row r="280" spans="1:7" x14ac:dyDescent="0.25">
      <c r="A280" s="3">
        <v>0.17291666666666664</v>
      </c>
      <c r="B280" s="1">
        <v>0.17291666666666664</v>
      </c>
      <c r="C280" s="7">
        <v>41553</v>
      </c>
      <c r="D280" s="15">
        <v>0.1729</v>
      </c>
      <c r="E280" s="136">
        <v>0.1729</v>
      </c>
      <c r="F280" t="b">
        <f t="shared" si="6"/>
        <v>1</v>
      </c>
      <c r="G280" s="1">
        <v>0.17291666666666664</v>
      </c>
    </row>
    <row r="281" spans="1:7" x14ac:dyDescent="0.25">
      <c r="A281" s="3">
        <v>0.2133333333333334</v>
      </c>
      <c r="B281" s="1">
        <v>0.2133333333333334</v>
      </c>
      <c r="C281" s="7">
        <v>41554</v>
      </c>
      <c r="D281" s="15">
        <v>0.21329999999999999</v>
      </c>
      <c r="E281" s="136">
        <v>0.21329999999999999</v>
      </c>
      <c r="F281" t="b">
        <f t="shared" si="6"/>
        <v>1</v>
      </c>
      <c r="G281" s="1">
        <v>0.2133333333333334</v>
      </c>
    </row>
    <row r="282" spans="1:7" x14ac:dyDescent="0.25">
      <c r="A282" s="3">
        <v>0.21333333333333346</v>
      </c>
      <c r="B282" s="1">
        <v>0.21333333333333346</v>
      </c>
      <c r="C282" s="7">
        <v>41555</v>
      </c>
      <c r="D282" s="15">
        <v>0.21329999999999999</v>
      </c>
      <c r="E282" s="136">
        <v>0.21329999999999999</v>
      </c>
      <c r="F282" t="b">
        <f t="shared" si="6"/>
        <v>1</v>
      </c>
      <c r="G282" s="1">
        <v>0.21333333333333346</v>
      </c>
    </row>
    <row r="283" spans="1:7" x14ac:dyDescent="0.25">
      <c r="A283" s="3">
        <v>0.20416666666666672</v>
      </c>
      <c r="B283" s="1">
        <v>0.20416666666666672</v>
      </c>
      <c r="C283" s="7">
        <v>41556</v>
      </c>
      <c r="D283" s="15">
        <v>0.20419999999999999</v>
      </c>
      <c r="E283" s="136">
        <v>0.20419999999999999</v>
      </c>
      <c r="F283" t="b">
        <f t="shared" si="6"/>
        <v>1</v>
      </c>
      <c r="G283" s="1">
        <v>0.20416666666666672</v>
      </c>
    </row>
    <row r="284" spans="1:7" x14ac:dyDescent="0.25">
      <c r="A284" s="3">
        <v>0.27916666666666679</v>
      </c>
      <c r="B284" s="1">
        <v>0.27916666666666679</v>
      </c>
      <c r="C284" s="7">
        <v>41557</v>
      </c>
      <c r="D284" s="15">
        <v>0.2792</v>
      </c>
      <c r="E284" s="136">
        <v>0.2792</v>
      </c>
      <c r="F284" t="b">
        <f t="shared" si="6"/>
        <v>1</v>
      </c>
      <c r="G284" s="1">
        <v>0.27916666666666679</v>
      </c>
    </row>
    <row r="285" spans="1:7" x14ac:dyDescent="0.25">
      <c r="A285" s="3">
        <v>0.17291666666666664</v>
      </c>
      <c r="B285" s="1">
        <v>0.17291666666666664</v>
      </c>
      <c r="C285" s="7">
        <v>41558</v>
      </c>
      <c r="D285" s="15">
        <v>0.1729</v>
      </c>
      <c r="E285" s="136">
        <v>0.1729</v>
      </c>
      <c r="F285" t="b">
        <f t="shared" si="6"/>
        <v>1</v>
      </c>
      <c r="G285" s="1">
        <v>0.17291666666666664</v>
      </c>
    </row>
    <row r="286" spans="1:7" x14ac:dyDescent="0.25">
      <c r="A286" s="3">
        <v>0.2133333333333334</v>
      </c>
      <c r="B286" s="1">
        <v>0.2133333333333334</v>
      </c>
      <c r="C286" s="7">
        <v>41559</v>
      </c>
      <c r="D286" s="15">
        <v>0.21329999999999999</v>
      </c>
      <c r="E286" s="136">
        <v>0.21329999999999999</v>
      </c>
      <c r="F286" t="b">
        <f t="shared" si="6"/>
        <v>1</v>
      </c>
      <c r="G286" s="1">
        <v>0.2133333333333334</v>
      </c>
    </row>
    <row r="287" spans="1:7" x14ac:dyDescent="0.25">
      <c r="A287" s="3">
        <v>0.26208333333333345</v>
      </c>
      <c r="B287" s="1">
        <v>0.26208333333333345</v>
      </c>
      <c r="C287" s="7">
        <v>41560</v>
      </c>
      <c r="D287" s="15">
        <v>0.2621</v>
      </c>
      <c r="E287" s="136">
        <v>0.2621</v>
      </c>
      <c r="F287" t="b">
        <f t="shared" si="6"/>
        <v>1</v>
      </c>
      <c r="G287" s="1">
        <v>0.26208333333333345</v>
      </c>
    </row>
    <row r="288" spans="1:7" x14ac:dyDescent="0.25">
      <c r="A288" s="3">
        <v>0.21333333333333346</v>
      </c>
      <c r="B288" s="1">
        <v>0.21333333333333346</v>
      </c>
      <c r="C288" s="7">
        <v>41561</v>
      </c>
      <c r="D288" s="15">
        <v>0.21329999999999999</v>
      </c>
      <c r="E288" s="136">
        <v>0.21329999999999999</v>
      </c>
      <c r="F288" t="b">
        <f t="shared" si="6"/>
        <v>1</v>
      </c>
      <c r="G288" s="1">
        <v>0.21333333333333346</v>
      </c>
    </row>
    <row r="289" spans="1:7" x14ac:dyDescent="0.25">
      <c r="A289" s="3">
        <v>0.19874999999999995</v>
      </c>
      <c r="B289" s="1">
        <v>0.19874999999999995</v>
      </c>
      <c r="C289" s="7">
        <v>41562</v>
      </c>
      <c r="D289" s="15">
        <v>0.1988</v>
      </c>
      <c r="E289" s="136">
        <v>0.1988</v>
      </c>
      <c r="F289" t="b">
        <f t="shared" si="6"/>
        <v>1</v>
      </c>
      <c r="G289" s="1">
        <v>0.19874999999999995</v>
      </c>
    </row>
    <row r="290" spans="1:7" x14ac:dyDescent="0.25">
      <c r="A290" s="3">
        <v>0.27916666666666679</v>
      </c>
      <c r="B290" s="1">
        <v>0.27916666666666679</v>
      </c>
      <c r="C290" s="7">
        <v>41563</v>
      </c>
      <c r="D290" s="15">
        <v>0.2792</v>
      </c>
      <c r="E290" s="136">
        <v>0.2792</v>
      </c>
      <c r="F290" t="b">
        <f t="shared" si="6"/>
        <v>1</v>
      </c>
      <c r="G290" s="1">
        <v>0.27916666666666679</v>
      </c>
    </row>
    <row r="291" spans="1:7" x14ac:dyDescent="0.25">
      <c r="A291" s="3">
        <v>0.26208333333333345</v>
      </c>
      <c r="B291" s="1">
        <v>0.26208333333333345</v>
      </c>
      <c r="C291" s="7">
        <v>41564</v>
      </c>
      <c r="D291" s="15">
        <v>0.2621</v>
      </c>
      <c r="E291" s="136">
        <v>0.2621</v>
      </c>
      <c r="F291" t="b">
        <f t="shared" si="6"/>
        <v>1</v>
      </c>
      <c r="G291" s="1">
        <v>0.26208333333333345</v>
      </c>
    </row>
    <row r="292" spans="1:7" x14ac:dyDescent="0.25">
      <c r="A292" s="3">
        <v>0.19874999999999995</v>
      </c>
      <c r="B292" s="1">
        <v>0.19874999999999995</v>
      </c>
      <c r="C292" s="7">
        <v>41565</v>
      </c>
      <c r="D292" s="15">
        <v>0.1988</v>
      </c>
      <c r="E292" s="136">
        <v>0.1988</v>
      </c>
      <c r="F292" t="b">
        <f t="shared" si="6"/>
        <v>1</v>
      </c>
      <c r="G292" s="1">
        <v>0.19874999999999995</v>
      </c>
    </row>
    <row r="293" spans="1:7" x14ac:dyDescent="0.25">
      <c r="A293" s="3">
        <v>0.24583333333333326</v>
      </c>
      <c r="B293" s="1">
        <v>0.24583333333333326</v>
      </c>
      <c r="C293" s="7">
        <v>41566</v>
      </c>
      <c r="D293" s="15">
        <v>0.24579999999999999</v>
      </c>
      <c r="E293" s="136">
        <v>0.24579999999999999</v>
      </c>
      <c r="F293" t="b">
        <f t="shared" si="6"/>
        <v>1</v>
      </c>
      <c r="G293" s="1">
        <v>0.24583333333333326</v>
      </c>
    </row>
    <row r="294" spans="1:7" x14ac:dyDescent="0.25">
      <c r="A294" s="3">
        <v>0.27249999999999996</v>
      </c>
      <c r="B294" s="1">
        <v>0.27249999999999996</v>
      </c>
      <c r="C294" s="7">
        <v>41567</v>
      </c>
      <c r="D294" s="15">
        <v>0.27250000000000002</v>
      </c>
      <c r="E294" s="136">
        <v>0.27250000000000002</v>
      </c>
      <c r="F294" t="b">
        <f t="shared" si="6"/>
        <v>1</v>
      </c>
      <c r="G294" s="1">
        <v>0.27249999999999996</v>
      </c>
    </row>
    <row r="295" spans="1:7" x14ac:dyDescent="0.25">
      <c r="A295" s="3">
        <v>0.26208333333333345</v>
      </c>
      <c r="B295" s="1">
        <v>0.26208333333333345</v>
      </c>
      <c r="C295" s="7">
        <v>41568</v>
      </c>
      <c r="D295" s="15">
        <v>0.2621</v>
      </c>
      <c r="E295" s="136">
        <v>0.2621</v>
      </c>
      <c r="F295" t="b">
        <f t="shared" si="6"/>
        <v>1</v>
      </c>
      <c r="G295" s="1">
        <v>0.26208333333333345</v>
      </c>
    </row>
    <row r="296" spans="1:7" x14ac:dyDescent="0.25">
      <c r="A296" s="3">
        <v>0.26833333333333348</v>
      </c>
      <c r="B296" s="1">
        <v>0.26833333333333348</v>
      </c>
      <c r="C296" s="7">
        <v>41569</v>
      </c>
      <c r="D296" s="15">
        <v>0.26829999999999998</v>
      </c>
      <c r="E296" s="136">
        <v>0.26829999999999998</v>
      </c>
      <c r="F296" t="b">
        <f t="shared" si="6"/>
        <v>1</v>
      </c>
      <c r="G296" s="1">
        <v>0.26833333333333348</v>
      </c>
    </row>
    <row r="297" spans="1:7" x14ac:dyDescent="0.25">
      <c r="A297" s="3">
        <v>0.16416666666666663</v>
      </c>
      <c r="B297" s="1">
        <v>0.16416666666666663</v>
      </c>
      <c r="C297" s="7">
        <v>41570</v>
      </c>
      <c r="D297" s="15">
        <v>0.16420000000000001</v>
      </c>
      <c r="E297" s="136">
        <v>0.16420000000000001</v>
      </c>
      <c r="F297" t="b">
        <f t="shared" si="6"/>
        <v>1</v>
      </c>
      <c r="G297" s="1">
        <v>0.16416666666666663</v>
      </c>
    </row>
    <row r="298" spans="1:7" x14ac:dyDescent="0.25">
      <c r="A298" s="3">
        <v>0.24583333333333326</v>
      </c>
      <c r="B298" s="1">
        <v>0.24583333333333326</v>
      </c>
      <c r="C298" s="7">
        <v>41571</v>
      </c>
      <c r="D298" s="15">
        <v>0.24579999999999999</v>
      </c>
      <c r="E298" s="136">
        <v>0.24579999999999999</v>
      </c>
      <c r="F298" t="b">
        <f t="shared" si="6"/>
        <v>1</v>
      </c>
      <c r="G298" s="1">
        <v>0.24583333333333326</v>
      </c>
    </row>
    <row r="299" spans="1:7" x14ac:dyDescent="0.25">
      <c r="A299" s="3">
        <v>0.14166666666666669</v>
      </c>
      <c r="B299" s="1">
        <v>0.14166666666666669</v>
      </c>
      <c r="C299" s="7">
        <v>41572</v>
      </c>
      <c r="D299" s="15">
        <v>0.14169999999999999</v>
      </c>
      <c r="E299" s="136">
        <v>0.14169999999999999</v>
      </c>
      <c r="F299" t="b">
        <f t="shared" si="6"/>
        <v>1</v>
      </c>
      <c r="G299" s="1">
        <v>0.14166666666666669</v>
      </c>
    </row>
    <row r="300" spans="1:7" x14ac:dyDescent="0.25">
      <c r="A300" s="3">
        <v>9.208333333333335E-2</v>
      </c>
      <c r="B300" s="1">
        <v>9.208333333333335E-2</v>
      </c>
      <c r="C300" s="7">
        <v>41573</v>
      </c>
      <c r="D300" s="15">
        <v>9.2100000000000001E-2</v>
      </c>
      <c r="E300" s="136">
        <v>9.2100000000000001E-2</v>
      </c>
      <c r="F300" t="b">
        <f t="shared" si="6"/>
        <v>1</v>
      </c>
      <c r="G300" s="1">
        <v>9.208333333333335E-2</v>
      </c>
    </row>
    <row r="301" spans="1:7" x14ac:dyDescent="0.25">
      <c r="A301" s="3">
        <v>0.69625000000000004</v>
      </c>
      <c r="B301" s="1">
        <v>0.69625000000000004</v>
      </c>
      <c r="C301" s="7">
        <v>41574</v>
      </c>
      <c r="D301" s="15">
        <v>0.69630000000000003</v>
      </c>
      <c r="E301" s="136">
        <v>0.69630000000000003</v>
      </c>
      <c r="F301" t="b">
        <f t="shared" si="6"/>
        <v>1</v>
      </c>
      <c r="G301" s="1">
        <v>0.69625000000000004</v>
      </c>
    </row>
    <row r="302" spans="1:7" x14ac:dyDescent="0.25">
      <c r="A302" s="3">
        <v>0.24166666666666656</v>
      </c>
      <c r="B302" s="1">
        <v>0.24166666666666656</v>
      </c>
      <c r="C302" s="7">
        <v>41575</v>
      </c>
      <c r="D302" s="15">
        <v>0.2417</v>
      </c>
      <c r="E302" s="136">
        <v>0.2417</v>
      </c>
      <c r="F302" t="b">
        <f t="shared" si="6"/>
        <v>1</v>
      </c>
      <c r="G302" s="1">
        <v>0.24166666666666656</v>
      </c>
    </row>
    <row r="303" spans="1:7" x14ac:dyDescent="0.25">
      <c r="A303" s="3">
        <v>8.8750000000000037E-2</v>
      </c>
      <c r="B303" s="1">
        <v>8.8750000000000037E-2</v>
      </c>
      <c r="C303" s="7">
        <v>41576</v>
      </c>
      <c r="D303" s="15">
        <v>8.8800000000000004E-2</v>
      </c>
      <c r="E303" s="136">
        <v>8.8800000000000004E-2</v>
      </c>
      <c r="F303" t="b">
        <f t="shared" si="6"/>
        <v>1</v>
      </c>
      <c r="G303" s="1">
        <v>8.8750000000000037E-2</v>
      </c>
    </row>
    <row r="304" spans="1:7" x14ac:dyDescent="0.25">
      <c r="A304" s="3">
        <v>0.23541666666666669</v>
      </c>
      <c r="B304" s="1">
        <v>0.23541666666666669</v>
      </c>
      <c r="C304" s="7">
        <v>41577</v>
      </c>
      <c r="D304" s="15">
        <v>0.2354</v>
      </c>
      <c r="E304" s="136">
        <v>0.2354</v>
      </c>
      <c r="F304" t="b">
        <f t="shared" si="6"/>
        <v>1</v>
      </c>
      <c r="G304" s="1">
        <v>0.23541666666666669</v>
      </c>
    </row>
    <row r="305" spans="1:7" x14ac:dyDescent="0.25">
      <c r="A305" s="3">
        <v>0.19000000000000003</v>
      </c>
      <c r="B305" s="1">
        <v>0.19000000000000003</v>
      </c>
      <c r="C305" s="7">
        <v>41578</v>
      </c>
      <c r="D305" s="15">
        <v>0.19</v>
      </c>
      <c r="E305" s="136">
        <v>0.19</v>
      </c>
      <c r="F305" t="b">
        <f t="shared" si="6"/>
        <v>1</v>
      </c>
      <c r="G305" s="1">
        <v>0.19000000000000003</v>
      </c>
    </row>
    <row r="306" spans="1:7" x14ac:dyDescent="0.25">
      <c r="A306" s="3">
        <v>0.19000000000000003</v>
      </c>
      <c r="B306" s="1">
        <v>0.19000000000000003</v>
      </c>
      <c r="C306" s="7">
        <v>41579</v>
      </c>
      <c r="D306" s="15">
        <v>0.19</v>
      </c>
      <c r="E306" s="136">
        <v>0.19</v>
      </c>
      <c r="F306" t="b">
        <f t="shared" si="6"/>
        <v>1</v>
      </c>
      <c r="G306" s="1">
        <v>0.19000000000000003</v>
      </c>
    </row>
    <row r="307" spans="1:7" x14ac:dyDescent="0.25">
      <c r="A307" s="3">
        <v>0.15083333333333329</v>
      </c>
      <c r="B307" s="1">
        <v>0.15083333333333329</v>
      </c>
      <c r="C307" s="7">
        <v>41580</v>
      </c>
      <c r="D307" s="15">
        <v>0.15079999999999999</v>
      </c>
      <c r="E307" s="136">
        <v>0.15079999999999999</v>
      </c>
      <c r="F307" t="b">
        <f t="shared" si="6"/>
        <v>1</v>
      </c>
      <c r="G307" s="1">
        <v>0.15083333333333329</v>
      </c>
    </row>
    <row r="308" spans="1:7" x14ac:dyDescent="0.25">
      <c r="A308" s="3">
        <v>0.22250000000000003</v>
      </c>
      <c r="B308" s="1">
        <v>0.22250000000000003</v>
      </c>
      <c r="C308" s="7">
        <v>41581</v>
      </c>
      <c r="D308" s="15">
        <v>0.2225</v>
      </c>
      <c r="E308" s="136">
        <v>0.2225</v>
      </c>
      <c r="F308" t="b">
        <f t="shared" si="6"/>
        <v>1</v>
      </c>
      <c r="G308" s="1">
        <v>0.22250000000000003</v>
      </c>
    </row>
    <row r="309" spans="1:7" x14ac:dyDescent="0.25">
      <c r="A309" s="3">
        <v>0.2366666666666668</v>
      </c>
      <c r="B309" s="1">
        <v>0.2366666666666668</v>
      </c>
      <c r="C309" s="7">
        <v>41582</v>
      </c>
      <c r="D309" s="15">
        <v>0.23669999999999999</v>
      </c>
      <c r="E309" s="136">
        <v>0.23669999999999999</v>
      </c>
      <c r="F309" t="b">
        <f t="shared" si="6"/>
        <v>1</v>
      </c>
      <c r="G309" s="1">
        <v>0.2366666666666668</v>
      </c>
    </row>
    <row r="310" spans="1:7" x14ac:dyDescent="0.25">
      <c r="A310" s="3">
        <v>0.24916666666666668</v>
      </c>
      <c r="B310" s="1">
        <v>0.24916666666666668</v>
      </c>
      <c r="C310" s="7">
        <v>41583</v>
      </c>
      <c r="D310" s="15">
        <v>0.2492</v>
      </c>
      <c r="E310" s="136">
        <v>0.2492</v>
      </c>
      <c r="F310" t="b">
        <f t="shared" si="6"/>
        <v>1</v>
      </c>
      <c r="G310" s="1">
        <v>0.24916666666666668</v>
      </c>
    </row>
    <row r="311" spans="1:7" x14ac:dyDescent="0.25">
      <c r="A311" s="3">
        <v>0.20333333333333334</v>
      </c>
      <c r="B311" s="1">
        <v>0.20333333333333334</v>
      </c>
      <c r="C311" s="7">
        <v>41584</v>
      </c>
      <c r="D311" s="15">
        <v>0.20330000000000001</v>
      </c>
      <c r="E311" s="136">
        <v>0.20330000000000001</v>
      </c>
      <c r="F311" t="b">
        <f t="shared" si="6"/>
        <v>1</v>
      </c>
      <c r="G311" s="1">
        <v>0.20333333333333334</v>
      </c>
    </row>
    <row r="312" spans="1:7" x14ac:dyDescent="0.25">
      <c r="A312" s="3">
        <v>0.12</v>
      </c>
      <c r="B312" s="1">
        <v>0.12</v>
      </c>
      <c r="C312" s="7">
        <v>41585</v>
      </c>
      <c r="D312" s="15">
        <v>0.12</v>
      </c>
      <c r="E312" s="136">
        <v>0.12</v>
      </c>
      <c r="F312" t="b">
        <f t="shared" si="6"/>
        <v>1</v>
      </c>
      <c r="G312" s="1">
        <v>0.12</v>
      </c>
    </row>
    <row r="313" spans="1:7" x14ac:dyDescent="0.25">
      <c r="A313" s="3">
        <v>0.18666666666666668</v>
      </c>
      <c r="B313" s="1">
        <v>0.18666666666666668</v>
      </c>
      <c r="C313" s="7">
        <v>41586</v>
      </c>
      <c r="D313" s="15">
        <v>0.1867</v>
      </c>
      <c r="E313" s="136">
        <v>0.1867</v>
      </c>
      <c r="F313" t="b">
        <f t="shared" si="6"/>
        <v>1</v>
      </c>
      <c r="G313" s="1">
        <v>0.18666666666666668</v>
      </c>
    </row>
    <row r="314" spans="1:7" x14ac:dyDescent="0.25">
      <c r="A314" s="3">
        <v>0.2533333333333333</v>
      </c>
      <c r="B314" s="1">
        <v>0.2533333333333333</v>
      </c>
      <c r="C314" s="7">
        <v>41587</v>
      </c>
      <c r="D314" s="15">
        <v>0.25330000000000003</v>
      </c>
      <c r="E314" s="136">
        <v>0.25330000000000003</v>
      </c>
      <c r="F314" t="b">
        <f t="shared" si="6"/>
        <v>1</v>
      </c>
      <c r="G314" s="1">
        <v>0.2533333333333333</v>
      </c>
    </row>
    <row r="315" spans="1:7" x14ac:dyDescent="0.25">
      <c r="A315" s="3">
        <v>0.17458333333333328</v>
      </c>
      <c r="B315" s="1">
        <v>0.17458333333333328</v>
      </c>
      <c r="C315" s="7">
        <v>41588</v>
      </c>
      <c r="D315" s="15">
        <v>0.17460000000000001</v>
      </c>
      <c r="E315" s="136">
        <v>0.17460000000000001</v>
      </c>
      <c r="F315" t="b">
        <f t="shared" si="6"/>
        <v>1</v>
      </c>
      <c r="G315" s="1">
        <v>0.17458333333333328</v>
      </c>
    </row>
    <row r="316" spans="1:7" x14ac:dyDescent="0.25">
      <c r="A316" s="3">
        <v>0.17458333333333328</v>
      </c>
      <c r="B316" s="1">
        <v>0.17458333333333328</v>
      </c>
      <c r="C316" s="7">
        <v>41589</v>
      </c>
      <c r="D316" s="15">
        <v>0.17460000000000001</v>
      </c>
      <c r="E316" s="136">
        <v>0.17460000000000001</v>
      </c>
      <c r="F316" t="b">
        <f t="shared" si="6"/>
        <v>1</v>
      </c>
      <c r="G316" s="1">
        <v>0.17458333333333328</v>
      </c>
    </row>
    <row r="317" spans="1:7" x14ac:dyDescent="0.25">
      <c r="A317" s="3">
        <v>0.21249999999999994</v>
      </c>
      <c r="B317" s="1">
        <v>0.21249999999999994</v>
      </c>
      <c r="C317" s="7">
        <v>41590</v>
      </c>
      <c r="D317" s="15">
        <v>0.21249999999999999</v>
      </c>
      <c r="E317" s="136">
        <v>0.21249999999999999</v>
      </c>
      <c r="F317" t="b">
        <f t="shared" si="6"/>
        <v>1</v>
      </c>
      <c r="G317" s="1">
        <v>0.21249999999999994</v>
      </c>
    </row>
    <row r="318" spans="1:7" x14ac:dyDescent="0.25">
      <c r="A318" s="3">
        <v>0.21249999999999994</v>
      </c>
      <c r="B318" s="1">
        <v>0.21249999999999994</v>
      </c>
      <c r="C318" s="7">
        <v>41591</v>
      </c>
      <c r="D318" s="15">
        <v>0.21249999999999999</v>
      </c>
      <c r="E318" s="136">
        <v>0.21249999999999999</v>
      </c>
      <c r="F318" t="b">
        <f t="shared" si="6"/>
        <v>1</v>
      </c>
      <c r="G318" s="1">
        <v>0.21249999999999994</v>
      </c>
    </row>
    <row r="319" spans="1:7" x14ac:dyDescent="0.25">
      <c r="A319" s="3">
        <v>0.19000000000000003</v>
      </c>
      <c r="B319" s="1">
        <v>0.19000000000000003</v>
      </c>
      <c r="C319" s="7">
        <v>41592</v>
      </c>
      <c r="D319" s="15">
        <v>0.19</v>
      </c>
      <c r="E319" s="136">
        <v>0.19</v>
      </c>
      <c r="F319" t="b">
        <f t="shared" si="6"/>
        <v>1</v>
      </c>
      <c r="G319" s="1">
        <v>0.19000000000000003</v>
      </c>
    </row>
    <row r="320" spans="1:7" x14ac:dyDescent="0.25">
      <c r="A320" s="3">
        <v>0.19000000000000003</v>
      </c>
      <c r="B320" s="1">
        <v>0.19000000000000003</v>
      </c>
      <c r="C320" s="7">
        <v>41593</v>
      </c>
      <c r="D320" s="15">
        <v>0.19</v>
      </c>
      <c r="E320" s="136">
        <v>0.19</v>
      </c>
      <c r="F320" t="b">
        <f t="shared" si="6"/>
        <v>1</v>
      </c>
      <c r="G320" s="1">
        <v>0.19000000000000003</v>
      </c>
    </row>
    <row r="321" spans="1:7" x14ac:dyDescent="0.25">
      <c r="A321" s="3">
        <v>0.15083333333333329</v>
      </c>
      <c r="B321" s="1">
        <v>0.15083333333333329</v>
      </c>
      <c r="C321" s="7">
        <v>41594</v>
      </c>
      <c r="D321" s="15">
        <v>0.15079999999999999</v>
      </c>
      <c r="E321" s="136">
        <v>0.15079999999999999</v>
      </c>
      <c r="F321" t="b">
        <f t="shared" si="6"/>
        <v>1</v>
      </c>
      <c r="G321" s="1">
        <v>0.15083333333333329</v>
      </c>
    </row>
    <row r="322" spans="1:7" x14ac:dyDescent="0.25">
      <c r="A322" s="3">
        <v>0.22250000000000003</v>
      </c>
      <c r="B322" s="1">
        <v>0.22250000000000003</v>
      </c>
      <c r="C322" s="7">
        <v>41595</v>
      </c>
      <c r="D322" s="15">
        <v>0.2225</v>
      </c>
      <c r="E322" s="136">
        <v>0.2225</v>
      </c>
      <c r="F322" t="b">
        <f t="shared" si="6"/>
        <v>1</v>
      </c>
      <c r="G322" s="1">
        <v>0.22250000000000003</v>
      </c>
    </row>
    <row r="323" spans="1:7" x14ac:dyDescent="0.25">
      <c r="A323" s="3">
        <v>0.2366666666666668</v>
      </c>
      <c r="B323" s="1">
        <v>0.2366666666666668</v>
      </c>
      <c r="C323" s="7">
        <v>41596</v>
      </c>
      <c r="D323" s="15">
        <v>0.23669999999999999</v>
      </c>
      <c r="E323" s="136">
        <v>0.23669999999999999</v>
      </c>
      <c r="F323" t="b">
        <f t="shared" ref="F323:F386" si="7">D323=E323</f>
        <v>1</v>
      </c>
      <c r="G323" s="1">
        <v>0.2366666666666668</v>
      </c>
    </row>
    <row r="324" spans="1:7" x14ac:dyDescent="0.25">
      <c r="A324" s="3">
        <v>0.2525</v>
      </c>
      <c r="B324" s="1">
        <v>0.2525</v>
      </c>
      <c r="C324" s="7">
        <v>41597</v>
      </c>
      <c r="D324" s="15">
        <v>0.2525</v>
      </c>
      <c r="E324" s="136">
        <v>0.2525</v>
      </c>
      <c r="F324" t="b">
        <f t="shared" si="7"/>
        <v>1</v>
      </c>
      <c r="G324" s="1">
        <v>0.2525</v>
      </c>
    </row>
    <row r="325" spans="1:7" x14ac:dyDescent="0.25">
      <c r="A325" s="3">
        <v>0.20666666666666667</v>
      </c>
      <c r="B325" s="1">
        <v>0.20666666666666667</v>
      </c>
      <c r="C325" s="7">
        <v>41598</v>
      </c>
      <c r="D325" s="15">
        <v>0.20669999999999999</v>
      </c>
      <c r="E325" s="136">
        <v>0.20669999999999999</v>
      </c>
      <c r="F325" t="b">
        <f t="shared" si="7"/>
        <v>1</v>
      </c>
      <c r="G325" s="1">
        <v>0.20666666666666667</v>
      </c>
    </row>
    <row r="326" spans="1:7" x14ac:dyDescent="0.25">
      <c r="A326" s="3">
        <v>0.10375</v>
      </c>
      <c r="B326" s="1">
        <v>0.10375</v>
      </c>
      <c r="C326" s="7">
        <v>41599</v>
      </c>
      <c r="D326" s="15">
        <v>0.1038</v>
      </c>
      <c r="E326" s="136">
        <v>0.1038</v>
      </c>
      <c r="F326" t="b">
        <f t="shared" si="7"/>
        <v>1</v>
      </c>
      <c r="G326" s="1">
        <v>0.10375</v>
      </c>
    </row>
    <row r="327" spans="1:7" x14ac:dyDescent="0.25">
      <c r="A327" s="3">
        <v>0.18666666666666668</v>
      </c>
      <c r="B327" s="1">
        <v>0.18666666666666668</v>
      </c>
      <c r="C327" s="7">
        <v>41600</v>
      </c>
      <c r="D327" s="15">
        <v>0.1867</v>
      </c>
      <c r="E327" s="136">
        <v>0.1867</v>
      </c>
      <c r="F327" t="b">
        <f t="shared" si="7"/>
        <v>1</v>
      </c>
      <c r="G327" s="1">
        <v>0.18666666666666668</v>
      </c>
    </row>
    <row r="328" spans="1:7" x14ac:dyDescent="0.25">
      <c r="A328" s="3">
        <v>0.2525</v>
      </c>
      <c r="B328" s="1">
        <v>0.2525</v>
      </c>
      <c r="C328" s="7">
        <v>41601</v>
      </c>
      <c r="D328" s="15">
        <v>0.2525</v>
      </c>
      <c r="E328" s="136">
        <v>0.2525</v>
      </c>
      <c r="F328" t="b">
        <f t="shared" si="7"/>
        <v>1</v>
      </c>
      <c r="G328" s="1">
        <v>0.2525</v>
      </c>
    </row>
    <row r="329" spans="1:7" x14ac:dyDescent="0.25">
      <c r="A329" s="3">
        <v>0.20666666666666667</v>
      </c>
      <c r="B329" s="1">
        <v>0.20666666666666667</v>
      </c>
      <c r="C329" s="7">
        <v>41602</v>
      </c>
      <c r="D329" s="15">
        <v>0.20669999999999999</v>
      </c>
      <c r="E329" s="136">
        <v>0.20669999999999999</v>
      </c>
      <c r="F329" t="b">
        <f t="shared" si="7"/>
        <v>1</v>
      </c>
      <c r="G329" s="1">
        <v>0.20666666666666667</v>
      </c>
    </row>
    <row r="330" spans="1:7" x14ac:dyDescent="0.25">
      <c r="A330" s="3">
        <v>0.10375</v>
      </c>
      <c r="B330" s="1">
        <v>0.10375</v>
      </c>
      <c r="C330" s="7">
        <v>41603</v>
      </c>
      <c r="D330" s="15">
        <v>0.1038</v>
      </c>
      <c r="E330" s="136">
        <v>0.1038</v>
      </c>
      <c r="F330" t="b">
        <f t="shared" si="7"/>
        <v>1</v>
      </c>
      <c r="G330" s="1">
        <v>0.10375</v>
      </c>
    </row>
    <row r="331" spans="1:7" x14ac:dyDescent="0.25">
      <c r="A331" s="3">
        <v>0.18666666666666668</v>
      </c>
      <c r="B331" s="1">
        <v>0.18666666666666668</v>
      </c>
      <c r="C331" s="7">
        <v>41604</v>
      </c>
      <c r="D331" s="15">
        <v>0.1867</v>
      </c>
      <c r="E331" s="136">
        <v>0.1867</v>
      </c>
      <c r="F331" t="b">
        <f t="shared" si="7"/>
        <v>1</v>
      </c>
      <c r="G331" s="1">
        <v>0.18666666666666668</v>
      </c>
    </row>
    <row r="332" spans="1:7" x14ac:dyDescent="0.25">
      <c r="A332" s="3">
        <v>0.23541666666666669</v>
      </c>
      <c r="B332" s="1">
        <v>0.23541666666666669</v>
      </c>
      <c r="C332" s="7">
        <v>41605</v>
      </c>
      <c r="D332" s="15">
        <v>0.2354</v>
      </c>
      <c r="E332" s="136">
        <v>0.2354</v>
      </c>
      <c r="F332" t="b">
        <f t="shared" si="7"/>
        <v>1</v>
      </c>
      <c r="G332" s="1">
        <v>0.23541666666666669</v>
      </c>
    </row>
    <row r="333" spans="1:7" x14ac:dyDescent="0.25">
      <c r="A333" s="3">
        <v>0.19000000000000003</v>
      </c>
      <c r="B333" s="1">
        <v>0.19000000000000003</v>
      </c>
      <c r="C333" s="7">
        <v>41606</v>
      </c>
      <c r="D333" s="15">
        <v>0.19</v>
      </c>
      <c r="E333" s="136">
        <v>0.19</v>
      </c>
      <c r="F333" t="b">
        <f t="shared" si="7"/>
        <v>1</v>
      </c>
      <c r="G333" s="1">
        <v>0.19000000000000003</v>
      </c>
    </row>
    <row r="334" spans="1:7" x14ac:dyDescent="0.25">
      <c r="A334" s="3">
        <v>0.19000000000000003</v>
      </c>
      <c r="B334" s="1">
        <v>0.19000000000000003</v>
      </c>
      <c r="C334" s="7">
        <v>41607</v>
      </c>
      <c r="D334" s="15">
        <v>0.19</v>
      </c>
      <c r="E334" s="136">
        <v>0.19</v>
      </c>
      <c r="F334" t="b">
        <f t="shared" si="7"/>
        <v>1</v>
      </c>
      <c r="G334" s="1">
        <v>0.19000000000000003</v>
      </c>
    </row>
    <row r="335" spans="1:7" x14ac:dyDescent="0.25">
      <c r="A335" s="3">
        <v>0.15083333333333329</v>
      </c>
      <c r="B335" s="1">
        <v>0.15083333333333329</v>
      </c>
      <c r="C335" s="7">
        <v>41608</v>
      </c>
      <c r="D335" s="15">
        <v>0.15079999999999999</v>
      </c>
      <c r="E335" s="136">
        <v>0.15079999999999999</v>
      </c>
      <c r="F335" t="b">
        <f t="shared" si="7"/>
        <v>1</v>
      </c>
      <c r="G335" s="1">
        <v>0.15083333333333329</v>
      </c>
    </row>
    <row r="336" spans="1:7" x14ac:dyDescent="0.25">
      <c r="A336" s="3">
        <v>0.22250000000000003</v>
      </c>
      <c r="B336" s="1">
        <v>0.22250000000000003</v>
      </c>
      <c r="C336" s="7">
        <v>41609</v>
      </c>
      <c r="D336" s="15">
        <v>0.2225</v>
      </c>
      <c r="E336" s="136">
        <v>0.2225</v>
      </c>
      <c r="F336" t="b">
        <f t="shared" si="7"/>
        <v>1</v>
      </c>
      <c r="G336" s="1">
        <v>0.22250000000000003</v>
      </c>
    </row>
    <row r="337" spans="1:7" x14ac:dyDescent="0.25">
      <c r="A337" s="3">
        <v>0.2366666666666668</v>
      </c>
      <c r="B337" s="1">
        <v>0.2366666666666668</v>
      </c>
      <c r="C337" s="7">
        <v>41610</v>
      </c>
      <c r="D337" s="15">
        <v>0.23669999999999999</v>
      </c>
      <c r="E337" s="136">
        <v>0.23669999999999999</v>
      </c>
      <c r="F337" t="b">
        <f t="shared" si="7"/>
        <v>1</v>
      </c>
      <c r="G337" s="1">
        <v>0.2366666666666668</v>
      </c>
    </row>
    <row r="338" spans="1:7" x14ac:dyDescent="0.25">
      <c r="A338" s="3">
        <v>0.2525</v>
      </c>
      <c r="B338" s="1">
        <v>0.2525</v>
      </c>
      <c r="C338" s="7">
        <v>41611</v>
      </c>
      <c r="D338" s="15">
        <v>0.2525</v>
      </c>
      <c r="E338" s="136">
        <v>0.2525</v>
      </c>
      <c r="F338" t="b">
        <f t="shared" si="7"/>
        <v>1</v>
      </c>
      <c r="G338" s="1">
        <v>0.2525</v>
      </c>
    </row>
    <row r="339" spans="1:7" x14ac:dyDescent="0.25">
      <c r="A339" s="3">
        <v>0.20666666666666667</v>
      </c>
      <c r="B339" s="1">
        <v>0.20666666666666667</v>
      </c>
      <c r="C339" s="7">
        <v>41612</v>
      </c>
      <c r="D339" s="15">
        <v>0.20669999999999999</v>
      </c>
      <c r="E339" s="136">
        <v>0.20669999999999999</v>
      </c>
      <c r="F339" t="b">
        <f t="shared" si="7"/>
        <v>1</v>
      </c>
      <c r="G339" s="1">
        <v>0.20666666666666667</v>
      </c>
    </row>
    <row r="340" spans="1:7" x14ac:dyDescent="0.25">
      <c r="A340" s="3">
        <v>0.10375</v>
      </c>
      <c r="B340" s="1">
        <v>0.10375</v>
      </c>
      <c r="C340" s="7">
        <v>41613</v>
      </c>
      <c r="D340" s="15">
        <v>0.1038</v>
      </c>
      <c r="E340" s="136">
        <v>0.1038</v>
      </c>
      <c r="F340" t="b">
        <f t="shared" si="7"/>
        <v>1</v>
      </c>
      <c r="G340" s="1">
        <v>0.10375</v>
      </c>
    </row>
    <row r="341" spans="1:7" x14ac:dyDescent="0.25">
      <c r="A341" s="3">
        <v>0.18666666666666668</v>
      </c>
      <c r="B341" s="1">
        <v>0.18666666666666668</v>
      </c>
      <c r="C341" s="7">
        <v>41614</v>
      </c>
      <c r="D341" s="15">
        <v>0.1867</v>
      </c>
      <c r="E341" s="136">
        <v>0.1867</v>
      </c>
      <c r="F341" t="b">
        <f t="shared" si="7"/>
        <v>1</v>
      </c>
      <c r="G341" s="1">
        <v>0.18666666666666668</v>
      </c>
    </row>
    <row r="342" spans="1:7" x14ac:dyDescent="0.25">
      <c r="A342" s="3">
        <v>0.2533333333333333</v>
      </c>
      <c r="B342" s="1">
        <v>0.2533333333333333</v>
      </c>
      <c r="C342" s="7">
        <v>41615</v>
      </c>
      <c r="D342" s="15">
        <v>0.25330000000000003</v>
      </c>
      <c r="E342" s="136">
        <v>0.25330000000000003</v>
      </c>
      <c r="F342" t="b">
        <f t="shared" si="7"/>
        <v>1</v>
      </c>
      <c r="G342" s="1">
        <v>0.2533333333333333</v>
      </c>
    </row>
    <row r="343" spans="1:7" x14ac:dyDescent="0.25">
      <c r="A343" s="3">
        <v>0.17458333333333328</v>
      </c>
      <c r="B343" s="1">
        <v>0.17458333333333328</v>
      </c>
      <c r="C343" s="7">
        <v>41616</v>
      </c>
      <c r="D343" s="15">
        <v>0.17460000000000001</v>
      </c>
      <c r="E343" s="136">
        <v>0.17460000000000001</v>
      </c>
      <c r="F343" t="b">
        <f t="shared" si="7"/>
        <v>1</v>
      </c>
      <c r="G343" s="1">
        <v>0.17458333333333328</v>
      </c>
    </row>
    <row r="344" spans="1:7" x14ac:dyDescent="0.25">
      <c r="A344" s="3">
        <v>0.17458333333333328</v>
      </c>
      <c r="B344" s="1">
        <v>0.17458333333333328</v>
      </c>
      <c r="C344" s="7">
        <v>41617</v>
      </c>
      <c r="D344" s="15">
        <v>0.17460000000000001</v>
      </c>
      <c r="E344" s="136">
        <v>0.17460000000000001</v>
      </c>
      <c r="F344" t="b">
        <f t="shared" si="7"/>
        <v>1</v>
      </c>
      <c r="G344" s="1">
        <v>0.17458333333333328</v>
      </c>
    </row>
    <row r="345" spans="1:7" x14ac:dyDescent="0.25">
      <c r="A345" s="3">
        <v>0.21249999999999994</v>
      </c>
      <c r="B345" s="1">
        <v>0.21249999999999994</v>
      </c>
      <c r="C345" s="7">
        <v>41618</v>
      </c>
      <c r="D345" s="15">
        <v>0.21249999999999999</v>
      </c>
      <c r="E345" s="136">
        <v>0.21249999999999999</v>
      </c>
      <c r="F345" t="b">
        <f t="shared" si="7"/>
        <v>1</v>
      </c>
      <c r="G345" s="1">
        <v>0.21249999999999994</v>
      </c>
    </row>
    <row r="346" spans="1:7" x14ac:dyDescent="0.25">
      <c r="A346" s="3">
        <v>0.21249999999999994</v>
      </c>
      <c r="B346" s="1">
        <v>0.21249999999999994</v>
      </c>
      <c r="C346" s="7">
        <v>41619</v>
      </c>
      <c r="D346" s="15">
        <v>0.21249999999999999</v>
      </c>
      <c r="E346" s="136">
        <v>0.21249999999999999</v>
      </c>
      <c r="F346" t="b">
        <f t="shared" si="7"/>
        <v>1</v>
      </c>
      <c r="G346" s="1">
        <v>0.21249999999999994</v>
      </c>
    </row>
    <row r="347" spans="1:7" x14ac:dyDescent="0.25">
      <c r="A347" s="3">
        <v>0.19000000000000003</v>
      </c>
      <c r="B347" s="1">
        <v>0.19000000000000003</v>
      </c>
      <c r="C347" s="7">
        <v>41620</v>
      </c>
      <c r="D347" s="15">
        <v>0.19</v>
      </c>
      <c r="E347" s="136">
        <v>0.19</v>
      </c>
      <c r="F347" t="b">
        <f t="shared" si="7"/>
        <v>1</v>
      </c>
      <c r="G347" s="1">
        <v>0.19000000000000003</v>
      </c>
    </row>
    <row r="348" spans="1:7" x14ac:dyDescent="0.25">
      <c r="A348" s="3">
        <v>0.19000000000000003</v>
      </c>
      <c r="B348" s="1">
        <v>0.19000000000000003</v>
      </c>
      <c r="C348" s="7">
        <v>41621</v>
      </c>
      <c r="D348" s="15">
        <v>0.19</v>
      </c>
      <c r="E348" s="136">
        <v>0.19</v>
      </c>
      <c r="F348" t="b">
        <f t="shared" si="7"/>
        <v>1</v>
      </c>
      <c r="G348" s="1">
        <v>0.19000000000000003</v>
      </c>
    </row>
    <row r="349" spans="1:7" x14ac:dyDescent="0.25">
      <c r="A349" s="3">
        <v>0.15083333333333329</v>
      </c>
      <c r="B349" s="1">
        <v>0.15083333333333329</v>
      </c>
      <c r="C349" s="7">
        <v>41622</v>
      </c>
      <c r="D349" s="15">
        <v>0.15079999999999999</v>
      </c>
      <c r="E349" s="136">
        <v>0.15079999999999999</v>
      </c>
      <c r="F349" t="b">
        <f t="shared" si="7"/>
        <v>1</v>
      </c>
      <c r="G349" s="1">
        <v>0.15083333333333329</v>
      </c>
    </row>
    <row r="350" spans="1:7" x14ac:dyDescent="0.25">
      <c r="A350" s="3">
        <v>0.22250000000000003</v>
      </c>
      <c r="B350" s="1">
        <v>0.22250000000000003</v>
      </c>
      <c r="C350" s="7">
        <v>41623</v>
      </c>
      <c r="D350" s="15">
        <v>0.2225</v>
      </c>
      <c r="E350" s="136">
        <v>0.2225</v>
      </c>
      <c r="F350" t="b">
        <f t="shared" si="7"/>
        <v>1</v>
      </c>
      <c r="G350" s="1">
        <v>0.22250000000000003</v>
      </c>
    </row>
    <row r="351" spans="1:7" x14ac:dyDescent="0.25">
      <c r="A351" s="3">
        <v>0.2366666666666668</v>
      </c>
      <c r="B351" s="1">
        <v>0.2366666666666668</v>
      </c>
      <c r="C351" s="7">
        <v>41624</v>
      </c>
      <c r="D351" s="15">
        <v>0.23669999999999999</v>
      </c>
      <c r="E351" s="136">
        <v>0.23669999999999999</v>
      </c>
      <c r="F351" t="b">
        <f t="shared" si="7"/>
        <v>1</v>
      </c>
      <c r="G351" s="1">
        <v>0.2366666666666668</v>
      </c>
    </row>
    <row r="352" spans="1:7" x14ac:dyDescent="0.25">
      <c r="A352" s="3">
        <v>0.2525</v>
      </c>
      <c r="B352" s="1">
        <v>0.2525</v>
      </c>
      <c r="C352" s="7">
        <v>41625</v>
      </c>
      <c r="D352" s="15">
        <v>0.2525</v>
      </c>
      <c r="E352" s="136">
        <v>0.2525</v>
      </c>
      <c r="F352" t="b">
        <f t="shared" si="7"/>
        <v>1</v>
      </c>
      <c r="G352" s="1">
        <v>0.2525</v>
      </c>
    </row>
    <row r="353" spans="1:7" x14ac:dyDescent="0.25">
      <c r="A353" s="3">
        <v>0.20666666666666667</v>
      </c>
      <c r="B353" s="1">
        <v>0.20666666666666667</v>
      </c>
      <c r="C353" s="7">
        <v>41626</v>
      </c>
      <c r="D353" s="15">
        <v>0.20669999999999999</v>
      </c>
      <c r="E353" s="136">
        <v>0.20669999999999999</v>
      </c>
      <c r="F353" t="b">
        <f t="shared" si="7"/>
        <v>1</v>
      </c>
      <c r="G353" s="1">
        <v>0.20666666666666667</v>
      </c>
    </row>
    <row r="354" spans="1:7" x14ac:dyDescent="0.25">
      <c r="A354" s="3">
        <v>0.10375</v>
      </c>
      <c r="B354" s="1">
        <v>0.10375</v>
      </c>
      <c r="C354" s="7">
        <v>41627</v>
      </c>
      <c r="D354" s="15">
        <v>0.1038</v>
      </c>
      <c r="E354" s="136">
        <v>0.1038</v>
      </c>
      <c r="F354" t="b">
        <f t="shared" si="7"/>
        <v>1</v>
      </c>
      <c r="G354" s="1">
        <v>0.10375</v>
      </c>
    </row>
    <row r="355" spans="1:7" x14ac:dyDescent="0.25">
      <c r="A355" s="3">
        <v>0.18666666666666668</v>
      </c>
      <c r="B355" s="1">
        <v>0.18666666666666668</v>
      </c>
      <c r="C355" s="7">
        <v>41628</v>
      </c>
      <c r="D355" s="15">
        <v>0.1867</v>
      </c>
      <c r="E355" s="136">
        <v>0.1867</v>
      </c>
      <c r="F355" t="b">
        <f t="shared" si="7"/>
        <v>1</v>
      </c>
      <c r="G355" s="1">
        <v>0.18666666666666668</v>
      </c>
    </row>
    <row r="356" spans="1:7" x14ac:dyDescent="0.25">
      <c r="A356" s="3">
        <v>0.2533333333333333</v>
      </c>
      <c r="B356" s="1">
        <v>0.2533333333333333</v>
      </c>
      <c r="C356" s="7">
        <v>41629</v>
      </c>
      <c r="D356" s="15">
        <v>0.25330000000000003</v>
      </c>
      <c r="E356" s="136">
        <v>0.25330000000000003</v>
      </c>
      <c r="F356" t="b">
        <f t="shared" si="7"/>
        <v>1</v>
      </c>
      <c r="G356" s="1">
        <v>0.2533333333333333</v>
      </c>
    </row>
    <row r="357" spans="1:7" x14ac:dyDescent="0.25">
      <c r="A357" s="3">
        <v>0.17458333333333328</v>
      </c>
      <c r="B357" s="1">
        <v>0.17458333333333328</v>
      </c>
      <c r="C357" s="7">
        <v>41630</v>
      </c>
      <c r="D357" s="15">
        <v>0.17460000000000001</v>
      </c>
      <c r="E357" s="136">
        <v>0.17460000000000001</v>
      </c>
      <c r="F357" t="b">
        <f t="shared" si="7"/>
        <v>1</v>
      </c>
      <c r="G357" s="1">
        <v>0.17458333333333328</v>
      </c>
    </row>
    <row r="358" spans="1:7" x14ac:dyDescent="0.25">
      <c r="A358" s="3">
        <v>0.17458333333333328</v>
      </c>
      <c r="B358" s="1">
        <v>0.17458333333333328</v>
      </c>
      <c r="C358" s="7">
        <v>41631</v>
      </c>
      <c r="D358" s="15">
        <v>0.17460000000000001</v>
      </c>
      <c r="E358" s="136">
        <v>0.17460000000000001</v>
      </c>
      <c r="F358" t="b">
        <f t="shared" si="7"/>
        <v>1</v>
      </c>
      <c r="G358" s="1">
        <v>0.17458333333333328</v>
      </c>
    </row>
    <row r="359" spans="1:7" x14ac:dyDescent="0.25">
      <c r="A359" s="3">
        <v>0.20666666666666667</v>
      </c>
      <c r="B359" s="1">
        <v>0.20666666666666667</v>
      </c>
      <c r="C359" s="7">
        <v>41632</v>
      </c>
      <c r="D359" s="15">
        <v>0.20669999999999999</v>
      </c>
      <c r="E359" s="136">
        <v>0.20669999999999999</v>
      </c>
      <c r="F359" t="b">
        <f t="shared" si="7"/>
        <v>1</v>
      </c>
      <c r="G359" s="1">
        <v>0.20666666666666667</v>
      </c>
    </row>
    <row r="360" spans="1:7" x14ac:dyDescent="0.25">
      <c r="A360" s="3">
        <v>0.10375</v>
      </c>
      <c r="B360" s="1">
        <v>0.10375</v>
      </c>
      <c r="C360" s="7">
        <v>41633</v>
      </c>
      <c r="D360" s="15">
        <v>0.1038</v>
      </c>
      <c r="E360" s="136">
        <v>0.1038</v>
      </c>
      <c r="F360" t="b">
        <f t="shared" si="7"/>
        <v>1</v>
      </c>
      <c r="G360" s="1">
        <v>0.10375</v>
      </c>
    </row>
    <row r="361" spans="1:7" x14ac:dyDescent="0.25">
      <c r="A361" s="3">
        <v>0.18666666666666668</v>
      </c>
      <c r="B361" s="1">
        <v>0.18666666666666668</v>
      </c>
      <c r="C361" s="7">
        <v>41634</v>
      </c>
      <c r="D361" s="15">
        <v>0.1867</v>
      </c>
      <c r="E361" s="136">
        <v>0.1867</v>
      </c>
      <c r="F361" t="b">
        <f t="shared" si="7"/>
        <v>1</v>
      </c>
      <c r="G361" s="1">
        <v>0.18666666666666668</v>
      </c>
    </row>
    <row r="362" spans="1:7" x14ac:dyDescent="0.25">
      <c r="A362" s="3">
        <v>0.2533333333333333</v>
      </c>
      <c r="B362" s="1">
        <v>0.2533333333333333</v>
      </c>
      <c r="C362" s="7">
        <v>41635</v>
      </c>
      <c r="D362" s="15">
        <v>0.25330000000000003</v>
      </c>
      <c r="E362" s="136">
        <v>0.25330000000000003</v>
      </c>
      <c r="F362" t="b">
        <f t="shared" si="7"/>
        <v>1</v>
      </c>
      <c r="G362" s="1">
        <v>0.2533333333333333</v>
      </c>
    </row>
    <row r="363" spans="1:7" x14ac:dyDescent="0.25">
      <c r="A363" s="3">
        <v>0.17458333333333328</v>
      </c>
      <c r="B363" s="1">
        <v>0.17458333333333328</v>
      </c>
      <c r="C363" s="7">
        <v>41636</v>
      </c>
      <c r="D363" s="15">
        <v>0.17460000000000001</v>
      </c>
      <c r="E363" s="136">
        <v>0.17460000000000001</v>
      </c>
      <c r="F363" t="b">
        <f t="shared" si="7"/>
        <v>1</v>
      </c>
      <c r="G363" s="1">
        <v>0.17458333333333328</v>
      </c>
    </row>
    <row r="364" spans="1:7" x14ac:dyDescent="0.25">
      <c r="A364" s="3">
        <v>0.17458333333333328</v>
      </c>
      <c r="B364" s="1">
        <v>0.17458333333333328</v>
      </c>
      <c r="C364" s="7">
        <v>41637</v>
      </c>
      <c r="D364" s="15">
        <v>0.17460000000000001</v>
      </c>
      <c r="E364" s="136">
        <v>0.17460000000000001</v>
      </c>
      <c r="F364" t="b">
        <f t="shared" si="7"/>
        <v>1</v>
      </c>
      <c r="G364" s="1">
        <v>0.17458333333333328</v>
      </c>
    </row>
    <row r="365" spans="1:7" x14ac:dyDescent="0.25">
      <c r="A365" s="3">
        <v>0.21249999999999994</v>
      </c>
      <c r="B365" s="1">
        <v>0.21249999999999994</v>
      </c>
      <c r="C365" s="7">
        <v>41638</v>
      </c>
      <c r="D365" s="15">
        <v>0.21249999999999999</v>
      </c>
      <c r="E365" s="136">
        <v>0.21249999999999999</v>
      </c>
      <c r="F365" t="b">
        <f t="shared" si="7"/>
        <v>1</v>
      </c>
      <c r="G365" s="1">
        <v>0.21249999999999994</v>
      </c>
    </row>
    <row r="366" spans="1:7" x14ac:dyDescent="0.25">
      <c r="A366" s="3">
        <v>0.21249999999999994</v>
      </c>
      <c r="B366" s="1">
        <v>0.21249999999999994</v>
      </c>
      <c r="C366" s="7">
        <v>41639</v>
      </c>
      <c r="D366" s="15">
        <v>0.21249999999999999</v>
      </c>
      <c r="E366" s="136">
        <v>0.21249999999999999</v>
      </c>
      <c r="F366" t="b">
        <f t="shared" si="7"/>
        <v>1</v>
      </c>
      <c r="G366" s="1">
        <v>0.21249999999999994</v>
      </c>
    </row>
    <row r="367" spans="1:7" x14ac:dyDescent="0.25">
      <c r="A367" s="3">
        <v>0.19000000000000003</v>
      </c>
      <c r="B367" s="1">
        <v>0.19000000000000003</v>
      </c>
      <c r="C367" s="7">
        <v>41640</v>
      </c>
      <c r="D367" s="15">
        <v>0.19</v>
      </c>
      <c r="E367" s="136">
        <v>0.19</v>
      </c>
      <c r="F367" t="b">
        <f t="shared" si="7"/>
        <v>1</v>
      </c>
      <c r="G367" s="1">
        <v>0.19000000000000003</v>
      </c>
    </row>
    <row r="368" spans="1:7" x14ac:dyDescent="0.25">
      <c r="A368" s="3">
        <v>0.19000000000000003</v>
      </c>
      <c r="B368" s="1">
        <v>0.19000000000000003</v>
      </c>
      <c r="C368" s="7">
        <v>41641</v>
      </c>
      <c r="D368" s="15">
        <v>0.19</v>
      </c>
      <c r="E368" s="136">
        <v>0.19</v>
      </c>
      <c r="F368" t="b">
        <f t="shared" si="7"/>
        <v>1</v>
      </c>
      <c r="G368" s="1">
        <v>0.19000000000000003</v>
      </c>
    </row>
    <row r="369" spans="1:7" x14ac:dyDescent="0.25">
      <c r="A369" s="3">
        <v>0.15083333333333329</v>
      </c>
      <c r="B369" s="1">
        <v>0.15083333333333329</v>
      </c>
      <c r="C369" s="7">
        <v>41642</v>
      </c>
      <c r="D369" s="15">
        <v>0.15079999999999999</v>
      </c>
      <c r="E369" s="136">
        <v>0.15079999999999999</v>
      </c>
      <c r="F369" t="b">
        <f t="shared" si="7"/>
        <v>1</v>
      </c>
      <c r="G369" s="1">
        <v>0.15083333333333329</v>
      </c>
    </row>
    <row r="370" spans="1:7" x14ac:dyDescent="0.25">
      <c r="A370" s="3">
        <v>0.22250000000000003</v>
      </c>
      <c r="B370" s="1">
        <v>0.22250000000000003</v>
      </c>
      <c r="C370" s="7">
        <v>41643</v>
      </c>
      <c r="D370" s="15">
        <v>0.2225</v>
      </c>
      <c r="E370" s="136">
        <v>0.2225</v>
      </c>
      <c r="F370" t="b">
        <f t="shared" si="7"/>
        <v>1</v>
      </c>
      <c r="G370" s="1">
        <v>0.22250000000000003</v>
      </c>
    </row>
    <row r="371" spans="1:7" x14ac:dyDescent="0.25">
      <c r="A371" s="3">
        <v>0.2366666666666668</v>
      </c>
      <c r="B371" s="1">
        <v>0.2366666666666668</v>
      </c>
      <c r="C371" s="7">
        <v>41644</v>
      </c>
      <c r="D371" s="15">
        <v>0.23669999999999999</v>
      </c>
      <c r="E371" s="136">
        <v>0.23669999999999999</v>
      </c>
      <c r="F371" t="b">
        <f t="shared" si="7"/>
        <v>1</v>
      </c>
      <c r="G371" s="1">
        <v>0.2366666666666668</v>
      </c>
    </row>
    <row r="372" spans="1:7" x14ac:dyDescent="0.25">
      <c r="A372" s="3">
        <v>0.2525</v>
      </c>
      <c r="B372" s="1">
        <v>0.2525</v>
      </c>
      <c r="C372" s="7">
        <v>41645</v>
      </c>
      <c r="D372" s="15">
        <v>0.2525</v>
      </c>
      <c r="E372" s="136">
        <v>0.2525</v>
      </c>
      <c r="F372" t="b">
        <f t="shared" si="7"/>
        <v>1</v>
      </c>
      <c r="G372" s="1">
        <v>0.2525</v>
      </c>
    </row>
    <row r="373" spans="1:7" x14ac:dyDescent="0.25">
      <c r="A373" s="3">
        <v>0.35416666666666657</v>
      </c>
      <c r="B373" s="1">
        <v>0.35416666666666657</v>
      </c>
      <c r="C373" s="7">
        <v>41646</v>
      </c>
      <c r="D373" s="15">
        <v>0.35420000000000001</v>
      </c>
      <c r="E373" s="136">
        <v>0.35420000000000001</v>
      </c>
      <c r="F373" t="b">
        <f t="shared" si="7"/>
        <v>1</v>
      </c>
      <c r="G373" s="1">
        <v>0.35416666666666657</v>
      </c>
    </row>
    <row r="374" spans="1:7" x14ac:dyDescent="0.25">
      <c r="A374" s="3">
        <v>0.96166666666666656</v>
      </c>
      <c r="B374" s="1">
        <v>0.96166666666666656</v>
      </c>
      <c r="C374" s="7">
        <v>41647</v>
      </c>
      <c r="D374" s="15">
        <v>0.9617</v>
      </c>
      <c r="E374" s="136">
        <v>0.9617</v>
      </c>
      <c r="F374" t="b">
        <f t="shared" si="7"/>
        <v>1</v>
      </c>
      <c r="G374" s="1">
        <v>0.96166666666666656</v>
      </c>
    </row>
    <row r="375" spans="1:7" x14ac:dyDescent="0.25">
      <c r="A375" s="3">
        <v>0.24166666666666656</v>
      </c>
      <c r="B375" s="1">
        <v>0.24166666666666656</v>
      </c>
      <c r="C375" s="7">
        <v>41648</v>
      </c>
      <c r="D375" s="15">
        <v>0.2417</v>
      </c>
      <c r="E375" s="136">
        <v>0.2417</v>
      </c>
      <c r="F375" t="b">
        <f t="shared" si="7"/>
        <v>1</v>
      </c>
      <c r="G375" s="1">
        <v>0.24166666666666656</v>
      </c>
    </row>
    <row r="376" spans="1:7" x14ac:dyDescent="0.25">
      <c r="A376" s="3">
        <v>8.8750000000000037E-2</v>
      </c>
      <c r="B376" s="1">
        <v>8.8750000000000037E-2</v>
      </c>
      <c r="C376" s="7">
        <v>41649</v>
      </c>
      <c r="D376" s="15">
        <v>8.8800000000000004E-2</v>
      </c>
      <c r="E376" s="136">
        <v>8.8800000000000004E-2</v>
      </c>
      <c r="F376" t="b">
        <f t="shared" si="7"/>
        <v>1</v>
      </c>
      <c r="G376" s="1">
        <v>8.8750000000000037E-2</v>
      </c>
    </row>
    <row r="377" spans="1:7" x14ac:dyDescent="0.25">
      <c r="A377" s="3">
        <v>0.23541666666666669</v>
      </c>
      <c r="B377" s="1">
        <v>0.23541666666666669</v>
      </c>
      <c r="C377" s="7">
        <v>41650</v>
      </c>
      <c r="D377" s="15">
        <v>0.2354</v>
      </c>
      <c r="E377" s="136">
        <v>0.2354</v>
      </c>
      <c r="F377" t="b">
        <f t="shared" si="7"/>
        <v>1</v>
      </c>
      <c r="G377" s="1">
        <v>0.23541666666666669</v>
      </c>
    </row>
    <row r="378" spans="1:7" x14ac:dyDescent="0.25">
      <c r="A378" s="3">
        <v>0.19000000000000003</v>
      </c>
      <c r="B378" s="1">
        <v>0.19000000000000003</v>
      </c>
      <c r="C378" s="7">
        <v>41651</v>
      </c>
      <c r="D378" s="15">
        <v>0.19</v>
      </c>
      <c r="E378" s="136">
        <v>0.19</v>
      </c>
      <c r="F378" t="b">
        <f t="shared" si="7"/>
        <v>1</v>
      </c>
      <c r="G378" s="1">
        <v>0.19000000000000003</v>
      </c>
    </row>
    <row r="379" spans="1:7" x14ac:dyDescent="0.25">
      <c r="A379" s="3">
        <v>0.19000000000000003</v>
      </c>
      <c r="B379" s="1">
        <v>0.19000000000000003</v>
      </c>
      <c r="C379" s="7">
        <v>41652</v>
      </c>
      <c r="D379" s="15">
        <v>0.19</v>
      </c>
      <c r="E379" s="136">
        <v>0.19</v>
      </c>
      <c r="F379" t="b">
        <f t="shared" si="7"/>
        <v>1</v>
      </c>
      <c r="G379" s="1">
        <v>0.19000000000000003</v>
      </c>
    </row>
    <row r="380" spans="1:7" x14ac:dyDescent="0.25">
      <c r="A380" s="3">
        <v>0.15083333333333329</v>
      </c>
      <c r="B380" s="1">
        <v>0.15083333333333329</v>
      </c>
      <c r="C380" s="7">
        <v>41653</v>
      </c>
      <c r="D380" s="15">
        <v>0.15079999999999999</v>
      </c>
      <c r="E380" s="136">
        <v>0.15079999999999999</v>
      </c>
      <c r="F380" t="b">
        <f t="shared" si="7"/>
        <v>1</v>
      </c>
      <c r="G380" s="1">
        <v>0.15083333333333329</v>
      </c>
    </row>
    <row r="381" spans="1:7" x14ac:dyDescent="0.25">
      <c r="A381" s="3">
        <v>0.22250000000000003</v>
      </c>
      <c r="B381" s="1">
        <v>0.22250000000000003</v>
      </c>
      <c r="C381" s="7">
        <v>41654</v>
      </c>
      <c r="D381" s="15">
        <v>0.2225</v>
      </c>
      <c r="E381" s="136">
        <v>0.2225</v>
      </c>
      <c r="F381" t="b">
        <f t="shared" si="7"/>
        <v>1</v>
      </c>
      <c r="G381" s="1">
        <v>0.22250000000000003</v>
      </c>
    </row>
    <row r="382" spans="1:7" x14ac:dyDescent="0.25">
      <c r="A382" s="3">
        <v>0.2366666666666668</v>
      </c>
      <c r="B382" s="1">
        <v>0.2366666666666668</v>
      </c>
      <c r="C382" s="7">
        <v>41655</v>
      </c>
      <c r="D382" s="15">
        <v>0.23669999999999999</v>
      </c>
      <c r="E382" s="136">
        <v>0.23669999999999999</v>
      </c>
      <c r="F382" t="b">
        <f t="shared" si="7"/>
        <v>1</v>
      </c>
      <c r="G382" s="1">
        <v>0.2366666666666668</v>
      </c>
    </row>
    <row r="383" spans="1:7" x14ac:dyDescent="0.25">
      <c r="A383" s="3">
        <v>0.2525</v>
      </c>
      <c r="B383" s="1">
        <v>0.2525</v>
      </c>
      <c r="C383" s="7">
        <v>41656</v>
      </c>
      <c r="D383" s="15">
        <v>0.2525</v>
      </c>
      <c r="E383" s="136">
        <v>0.2525</v>
      </c>
      <c r="F383" t="b">
        <f t="shared" si="7"/>
        <v>1</v>
      </c>
      <c r="G383" s="1">
        <v>0.2525</v>
      </c>
    </row>
    <row r="384" spans="1:7" x14ac:dyDescent="0.25">
      <c r="A384" s="3">
        <v>0.20666666666666667</v>
      </c>
      <c r="B384" s="1">
        <v>0.20666666666666667</v>
      </c>
      <c r="C384" s="7">
        <v>41657</v>
      </c>
      <c r="D384" s="15">
        <v>0.20669999999999999</v>
      </c>
      <c r="E384" s="136">
        <v>0.20669999999999999</v>
      </c>
      <c r="F384" t="b">
        <f t="shared" si="7"/>
        <v>1</v>
      </c>
      <c r="G384" s="1">
        <v>0.20666666666666667</v>
      </c>
    </row>
    <row r="385" spans="1:7" x14ac:dyDescent="0.25">
      <c r="A385" s="3">
        <v>0.10375</v>
      </c>
      <c r="B385" s="1">
        <v>0.10375</v>
      </c>
      <c r="C385" s="7">
        <v>41658</v>
      </c>
      <c r="D385" s="15">
        <v>0.1038</v>
      </c>
      <c r="E385" s="136">
        <v>0.1038</v>
      </c>
      <c r="F385" t="b">
        <f t="shared" si="7"/>
        <v>1</v>
      </c>
      <c r="G385" s="1">
        <v>0.10375</v>
      </c>
    </row>
    <row r="386" spans="1:7" x14ac:dyDescent="0.25">
      <c r="A386" s="3">
        <v>0.18666666666666668</v>
      </c>
      <c r="B386" s="1">
        <v>0.18666666666666668</v>
      </c>
      <c r="C386" s="7">
        <v>41659</v>
      </c>
      <c r="D386" s="15">
        <v>0.1867</v>
      </c>
      <c r="E386" s="136">
        <v>0.1867</v>
      </c>
      <c r="F386" t="b">
        <f t="shared" si="7"/>
        <v>1</v>
      </c>
      <c r="G386" s="1">
        <v>0.18666666666666668</v>
      </c>
    </row>
    <row r="387" spans="1:7" x14ac:dyDescent="0.25">
      <c r="A387" s="3">
        <v>0.2533333333333333</v>
      </c>
      <c r="B387" s="1">
        <v>0.2533333333333333</v>
      </c>
      <c r="C387" s="7">
        <v>41660</v>
      </c>
      <c r="D387" s="15">
        <v>0.25330000000000003</v>
      </c>
      <c r="E387" s="136">
        <v>0.25330000000000003</v>
      </c>
      <c r="F387" t="b">
        <f t="shared" ref="F387:F450" si="8">D387=E387</f>
        <v>1</v>
      </c>
      <c r="G387" s="1">
        <v>0.2533333333333333</v>
      </c>
    </row>
    <row r="388" spans="1:7" x14ac:dyDescent="0.25">
      <c r="A388" s="3">
        <v>0.17458333333333328</v>
      </c>
      <c r="B388" s="1">
        <v>0.17458333333333328</v>
      </c>
      <c r="C388" s="7">
        <v>41661</v>
      </c>
      <c r="D388" s="15">
        <v>0.17460000000000001</v>
      </c>
      <c r="E388" s="136">
        <v>0.17460000000000001</v>
      </c>
      <c r="F388" t="b">
        <f t="shared" si="8"/>
        <v>1</v>
      </c>
      <c r="G388" s="1">
        <v>0.17458333333333328</v>
      </c>
    </row>
    <row r="389" spans="1:7" x14ac:dyDescent="0.25">
      <c r="A389" s="3">
        <v>0.17458333333333328</v>
      </c>
      <c r="B389" s="1">
        <v>0.17458333333333328</v>
      </c>
      <c r="C389" s="7">
        <v>41662</v>
      </c>
      <c r="D389" s="15">
        <v>0.17460000000000001</v>
      </c>
      <c r="E389" s="136">
        <v>0.17460000000000001</v>
      </c>
      <c r="F389" t="b">
        <f t="shared" si="8"/>
        <v>1</v>
      </c>
      <c r="G389" s="1">
        <v>0.17458333333333328</v>
      </c>
    </row>
    <row r="390" spans="1:7" x14ac:dyDescent="0.25">
      <c r="A390" s="3">
        <v>8.8750000000000037E-2</v>
      </c>
      <c r="B390" s="1">
        <v>8.8750000000000037E-2</v>
      </c>
      <c r="C390" s="7">
        <v>41663</v>
      </c>
      <c r="D390" s="15">
        <v>8.8800000000000004E-2</v>
      </c>
      <c r="E390" s="136">
        <v>8.8800000000000004E-2</v>
      </c>
      <c r="F390" t="b">
        <f t="shared" si="8"/>
        <v>1</v>
      </c>
      <c r="G390" s="1">
        <v>8.8750000000000037E-2</v>
      </c>
    </row>
    <row r="391" spans="1:7" x14ac:dyDescent="0.25">
      <c r="A391" s="3">
        <v>0.23541666666666669</v>
      </c>
      <c r="B391" s="1">
        <v>0.23541666666666669</v>
      </c>
      <c r="C391" s="7">
        <v>41664</v>
      </c>
      <c r="D391" s="15">
        <v>0.2354</v>
      </c>
      <c r="E391" s="136">
        <v>0.2354</v>
      </c>
      <c r="F391" t="b">
        <f t="shared" si="8"/>
        <v>1</v>
      </c>
      <c r="G391" s="1">
        <v>0.23541666666666669</v>
      </c>
    </row>
    <row r="392" spans="1:7" x14ac:dyDescent="0.25">
      <c r="A392" s="3">
        <v>0.19000000000000003</v>
      </c>
      <c r="B392" s="1">
        <v>0.19000000000000003</v>
      </c>
      <c r="C392" s="7">
        <v>41665</v>
      </c>
      <c r="D392" s="15">
        <v>0.19</v>
      </c>
      <c r="E392" s="136">
        <v>0.19</v>
      </c>
      <c r="F392" t="b">
        <f t="shared" si="8"/>
        <v>1</v>
      </c>
      <c r="G392" s="1">
        <v>0.19000000000000003</v>
      </c>
    </row>
    <row r="393" spans="1:7" x14ac:dyDescent="0.25">
      <c r="A393" s="3">
        <v>0.19000000000000003</v>
      </c>
      <c r="B393" s="1">
        <v>0.19000000000000003</v>
      </c>
      <c r="C393" s="7">
        <v>41666</v>
      </c>
      <c r="D393" s="15">
        <v>0.19</v>
      </c>
      <c r="E393" s="136">
        <v>0.19</v>
      </c>
      <c r="F393" t="b">
        <f t="shared" si="8"/>
        <v>1</v>
      </c>
      <c r="G393" s="1">
        <v>0.19000000000000003</v>
      </c>
    </row>
    <row r="394" spans="1:7" x14ac:dyDescent="0.25">
      <c r="A394" s="3">
        <v>0.15083333333333329</v>
      </c>
      <c r="B394" s="1">
        <v>0.15083333333333329</v>
      </c>
      <c r="C394" s="7">
        <v>41667</v>
      </c>
      <c r="D394" s="15">
        <v>0.15079999999999999</v>
      </c>
      <c r="E394" s="136">
        <v>0.15079999999999999</v>
      </c>
      <c r="F394" t="b">
        <f t="shared" si="8"/>
        <v>1</v>
      </c>
      <c r="G394" s="1">
        <v>0.15083333333333329</v>
      </c>
    </row>
    <row r="395" spans="1:7" x14ac:dyDescent="0.25">
      <c r="A395" s="3">
        <v>0.22250000000000003</v>
      </c>
      <c r="B395" s="1">
        <v>0.22250000000000003</v>
      </c>
      <c r="C395" s="7">
        <v>41668</v>
      </c>
      <c r="D395" s="15">
        <v>0.2225</v>
      </c>
      <c r="E395" s="136">
        <v>0.2225</v>
      </c>
      <c r="F395" t="b">
        <f t="shared" si="8"/>
        <v>1</v>
      </c>
      <c r="G395" s="1">
        <v>0.22250000000000003</v>
      </c>
    </row>
    <row r="396" spans="1:7" x14ac:dyDescent="0.25">
      <c r="A396" s="3">
        <v>0.2366666666666668</v>
      </c>
      <c r="B396" s="1">
        <v>0.2366666666666668</v>
      </c>
      <c r="C396" s="7">
        <v>41669</v>
      </c>
      <c r="D396" s="15">
        <v>0.23669999999999999</v>
      </c>
      <c r="E396" s="136">
        <v>0.23669999999999999</v>
      </c>
      <c r="F396" t="b">
        <f t="shared" si="8"/>
        <v>1</v>
      </c>
      <c r="G396" s="1">
        <v>0.2366666666666668</v>
      </c>
    </row>
    <row r="397" spans="1:7" x14ac:dyDescent="0.25">
      <c r="A397" s="3">
        <v>0.2525</v>
      </c>
      <c r="B397" s="1">
        <v>0.2525</v>
      </c>
      <c r="C397" s="7">
        <v>41670</v>
      </c>
      <c r="D397" s="15">
        <v>0.2525</v>
      </c>
      <c r="E397" s="136">
        <v>0.2525</v>
      </c>
      <c r="F397" t="b">
        <f t="shared" si="8"/>
        <v>1</v>
      </c>
      <c r="G397" s="1">
        <v>0.2525</v>
      </c>
    </row>
    <row r="398" spans="1:7" x14ac:dyDescent="0.25">
      <c r="A398" s="3">
        <v>0.26208333333333333</v>
      </c>
      <c r="B398" s="1">
        <v>0.26208333333333333</v>
      </c>
      <c r="C398" s="7">
        <v>41671</v>
      </c>
      <c r="D398" s="15">
        <v>0.2621</v>
      </c>
      <c r="E398" s="136">
        <v>0.2621</v>
      </c>
      <c r="F398" t="b">
        <f t="shared" si="8"/>
        <v>1</v>
      </c>
      <c r="G398" s="1">
        <v>0.26208333333333333</v>
      </c>
    </row>
    <row r="399" spans="1:7" x14ac:dyDescent="0.25">
      <c r="A399" s="3">
        <v>0.10375</v>
      </c>
      <c r="B399" s="1">
        <v>0.10375</v>
      </c>
      <c r="C399" s="7">
        <v>41672</v>
      </c>
      <c r="D399" s="15">
        <v>0.1038</v>
      </c>
      <c r="E399" s="136">
        <v>0.1038</v>
      </c>
      <c r="F399" t="b">
        <f t="shared" si="8"/>
        <v>1</v>
      </c>
      <c r="G399" s="1">
        <v>0.10375</v>
      </c>
    </row>
    <row r="400" spans="1:7" x14ac:dyDescent="0.25">
      <c r="A400" s="3">
        <v>0.2591666666666666</v>
      </c>
      <c r="B400" s="1">
        <v>0.2591666666666666</v>
      </c>
      <c r="C400" s="7">
        <v>41673</v>
      </c>
      <c r="D400" s="15">
        <v>0.25919999999999999</v>
      </c>
      <c r="E400" s="136">
        <v>0.25919999999999999</v>
      </c>
      <c r="F400" t="b">
        <f t="shared" si="8"/>
        <v>1</v>
      </c>
      <c r="G400" s="1">
        <v>0.2591666666666666</v>
      </c>
    </row>
    <row r="401" spans="1:7" x14ac:dyDescent="0.25">
      <c r="A401" s="3">
        <v>0.2533333333333333</v>
      </c>
      <c r="B401" s="1">
        <v>0.2533333333333333</v>
      </c>
      <c r="C401" s="7">
        <v>41674</v>
      </c>
      <c r="D401" s="15">
        <v>0.25330000000000003</v>
      </c>
      <c r="E401" s="136">
        <v>0.25330000000000003</v>
      </c>
      <c r="F401" t="b">
        <f t="shared" si="8"/>
        <v>1</v>
      </c>
      <c r="G401" s="1">
        <v>0.2533333333333333</v>
      </c>
    </row>
    <row r="402" spans="1:7" x14ac:dyDescent="0.25">
      <c r="A402" s="3">
        <v>0.23958333333333329</v>
      </c>
      <c r="B402" s="1">
        <v>0.23958333333333329</v>
      </c>
      <c r="C402" s="7">
        <v>41675</v>
      </c>
      <c r="D402" s="15">
        <v>0.23960000000000001</v>
      </c>
      <c r="E402" s="136">
        <v>0.23960000000000001</v>
      </c>
      <c r="F402" t="b">
        <f t="shared" si="8"/>
        <v>1</v>
      </c>
      <c r="G402" s="1">
        <v>0.23958333333333329</v>
      </c>
    </row>
    <row r="403" spans="1:7" x14ac:dyDescent="0.25">
      <c r="A403" s="3">
        <v>0.23958333333333329</v>
      </c>
      <c r="B403" s="1">
        <v>0.23958333333333329</v>
      </c>
      <c r="C403" s="7">
        <v>41676</v>
      </c>
      <c r="D403" s="15">
        <v>0.23960000000000001</v>
      </c>
      <c r="E403" s="136">
        <v>0.23960000000000001</v>
      </c>
      <c r="F403" t="b">
        <f t="shared" si="8"/>
        <v>1</v>
      </c>
      <c r="G403" s="1">
        <v>0.23958333333333329</v>
      </c>
    </row>
    <row r="404" spans="1:7" x14ac:dyDescent="0.25">
      <c r="A404" s="3">
        <v>0.21249999999999994</v>
      </c>
      <c r="B404" s="1">
        <v>0.21249999999999994</v>
      </c>
      <c r="C404" s="7">
        <v>41677</v>
      </c>
      <c r="D404" s="15">
        <v>0.21249999999999999</v>
      </c>
      <c r="E404" s="136">
        <v>0.21249999999999999</v>
      </c>
      <c r="F404" t="b">
        <f t="shared" si="8"/>
        <v>1</v>
      </c>
      <c r="G404" s="1">
        <v>0.21249999999999994</v>
      </c>
    </row>
    <row r="405" spans="1:7" x14ac:dyDescent="0.25">
      <c r="A405" s="3">
        <v>0.31874999999999987</v>
      </c>
      <c r="B405" s="1">
        <v>0.31874999999999987</v>
      </c>
      <c r="C405" s="7">
        <v>41678</v>
      </c>
      <c r="D405" s="15">
        <v>0.31879999999999997</v>
      </c>
      <c r="E405" s="136">
        <v>0.31879999999999997</v>
      </c>
      <c r="F405" t="b">
        <f t="shared" si="8"/>
        <v>1</v>
      </c>
      <c r="G405" s="1">
        <v>0.31874999999999987</v>
      </c>
    </row>
    <row r="406" spans="1:7" x14ac:dyDescent="0.25">
      <c r="A406" s="3">
        <v>0.19000000000000003</v>
      </c>
      <c r="B406" s="1">
        <v>0.19000000000000003</v>
      </c>
      <c r="C406" s="7">
        <v>41679</v>
      </c>
      <c r="D406" s="15">
        <v>0.19</v>
      </c>
      <c r="E406" s="136">
        <v>0.19</v>
      </c>
      <c r="F406" t="b">
        <f t="shared" si="8"/>
        <v>1</v>
      </c>
      <c r="G406" s="1">
        <v>0.19000000000000003</v>
      </c>
    </row>
    <row r="407" spans="1:7" x14ac:dyDescent="0.25">
      <c r="A407" s="3">
        <v>0.19000000000000003</v>
      </c>
      <c r="B407" s="1">
        <v>0.19000000000000003</v>
      </c>
      <c r="C407" s="7">
        <v>41680</v>
      </c>
      <c r="D407" s="15">
        <v>0.19</v>
      </c>
      <c r="E407" s="136">
        <v>0.19</v>
      </c>
      <c r="F407" t="b">
        <f t="shared" si="8"/>
        <v>1</v>
      </c>
      <c r="G407" s="1">
        <v>0.19000000000000003</v>
      </c>
    </row>
    <row r="408" spans="1:7" x14ac:dyDescent="0.25">
      <c r="A408" s="3">
        <v>0.15083333333333329</v>
      </c>
      <c r="B408" s="1">
        <v>0.15083333333333329</v>
      </c>
      <c r="C408" s="7">
        <v>41681</v>
      </c>
      <c r="D408" s="15">
        <v>0.15079999999999999</v>
      </c>
      <c r="E408" s="136">
        <v>0.15079999999999999</v>
      </c>
      <c r="F408" t="b">
        <f t="shared" si="8"/>
        <v>1</v>
      </c>
      <c r="G408" s="1">
        <v>0.15083333333333329</v>
      </c>
    </row>
    <row r="409" spans="1:7" x14ac:dyDescent="0.25">
      <c r="A409" s="3">
        <v>0.22250000000000003</v>
      </c>
      <c r="B409" s="1">
        <v>0.22250000000000003</v>
      </c>
      <c r="C409" s="7">
        <v>41682</v>
      </c>
      <c r="D409" s="15">
        <v>0.2225</v>
      </c>
      <c r="E409" s="136">
        <v>0.2225</v>
      </c>
      <c r="F409" t="b">
        <f t="shared" si="8"/>
        <v>1</v>
      </c>
      <c r="G409" s="1">
        <v>0.22250000000000003</v>
      </c>
    </row>
    <row r="410" spans="1:7" x14ac:dyDescent="0.25">
      <c r="A410" s="3">
        <v>0.2366666666666668</v>
      </c>
      <c r="B410" s="1">
        <v>0.2366666666666668</v>
      </c>
      <c r="C410" s="7">
        <v>41683</v>
      </c>
      <c r="D410" s="15">
        <v>0.23669999999999999</v>
      </c>
      <c r="E410" s="136">
        <v>0.23669999999999999</v>
      </c>
      <c r="F410" t="b">
        <f t="shared" si="8"/>
        <v>1</v>
      </c>
      <c r="G410" s="1">
        <v>0.2366666666666668</v>
      </c>
    </row>
    <row r="411" spans="1:7" x14ac:dyDescent="0.25">
      <c r="A411" s="3">
        <v>0.2525</v>
      </c>
      <c r="B411" s="1">
        <v>0.2525</v>
      </c>
      <c r="C411" s="7">
        <v>41684</v>
      </c>
      <c r="D411" s="15">
        <v>0.2525</v>
      </c>
      <c r="E411" s="136">
        <v>0.2525</v>
      </c>
      <c r="F411" t="b">
        <f t="shared" si="8"/>
        <v>1</v>
      </c>
      <c r="G411" s="1">
        <v>0.2525</v>
      </c>
    </row>
    <row r="412" spans="1:7" x14ac:dyDescent="0.25">
      <c r="A412" s="3">
        <v>0.20666666666666667</v>
      </c>
      <c r="B412" s="1">
        <v>0.20666666666666667</v>
      </c>
      <c r="C412" s="7">
        <v>41685</v>
      </c>
      <c r="D412" s="15">
        <v>0.20669999999999999</v>
      </c>
      <c r="E412" s="136">
        <v>0.20669999999999999</v>
      </c>
      <c r="F412" t="b">
        <f t="shared" si="8"/>
        <v>1</v>
      </c>
      <c r="G412" s="1">
        <v>0.20666666666666667</v>
      </c>
    </row>
    <row r="413" spans="1:7" x14ac:dyDescent="0.25">
      <c r="A413" s="3">
        <v>0.10375</v>
      </c>
      <c r="B413" s="1">
        <v>0.10375</v>
      </c>
      <c r="C413" s="7">
        <v>41686</v>
      </c>
      <c r="D413" s="15">
        <v>0.1038</v>
      </c>
      <c r="E413" s="136">
        <v>0.1038</v>
      </c>
      <c r="F413" t="b">
        <f t="shared" si="8"/>
        <v>1</v>
      </c>
      <c r="G413" s="1">
        <v>0.10375</v>
      </c>
    </row>
    <row r="414" spans="1:7" x14ac:dyDescent="0.25">
      <c r="A414" s="3">
        <v>0.18666666666666668</v>
      </c>
      <c r="B414" s="1">
        <v>0.18666666666666668</v>
      </c>
      <c r="C414" s="7">
        <v>41687</v>
      </c>
      <c r="D414" s="15">
        <v>0.1867</v>
      </c>
      <c r="E414" s="136">
        <v>0.1867</v>
      </c>
      <c r="F414" t="b">
        <f t="shared" si="8"/>
        <v>1</v>
      </c>
      <c r="G414" s="1">
        <v>0.18666666666666668</v>
      </c>
    </row>
    <row r="415" spans="1:7" x14ac:dyDescent="0.25">
      <c r="A415" s="3">
        <v>0.2533333333333333</v>
      </c>
      <c r="B415" s="1">
        <v>0.2533333333333333</v>
      </c>
      <c r="C415" s="7">
        <v>41688</v>
      </c>
      <c r="D415" s="15">
        <v>0.25330000000000003</v>
      </c>
      <c r="E415" s="136">
        <v>0.25330000000000003</v>
      </c>
      <c r="F415" t="b">
        <f t="shared" si="8"/>
        <v>1</v>
      </c>
      <c r="G415" s="1">
        <v>0.2533333333333333</v>
      </c>
    </row>
    <row r="416" spans="1:7" x14ac:dyDescent="0.25">
      <c r="A416" s="3">
        <v>0.17458333333333328</v>
      </c>
      <c r="B416" s="1">
        <v>0.17458333333333328</v>
      </c>
      <c r="C416" s="7">
        <v>41689</v>
      </c>
      <c r="D416" s="15">
        <v>0.17460000000000001</v>
      </c>
      <c r="E416" s="136">
        <v>0.17460000000000001</v>
      </c>
      <c r="F416" t="b">
        <f t="shared" si="8"/>
        <v>1</v>
      </c>
      <c r="G416" s="1">
        <v>0.17458333333333328</v>
      </c>
    </row>
    <row r="417" spans="1:7" x14ac:dyDescent="0.25">
      <c r="A417" s="3">
        <v>0.21249999999999994</v>
      </c>
      <c r="B417" s="1">
        <v>0.21249999999999994</v>
      </c>
      <c r="C417" s="7">
        <v>41690</v>
      </c>
      <c r="D417" s="15">
        <v>0.21249999999999999</v>
      </c>
      <c r="E417" s="136">
        <v>0.21249999999999999</v>
      </c>
      <c r="F417" t="b">
        <f t="shared" si="8"/>
        <v>1</v>
      </c>
      <c r="G417" s="1">
        <v>0.21249999999999994</v>
      </c>
    </row>
    <row r="418" spans="1:7" x14ac:dyDescent="0.25">
      <c r="A418" s="3">
        <v>0.3874999999999999</v>
      </c>
      <c r="B418" s="1">
        <v>0.3874999999999999</v>
      </c>
      <c r="C418" s="7">
        <v>41691</v>
      </c>
      <c r="D418" s="15">
        <v>0.38750000000000001</v>
      </c>
      <c r="E418" s="136">
        <v>0.38750000000000001</v>
      </c>
      <c r="F418" t="b">
        <f t="shared" si="8"/>
        <v>1</v>
      </c>
      <c r="G418" s="1">
        <v>0.3874999999999999</v>
      </c>
    </row>
    <row r="419" spans="1:7" x14ac:dyDescent="0.25">
      <c r="A419" s="3">
        <v>0.58166666666666655</v>
      </c>
      <c r="B419" s="1">
        <v>0.58166666666666655</v>
      </c>
      <c r="C419" s="7">
        <v>41692</v>
      </c>
      <c r="D419" s="15">
        <v>0.58169999999999999</v>
      </c>
      <c r="E419" s="136">
        <v>0.58169999999999999</v>
      </c>
      <c r="F419" t="b">
        <f t="shared" si="8"/>
        <v>1</v>
      </c>
      <c r="G419" s="1">
        <v>0.58166666666666655</v>
      </c>
    </row>
    <row r="420" spans="1:7" x14ac:dyDescent="0.25">
      <c r="A420" s="3">
        <v>0.19000000000000003</v>
      </c>
      <c r="B420" s="1">
        <v>0.19000000000000003</v>
      </c>
      <c r="C420" s="7">
        <v>41693</v>
      </c>
      <c r="D420" s="15">
        <v>0.19</v>
      </c>
      <c r="E420" s="136">
        <v>0.19</v>
      </c>
      <c r="F420" t="b">
        <f t="shared" si="8"/>
        <v>1</v>
      </c>
      <c r="G420" s="1">
        <v>0.19000000000000003</v>
      </c>
    </row>
    <row r="421" spans="1:7" x14ac:dyDescent="0.25">
      <c r="A421" s="3">
        <v>0.15083333333333329</v>
      </c>
      <c r="B421" s="1">
        <v>0.15083333333333329</v>
      </c>
      <c r="C421" s="7">
        <v>41694</v>
      </c>
      <c r="D421" s="15">
        <v>0.15079999999999999</v>
      </c>
      <c r="E421" s="136">
        <v>0.15079999999999999</v>
      </c>
      <c r="F421" t="b">
        <f t="shared" si="8"/>
        <v>1</v>
      </c>
      <c r="G421" s="1">
        <v>0.15083333333333329</v>
      </c>
    </row>
    <row r="422" spans="1:7" x14ac:dyDescent="0.25">
      <c r="A422" s="3">
        <v>0.22250000000000003</v>
      </c>
      <c r="B422" s="1">
        <v>0.22250000000000003</v>
      </c>
      <c r="C422" s="7">
        <v>41695</v>
      </c>
      <c r="D422" s="15">
        <v>0.2225</v>
      </c>
      <c r="E422" s="136">
        <v>0.2225</v>
      </c>
      <c r="F422" t="b">
        <f t="shared" si="8"/>
        <v>1</v>
      </c>
      <c r="G422" s="1">
        <v>0.22250000000000003</v>
      </c>
    </row>
    <row r="423" spans="1:7" x14ac:dyDescent="0.25">
      <c r="A423" s="3">
        <v>0.2366666666666668</v>
      </c>
      <c r="B423" s="1">
        <v>0.2366666666666668</v>
      </c>
      <c r="C423" s="7">
        <v>41696</v>
      </c>
      <c r="D423" s="15">
        <v>0.23669999999999999</v>
      </c>
      <c r="E423" s="136">
        <v>0.23669999999999999</v>
      </c>
      <c r="F423" t="b">
        <f t="shared" si="8"/>
        <v>1</v>
      </c>
      <c r="G423" s="1">
        <v>0.2366666666666668</v>
      </c>
    </row>
    <row r="424" spans="1:7" x14ac:dyDescent="0.25">
      <c r="A424" s="3">
        <v>0.2525</v>
      </c>
      <c r="B424" s="1">
        <v>0.2525</v>
      </c>
      <c r="C424" s="7">
        <v>41697</v>
      </c>
      <c r="D424" s="15">
        <v>0.2525</v>
      </c>
      <c r="E424" s="136">
        <v>0.2525</v>
      </c>
      <c r="F424" t="b">
        <f t="shared" si="8"/>
        <v>1</v>
      </c>
      <c r="G424" s="1">
        <v>0.2525</v>
      </c>
    </row>
    <row r="425" spans="1:7" x14ac:dyDescent="0.25">
      <c r="A425" s="3">
        <v>0.20666666666666667</v>
      </c>
      <c r="B425" s="1">
        <v>0.20666666666666667</v>
      </c>
      <c r="C425" s="7">
        <v>41698</v>
      </c>
      <c r="D425" s="15">
        <v>0.20669999999999999</v>
      </c>
      <c r="E425" s="136">
        <v>0.20669999999999999</v>
      </c>
      <c r="F425" t="b">
        <f t="shared" si="8"/>
        <v>1</v>
      </c>
      <c r="G425" s="1">
        <v>0.20666666666666667</v>
      </c>
    </row>
    <row r="426" spans="1:7" x14ac:dyDescent="0.25">
      <c r="A426" s="3">
        <v>0.32333333333333319</v>
      </c>
      <c r="B426" s="1">
        <v>0.32333333333333319</v>
      </c>
      <c r="C426" s="7">
        <v>41699</v>
      </c>
      <c r="D426" s="15">
        <v>0.32329999999999998</v>
      </c>
      <c r="E426" s="136">
        <v>0.32329999999999998</v>
      </c>
      <c r="F426" t="b">
        <f t="shared" si="8"/>
        <v>1</v>
      </c>
      <c r="G426" s="1">
        <v>0.32333333333333319</v>
      </c>
    </row>
    <row r="427" spans="1:7" x14ac:dyDescent="0.25">
      <c r="A427" s="3">
        <v>0.18666666666666668</v>
      </c>
      <c r="B427" s="1">
        <v>0.18666666666666668</v>
      </c>
      <c r="C427" s="7">
        <v>41700</v>
      </c>
      <c r="D427" s="15">
        <v>0.1867</v>
      </c>
      <c r="E427" s="136">
        <v>0.1867</v>
      </c>
      <c r="F427" t="b">
        <f t="shared" si="8"/>
        <v>1</v>
      </c>
      <c r="G427" s="1">
        <v>0.18666666666666668</v>
      </c>
    </row>
    <row r="428" spans="1:7" x14ac:dyDescent="0.25">
      <c r="A428" s="3">
        <v>0.23541666666666669</v>
      </c>
      <c r="B428" s="1">
        <v>0.23541666666666669</v>
      </c>
      <c r="C428" s="7">
        <v>41701</v>
      </c>
      <c r="D428" s="15">
        <v>0.2354</v>
      </c>
      <c r="E428" s="136">
        <v>0.2354</v>
      </c>
      <c r="F428" t="b">
        <f t="shared" si="8"/>
        <v>1</v>
      </c>
      <c r="G428" s="1">
        <v>0.23541666666666669</v>
      </c>
    </row>
    <row r="429" spans="1:7" x14ac:dyDescent="0.25">
      <c r="A429" s="3">
        <v>0.19000000000000003</v>
      </c>
      <c r="B429" s="1">
        <v>0.19000000000000003</v>
      </c>
      <c r="C429" s="7">
        <v>41702</v>
      </c>
      <c r="D429" s="15">
        <v>0.19</v>
      </c>
      <c r="E429" s="136">
        <v>0.19</v>
      </c>
      <c r="F429" t="b">
        <f t="shared" si="8"/>
        <v>1</v>
      </c>
      <c r="G429" s="1">
        <v>0.19000000000000003</v>
      </c>
    </row>
    <row r="430" spans="1:7" x14ac:dyDescent="0.25">
      <c r="A430" s="3">
        <v>0.19000000000000003</v>
      </c>
      <c r="B430" s="1">
        <v>0.19000000000000003</v>
      </c>
      <c r="C430" s="7">
        <v>41703</v>
      </c>
      <c r="D430" s="15">
        <v>0.19</v>
      </c>
      <c r="E430" s="136">
        <v>0.19</v>
      </c>
      <c r="F430" t="b">
        <f t="shared" si="8"/>
        <v>1</v>
      </c>
      <c r="G430" s="1">
        <v>0.19000000000000003</v>
      </c>
    </row>
    <row r="431" spans="1:7" x14ac:dyDescent="0.25">
      <c r="A431" s="3">
        <v>0.25708333333333333</v>
      </c>
      <c r="B431" s="1">
        <v>0.25708333333333333</v>
      </c>
      <c r="C431" s="7">
        <v>41704</v>
      </c>
      <c r="D431" s="15">
        <v>0.2571</v>
      </c>
      <c r="E431" s="136">
        <v>0.2571</v>
      </c>
      <c r="F431" t="b">
        <f t="shared" si="8"/>
        <v>1</v>
      </c>
      <c r="G431" s="1">
        <v>0.25708333333333333</v>
      </c>
    </row>
    <row r="432" spans="1:7" x14ac:dyDescent="0.25">
      <c r="A432" s="3">
        <v>0.22250000000000003</v>
      </c>
      <c r="B432" s="1">
        <v>0.22250000000000003</v>
      </c>
      <c r="C432" s="7">
        <v>41705</v>
      </c>
      <c r="D432" s="15">
        <v>0.2225</v>
      </c>
      <c r="E432" s="136">
        <v>0.2225</v>
      </c>
      <c r="F432" t="b">
        <f t="shared" si="8"/>
        <v>1</v>
      </c>
      <c r="G432" s="1">
        <v>0.22250000000000003</v>
      </c>
    </row>
    <row r="433" spans="1:7" x14ac:dyDescent="0.25">
      <c r="A433" s="3">
        <v>0.2366666666666668</v>
      </c>
      <c r="B433" s="1">
        <v>0.2366666666666668</v>
      </c>
      <c r="C433" s="7">
        <v>41706</v>
      </c>
      <c r="D433" s="15">
        <v>0.23669999999999999</v>
      </c>
      <c r="E433" s="136">
        <v>0.23669999999999999</v>
      </c>
      <c r="F433" t="b">
        <f t="shared" si="8"/>
        <v>1</v>
      </c>
      <c r="G433" s="1">
        <v>0.2366666666666668</v>
      </c>
    </row>
    <row r="434" spans="1:7" x14ac:dyDescent="0.25">
      <c r="A434" s="3">
        <v>0.29750000000000004</v>
      </c>
      <c r="B434" s="1">
        <v>0.29750000000000004</v>
      </c>
      <c r="C434" s="7">
        <v>41707</v>
      </c>
      <c r="D434" s="15">
        <v>0.29749999999999999</v>
      </c>
      <c r="E434" s="136">
        <v>0.29749999999999999</v>
      </c>
      <c r="F434" t="b">
        <f t="shared" si="8"/>
        <v>1</v>
      </c>
      <c r="G434" s="1">
        <v>0.29750000000000004</v>
      </c>
    </row>
    <row r="435" spans="1:7" x14ac:dyDescent="0.25">
      <c r="A435" s="3">
        <v>0.20666666666666667</v>
      </c>
      <c r="B435" s="1">
        <v>0.20666666666666667</v>
      </c>
      <c r="C435" s="7">
        <v>41708</v>
      </c>
      <c r="D435" s="15">
        <v>0.20669999999999999</v>
      </c>
      <c r="E435" s="136">
        <v>0.20669999999999999</v>
      </c>
      <c r="F435" t="b">
        <f t="shared" si="8"/>
        <v>1</v>
      </c>
      <c r="G435" s="1">
        <v>0.20666666666666667</v>
      </c>
    </row>
    <row r="436" spans="1:7" x14ac:dyDescent="0.25">
      <c r="A436" s="3">
        <v>0.10375</v>
      </c>
      <c r="B436" s="1">
        <v>0.10375</v>
      </c>
      <c r="C436" s="7">
        <v>41709</v>
      </c>
      <c r="D436" s="15">
        <v>0.1038</v>
      </c>
      <c r="E436" s="136">
        <v>0.1038</v>
      </c>
      <c r="F436" t="b">
        <f t="shared" si="8"/>
        <v>1</v>
      </c>
      <c r="G436" s="1">
        <v>0.10375</v>
      </c>
    </row>
    <row r="437" spans="1:7" x14ac:dyDescent="0.25">
      <c r="A437" s="3">
        <v>0.27958333333333324</v>
      </c>
      <c r="B437" s="1">
        <v>0.27958333333333324</v>
      </c>
      <c r="C437" s="7">
        <v>41710</v>
      </c>
      <c r="D437" s="15">
        <v>0.27960000000000002</v>
      </c>
      <c r="E437" s="136">
        <v>0.27960000000000002</v>
      </c>
      <c r="F437" t="b">
        <f t="shared" si="8"/>
        <v>1</v>
      </c>
      <c r="G437" s="1">
        <v>0.27958333333333324</v>
      </c>
    </row>
    <row r="438" spans="1:7" x14ac:dyDescent="0.25">
      <c r="A438" s="3">
        <v>0.2533333333333333</v>
      </c>
      <c r="B438" s="1">
        <v>0.2533333333333333</v>
      </c>
      <c r="C438" s="7">
        <v>41711</v>
      </c>
      <c r="D438" s="15">
        <v>0.25330000000000003</v>
      </c>
      <c r="E438" s="136">
        <v>0.25330000000000003</v>
      </c>
      <c r="F438" t="b">
        <f t="shared" si="8"/>
        <v>1</v>
      </c>
      <c r="G438" s="1">
        <v>0.2533333333333333</v>
      </c>
    </row>
    <row r="439" spans="1:7" x14ac:dyDescent="0.25">
      <c r="A439" s="3">
        <v>0.24208333333333329</v>
      </c>
      <c r="B439" s="1">
        <v>0.24208333333333329</v>
      </c>
      <c r="C439" s="7">
        <v>41712</v>
      </c>
      <c r="D439" s="15">
        <v>0.24210000000000001</v>
      </c>
      <c r="E439" s="136">
        <v>0.24210000000000001</v>
      </c>
      <c r="F439" t="b">
        <f t="shared" si="8"/>
        <v>1</v>
      </c>
      <c r="G439" s="1">
        <v>0.24208333333333329</v>
      </c>
    </row>
    <row r="440" spans="1:7" x14ac:dyDescent="0.25">
      <c r="A440" s="3">
        <v>0.38250000000000001</v>
      </c>
      <c r="B440" s="1">
        <v>0.38250000000000001</v>
      </c>
      <c r="C440" s="7">
        <v>41713</v>
      </c>
      <c r="D440" s="15">
        <v>0.38250000000000001</v>
      </c>
      <c r="E440" s="136">
        <v>0.38250000000000001</v>
      </c>
      <c r="F440" t="b">
        <f t="shared" si="8"/>
        <v>1</v>
      </c>
      <c r="G440" s="1">
        <v>0.38250000000000001</v>
      </c>
    </row>
    <row r="441" spans="1:7" x14ac:dyDescent="0.25">
      <c r="A441" s="3">
        <v>0.21249999999999994</v>
      </c>
      <c r="B441" s="1">
        <v>0.21249999999999994</v>
      </c>
      <c r="C441" s="7">
        <v>41714</v>
      </c>
      <c r="D441" s="15">
        <v>0.21249999999999999</v>
      </c>
      <c r="E441" s="136">
        <v>0.21249999999999999</v>
      </c>
      <c r="F441" t="b">
        <f t="shared" si="8"/>
        <v>1</v>
      </c>
      <c r="G441" s="1">
        <v>0.21249999999999994</v>
      </c>
    </row>
    <row r="442" spans="1:7" x14ac:dyDescent="0.25">
      <c r="A442" s="3">
        <v>0.21249999999999994</v>
      </c>
      <c r="B442" s="1">
        <v>0.21249999999999994</v>
      </c>
      <c r="C442" s="7">
        <v>41715</v>
      </c>
      <c r="D442" s="15">
        <v>0.21249999999999999</v>
      </c>
      <c r="E442" s="136">
        <v>0.21249999999999999</v>
      </c>
      <c r="F442" t="b">
        <f t="shared" si="8"/>
        <v>1</v>
      </c>
      <c r="G442" s="1">
        <v>0.21249999999999994</v>
      </c>
    </row>
    <row r="443" spans="1:7" x14ac:dyDescent="0.25">
      <c r="A443" s="3">
        <v>0.19000000000000003</v>
      </c>
      <c r="B443" s="1">
        <v>0.19000000000000003</v>
      </c>
      <c r="C443" s="7">
        <v>41716</v>
      </c>
      <c r="D443" s="15">
        <v>0.19</v>
      </c>
      <c r="E443" s="136">
        <v>0.19</v>
      </c>
      <c r="F443" t="b">
        <f t="shared" si="8"/>
        <v>1</v>
      </c>
      <c r="G443" s="1">
        <v>0.19000000000000003</v>
      </c>
    </row>
    <row r="444" spans="1:7" x14ac:dyDescent="0.25">
      <c r="A444" s="3">
        <v>0.19000000000000003</v>
      </c>
      <c r="B444" s="1">
        <v>0.19000000000000003</v>
      </c>
      <c r="C444" s="7">
        <v>41717</v>
      </c>
      <c r="D444" s="15">
        <v>0.19</v>
      </c>
      <c r="E444" s="136">
        <v>0.19</v>
      </c>
      <c r="F444" t="b">
        <f t="shared" si="8"/>
        <v>1</v>
      </c>
      <c r="G444" s="1">
        <v>0.19000000000000003</v>
      </c>
    </row>
    <row r="445" spans="1:7" x14ac:dyDescent="0.25">
      <c r="A445" s="3">
        <v>0.32208333333333333</v>
      </c>
      <c r="B445" s="1">
        <v>0.32208333333333333</v>
      </c>
      <c r="C445" s="7">
        <v>41718</v>
      </c>
      <c r="D445" s="15">
        <v>0.3221</v>
      </c>
      <c r="E445" s="136">
        <v>0.3221</v>
      </c>
      <c r="F445" t="b">
        <f t="shared" si="8"/>
        <v>1</v>
      </c>
      <c r="G445" s="1">
        <v>0.32208333333333333</v>
      </c>
    </row>
    <row r="446" spans="1:7" x14ac:dyDescent="0.25">
      <c r="A446" s="3">
        <v>0.22250000000000003</v>
      </c>
      <c r="B446" s="1">
        <v>0.22250000000000003</v>
      </c>
      <c r="C446" s="7">
        <v>41719</v>
      </c>
      <c r="D446" s="15">
        <v>0.2225</v>
      </c>
      <c r="E446" s="136">
        <v>0.2225</v>
      </c>
      <c r="F446" t="b">
        <f t="shared" si="8"/>
        <v>1</v>
      </c>
      <c r="G446" s="1">
        <v>0.22250000000000003</v>
      </c>
    </row>
    <row r="447" spans="1:7" x14ac:dyDescent="0.25">
      <c r="A447" s="3">
        <v>0.2366666666666668</v>
      </c>
      <c r="B447" s="1">
        <v>0.2366666666666668</v>
      </c>
      <c r="C447" s="7">
        <v>41720</v>
      </c>
      <c r="D447" s="15">
        <v>0.23669999999999999</v>
      </c>
      <c r="E447" s="136">
        <v>0.23669999999999999</v>
      </c>
      <c r="F447" t="b">
        <f t="shared" si="8"/>
        <v>1</v>
      </c>
      <c r="G447" s="1">
        <v>0.2366666666666668</v>
      </c>
    </row>
    <row r="448" spans="1:7" x14ac:dyDescent="0.25">
      <c r="A448" s="3">
        <v>0.2525</v>
      </c>
      <c r="B448" s="1">
        <v>0.2525</v>
      </c>
      <c r="C448" s="7">
        <v>41721</v>
      </c>
      <c r="D448" s="15">
        <v>0.2525</v>
      </c>
      <c r="E448" s="136">
        <v>0.2525</v>
      </c>
      <c r="F448" t="b">
        <f t="shared" si="8"/>
        <v>1</v>
      </c>
      <c r="G448" s="1">
        <v>0.2525</v>
      </c>
    </row>
    <row r="449" spans="1:7" x14ac:dyDescent="0.25">
      <c r="A449" s="3">
        <v>0.20666666666666667</v>
      </c>
      <c r="B449" s="1">
        <v>0.20666666666666667</v>
      </c>
      <c r="C449" s="7">
        <v>41722</v>
      </c>
      <c r="D449" s="15">
        <v>0.20669999999999999</v>
      </c>
      <c r="E449" s="136">
        <v>0.20669999999999999</v>
      </c>
      <c r="F449" t="b">
        <f t="shared" si="8"/>
        <v>1</v>
      </c>
      <c r="G449" s="1">
        <v>0.20666666666666667</v>
      </c>
    </row>
    <row r="450" spans="1:7" x14ac:dyDescent="0.25">
      <c r="A450" s="3">
        <v>0.10375</v>
      </c>
      <c r="B450" s="1">
        <v>0.10375</v>
      </c>
      <c r="C450" s="7">
        <v>41723</v>
      </c>
      <c r="D450" s="15">
        <v>0.1038</v>
      </c>
      <c r="E450" s="136">
        <v>0.1038</v>
      </c>
      <c r="F450" t="b">
        <f t="shared" si="8"/>
        <v>1</v>
      </c>
      <c r="G450" s="1">
        <v>0.10375</v>
      </c>
    </row>
    <row r="451" spans="1:7" x14ac:dyDescent="0.25">
      <c r="A451" s="3">
        <v>0.18666666666666668</v>
      </c>
      <c r="B451" s="1">
        <v>0.18666666666666668</v>
      </c>
      <c r="C451" s="7">
        <v>41724</v>
      </c>
      <c r="D451" s="15">
        <v>0.1867</v>
      </c>
      <c r="E451" s="136">
        <v>0.1867</v>
      </c>
      <c r="F451" t="b">
        <f t="shared" ref="F451:F514" si="9">D451=E451</f>
        <v>1</v>
      </c>
      <c r="G451" s="1">
        <v>0.18666666666666668</v>
      </c>
    </row>
    <row r="452" spans="1:7" x14ac:dyDescent="0.25">
      <c r="A452" s="3">
        <v>0.2533333333333333</v>
      </c>
      <c r="B452" s="1">
        <v>0.2533333333333333</v>
      </c>
      <c r="C452" s="7">
        <v>41725</v>
      </c>
      <c r="D452" s="15">
        <v>0.25330000000000003</v>
      </c>
      <c r="E452" s="136">
        <v>0.25330000000000003</v>
      </c>
      <c r="F452" t="b">
        <f t="shared" si="9"/>
        <v>1</v>
      </c>
      <c r="G452" s="1">
        <v>0.2533333333333333</v>
      </c>
    </row>
    <row r="453" spans="1:7" x14ac:dyDescent="0.25">
      <c r="A453" s="3">
        <v>0.17458333333333328</v>
      </c>
      <c r="B453" s="1">
        <v>0.17458333333333328</v>
      </c>
      <c r="C453" s="7">
        <v>41726</v>
      </c>
      <c r="D453" s="15">
        <v>0.17460000000000001</v>
      </c>
      <c r="E453" s="136">
        <v>0.17460000000000001</v>
      </c>
      <c r="F453" t="b">
        <f t="shared" si="9"/>
        <v>1</v>
      </c>
      <c r="G453" s="1">
        <v>0.17458333333333328</v>
      </c>
    </row>
    <row r="454" spans="1:7" x14ac:dyDescent="0.25">
      <c r="A454" s="3">
        <v>0.21249999999999994</v>
      </c>
      <c r="B454" s="1">
        <v>0.21249999999999994</v>
      </c>
      <c r="C454" s="7">
        <v>41727</v>
      </c>
      <c r="D454" s="15">
        <v>0.21249999999999999</v>
      </c>
      <c r="E454" s="136">
        <v>0.21249999999999999</v>
      </c>
      <c r="F454" t="b">
        <f t="shared" si="9"/>
        <v>1</v>
      </c>
      <c r="G454" s="1">
        <v>0.21249999999999994</v>
      </c>
    </row>
    <row r="455" spans="1:7" x14ac:dyDescent="0.25">
      <c r="A455" s="3">
        <v>0.19000000000000003</v>
      </c>
      <c r="B455" s="1">
        <v>0.19000000000000003</v>
      </c>
      <c r="C455" s="7">
        <v>41728</v>
      </c>
      <c r="D455" s="15">
        <v>0.19</v>
      </c>
      <c r="E455" s="136">
        <v>0.19</v>
      </c>
      <c r="F455" t="b">
        <f t="shared" si="9"/>
        <v>1</v>
      </c>
      <c r="G455" s="1">
        <v>0.19000000000000003</v>
      </c>
    </row>
    <row r="456" spans="1:7" x14ac:dyDescent="0.25">
      <c r="A456" s="3">
        <v>0.19000000000000003</v>
      </c>
      <c r="B456" s="1">
        <v>0.19000000000000003</v>
      </c>
      <c r="C456" s="7">
        <v>41729</v>
      </c>
      <c r="D456" s="15">
        <v>0.19</v>
      </c>
      <c r="E456" s="136">
        <v>0.19</v>
      </c>
      <c r="F456" t="b">
        <f t="shared" si="9"/>
        <v>1</v>
      </c>
      <c r="G456" s="1">
        <v>0.19000000000000003</v>
      </c>
    </row>
    <row r="457" spans="1:7" x14ac:dyDescent="0.25">
      <c r="A457" s="3">
        <v>0.28291666666666665</v>
      </c>
      <c r="B457" s="1">
        <v>0.28291666666666665</v>
      </c>
      <c r="C457" s="7">
        <v>41730</v>
      </c>
      <c r="D457" s="15">
        <v>0.28289999999999998</v>
      </c>
      <c r="E457" s="136">
        <v>0.28289999999999998</v>
      </c>
      <c r="F457" t="b">
        <f t="shared" si="9"/>
        <v>1</v>
      </c>
      <c r="G457" s="1">
        <v>0.28291666666666665</v>
      </c>
    </row>
    <row r="458" spans="1:7" x14ac:dyDescent="0.25">
      <c r="A458" s="3">
        <v>0.22250000000000003</v>
      </c>
      <c r="B458" s="1">
        <v>0.22250000000000003</v>
      </c>
      <c r="C458" s="7">
        <v>41731</v>
      </c>
      <c r="D458" s="15">
        <v>0.2225</v>
      </c>
      <c r="E458" s="136">
        <v>0.2225</v>
      </c>
      <c r="F458" t="b">
        <f t="shared" si="9"/>
        <v>1</v>
      </c>
      <c r="G458" s="1">
        <v>0.22250000000000003</v>
      </c>
    </row>
    <row r="459" spans="1:7" x14ac:dyDescent="0.25">
      <c r="A459" s="3">
        <v>0.2366666666666668</v>
      </c>
      <c r="B459" s="1">
        <v>0.2366666666666668</v>
      </c>
      <c r="C459" s="7">
        <v>41732</v>
      </c>
      <c r="D459" s="15">
        <v>0.23669999999999999</v>
      </c>
      <c r="E459" s="136">
        <v>0.23669999999999999</v>
      </c>
      <c r="F459" t="b">
        <f t="shared" si="9"/>
        <v>1</v>
      </c>
      <c r="G459" s="1">
        <v>0.2366666666666668</v>
      </c>
    </row>
    <row r="460" spans="1:7" x14ac:dyDescent="0.25">
      <c r="A460" s="3">
        <v>0.26083333333333331</v>
      </c>
      <c r="B460" s="1">
        <v>0.26083333333333331</v>
      </c>
      <c r="C460" s="7">
        <v>41733</v>
      </c>
      <c r="D460" s="15">
        <v>0.26079999999999998</v>
      </c>
      <c r="E460" s="136">
        <v>0.26079999999999998</v>
      </c>
      <c r="F460" t="b">
        <f t="shared" si="9"/>
        <v>1</v>
      </c>
      <c r="G460" s="1">
        <v>0.26083333333333331</v>
      </c>
    </row>
    <row r="461" spans="1:7" x14ac:dyDescent="0.25">
      <c r="A461" s="3">
        <v>0.20666666666666667</v>
      </c>
      <c r="B461" s="1">
        <v>0.20666666666666667</v>
      </c>
      <c r="C461" s="7">
        <v>41734</v>
      </c>
      <c r="D461" s="15">
        <v>0.20669999999999999</v>
      </c>
      <c r="E461" s="136">
        <v>0.20669999999999999</v>
      </c>
      <c r="F461" t="b">
        <f t="shared" si="9"/>
        <v>1</v>
      </c>
      <c r="G461" s="1">
        <v>0.20666666666666667</v>
      </c>
    </row>
    <row r="462" spans="1:7" x14ac:dyDescent="0.25">
      <c r="A462" s="3">
        <v>0.25291666666666662</v>
      </c>
      <c r="B462" s="1">
        <v>0.25291666666666662</v>
      </c>
      <c r="C462" s="7">
        <v>41735</v>
      </c>
      <c r="D462" s="15">
        <v>0.25290000000000001</v>
      </c>
      <c r="E462" s="136">
        <v>0.25290000000000001</v>
      </c>
      <c r="F462" t="b">
        <f t="shared" si="9"/>
        <v>1</v>
      </c>
      <c r="G462" s="1">
        <v>0.25291666666666662</v>
      </c>
    </row>
    <row r="463" spans="1:7" x14ac:dyDescent="0.25">
      <c r="A463" s="3">
        <v>0.18666666666666668</v>
      </c>
      <c r="B463" s="1">
        <v>0.18666666666666668</v>
      </c>
      <c r="C463" s="7">
        <v>41736</v>
      </c>
      <c r="D463" s="15">
        <v>0.1867</v>
      </c>
      <c r="E463" s="136">
        <v>0.1867</v>
      </c>
      <c r="F463" t="b">
        <f t="shared" si="9"/>
        <v>1</v>
      </c>
      <c r="G463" s="1">
        <v>0.18666666666666668</v>
      </c>
    </row>
    <row r="464" spans="1:7" x14ac:dyDescent="0.25">
      <c r="A464" s="3">
        <v>0.2712500000000001</v>
      </c>
      <c r="B464" s="1">
        <v>0.2712500000000001</v>
      </c>
      <c r="C464" s="7">
        <v>41737</v>
      </c>
      <c r="D464" s="15">
        <v>0.27129999999999999</v>
      </c>
      <c r="E464" s="136">
        <v>0.27129999999999999</v>
      </c>
      <c r="F464" t="b">
        <f t="shared" si="9"/>
        <v>1</v>
      </c>
      <c r="G464" s="1">
        <v>0.2712500000000001</v>
      </c>
    </row>
    <row r="465" spans="1:7" x14ac:dyDescent="0.25">
      <c r="A465" s="3">
        <v>0.27625000000000016</v>
      </c>
      <c r="B465" s="1">
        <v>0.27625000000000016</v>
      </c>
      <c r="C465" s="7">
        <v>41738</v>
      </c>
      <c r="D465" s="15">
        <v>0.27629999999999999</v>
      </c>
      <c r="E465" s="136">
        <v>0.27629999999999999</v>
      </c>
      <c r="F465" t="b">
        <f t="shared" si="9"/>
        <v>1</v>
      </c>
      <c r="G465" s="1">
        <v>0.27625000000000016</v>
      </c>
    </row>
    <row r="466" spans="1:7" x14ac:dyDescent="0.25">
      <c r="A466" s="3">
        <v>0.20666666666666675</v>
      </c>
      <c r="B466" s="1">
        <v>0.20666666666666675</v>
      </c>
      <c r="C466" s="7">
        <v>41739</v>
      </c>
      <c r="D466" s="15">
        <v>0.20669999999999999</v>
      </c>
      <c r="E466" s="136">
        <v>0.20669999999999999</v>
      </c>
      <c r="F466" t="b">
        <f t="shared" si="9"/>
        <v>1</v>
      </c>
      <c r="G466" s="1">
        <v>0.20666666666666675</v>
      </c>
    </row>
    <row r="467" spans="1:7" x14ac:dyDescent="0.25">
      <c r="A467" s="3">
        <v>0.26458333333333323</v>
      </c>
      <c r="B467" s="1">
        <v>0.26458333333333323</v>
      </c>
      <c r="C467" s="7">
        <v>41740</v>
      </c>
      <c r="D467" s="15">
        <v>0.2646</v>
      </c>
      <c r="E467" s="136">
        <v>0.2646</v>
      </c>
      <c r="F467" t="b">
        <f t="shared" si="9"/>
        <v>1</v>
      </c>
      <c r="G467" s="1">
        <v>0.26458333333333323</v>
      </c>
    </row>
    <row r="468" spans="1:7" x14ac:dyDescent="0.25">
      <c r="A468" s="3">
        <v>0.21000000000000005</v>
      </c>
      <c r="B468" s="1">
        <v>0.21000000000000005</v>
      </c>
      <c r="C468" s="7">
        <v>41741</v>
      </c>
      <c r="D468" s="15">
        <v>0.21</v>
      </c>
      <c r="E468" s="136">
        <v>0.21</v>
      </c>
      <c r="F468" t="b">
        <f t="shared" si="9"/>
        <v>1</v>
      </c>
      <c r="G468" s="1">
        <v>0.21000000000000005</v>
      </c>
    </row>
    <row r="469" spans="1:7" x14ac:dyDescent="0.25">
      <c r="A469" s="3">
        <v>0.2429166666666667</v>
      </c>
      <c r="B469" s="1">
        <v>0.2429166666666667</v>
      </c>
      <c r="C469" s="7">
        <v>41742</v>
      </c>
      <c r="D469" s="15">
        <v>0.2429</v>
      </c>
      <c r="E469" s="136">
        <v>0.2429</v>
      </c>
      <c r="F469" t="b">
        <f t="shared" si="9"/>
        <v>1</v>
      </c>
      <c r="G469" s="1">
        <v>0.2429166666666667</v>
      </c>
    </row>
    <row r="470" spans="1:7" x14ac:dyDescent="0.25">
      <c r="A470" s="3">
        <v>0.19999999999999996</v>
      </c>
      <c r="B470" s="1">
        <v>0.19999999999999996</v>
      </c>
      <c r="C470" s="7">
        <v>41743</v>
      </c>
      <c r="D470" s="15">
        <v>0.2</v>
      </c>
      <c r="E470" s="136">
        <v>0.2</v>
      </c>
      <c r="F470" t="b">
        <f t="shared" si="9"/>
        <v>1</v>
      </c>
      <c r="G470" s="1">
        <v>0.19999999999999996</v>
      </c>
    </row>
    <row r="471" spans="1:7" x14ac:dyDescent="0.25">
      <c r="A471" s="3">
        <v>0.22916666666666677</v>
      </c>
      <c r="B471" s="1">
        <v>0.22916666666666677</v>
      </c>
      <c r="C471" s="7">
        <v>41744</v>
      </c>
      <c r="D471" s="15">
        <v>0.22919999999999999</v>
      </c>
      <c r="E471" s="136">
        <v>0.22919999999999999</v>
      </c>
      <c r="F471" t="b">
        <f t="shared" si="9"/>
        <v>1</v>
      </c>
      <c r="G471" s="1">
        <v>0.22916666666666677</v>
      </c>
    </row>
    <row r="472" spans="1:7" x14ac:dyDescent="0.25">
      <c r="A472" s="3">
        <v>0.29583333333333323</v>
      </c>
      <c r="B472" s="1">
        <v>0.29583333333333323</v>
      </c>
      <c r="C472" s="7">
        <v>41745</v>
      </c>
      <c r="D472" s="15">
        <v>0.29580000000000001</v>
      </c>
      <c r="E472" s="136">
        <v>0.29580000000000001</v>
      </c>
      <c r="F472" t="b">
        <f t="shared" si="9"/>
        <v>1</v>
      </c>
      <c r="G472" s="1">
        <v>0.29583333333333323</v>
      </c>
    </row>
    <row r="473" spans="1:7" x14ac:dyDescent="0.25">
      <c r="A473" s="3">
        <v>0.20000000000000007</v>
      </c>
      <c r="B473" s="1">
        <v>0.20000000000000007</v>
      </c>
      <c r="C473" s="7">
        <v>41746</v>
      </c>
      <c r="D473" s="15">
        <v>0.2</v>
      </c>
      <c r="E473" s="136">
        <v>0.2</v>
      </c>
      <c r="F473" t="b">
        <f t="shared" si="9"/>
        <v>1</v>
      </c>
      <c r="G473" s="1">
        <v>0.20000000000000007</v>
      </c>
    </row>
    <row r="474" spans="1:7" x14ac:dyDescent="0.25">
      <c r="A474" s="3">
        <v>0.20000000000000007</v>
      </c>
      <c r="B474" s="1">
        <v>0.20000000000000007</v>
      </c>
      <c r="C474" s="7">
        <v>41747</v>
      </c>
      <c r="D474" s="15">
        <v>0.2</v>
      </c>
      <c r="E474" s="136">
        <v>0.2</v>
      </c>
      <c r="F474" t="b">
        <f t="shared" si="9"/>
        <v>1</v>
      </c>
      <c r="G474" s="1">
        <v>0.20000000000000007</v>
      </c>
    </row>
    <row r="475" spans="1:7" x14ac:dyDescent="0.25">
      <c r="A475" s="3">
        <v>0.215</v>
      </c>
      <c r="B475" s="1">
        <v>0.215</v>
      </c>
      <c r="C475" s="7">
        <v>41748</v>
      </c>
      <c r="D475" s="15">
        <v>0.215</v>
      </c>
      <c r="E475" s="136">
        <v>0.215</v>
      </c>
      <c r="F475" t="b">
        <f t="shared" si="9"/>
        <v>1</v>
      </c>
      <c r="G475" s="1">
        <v>0.215</v>
      </c>
    </row>
    <row r="476" spans="1:7" x14ac:dyDescent="0.25">
      <c r="A476" s="3">
        <v>0.20500000000000004</v>
      </c>
      <c r="B476" s="1">
        <v>0.20500000000000004</v>
      </c>
      <c r="C476" s="7">
        <v>41749</v>
      </c>
      <c r="D476" s="15">
        <v>0.20499999999999999</v>
      </c>
      <c r="E476" s="136">
        <v>0.20499999999999999</v>
      </c>
      <c r="F476" t="b">
        <f t="shared" si="9"/>
        <v>1</v>
      </c>
      <c r="G476" s="1">
        <v>0.20500000000000004</v>
      </c>
    </row>
    <row r="477" spans="1:7" x14ac:dyDescent="0.25">
      <c r="A477" s="3">
        <v>0.57916666666666672</v>
      </c>
      <c r="B477" s="1">
        <v>0.57916666666666672</v>
      </c>
      <c r="C477" s="7">
        <v>41750</v>
      </c>
      <c r="D477" s="15">
        <v>0.57920000000000005</v>
      </c>
      <c r="E477" s="136">
        <v>0.57920000000000005</v>
      </c>
      <c r="F477" t="b">
        <f t="shared" si="9"/>
        <v>1</v>
      </c>
      <c r="G477" s="1">
        <v>0.57916666666666672</v>
      </c>
    </row>
    <row r="478" spans="1:7" x14ac:dyDescent="0.25">
      <c r="A478" s="3">
        <v>0.21249999999999983</v>
      </c>
      <c r="B478" s="1">
        <v>0.21249999999999983</v>
      </c>
      <c r="C478" s="7">
        <v>41751</v>
      </c>
      <c r="D478" s="15">
        <v>0.21249999999999999</v>
      </c>
      <c r="E478" s="136">
        <v>0.21249999999999999</v>
      </c>
      <c r="F478" t="b">
        <f t="shared" si="9"/>
        <v>1</v>
      </c>
      <c r="G478" s="1">
        <v>0.21249999999999983</v>
      </c>
    </row>
    <row r="479" spans="1:7" x14ac:dyDescent="0.25">
      <c r="A479" s="3">
        <v>0.16666666666666666</v>
      </c>
      <c r="B479" s="1">
        <v>0.16666666666666666</v>
      </c>
      <c r="C479" s="7">
        <v>41752</v>
      </c>
      <c r="D479" s="15">
        <v>0.16669999999999999</v>
      </c>
      <c r="E479" s="136">
        <v>0.16669999999999999</v>
      </c>
      <c r="F479" t="b">
        <f t="shared" si="9"/>
        <v>1</v>
      </c>
      <c r="G479" s="1">
        <v>0.16666666666666666</v>
      </c>
    </row>
    <row r="480" spans="1:7" x14ac:dyDescent="0.25">
      <c r="A480" s="3">
        <v>0.84583333333333321</v>
      </c>
      <c r="B480" s="1">
        <v>0.84583333333333321</v>
      </c>
      <c r="C480" s="7">
        <v>41753</v>
      </c>
      <c r="D480" s="15">
        <v>0.8458</v>
      </c>
      <c r="E480" s="136">
        <v>0.8458</v>
      </c>
      <c r="F480" t="b">
        <f t="shared" si="9"/>
        <v>1</v>
      </c>
      <c r="G480" s="1">
        <v>0.84583333333333321</v>
      </c>
    </row>
    <row r="481" spans="1:7" x14ac:dyDescent="0.25">
      <c r="A481" s="3">
        <v>0.75</v>
      </c>
      <c r="B481" s="1">
        <v>0.75</v>
      </c>
      <c r="C481" s="7">
        <v>41754</v>
      </c>
      <c r="D481" s="15">
        <v>0.75</v>
      </c>
      <c r="E481" s="136">
        <v>0.75</v>
      </c>
      <c r="F481" t="b">
        <f t="shared" si="9"/>
        <v>1</v>
      </c>
      <c r="G481" s="1">
        <v>0.75</v>
      </c>
    </row>
    <row r="482" spans="1:7" x14ac:dyDescent="0.25">
      <c r="A482" s="3">
        <v>0.6000000000000002</v>
      </c>
      <c r="B482" s="1">
        <v>0.6000000000000002</v>
      </c>
      <c r="C482" s="7">
        <v>41755</v>
      </c>
      <c r="D482" s="15">
        <v>0.6</v>
      </c>
      <c r="E482" s="136">
        <v>0.6</v>
      </c>
      <c r="F482" t="b">
        <f t="shared" si="9"/>
        <v>1</v>
      </c>
      <c r="G482" s="1">
        <v>0.6000000000000002</v>
      </c>
    </row>
    <row r="483" spans="1:7" x14ac:dyDescent="0.25">
      <c r="A483" s="3">
        <v>0.8291666666666665</v>
      </c>
      <c r="B483" s="1">
        <v>0.8291666666666665</v>
      </c>
      <c r="C483" s="7">
        <v>41756</v>
      </c>
      <c r="D483" s="15">
        <v>0.82920000000000005</v>
      </c>
      <c r="E483" s="136">
        <v>0.82920000000000005</v>
      </c>
      <c r="F483" t="b">
        <f t="shared" si="9"/>
        <v>1</v>
      </c>
      <c r="G483" s="1">
        <v>0.8291666666666665</v>
      </c>
    </row>
    <row r="484" spans="1:7" x14ac:dyDescent="0.25">
      <c r="A484" s="3">
        <v>1.0499999999999998</v>
      </c>
      <c r="B484" s="1">
        <v>1.0499999999999998</v>
      </c>
      <c r="C484" s="7">
        <v>41757</v>
      </c>
      <c r="D484" s="15">
        <v>1.05</v>
      </c>
      <c r="E484" s="136">
        <v>1.05</v>
      </c>
      <c r="F484" t="b">
        <f t="shared" si="9"/>
        <v>1</v>
      </c>
      <c r="G484" s="1">
        <v>1.0499999999999998</v>
      </c>
    </row>
    <row r="485" spans="1:7" x14ac:dyDescent="0.25">
      <c r="A485" s="3">
        <v>0.91666666666666663</v>
      </c>
      <c r="B485" s="1">
        <v>0.91666666666666663</v>
      </c>
      <c r="C485" s="7">
        <v>41758</v>
      </c>
      <c r="D485" s="15">
        <v>0.91669999999999996</v>
      </c>
      <c r="E485" s="136">
        <v>0.91669999999999996</v>
      </c>
      <c r="F485" t="b">
        <f t="shared" si="9"/>
        <v>1</v>
      </c>
      <c r="G485" s="1">
        <v>0.91666666666666663</v>
      </c>
    </row>
    <row r="486" spans="1:7" x14ac:dyDescent="0.25">
      <c r="A486" s="3">
        <v>0.58750000000000002</v>
      </c>
      <c r="B486" s="1">
        <v>0.58750000000000002</v>
      </c>
      <c r="C486" s="7">
        <v>41759</v>
      </c>
      <c r="D486" s="15">
        <v>0.58750000000000002</v>
      </c>
      <c r="E486" s="136">
        <v>0.58750000000000002</v>
      </c>
      <c r="F486" t="b">
        <f t="shared" si="9"/>
        <v>1</v>
      </c>
      <c r="G486" s="1">
        <v>0.58750000000000002</v>
      </c>
    </row>
    <row r="487" spans="1:7" x14ac:dyDescent="0.25">
      <c r="A487" s="3">
        <v>0.86666666666666659</v>
      </c>
      <c r="B487" s="1">
        <v>0.86666666666666659</v>
      </c>
      <c r="C487" s="7">
        <v>41760</v>
      </c>
      <c r="D487" s="15">
        <v>0.86670000000000003</v>
      </c>
      <c r="E487" s="136">
        <v>0.86670000000000003</v>
      </c>
      <c r="F487" t="b">
        <f t="shared" si="9"/>
        <v>1</v>
      </c>
      <c r="G487" s="1">
        <v>0.86666666666666659</v>
      </c>
    </row>
    <row r="488" spans="1:7" x14ac:dyDescent="0.25">
      <c r="A488" s="3">
        <v>0.36583333333333323</v>
      </c>
      <c r="B488" s="1">
        <v>0.36583333333333323</v>
      </c>
      <c r="C488" s="7">
        <v>41761</v>
      </c>
      <c r="D488" s="15">
        <v>0.36580000000000001</v>
      </c>
      <c r="E488" s="136">
        <v>0.36580000000000001</v>
      </c>
      <c r="F488" t="b">
        <f t="shared" si="9"/>
        <v>1</v>
      </c>
      <c r="G488" s="1">
        <v>0.36583333333333323</v>
      </c>
    </row>
    <row r="489" spans="1:7" x14ac:dyDescent="0.25">
      <c r="A489" s="3">
        <v>0.72625000000000028</v>
      </c>
      <c r="B489" s="1">
        <v>0.72625000000000028</v>
      </c>
      <c r="C489" s="7">
        <v>41762</v>
      </c>
      <c r="D489" s="15">
        <v>0.72629999999999995</v>
      </c>
      <c r="E489" s="136">
        <v>0.72629999999999995</v>
      </c>
      <c r="F489" t="b">
        <f t="shared" si="9"/>
        <v>1</v>
      </c>
      <c r="G489" s="1">
        <v>0.72625000000000028</v>
      </c>
    </row>
    <row r="490" spans="1:7" x14ac:dyDescent="0.25">
      <c r="A490" s="3">
        <v>0.59874999999999989</v>
      </c>
      <c r="B490" s="1">
        <v>0.59874999999999989</v>
      </c>
      <c r="C490" s="7">
        <v>41763</v>
      </c>
      <c r="D490" s="15">
        <v>0.5988</v>
      </c>
      <c r="E490" s="136">
        <v>0.5988</v>
      </c>
      <c r="F490" t="b">
        <f t="shared" si="9"/>
        <v>1</v>
      </c>
      <c r="G490" s="1">
        <v>0.59874999999999989</v>
      </c>
    </row>
    <row r="491" spans="1:7" x14ac:dyDescent="0.25">
      <c r="A491" s="3">
        <v>0.69874999999999998</v>
      </c>
      <c r="B491" s="1">
        <v>0.69874999999999998</v>
      </c>
      <c r="C491" s="7">
        <v>41764</v>
      </c>
      <c r="D491" s="15">
        <v>0.69879999999999998</v>
      </c>
      <c r="E491" s="136">
        <v>0.69879999999999998</v>
      </c>
      <c r="F491" t="b">
        <f t="shared" si="9"/>
        <v>1</v>
      </c>
      <c r="G491" s="1">
        <v>0.69874999999999998</v>
      </c>
    </row>
    <row r="492" spans="1:7" x14ac:dyDescent="0.25">
      <c r="A492" s="3">
        <v>0.61083333333333334</v>
      </c>
      <c r="B492" s="1">
        <v>0.61083333333333334</v>
      </c>
      <c r="C492" s="7">
        <v>41765</v>
      </c>
      <c r="D492" s="15">
        <v>0.61080000000000001</v>
      </c>
      <c r="E492" s="136">
        <v>0.61080000000000001</v>
      </c>
      <c r="F492" t="b">
        <f t="shared" si="9"/>
        <v>1</v>
      </c>
      <c r="G492" s="1">
        <v>0.61083333333333334</v>
      </c>
    </row>
    <row r="493" spans="1:7" x14ac:dyDescent="0.25">
      <c r="A493" s="3">
        <v>0.62749999999999995</v>
      </c>
      <c r="B493" s="1">
        <v>0.62749999999999995</v>
      </c>
      <c r="C493" s="7">
        <v>41766</v>
      </c>
      <c r="D493" s="15">
        <v>0.62749999999999995</v>
      </c>
      <c r="E493" s="136">
        <v>0.62749999999999995</v>
      </c>
      <c r="F493" t="b">
        <f t="shared" si="9"/>
        <v>1</v>
      </c>
      <c r="G493" s="1">
        <v>0.62749999999999995</v>
      </c>
    </row>
    <row r="494" spans="1:7" x14ac:dyDescent="0.25">
      <c r="A494" s="3">
        <v>0.61083333333333312</v>
      </c>
      <c r="B494" s="1">
        <v>0.61083333333333312</v>
      </c>
      <c r="C494" s="7">
        <v>41767</v>
      </c>
      <c r="D494" s="15">
        <v>0.61080000000000001</v>
      </c>
      <c r="E494" s="136">
        <v>0.61080000000000001</v>
      </c>
      <c r="F494" t="b">
        <f t="shared" si="9"/>
        <v>1</v>
      </c>
      <c r="G494" s="1">
        <v>0.61083333333333312</v>
      </c>
    </row>
    <row r="495" spans="1:7" x14ac:dyDescent="0.25">
      <c r="A495" s="3">
        <v>0.21333333333333346</v>
      </c>
      <c r="B495" s="1">
        <v>0.21333333333333346</v>
      </c>
      <c r="C495" s="7">
        <v>41768</v>
      </c>
      <c r="D495" s="15">
        <v>0.21329999999999999</v>
      </c>
      <c r="E495" s="136">
        <v>0.21329999999999999</v>
      </c>
      <c r="F495" t="b">
        <f t="shared" si="9"/>
        <v>1</v>
      </c>
      <c r="G495" s="1">
        <v>0.21333333333333346</v>
      </c>
    </row>
    <row r="496" spans="1:7" x14ac:dyDescent="0.25">
      <c r="A496" s="3">
        <v>0.27916666666666679</v>
      </c>
      <c r="B496" s="1">
        <v>0.27916666666666679</v>
      </c>
      <c r="C496" s="7">
        <v>41769</v>
      </c>
      <c r="D496" s="15">
        <v>0.2792</v>
      </c>
      <c r="E496" s="136">
        <v>0.2792</v>
      </c>
      <c r="F496" t="b">
        <f t="shared" si="9"/>
        <v>1</v>
      </c>
      <c r="G496" s="1">
        <v>0.27916666666666679</v>
      </c>
    </row>
    <row r="497" spans="1:7" x14ac:dyDescent="0.25">
      <c r="A497" s="3">
        <v>0.20416666666666672</v>
      </c>
      <c r="B497" s="1">
        <v>0.20416666666666672</v>
      </c>
      <c r="C497" s="7">
        <v>41770</v>
      </c>
      <c r="D497" s="15">
        <v>0.20419999999999999</v>
      </c>
      <c r="E497" s="136">
        <v>0.20419999999999999</v>
      </c>
      <c r="F497" t="b">
        <f t="shared" si="9"/>
        <v>1</v>
      </c>
      <c r="G497" s="1">
        <v>0.20416666666666672</v>
      </c>
    </row>
    <row r="498" spans="1:7" x14ac:dyDescent="0.25">
      <c r="A498" s="3">
        <v>0.17291666666666664</v>
      </c>
      <c r="B498" s="1">
        <v>0.17291666666666664</v>
      </c>
      <c r="C498" s="7">
        <v>41771</v>
      </c>
      <c r="D498" s="15">
        <v>0.1729</v>
      </c>
      <c r="E498" s="136">
        <v>0.1729</v>
      </c>
      <c r="F498" t="b">
        <f t="shared" si="9"/>
        <v>1</v>
      </c>
      <c r="G498" s="1">
        <v>0.17291666666666664</v>
      </c>
    </row>
    <row r="499" spans="1:7" x14ac:dyDescent="0.25">
      <c r="A499" s="3">
        <v>0.2133333333333334</v>
      </c>
      <c r="B499" s="1">
        <v>0.2133333333333334</v>
      </c>
      <c r="C499" s="7">
        <v>41772</v>
      </c>
      <c r="D499" s="15">
        <v>0.21329999999999999</v>
      </c>
      <c r="E499" s="136">
        <v>0.21329999999999999</v>
      </c>
      <c r="F499" t="b">
        <f t="shared" si="9"/>
        <v>1</v>
      </c>
      <c r="G499" s="1">
        <v>0.2133333333333334</v>
      </c>
    </row>
    <row r="500" spans="1:7" x14ac:dyDescent="0.25">
      <c r="A500" s="3">
        <v>0.21333333333333346</v>
      </c>
      <c r="B500" s="1">
        <v>0.21333333333333346</v>
      </c>
      <c r="C500" s="7">
        <v>41773</v>
      </c>
      <c r="D500" s="15">
        <v>0.21329999999999999</v>
      </c>
      <c r="E500" s="136">
        <v>0.21329999999999999</v>
      </c>
      <c r="F500" t="b">
        <f t="shared" si="9"/>
        <v>1</v>
      </c>
      <c r="G500" s="1">
        <v>0.21333333333333346</v>
      </c>
    </row>
    <row r="501" spans="1:7" x14ac:dyDescent="0.25">
      <c r="A501" s="3">
        <v>0.20416666666666672</v>
      </c>
      <c r="B501" s="1">
        <v>0.20416666666666672</v>
      </c>
      <c r="C501" s="7">
        <v>41774</v>
      </c>
      <c r="D501" s="15">
        <v>0.20419999999999999</v>
      </c>
      <c r="E501" s="136">
        <v>0.20419999999999999</v>
      </c>
      <c r="F501" t="b">
        <f t="shared" si="9"/>
        <v>1</v>
      </c>
      <c r="G501" s="1">
        <v>0.20416666666666672</v>
      </c>
    </row>
    <row r="502" spans="1:7" x14ac:dyDescent="0.25">
      <c r="A502" s="3">
        <v>0.27916666666666679</v>
      </c>
      <c r="B502" s="1">
        <v>0.27916666666666679</v>
      </c>
      <c r="C502" s="7">
        <v>41775</v>
      </c>
      <c r="D502" s="15">
        <v>0.2792</v>
      </c>
      <c r="E502" s="136">
        <v>0.2792</v>
      </c>
      <c r="F502" t="b">
        <f t="shared" si="9"/>
        <v>1</v>
      </c>
      <c r="G502" s="1">
        <v>0.27916666666666679</v>
      </c>
    </row>
    <row r="503" spans="1:7" x14ac:dyDescent="0.25">
      <c r="A503" s="3">
        <v>0.17291666666666664</v>
      </c>
      <c r="B503" s="1">
        <v>0.17291666666666664</v>
      </c>
      <c r="C503" s="7">
        <v>41776</v>
      </c>
      <c r="D503" s="15">
        <v>0.1729</v>
      </c>
      <c r="E503" s="136">
        <v>0.1729</v>
      </c>
      <c r="F503" t="b">
        <f t="shared" si="9"/>
        <v>1</v>
      </c>
      <c r="G503" s="1">
        <v>0.17291666666666664</v>
      </c>
    </row>
    <row r="504" spans="1:7" x14ac:dyDescent="0.25">
      <c r="A504" s="3">
        <v>0.2133333333333334</v>
      </c>
      <c r="B504" s="1">
        <v>0.2133333333333334</v>
      </c>
      <c r="C504" s="7">
        <v>41777</v>
      </c>
      <c r="D504" s="15">
        <v>0.21329999999999999</v>
      </c>
      <c r="E504" s="136">
        <v>0.21329999999999999</v>
      </c>
      <c r="F504" t="b">
        <f t="shared" si="9"/>
        <v>1</v>
      </c>
      <c r="G504" s="1">
        <v>0.2133333333333334</v>
      </c>
    </row>
    <row r="505" spans="1:7" x14ac:dyDescent="0.25">
      <c r="A505" s="3">
        <v>0.26208333333333345</v>
      </c>
      <c r="B505" s="1">
        <v>0.26208333333333345</v>
      </c>
      <c r="C505" s="7">
        <v>41778</v>
      </c>
      <c r="D505" s="15">
        <v>0.2621</v>
      </c>
      <c r="E505" s="136">
        <v>0.2621</v>
      </c>
      <c r="F505" t="b">
        <f t="shared" si="9"/>
        <v>1</v>
      </c>
      <c r="G505" s="1">
        <v>0.26208333333333345</v>
      </c>
    </row>
    <row r="506" spans="1:7" x14ac:dyDescent="0.25">
      <c r="A506" s="3">
        <v>0.21333333333333346</v>
      </c>
      <c r="B506" s="1">
        <v>0.21333333333333346</v>
      </c>
      <c r="C506" s="7">
        <v>41779</v>
      </c>
      <c r="D506" s="15">
        <v>0.21329999999999999</v>
      </c>
      <c r="E506" s="136">
        <v>0.21329999999999999</v>
      </c>
      <c r="F506" t="b">
        <f t="shared" si="9"/>
        <v>1</v>
      </c>
      <c r="G506" s="1">
        <v>0.21333333333333346</v>
      </c>
    </row>
    <row r="507" spans="1:7" x14ac:dyDescent="0.25">
      <c r="A507" s="3">
        <v>0.36875000000000008</v>
      </c>
      <c r="B507" s="1">
        <v>0.36875000000000008</v>
      </c>
      <c r="C507" s="7">
        <v>41780</v>
      </c>
      <c r="D507" s="15">
        <v>0.36880000000000002</v>
      </c>
      <c r="E507" s="136">
        <v>0.36880000000000002</v>
      </c>
      <c r="F507" t="b">
        <f t="shared" si="9"/>
        <v>1</v>
      </c>
      <c r="G507" s="1">
        <v>0.36875000000000008</v>
      </c>
    </row>
    <row r="508" spans="1:7" x14ac:dyDescent="0.25">
      <c r="A508" s="3">
        <v>0.75166666666666659</v>
      </c>
      <c r="B508" s="1">
        <v>0.75166666666666659</v>
      </c>
      <c r="C508" s="7">
        <v>41781</v>
      </c>
      <c r="D508" s="15">
        <v>0.75170000000000003</v>
      </c>
      <c r="E508" s="136">
        <v>0.75170000000000003</v>
      </c>
      <c r="F508" t="b">
        <f t="shared" si="9"/>
        <v>1</v>
      </c>
      <c r="G508" s="1">
        <v>0.75166666666666659</v>
      </c>
    </row>
    <row r="509" spans="1:7" x14ac:dyDescent="0.25">
      <c r="A509" s="3">
        <v>0.60958333333333325</v>
      </c>
      <c r="B509" s="1">
        <v>0.60958333333333325</v>
      </c>
      <c r="C509" s="7">
        <v>41782</v>
      </c>
      <c r="D509" s="15">
        <v>0.60960000000000003</v>
      </c>
      <c r="E509" s="136">
        <v>0.60960000000000003</v>
      </c>
      <c r="F509" t="b">
        <f t="shared" si="9"/>
        <v>1</v>
      </c>
      <c r="G509" s="1">
        <v>0.60958333333333325</v>
      </c>
    </row>
    <row r="510" spans="1:7" x14ac:dyDescent="0.25">
      <c r="A510" s="3">
        <v>0.70291666666666675</v>
      </c>
      <c r="B510" s="1">
        <v>0.70291666666666675</v>
      </c>
      <c r="C510" s="7">
        <v>41783</v>
      </c>
      <c r="D510" s="15">
        <v>0.70289999999999997</v>
      </c>
      <c r="E510" s="136">
        <v>0.70289999999999997</v>
      </c>
      <c r="F510" t="b">
        <f t="shared" si="9"/>
        <v>1</v>
      </c>
      <c r="G510" s="1">
        <v>0.70291666666666675</v>
      </c>
    </row>
    <row r="511" spans="1:7" x14ac:dyDescent="0.25">
      <c r="A511" s="3">
        <v>0.64583333333333337</v>
      </c>
      <c r="B511" s="1">
        <v>0.64583333333333337</v>
      </c>
      <c r="C511" s="7">
        <v>41784</v>
      </c>
      <c r="D511" s="15">
        <v>0.64580000000000004</v>
      </c>
      <c r="E511" s="136">
        <v>0.64580000000000004</v>
      </c>
      <c r="F511" t="b">
        <f t="shared" si="9"/>
        <v>1</v>
      </c>
      <c r="G511" s="1">
        <v>0.64583333333333337</v>
      </c>
    </row>
    <row r="512" spans="1:7" x14ac:dyDescent="0.25">
      <c r="A512" s="3">
        <v>0.67083333333333328</v>
      </c>
      <c r="B512" s="1">
        <v>0.67083333333333328</v>
      </c>
      <c r="C512" s="7">
        <v>41785</v>
      </c>
      <c r="D512" s="15">
        <v>0.67079999999999995</v>
      </c>
      <c r="E512" s="136">
        <v>0.67079999999999995</v>
      </c>
      <c r="F512" t="b">
        <f t="shared" si="9"/>
        <v>1</v>
      </c>
      <c r="G512" s="1">
        <v>0.67083333333333328</v>
      </c>
    </row>
    <row r="513" spans="1:7" x14ac:dyDescent="0.25">
      <c r="A513" s="3">
        <v>0.59333333333333327</v>
      </c>
      <c r="B513" s="1">
        <v>0.59333333333333327</v>
      </c>
      <c r="C513" s="7">
        <v>41786</v>
      </c>
      <c r="D513" s="15">
        <v>0.59330000000000005</v>
      </c>
      <c r="E513" s="136">
        <v>0.59330000000000005</v>
      </c>
      <c r="F513" t="b">
        <f t="shared" si="9"/>
        <v>1</v>
      </c>
      <c r="G513" s="1">
        <v>0.59333333333333327</v>
      </c>
    </row>
    <row r="514" spans="1:7" x14ac:dyDescent="0.25">
      <c r="A514" s="3">
        <v>0.64416666666666667</v>
      </c>
      <c r="B514" s="1">
        <v>0.64416666666666667</v>
      </c>
      <c r="C514" s="7">
        <v>41787</v>
      </c>
      <c r="D514" s="15">
        <v>0.64419999999999999</v>
      </c>
      <c r="E514" s="136">
        <v>0.64419999999999999</v>
      </c>
      <c r="F514" t="b">
        <f t="shared" si="9"/>
        <v>1</v>
      </c>
      <c r="G514" s="1">
        <v>0.64416666666666667</v>
      </c>
    </row>
    <row r="515" spans="1:7" x14ac:dyDescent="0.25">
      <c r="A515" s="3">
        <v>0.63708333333333333</v>
      </c>
      <c r="B515" s="1">
        <v>0.63708333333333333</v>
      </c>
      <c r="C515" s="7">
        <v>41788</v>
      </c>
      <c r="D515" s="15">
        <v>0.6371</v>
      </c>
      <c r="E515" s="136">
        <v>0.6371</v>
      </c>
      <c r="F515" t="b">
        <f t="shared" ref="F515:F578" si="10">D515=E515</f>
        <v>1</v>
      </c>
      <c r="G515" s="1">
        <v>0.63708333333333333</v>
      </c>
    </row>
    <row r="516" spans="1:7" x14ac:dyDescent="0.25">
      <c r="A516" s="3">
        <v>0.61</v>
      </c>
      <c r="B516" s="1">
        <v>0.61</v>
      </c>
      <c r="C516" s="7">
        <v>41789</v>
      </c>
      <c r="D516" s="15">
        <v>0.61</v>
      </c>
      <c r="E516" s="136">
        <v>0.61</v>
      </c>
      <c r="F516" t="b">
        <f t="shared" si="10"/>
        <v>1</v>
      </c>
      <c r="G516" s="1">
        <v>0.61</v>
      </c>
    </row>
    <row r="517" spans="1:7" x14ac:dyDescent="0.25">
      <c r="A517" s="3">
        <v>0.17291666666666664</v>
      </c>
      <c r="B517" s="1">
        <v>0.17291666666666664</v>
      </c>
      <c r="C517" s="7">
        <v>41790</v>
      </c>
      <c r="D517" s="15">
        <v>0.1729</v>
      </c>
      <c r="E517" s="136">
        <v>0.1729</v>
      </c>
      <c r="F517" t="b">
        <f t="shared" si="10"/>
        <v>1</v>
      </c>
      <c r="G517" s="1">
        <v>0.17291666666666664</v>
      </c>
    </row>
    <row r="518" spans="1:7" x14ac:dyDescent="0.25">
      <c r="A518" s="3">
        <v>0.2133333333333334</v>
      </c>
      <c r="B518" s="1">
        <v>0.2133333333333334</v>
      </c>
      <c r="C518" s="7">
        <v>41791</v>
      </c>
      <c r="D518" s="15">
        <v>0.21329999999999999</v>
      </c>
      <c r="E518" s="136">
        <v>0.21329999999999999</v>
      </c>
      <c r="F518" t="b">
        <f t="shared" si="10"/>
        <v>1</v>
      </c>
      <c r="G518" s="1">
        <v>0.2133333333333334</v>
      </c>
    </row>
    <row r="519" spans="1:7" x14ac:dyDescent="0.25">
      <c r="A519" s="3">
        <v>0.38874999999999993</v>
      </c>
      <c r="B519" s="1">
        <v>0.38874999999999993</v>
      </c>
      <c r="C519" s="7">
        <v>41792</v>
      </c>
      <c r="D519" s="15">
        <v>0.38879999999999998</v>
      </c>
      <c r="E519" s="136">
        <v>0.38879999999999998</v>
      </c>
      <c r="F519" t="b">
        <f t="shared" si="10"/>
        <v>1</v>
      </c>
      <c r="G519" s="1">
        <v>0.38874999999999993</v>
      </c>
    </row>
    <row r="520" spans="1:7" x14ac:dyDescent="0.25">
      <c r="A520" s="3">
        <v>0.75250000000000028</v>
      </c>
      <c r="B520" s="1">
        <v>0.75250000000000028</v>
      </c>
      <c r="C520" s="7">
        <v>41793</v>
      </c>
      <c r="D520" s="15">
        <v>0.75249999999999995</v>
      </c>
      <c r="E520" s="136">
        <v>0.75249999999999995</v>
      </c>
      <c r="F520" t="b">
        <f t="shared" si="10"/>
        <v>1</v>
      </c>
      <c r="G520" s="1">
        <v>0.75250000000000028</v>
      </c>
    </row>
    <row r="521" spans="1:7" x14ac:dyDescent="0.25">
      <c r="A521" s="3">
        <v>0.65583333333333349</v>
      </c>
      <c r="B521" s="1">
        <v>0.65583333333333349</v>
      </c>
      <c r="C521" s="7">
        <v>41794</v>
      </c>
      <c r="D521" s="15">
        <v>0.65580000000000005</v>
      </c>
      <c r="E521" s="136">
        <v>0.65580000000000005</v>
      </c>
      <c r="F521" t="b">
        <f t="shared" si="10"/>
        <v>1</v>
      </c>
      <c r="G521" s="1">
        <v>0.65583333333333349</v>
      </c>
    </row>
    <row r="522" spans="1:7" x14ac:dyDescent="0.25">
      <c r="A522" s="3">
        <v>0.71</v>
      </c>
      <c r="B522" s="1">
        <v>0.71</v>
      </c>
      <c r="C522" s="7">
        <v>41795</v>
      </c>
      <c r="D522" s="15">
        <v>0.71</v>
      </c>
      <c r="E522" s="136">
        <v>0.71</v>
      </c>
      <c r="F522" t="b">
        <f t="shared" si="10"/>
        <v>1</v>
      </c>
      <c r="G522" s="1">
        <v>0.71</v>
      </c>
    </row>
    <row r="523" spans="1:7" x14ac:dyDescent="0.25">
      <c r="A523" s="3">
        <v>0.64374999999999993</v>
      </c>
      <c r="B523" s="1">
        <v>0.64374999999999993</v>
      </c>
      <c r="C523" s="7">
        <v>41796</v>
      </c>
      <c r="D523" s="15">
        <v>0.64380000000000004</v>
      </c>
      <c r="E523" s="136">
        <v>0.64380000000000004</v>
      </c>
      <c r="F523" t="b">
        <f t="shared" si="10"/>
        <v>1</v>
      </c>
      <c r="G523" s="1">
        <v>0.64374999999999993</v>
      </c>
    </row>
    <row r="524" spans="1:7" x14ac:dyDescent="0.25">
      <c r="A524" s="3">
        <v>0.67500000000000016</v>
      </c>
      <c r="B524" s="1">
        <v>0.67500000000000016</v>
      </c>
      <c r="C524" s="7">
        <v>41797</v>
      </c>
      <c r="D524" s="15">
        <v>0.67500000000000004</v>
      </c>
      <c r="E524" s="136">
        <v>0.67500000000000004</v>
      </c>
      <c r="F524" t="b">
        <f t="shared" si="10"/>
        <v>1</v>
      </c>
      <c r="G524" s="1">
        <v>0.67500000000000016</v>
      </c>
    </row>
    <row r="525" spans="1:7" x14ac:dyDescent="0.25">
      <c r="A525" s="3">
        <v>0.61374999999999991</v>
      </c>
      <c r="B525" s="1">
        <v>0.61374999999999991</v>
      </c>
      <c r="C525" s="7">
        <v>41798</v>
      </c>
      <c r="D525" s="15">
        <v>0.61380000000000001</v>
      </c>
      <c r="E525" s="136">
        <v>0.61380000000000001</v>
      </c>
      <c r="F525" t="b">
        <f t="shared" si="10"/>
        <v>1</v>
      </c>
      <c r="G525" s="1">
        <v>0.61374999999999991</v>
      </c>
    </row>
    <row r="526" spans="1:7" x14ac:dyDescent="0.25">
      <c r="A526" s="3">
        <v>0.75250000000000006</v>
      </c>
      <c r="B526" s="1">
        <v>0.75250000000000006</v>
      </c>
      <c r="C526" s="7">
        <v>41799</v>
      </c>
      <c r="D526" s="15">
        <v>0.75249999999999995</v>
      </c>
      <c r="E526" s="136">
        <v>0.75249999999999995</v>
      </c>
      <c r="F526" t="b">
        <f t="shared" si="10"/>
        <v>1</v>
      </c>
      <c r="G526" s="1">
        <v>0.75250000000000006</v>
      </c>
    </row>
    <row r="527" spans="1:7" x14ac:dyDescent="0.25">
      <c r="A527" s="3">
        <v>0.59625000000000006</v>
      </c>
      <c r="B527" s="1">
        <v>0.59625000000000006</v>
      </c>
      <c r="C527" s="7">
        <v>41800</v>
      </c>
      <c r="D527" s="15">
        <v>0.59630000000000005</v>
      </c>
      <c r="E527" s="136">
        <v>0.59630000000000005</v>
      </c>
      <c r="F527" t="b">
        <f t="shared" si="10"/>
        <v>1</v>
      </c>
      <c r="G527" s="1">
        <v>0.59625000000000006</v>
      </c>
    </row>
    <row r="528" spans="1:7" x14ac:dyDescent="0.25">
      <c r="A528" s="3">
        <v>0.70958333333333323</v>
      </c>
      <c r="B528" s="1">
        <v>0.70958333333333323</v>
      </c>
      <c r="C528" s="7">
        <v>41801</v>
      </c>
      <c r="D528" s="15">
        <v>0.70960000000000001</v>
      </c>
      <c r="E528" s="136">
        <v>0.70960000000000001</v>
      </c>
      <c r="F528" t="b">
        <f t="shared" si="10"/>
        <v>1</v>
      </c>
      <c r="G528" s="1">
        <v>0.70958333333333323</v>
      </c>
    </row>
    <row r="529" spans="1:7" x14ac:dyDescent="0.25">
      <c r="A529" s="3">
        <v>0.64124999999999999</v>
      </c>
      <c r="B529" s="1">
        <v>0.64124999999999999</v>
      </c>
      <c r="C529" s="7">
        <v>41802</v>
      </c>
      <c r="D529" s="15">
        <v>0.64129999999999998</v>
      </c>
      <c r="E529" s="136">
        <v>0.64129999999999998</v>
      </c>
      <c r="F529" t="b">
        <f t="shared" si="10"/>
        <v>1</v>
      </c>
      <c r="G529" s="1">
        <v>0.64124999999999999</v>
      </c>
    </row>
    <row r="530" spans="1:7" x14ac:dyDescent="0.25">
      <c r="A530" s="3">
        <v>0.64291666666666658</v>
      </c>
      <c r="B530" s="1">
        <v>0.64291666666666658</v>
      </c>
      <c r="C530" s="7">
        <v>41803</v>
      </c>
      <c r="D530" s="15">
        <v>0.64290000000000003</v>
      </c>
      <c r="E530" s="136">
        <v>0.64290000000000003</v>
      </c>
      <c r="F530" t="b">
        <f t="shared" si="10"/>
        <v>1</v>
      </c>
      <c r="G530" s="1">
        <v>0.64291666666666658</v>
      </c>
    </row>
    <row r="531" spans="1:7" x14ac:dyDescent="0.25">
      <c r="A531" s="3">
        <v>0.59541666666666659</v>
      </c>
      <c r="B531" s="1">
        <v>0.59541666666666659</v>
      </c>
      <c r="C531" s="7">
        <v>41804</v>
      </c>
      <c r="D531" s="15">
        <v>0.59540000000000004</v>
      </c>
      <c r="E531" s="136">
        <v>0.59540000000000004</v>
      </c>
      <c r="F531" t="b">
        <f t="shared" si="10"/>
        <v>1</v>
      </c>
      <c r="G531" s="1">
        <v>0.59541666666666659</v>
      </c>
    </row>
    <row r="532" spans="1:7" x14ac:dyDescent="0.25">
      <c r="A532" s="3">
        <v>0.21333333333333346</v>
      </c>
      <c r="B532" s="1">
        <v>0.21333333333333346</v>
      </c>
      <c r="C532" s="7">
        <v>41805</v>
      </c>
      <c r="D532" s="15">
        <v>0.21329999999999999</v>
      </c>
      <c r="E532" s="136">
        <v>0.21329999999999999</v>
      </c>
      <c r="F532" t="b">
        <f t="shared" si="10"/>
        <v>1</v>
      </c>
      <c r="G532" s="1">
        <v>0.21333333333333346</v>
      </c>
    </row>
    <row r="533" spans="1:7" x14ac:dyDescent="0.25">
      <c r="A533" s="3">
        <v>0.19874999999999995</v>
      </c>
      <c r="B533" s="1">
        <v>0.19874999999999995</v>
      </c>
      <c r="C533" s="7">
        <v>41806</v>
      </c>
      <c r="D533" s="15">
        <v>0.1988</v>
      </c>
      <c r="E533" s="136">
        <v>0.1988</v>
      </c>
      <c r="F533" t="b">
        <f t="shared" si="10"/>
        <v>1</v>
      </c>
      <c r="G533" s="1">
        <v>0.19874999999999995</v>
      </c>
    </row>
    <row r="534" spans="1:7" x14ac:dyDescent="0.25">
      <c r="A534" s="3">
        <v>0.25000000000000006</v>
      </c>
      <c r="B534" s="1">
        <v>0.25000000000000006</v>
      </c>
      <c r="C534" s="7">
        <v>41807</v>
      </c>
      <c r="D534" s="15">
        <v>0.25</v>
      </c>
      <c r="E534" s="136">
        <v>0.25</v>
      </c>
      <c r="F534" t="b">
        <f t="shared" si="10"/>
        <v>1</v>
      </c>
      <c r="G534" s="1">
        <v>0.25000000000000006</v>
      </c>
    </row>
    <row r="535" spans="1:7" x14ac:dyDescent="0.25">
      <c r="A535" s="3">
        <v>0.19750000000000001</v>
      </c>
      <c r="B535" s="1">
        <v>0.19750000000000001</v>
      </c>
      <c r="C535" s="7">
        <v>41808</v>
      </c>
      <c r="D535" s="15">
        <v>0.19750000000000001</v>
      </c>
      <c r="E535" s="136">
        <v>0.19750000000000001</v>
      </c>
      <c r="F535" t="b">
        <f t="shared" si="10"/>
        <v>1</v>
      </c>
      <c r="G535" s="1">
        <v>0.19750000000000001</v>
      </c>
    </row>
    <row r="536" spans="1:7" x14ac:dyDescent="0.25">
      <c r="A536" s="3">
        <v>0.32999999999999985</v>
      </c>
      <c r="B536" s="1">
        <v>0.32999999999999985</v>
      </c>
      <c r="C536" s="7">
        <v>41809</v>
      </c>
      <c r="D536" s="15">
        <v>0.33</v>
      </c>
      <c r="E536" s="136">
        <v>0.33</v>
      </c>
      <c r="F536" t="b">
        <f t="shared" si="10"/>
        <v>1</v>
      </c>
      <c r="G536" s="1">
        <v>0.32999999999999985</v>
      </c>
    </row>
    <row r="537" spans="1:7" x14ac:dyDescent="0.25">
      <c r="A537" s="3">
        <v>0.35666666666666652</v>
      </c>
      <c r="B537" s="1">
        <v>0.35666666666666652</v>
      </c>
      <c r="C537" s="7">
        <v>41810</v>
      </c>
      <c r="D537" s="15">
        <v>0.35670000000000002</v>
      </c>
      <c r="E537" s="136">
        <v>0.35670000000000002</v>
      </c>
      <c r="F537" t="b">
        <f t="shared" si="10"/>
        <v>1</v>
      </c>
      <c r="G537" s="1">
        <v>0.35666666666666652</v>
      </c>
    </row>
    <row r="538" spans="1:7" x14ac:dyDescent="0.25">
      <c r="A538" s="3">
        <v>0.34749999999999998</v>
      </c>
      <c r="B538" s="1">
        <v>0.34749999999999998</v>
      </c>
      <c r="C538" s="7">
        <v>41811</v>
      </c>
      <c r="D538" s="15">
        <v>0.34749999999999998</v>
      </c>
      <c r="E538" s="136">
        <v>0.34749999999999998</v>
      </c>
      <c r="F538" t="b">
        <f t="shared" si="10"/>
        <v>1</v>
      </c>
      <c r="G538" s="1">
        <v>0.34749999999999998</v>
      </c>
    </row>
    <row r="539" spans="1:7" x14ac:dyDescent="0.25">
      <c r="A539" s="3">
        <v>0.75208333333333333</v>
      </c>
      <c r="B539" s="1">
        <v>0.75208333333333333</v>
      </c>
      <c r="C539" s="7">
        <v>41812</v>
      </c>
      <c r="D539" s="15">
        <v>0.75209999999999999</v>
      </c>
      <c r="E539" s="136">
        <v>0.75209999999999999</v>
      </c>
      <c r="F539" t="b">
        <f t="shared" si="10"/>
        <v>1</v>
      </c>
      <c r="G539" s="1">
        <v>0.75208333333333333</v>
      </c>
    </row>
    <row r="540" spans="1:7" x14ac:dyDescent="0.25">
      <c r="A540" s="3">
        <v>0.63166666666666671</v>
      </c>
      <c r="B540" s="1">
        <v>0.63166666666666671</v>
      </c>
      <c r="C540" s="7">
        <v>41813</v>
      </c>
      <c r="D540" s="15">
        <v>0.63170000000000004</v>
      </c>
      <c r="E540" s="136">
        <v>0.63170000000000004</v>
      </c>
      <c r="F540" t="b">
        <f t="shared" si="10"/>
        <v>1</v>
      </c>
      <c r="G540" s="1">
        <v>0.63166666666666671</v>
      </c>
    </row>
    <row r="541" spans="1:7" x14ac:dyDescent="0.25">
      <c r="A541" s="3">
        <v>0.6495833333333334</v>
      </c>
      <c r="B541" s="1">
        <v>0.6495833333333334</v>
      </c>
      <c r="C541" s="7">
        <v>41814</v>
      </c>
      <c r="D541" s="15">
        <v>0.64959999999999996</v>
      </c>
      <c r="E541" s="136">
        <v>0.64959999999999996</v>
      </c>
      <c r="F541" t="b">
        <f t="shared" si="10"/>
        <v>1</v>
      </c>
      <c r="G541" s="1">
        <v>0.6495833333333334</v>
      </c>
    </row>
    <row r="542" spans="1:7" x14ac:dyDescent="0.25">
      <c r="A542" s="3">
        <v>0.61708333333333343</v>
      </c>
      <c r="B542" s="1">
        <v>0.61708333333333343</v>
      </c>
      <c r="C542" s="7">
        <v>41815</v>
      </c>
      <c r="D542" s="15">
        <v>0.61709999999999998</v>
      </c>
      <c r="E542" s="136">
        <v>0.61709999999999998</v>
      </c>
      <c r="F542" t="b">
        <f t="shared" si="10"/>
        <v>1</v>
      </c>
      <c r="G542" s="1">
        <v>0.61708333333333343</v>
      </c>
    </row>
    <row r="543" spans="1:7" x14ac:dyDescent="0.25">
      <c r="A543" s="3">
        <v>0.67166666666666675</v>
      </c>
      <c r="B543" s="1">
        <v>0.67166666666666675</v>
      </c>
      <c r="C543" s="7">
        <v>41816</v>
      </c>
      <c r="D543" s="15">
        <v>0.67169999999999996</v>
      </c>
      <c r="E543" s="136">
        <v>0.67169999999999996</v>
      </c>
      <c r="F543" t="b">
        <f t="shared" si="10"/>
        <v>1</v>
      </c>
      <c r="G543" s="1">
        <v>0.67166666666666675</v>
      </c>
    </row>
    <row r="544" spans="1:7" x14ac:dyDescent="0.25">
      <c r="A544" s="3">
        <v>0.78291666666666659</v>
      </c>
      <c r="B544" s="1">
        <v>0.78291666666666659</v>
      </c>
      <c r="C544" s="7">
        <v>41817</v>
      </c>
      <c r="D544" s="15">
        <v>0.78290000000000004</v>
      </c>
      <c r="E544" s="136">
        <v>0.78290000000000004</v>
      </c>
      <c r="F544" t="b">
        <f t="shared" si="10"/>
        <v>1</v>
      </c>
      <c r="G544" s="1">
        <v>0.78291666666666659</v>
      </c>
    </row>
    <row r="545" spans="1:7" x14ac:dyDescent="0.25">
      <c r="A545" s="3">
        <v>0.51416666666666666</v>
      </c>
      <c r="B545" s="1">
        <v>0.51416666666666666</v>
      </c>
      <c r="C545" s="7">
        <v>41818</v>
      </c>
      <c r="D545" s="15">
        <v>0.51419999999999999</v>
      </c>
      <c r="E545" s="136">
        <v>0.51419999999999999</v>
      </c>
      <c r="F545" t="b">
        <f t="shared" si="10"/>
        <v>1</v>
      </c>
      <c r="G545" s="1">
        <v>0.51416666666666666</v>
      </c>
    </row>
    <row r="546" spans="1:7" x14ac:dyDescent="0.25">
      <c r="A546" s="3">
        <v>0.67374999999999974</v>
      </c>
      <c r="B546" s="1">
        <v>0.67374999999999974</v>
      </c>
      <c r="C546" s="7">
        <v>41819</v>
      </c>
      <c r="D546" s="15">
        <v>0.67379999999999995</v>
      </c>
      <c r="E546" s="136">
        <v>0.67379999999999995</v>
      </c>
      <c r="F546" t="b">
        <f t="shared" si="10"/>
        <v>1</v>
      </c>
      <c r="G546" s="1">
        <v>0.67374999999999974</v>
      </c>
    </row>
    <row r="547" spans="1:7" x14ac:dyDescent="0.25">
      <c r="A547" s="3">
        <v>0.4591666666666665</v>
      </c>
      <c r="B547" s="1">
        <v>0.4591666666666665</v>
      </c>
      <c r="C547" s="7">
        <v>41820</v>
      </c>
      <c r="D547" s="15">
        <v>0.4592</v>
      </c>
      <c r="E547" s="136">
        <v>0.4592</v>
      </c>
      <c r="F547" t="b">
        <f t="shared" si="10"/>
        <v>1</v>
      </c>
      <c r="G547" s="1">
        <v>0.4591666666666665</v>
      </c>
    </row>
    <row r="548" spans="1:7" x14ac:dyDescent="0.25">
      <c r="A548" s="3">
        <v>0.23833333333333342</v>
      </c>
      <c r="B548" s="1">
        <v>0.23833333333333342</v>
      </c>
      <c r="C548" s="7">
        <v>41821</v>
      </c>
      <c r="D548" s="15">
        <v>0.23830000000000001</v>
      </c>
      <c r="E548" s="136">
        <v>0.23830000000000001</v>
      </c>
      <c r="F548" t="b">
        <f t="shared" si="10"/>
        <v>1</v>
      </c>
      <c r="G548" s="1">
        <v>0.23833333333333342</v>
      </c>
    </row>
    <row r="549" spans="1:7" x14ac:dyDescent="0.25">
      <c r="A549" s="3">
        <v>0.2133333333333334</v>
      </c>
      <c r="B549" s="1">
        <v>0.2133333333333334</v>
      </c>
      <c r="C549" s="7">
        <v>41822</v>
      </c>
      <c r="D549" s="15">
        <v>0.21329999999999999</v>
      </c>
      <c r="E549" s="136">
        <v>0.21329999999999999</v>
      </c>
      <c r="F549" t="b">
        <f t="shared" si="10"/>
        <v>1</v>
      </c>
      <c r="G549" s="1">
        <v>0.2133333333333334</v>
      </c>
    </row>
    <row r="550" spans="1:7" x14ac:dyDescent="0.25">
      <c r="A550" s="3">
        <v>0.26250000000000012</v>
      </c>
      <c r="B550" s="1">
        <v>0.26250000000000012</v>
      </c>
      <c r="C550" s="7">
        <v>41823</v>
      </c>
      <c r="D550" s="15">
        <v>0.26250000000000001</v>
      </c>
      <c r="E550" s="136">
        <v>0.26250000000000001</v>
      </c>
      <c r="F550" t="b">
        <f t="shared" si="10"/>
        <v>1</v>
      </c>
      <c r="G550" s="1">
        <v>0.26250000000000012</v>
      </c>
    </row>
    <row r="551" spans="1:7" x14ac:dyDescent="0.25">
      <c r="A551" s="3">
        <v>0.21333333333333346</v>
      </c>
      <c r="B551" s="1">
        <v>0.21333333333333346</v>
      </c>
      <c r="C551" s="7">
        <v>41824</v>
      </c>
      <c r="D551" s="15">
        <v>0.21329999999999999</v>
      </c>
      <c r="E551" s="136">
        <v>0.21329999999999999</v>
      </c>
      <c r="F551" t="b">
        <f t="shared" si="10"/>
        <v>1</v>
      </c>
      <c r="G551" s="1">
        <v>0.21333333333333346</v>
      </c>
    </row>
    <row r="552" spans="1:7" x14ac:dyDescent="0.25">
      <c r="A552" s="3">
        <v>0.98416666666666686</v>
      </c>
      <c r="B552" s="1">
        <v>0.98416666666666686</v>
      </c>
      <c r="C552" s="7">
        <v>41825</v>
      </c>
      <c r="D552" s="15">
        <v>0.98419999999999996</v>
      </c>
      <c r="E552" s="136">
        <v>0.98419999999999996</v>
      </c>
      <c r="F552" t="b">
        <f t="shared" si="10"/>
        <v>1</v>
      </c>
      <c r="G552" s="1">
        <v>0.98416666666666686</v>
      </c>
    </row>
    <row r="553" spans="1:7" x14ac:dyDescent="0.25">
      <c r="A553" s="3">
        <v>0.36749999999999994</v>
      </c>
      <c r="B553" s="1">
        <v>0.36749999999999994</v>
      </c>
      <c r="C553" s="7">
        <v>41826</v>
      </c>
      <c r="D553" s="15">
        <v>0.36749999999999999</v>
      </c>
      <c r="E553" s="136">
        <v>0.36749999999999999</v>
      </c>
      <c r="F553" t="b">
        <f t="shared" si="10"/>
        <v>1</v>
      </c>
      <c r="G553" s="1">
        <v>0.36749999999999994</v>
      </c>
    </row>
    <row r="554" spans="1:7" x14ac:dyDescent="0.25">
      <c r="A554" s="3">
        <v>0.46833333333333327</v>
      </c>
      <c r="B554" s="1">
        <v>0.46833333333333327</v>
      </c>
      <c r="C554" s="7">
        <v>41827</v>
      </c>
      <c r="D554" s="15">
        <v>0.46829999999999999</v>
      </c>
      <c r="E554" s="136">
        <v>0.46829999999999999</v>
      </c>
      <c r="F554" t="b">
        <f t="shared" si="10"/>
        <v>1</v>
      </c>
      <c r="G554" s="1">
        <v>0.46833333333333327</v>
      </c>
    </row>
    <row r="555" spans="1:7" x14ac:dyDescent="0.25">
      <c r="A555" s="3">
        <v>0.2133333333333334</v>
      </c>
      <c r="B555" s="1">
        <v>0.2133333333333334</v>
      </c>
      <c r="C555" s="7">
        <v>41828</v>
      </c>
      <c r="D555" s="15">
        <v>0.21329999999999999</v>
      </c>
      <c r="E555" s="136">
        <v>0.21329999999999999</v>
      </c>
      <c r="F555" t="b">
        <f t="shared" si="10"/>
        <v>1</v>
      </c>
      <c r="G555" s="1">
        <v>0.2133333333333334</v>
      </c>
    </row>
    <row r="556" spans="1:7" x14ac:dyDescent="0.25">
      <c r="A556" s="3">
        <v>1.125</v>
      </c>
      <c r="B556" s="1">
        <v>1.125</v>
      </c>
      <c r="C556" s="7">
        <v>41829</v>
      </c>
      <c r="D556" s="15">
        <v>1.125</v>
      </c>
      <c r="E556" s="136">
        <v>1.125</v>
      </c>
      <c r="F556" t="b">
        <f t="shared" si="10"/>
        <v>1</v>
      </c>
      <c r="G556" s="1">
        <v>1.125</v>
      </c>
    </row>
    <row r="557" spans="1:7" x14ac:dyDescent="0.25">
      <c r="A557" s="3">
        <v>0.23282513288136347</v>
      </c>
      <c r="B557" s="1">
        <v>0.23282513288136347</v>
      </c>
      <c r="C557" s="7">
        <v>41830</v>
      </c>
      <c r="D557" s="15">
        <v>0.23280000000000001</v>
      </c>
      <c r="E557" s="136">
        <v>0.23280000000000001</v>
      </c>
      <c r="F557" t="b">
        <f t="shared" si="10"/>
        <v>1</v>
      </c>
      <c r="G557" s="1">
        <v>0.23282513288136347</v>
      </c>
    </row>
    <row r="558" spans="1:7" x14ac:dyDescent="0.25">
      <c r="A558" s="3">
        <v>0.10090909090909092</v>
      </c>
      <c r="B558" s="1">
        <v>0.10090909090909092</v>
      </c>
      <c r="C558" s="7">
        <v>41831</v>
      </c>
      <c r="D558" s="15">
        <v>0.1009</v>
      </c>
      <c r="E558" s="136">
        <v>0.1009</v>
      </c>
      <c r="F558" t="b">
        <f t="shared" si="10"/>
        <v>1</v>
      </c>
      <c r="G558" s="1">
        <v>0.10090909090909092</v>
      </c>
    </row>
    <row r="559" spans="1:7" x14ac:dyDescent="0.25">
      <c r="A559" s="3">
        <v>0.27916666666666679</v>
      </c>
      <c r="B559" s="1">
        <v>0.27916666666666679</v>
      </c>
      <c r="C559" s="7">
        <v>41832</v>
      </c>
      <c r="D559" s="15">
        <v>0.2792</v>
      </c>
      <c r="E559" s="136">
        <v>0.2792</v>
      </c>
      <c r="F559" t="b">
        <f t="shared" si="10"/>
        <v>1</v>
      </c>
      <c r="G559" s="1">
        <v>0.27916666666666679</v>
      </c>
    </row>
    <row r="560" spans="1:7" x14ac:dyDescent="0.25">
      <c r="A560" s="3">
        <v>0.25166666666666671</v>
      </c>
      <c r="B560" s="1">
        <v>0.25166666666666671</v>
      </c>
      <c r="C560" s="7">
        <v>41833</v>
      </c>
      <c r="D560" s="15">
        <v>0.25169999999999998</v>
      </c>
      <c r="E560" s="136">
        <v>0.25169999999999998</v>
      </c>
      <c r="F560" t="b">
        <f t="shared" si="10"/>
        <v>1</v>
      </c>
      <c r="G560" s="1">
        <v>0.25166666666666671</v>
      </c>
    </row>
    <row r="561" spans="1:7" x14ac:dyDescent="0.25">
      <c r="A561" s="3">
        <v>0.2133333333333334</v>
      </c>
      <c r="B561" s="1">
        <v>0.2133333333333334</v>
      </c>
      <c r="C561" s="7">
        <v>41834</v>
      </c>
      <c r="D561" s="15">
        <v>0.21329999999999999</v>
      </c>
      <c r="E561" s="136">
        <v>0.21329999999999999</v>
      </c>
      <c r="F561" t="b">
        <f t="shared" si="10"/>
        <v>1</v>
      </c>
      <c r="G561" s="1">
        <v>0.2133333333333334</v>
      </c>
    </row>
    <row r="562" spans="1:7" x14ac:dyDescent="0.25">
      <c r="A562" s="3">
        <v>0.26250000000000012</v>
      </c>
      <c r="B562" s="1">
        <v>0.26250000000000012</v>
      </c>
      <c r="C562" s="7">
        <v>41835</v>
      </c>
      <c r="D562" s="15">
        <v>0.26250000000000001</v>
      </c>
      <c r="E562" s="136">
        <v>0.26250000000000001</v>
      </c>
      <c r="F562" t="b">
        <f t="shared" si="10"/>
        <v>1</v>
      </c>
      <c r="G562" s="1">
        <v>0.26250000000000012</v>
      </c>
    </row>
    <row r="563" spans="1:7" x14ac:dyDescent="0.25">
      <c r="A563" s="3">
        <v>0.21333333333333346</v>
      </c>
      <c r="B563" s="1">
        <v>0.21333333333333346</v>
      </c>
      <c r="C563" s="7">
        <v>41836</v>
      </c>
      <c r="D563" s="15">
        <v>0.21329999999999999</v>
      </c>
      <c r="E563" s="136">
        <v>0.21329999999999999</v>
      </c>
      <c r="F563" t="b">
        <f t="shared" si="10"/>
        <v>1</v>
      </c>
      <c r="G563" s="1">
        <v>0.21333333333333346</v>
      </c>
    </row>
    <row r="564" spans="1:7" x14ac:dyDescent="0.25">
      <c r="A564" s="3">
        <v>0.96125000000000005</v>
      </c>
      <c r="B564" s="1">
        <v>0.96125000000000005</v>
      </c>
      <c r="C564" s="7">
        <v>41837</v>
      </c>
      <c r="D564" s="15">
        <v>0.96130000000000004</v>
      </c>
      <c r="E564" s="136">
        <v>0.96130000000000004</v>
      </c>
      <c r="F564" t="b">
        <f t="shared" si="10"/>
        <v>1</v>
      </c>
      <c r="G564" s="1">
        <v>0.96125000000000005</v>
      </c>
    </row>
    <row r="565" spans="1:7" x14ac:dyDescent="0.25">
      <c r="A565" s="3">
        <v>0.61958333333333326</v>
      </c>
      <c r="B565" s="1">
        <v>0.61958333333333326</v>
      </c>
      <c r="C565" s="7">
        <v>41838</v>
      </c>
      <c r="D565" s="15">
        <v>0.61960000000000004</v>
      </c>
      <c r="E565" s="136">
        <v>0.61960000000000004</v>
      </c>
      <c r="F565" t="b">
        <f t="shared" si="10"/>
        <v>1</v>
      </c>
      <c r="G565" s="1">
        <v>0.61958333333333326</v>
      </c>
    </row>
    <row r="566" spans="1:7" x14ac:dyDescent="0.25">
      <c r="A566" s="3">
        <v>1.0079166666666663</v>
      </c>
      <c r="B566" s="1">
        <v>1.0079166666666663</v>
      </c>
      <c r="C566" s="7">
        <v>41839</v>
      </c>
      <c r="D566" s="15">
        <v>1.0079</v>
      </c>
      <c r="E566" s="136">
        <v>1.0079</v>
      </c>
      <c r="F566" t="b">
        <f t="shared" si="10"/>
        <v>1</v>
      </c>
      <c r="G566" s="1">
        <v>1.0079166666666663</v>
      </c>
    </row>
    <row r="567" spans="1:7" x14ac:dyDescent="0.25">
      <c r="A567" s="3">
        <v>0.2133333333333334</v>
      </c>
      <c r="B567" s="1">
        <v>0.2133333333333334</v>
      </c>
      <c r="C567" s="7">
        <v>41840</v>
      </c>
      <c r="D567" s="15">
        <v>0.21329999999999999</v>
      </c>
      <c r="E567" s="136">
        <v>0.21329999999999999</v>
      </c>
      <c r="F567" t="b">
        <f t="shared" si="10"/>
        <v>1</v>
      </c>
      <c r="G567" s="1">
        <v>0.2133333333333334</v>
      </c>
    </row>
    <row r="568" spans="1:7" x14ac:dyDescent="0.25">
      <c r="A568" s="3">
        <v>0.3429166666666667</v>
      </c>
      <c r="B568" s="1">
        <v>0.3429166666666667</v>
      </c>
      <c r="C568" s="7">
        <v>41841</v>
      </c>
      <c r="D568" s="15">
        <v>0.34289999999999998</v>
      </c>
      <c r="E568" s="136">
        <v>0.34289999999999998</v>
      </c>
      <c r="F568" t="b">
        <f t="shared" si="10"/>
        <v>1</v>
      </c>
      <c r="G568" s="1">
        <v>0.3429166666666667</v>
      </c>
    </row>
    <row r="569" spans="1:7" x14ac:dyDescent="0.25">
      <c r="A569" s="3">
        <v>0.31166666666666659</v>
      </c>
      <c r="B569" s="1">
        <v>0.31166666666666659</v>
      </c>
      <c r="C569" s="7">
        <v>41842</v>
      </c>
      <c r="D569" s="15">
        <v>0.31169999999999998</v>
      </c>
      <c r="E569" s="136">
        <v>0.31169999999999998</v>
      </c>
      <c r="F569" t="b">
        <f t="shared" si="10"/>
        <v>1</v>
      </c>
      <c r="G569" s="1">
        <v>0.31166666666666659</v>
      </c>
    </row>
    <row r="570" spans="1:7" x14ac:dyDescent="0.25">
      <c r="A570" s="3">
        <v>0.19291666666666676</v>
      </c>
      <c r="B570" s="1">
        <v>0.19291666666666676</v>
      </c>
      <c r="C570" s="7">
        <v>41843</v>
      </c>
      <c r="D570" s="15">
        <v>0.19289999999999999</v>
      </c>
      <c r="E570" s="136">
        <v>0.19289999999999999</v>
      </c>
      <c r="F570" t="b">
        <f t="shared" si="10"/>
        <v>1</v>
      </c>
      <c r="G570" s="1">
        <v>0.19291666666666676</v>
      </c>
    </row>
    <row r="571" spans="1:7" x14ac:dyDescent="0.25">
      <c r="A571" s="3">
        <v>0.14666666666666664</v>
      </c>
      <c r="B571" s="1">
        <v>0.14666666666666664</v>
      </c>
      <c r="C571" s="7">
        <v>41844</v>
      </c>
      <c r="D571" s="15">
        <v>0.1467</v>
      </c>
      <c r="E571" s="136">
        <v>0.1467</v>
      </c>
      <c r="F571" t="b">
        <f t="shared" si="10"/>
        <v>1</v>
      </c>
      <c r="G571" s="1">
        <v>0.14666666666666664</v>
      </c>
    </row>
    <row r="572" spans="1:7" x14ac:dyDescent="0.25">
      <c r="A572" s="3">
        <v>0.11541666666666667</v>
      </c>
      <c r="B572" s="1">
        <v>0.11541666666666667</v>
      </c>
      <c r="C572" s="7">
        <v>41845</v>
      </c>
      <c r="D572" s="15">
        <v>0.1154</v>
      </c>
      <c r="E572" s="136">
        <v>0.1154</v>
      </c>
      <c r="F572" t="b">
        <f t="shared" si="10"/>
        <v>1</v>
      </c>
      <c r="G572" s="1">
        <v>0.11541666666666667</v>
      </c>
    </row>
    <row r="573" spans="1:7" x14ac:dyDescent="0.25">
      <c r="A573" s="3">
        <v>0.92791666666666661</v>
      </c>
      <c r="B573" s="1">
        <v>0.92791666666666661</v>
      </c>
      <c r="C573" s="7">
        <v>41846</v>
      </c>
      <c r="D573" s="15">
        <v>0.92789999999999995</v>
      </c>
      <c r="E573" s="136">
        <v>0.92789999999999995</v>
      </c>
      <c r="F573" t="b">
        <f t="shared" si="10"/>
        <v>1</v>
      </c>
      <c r="G573" s="1">
        <v>0.92791666666666661</v>
      </c>
    </row>
    <row r="574" spans="1:7" x14ac:dyDescent="0.25">
      <c r="A574" s="3">
        <v>0.61583333333333334</v>
      </c>
      <c r="B574" s="1">
        <v>0.61583333333333334</v>
      </c>
      <c r="C574" s="7">
        <v>41847</v>
      </c>
      <c r="D574" s="15">
        <v>0.61580000000000001</v>
      </c>
      <c r="E574" s="136">
        <v>0.61580000000000001</v>
      </c>
      <c r="F574" t="b">
        <f t="shared" si="10"/>
        <v>1</v>
      </c>
      <c r="G574" s="1">
        <v>0.61583333333333334</v>
      </c>
    </row>
    <row r="575" spans="1:7" x14ac:dyDescent="0.25">
      <c r="A575" s="3">
        <v>0.17874999999999999</v>
      </c>
      <c r="B575" s="1">
        <v>0.17874999999999999</v>
      </c>
      <c r="C575" s="7">
        <v>41848</v>
      </c>
      <c r="D575" s="15">
        <v>0.17879999999999999</v>
      </c>
      <c r="E575" s="136">
        <v>0.17879999999999999</v>
      </c>
      <c r="F575" t="b">
        <f t="shared" si="10"/>
        <v>1</v>
      </c>
      <c r="G575" s="1">
        <v>0.17874999999999999</v>
      </c>
    </row>
    <row r="576" spans="1:7" x14ac:dyDescent="0.25">
      <c r="A576" s="3">
        <v>0.1620833333333333</v>
      </c>
      <c r="B576" s="1">
        <v>0.1620833333333333</v>
      </c>
      <c r="C576" s="7">
        <v>41849</v>
      </c>
      <c r="D576" s="15">
        <v>0.16209999999999999</v>
      </c>
      <c r="E576" s="136">
        <v>0.16209999999999999</v>
      </c>
      <c r="F576" t="b">
        <f t="shared" si="10"/>
        <v>1</v>
      </c>
      <c r="G576" s="1">
        <v>0.1620833333333333</v>
      </c>
    </row>
    <row r="577" spans="1:7" x14ac:dyDescent="0.25">
      <c r="A577" s="3">
        <v>0.18666666666666668</v>
      </c>
      <c r="B577" s="1">
        <v>0.18666666666666668</v>
      </c>
      <c r="C577" s="7">
        <v>41850</v>
      </c>
      <c r="D577" s="15">
        <v>0.1867</v>
      </c>
      <c r="E577" s="136">
        <v>0.1867</v>
      </c>
      <c r="F577" t="b">
        <f t="shared" si="10"/>
        <v>1</v>
      </c>
      <c r="G577" s="1">
        <v>0.18666666666666668</v>
      </c>
    </row>
    <row r="578" spans="1:7" x14ac:dyDescent="0.25">
      <c r="A578" s="3">
        <v>0.2525</v>
      </c>
      <c r="B578" s="1">
        <v>0.2525</v>
      </c>
      <c r="C578" s="7">
        <v>41851</v>
      </c>
      <c r="D578" s="15">
        <v>0.2525</v>
      </c>
      <c r="E578" s="136">
        <v>0.2525</v>
      </c>
      <c r="F578" t="b">
        <f t="shared" si="10"/>
        <v>1</v>
      </c>
      <c r="G578" s="1">
        <v>0.2525</v>
      </c>
    </row>
    <row r="579" spans="1:7" x14ac:dyDescent="0.25">
      <c r="A579" s="3">
        <v>0.20666666666666667</v>
      </c>
      <c r="B579" s="1">
        <v>0.20666666666666667</v>
      </c>
      <c r="C579" s="7">
        <v>41852</v>
      </c>
      <c r="D579" s="15">
        <v>0.20669999999999999</v>
      </c>
      <c r="E579" s="136">
        <v>0.20669999999999999</v>
      </c>
      <c r="F579" t="b">
        <f t="shared" ref="F579:F642" si="11">D579=E579</f>
        <v>1</v>
      </c>
      <c r="G579" s="1">
        <v>0.20666666666666667</v>
      </c>
    </row>
    <row r="580" spans="1:7" x14ac:dyDescent="0.25">
      <c r="A580" s="3">
        <v>0.10375</v>
      </c>
      <c r="B580" s="1">
        <v>0.10375</v>
      </c>
      <c r="C580" s="7">
        <v>41853</v>
      </c>
      <c r="D580" s="15">
        <v>0.1038</v>
      </c>
      <c r="E580" s="136">
        <v>0.1038</v>
      </c>
      <c r="F580" t="b">
        <f t="shared" si="11"/>
        <v>1</v>
      </c>
      <c r="G580" s="1">
        <v>0.10375</v>
      </c>
    </row>
    <row r="581" spans="1:7" x14ac:dyDescent="0.25">
      <c r="A581" s="3">
        <v>0.18666666666666668</v>
      </c>
      <c r="B581" s="1">
        <v>0.18666666666666668</v>
      </c>
      <c r="C581" s="7">
        <v>41854</v>
      </c>
      <c r="D581" s="15">
        <v>0.1867</v>
      </c>
      <c r="E581" s="136">
        <v>0.1867</v>
      </c>
      <c r="F581" t="b">
        <f t="shared" si="11"/>
        <v>1</v>
      </c>
      <c r="G581" s="1">
        <v>0.18666666666666668</v>
      </c>
    </row>
    <row r="582" spans="1:7" x14ac:dyDescent="0.25">
      <c r="A582" s="3">
        <v>0.23541666666666669</v>
      </c>
      <c r="B582" s="1">
        <v>0.23541666666666669</v>
      </c>
      <c r="C582" s="7">
        <v>41855</v>
      </c>
      <c r="D582" s="15">
        <v>0.2354</v>
      </c>
      <c r="E582" s="136">
        <v>0.2354</v>
      </c>
      <c r="F582" t="b">
        <f t="shared" si="11"/>
        <v>1</v>
      </c>
      <c r="G582" s="1">
        <v>0.23541666666666669</v>
      </c>
    </row>
    <row r="583" spans="1:7" x14ac:dyDescent="0.25">
      <c r="A583" s="3">
        <v>0.19000000000000003</v>
      </c>
      <c r="B583" s="1">
        <v>0.19000000000000003</v>
      </c>
      <c r="C583" s="7">
        <v>41856</v>
      </c>
      <c r="D583" s="15">
        <v>0.19</v>
      </c>
      <c r="E583" s="136">
        <v>0.19</v>
      </c>
      <c r="F583" t="b">
        <f t="shared" si="11"/>
        <v>1</v>
      </c>
      <c r="G583" s="1">
        <v>0.19000000000000003</v>
      </c>
    </row>
    <row r="584" spans="1:7" x14ac:dyDescent="0.25">
      <c r="A584" s="3">
        <v>0.19000000000000003</v>
      </c>
      <c r="B584" s="1">
        <v>0.19000000000000003</v>
      </c>
      <c r="C584" s="7">
        <v>41857</v>
      </c>
      <c r="D584" s="15">
        <v>0.19</v>
      </c>
      <c r="E584" s="136">
        <v>0.19</v>
      </c>
      <c r="F584" t="b">
        <f t="shared" si="11"/>
        <v>1</v>
      </c>
      <c r="G584" s="1">
        <v>0.19000000000000003</v>
      </c>
    </row>
    <row r="585" spans="1:7" x14ac:dyDescent="0.25">
      <c r="A585" s="3">
        <v>0.15083333333333329</v>
      </c>
      <c r="B585" s="1">
        <v>0.15083333333333329</v>
      </c>
      <c r="C585" s="7">
        <v>41858</v>
      </c>
      <c r="D585" s="15">
        <v>0.15079999999999999</v>
      </c>
      <c r="E585" s="136">
        <v>0.15079999999999999</v>
      </c>
      <c r="F585" t="b">
        <f t="shared" si="11"/>
        <v>1</v>
      </c>
      <c r="G585" s="1">
        <v>0.15083333333333329</v>
      </c>
    </row>
    <row r="586" spans="1:7" x14ac:dyDescent="0.25">
      <c r="A586" s="3">
        <v>0.22250000000000003</v>
      </c>
      <c r="B586" s="1">
        <v>0.22250000000000003</v>
      </c>
      <c r="C586" s="7">
        <v>41859</v>
      </c>
      <c r="D586" s="15">
        <v>0.2225</v>
      </c>
      <c r="E586" s="136">
        <v>0.2225</v>
      </c>
      <c r="F586" t="b">
        <f t="shared" si="11"/>
        <v>1</v>
      </c>
      <c r="G586" s="1">
        <v>0.22250000000000003</v>
      </c>
    </row>
    <row r="587" spans="1:7" x14ac:dyDescent="0.25">
      <c r="A587" s="3">
        <v>0.2366666666666668</v>
      </c>
      <c r="B587" s="1">
        <v>0.2366666666666668</v>
      </c>
      <c r="C587" s="7">
        <v>41860</v>
      </c>
      <c r="D587" s="15">
        <v>0.23669999999999999</v>
      </c>
      <c r="E587" s="136">
        <v>0.23669999999999999</v>
      </c>
      <c r="F587" t="b">
        <f t="shared" si="11"/>
        <v>1</v>
      </c>
      <c r="G587" s="1">
        <v>0.2366666666666668</v>
      </c>
    </row>
    <row r="588" spans="1:7" x14ac:dyDescent="0.25">
      <c r="A588" s="3">
        <v>0.2525</v>
      </c>
      <c r="B588" s="1">
        <v>0.2525</v>
      </c>
      <c r="C588" s="7">
        <v>41861</v>
      </c>
      <c r="D588" s="15">
        <v>0.2525</v>
      </c>
      <c r="E588" s="136">
        <v>0.2525</v>
      </c>
      <c r="F588" t="b">
        <f t="shared" si="11"/>
        <v>1</v>
      </c>
      <c r="G588" s="1">
        <v>0.2525</v>
      </c>
    </row>
    <row r="589" spans="1:7" x14ac:dyDescent="0.25">
      <c r="A589" s="3">
        <v>0.20666666666666667</v>
      </c>
      <c r="B589" s="1">
        <v>0.20666666666666667</v>
      </c>
      <c r="C589" s="7">
        <v>41862</v>
      </c>
      <c r="D589" s="15">
        <v>0.20669999999999999</v>
      </c>
      <c r="E589" s="136">
        <v>0.20669999999999999</v>
      </c>
      <c r="F589" t="b">
        <f t="shared" si="11"/>
        <v>1</v>
      </c>
      <c r="G589" s="1">
        <v>0.20666666666666667</v>
      </c>
    </row>
    <row r="590" spans="1:7" x14ac:dyDescent="0.25">
      <c r="A590" s="3">
        <v>0.10375</v>
      </c>
      <c r="B590" s="1">
        <v>0.10375</v>
      </c>
      <c r="C590" s="7">
        <v>41863</v>
      </c>
      <c r="D590" s="15">
        <v>0.1038</v>
      </c>
      <c r="E590" s="136">
        <v>0.1038</v>
      </c>
      <c r="F590" t="b">
        <f t="shared" si="11"/>
        <v>1</v>
      </c>
      <c r="G590" s="1">
        <v>0.10375</v>
      </c>
    </row>
    <row r="591" spans="1:7" x14ac:dyDescent="0.25">
      <c r="A591" s="3">
        <v>0.18666666666666668</v>
      </c>
      <c r="B591" s="1">
        <v>0.18666666666666668</v>
      </c>
      <c r="C591" s="7">
        <v>41864</v>
      </c>
      <c r="D591" s="15">
        <v>0.1867</v>
      </c>
      <c r="E591" s="136">
        <v>0.1867</v>
      </c>
      <c r="F591" t="b">
        <f t="shared" si="11"/>
        <v>1</v>
      </c>
      <c r="G591" s="1">
        <v>0.18666666666666668</v>
      </c>
    </row>
    <row r="592" spans="1:7" x14ac:dyDescent="0.25">
      <c r="A592" s="3">
        <v>0.2533333333333333</v>
      </c>
      <c r="B592" s="1">
        <v>0.2533333333333333</v>
      </c>
      <c r="C592" s="7">
        <v>41865</v>
      </c>
      <c r="D592" s="15">
        <v>0.25330000000000003</v>
      </c>
      <c r="E592" s="136">
        <v>0.25330000000000003</v>
      </c>
      <c r="F592" t="b">
        <f t="shared" si="11"/>
        <v>1</v>
      </c>
      <c r="G592" s="1">
        <v>0.2533333333333333</v>
      </c>
    </row>
    <row r="593" spans="1:7" x14ac:dyDescent="0.25">
      <c r="A593" s="3">
        <v>0.17458333333333328</v>
      </c>
      <c r="B593" s="1">
        <v>0.17458333333333328</v>
      </c>
      <c r="C593" s="7">
        <v>41866</v>
      </c>
      <c r="D593" s="15">
        <v>0.17460000000000001</v>
      </c>
      <c r="E593" s="136">
        <v>0.17460000000000001</v>
      </c>
      <c r="F593" t="b">
        <f t="shared" si="11"/>
        <v>1</v>
      </c>
      <c r="G593" s="1">
        <v>0.17458333333333328</v>
      </c>
    </row>
    <row r="594" spans="1:7" x14ac:dyDescent="0.25">
      <c r="A594" s="3">
        <v>0.17458333333333328</v>
      </c>
      <c r="B594" s="1">
        <v>0.17458333333333328</v>
      </c>
      <c r="C594" s="7">
        <v>41867</v>
      </c>
      <c r="D594" s="15">
        <v>0.17460000000000001</v>
      </c>
      <c r="E594" s="136">
        <v>0.17460000000000001</v>
      </c>
      <c r="F594" t="b">
        <f t="shared" si="11"/>
        <v>1</v>
      </c>
      <c r="G594" s="1">
        <v>0.17458333333333328</v>
      </c>
    </row>
    <row r="595" spans="1:7" x14ac:dyDescent="0.25">
      <c r="A595" s="3">
        <v>0.21249999999999994</v>
      </c>
      <c r="B595" s="1">
        <v>0.21249999999999994</v>
      </c>
      <c r="C595" s="7">
        <v>41868</v>
      </c>
      <c r="D595" s="15">
        <v>0.21249999999999999</v>
      </c>
      <c r="E595" s="136">
        <v>0.21249999999999999</v>
      </c>
      <c r="F595" t="b">
        <f t="shared" si="11"/>
        <v>1</v>
      </c>
      <c r="G595" s="1">
        <v>0.21249999999999994</v>
      </c>
    </row>
    <row r="596" spans="1:7" x14ac:dyDescent="0.25">
      <c r="A596" s="3">
        <v>0.21249999999999994</v>
      </c>
      <c r="B596" s="1">
        <v>0.21249999999999994</v>
      </c>
      <c r="C596" s="7">
        <v>41869</v>
      </c>
      <c r="D596" s="15">
        <v>0.21249999999999999</v>
      </c>
      <c r="E596" s="136">
        <v>0.21249999999999999</v>
      </c>
      <c r="F596" t="b">
        <f t="shared" si="11"/>
        <v>1</v>
      </c>
      <c r="G596" s="1">
        <v>0.21249999999999994</v>
      </c>
    </row>
    <row r="597" spans="1:7" x14ac:dyDescent="0.25">
      <c r="A597" s="3">
        <v>0.19000000000000003</v>
      </c>
      <c r="B597" s="1">
        <v>0.19000000000000003</v>
      </c>
      <c r="C597" s="7">
        <v>41870</v>
      </c>
      <c r="D597" s="15">
        <v>0.19</v>
      </c>
      <c r="E597" s="136">
        <v>0.19</v>
      </c>
      <c r="F597" t="b">
        <f t="shared" si="11"/>
        <v>1</v>
      </c>
      <c r="G597" s="1">
        <v>0.19000000000000003</v>
      </c>
    </row>
    <row r="598" spans="1:7" x14ac:dyDescent="0.25">
      <c r="A598" s="3">
        <v>0.19000000000000003</v>
      </c>
      <c r="B598" s="1">
        <v>0.19000000000000003</v>
      </c>
      <c r="C598" s="7">
        <v>41871</v>
      </c>
      <c r="D598" s="15">
        <v>0.19</v>
      </c>
      <c r="E598" s="136">
        <v>0.19</v>
      </c>
      <c r="F598" t="b">
        <f t="shared" si="11"/>
        <v>1</v>
      </c>
      <c r="G598" s="1">
        <v>0.19000000000000003</v>
      </c>
    </row>
    <row r="599" spans="1:7" x14ac:dyDescent="0.25">
      <c r="A599" s="3">
        <v>0.17833333333333332</v>
      </c>
      <c r="B599" s="1">
        <v>0.17833333333333332</v>
      </c>
      <c r="C599" s="7">
        <v>41872</v>
      </c>
      <c r="D599" s="15">
        <v>0.17829999999999999</v>
      </c>
      <c r="E599" s="136">
        <v>0.17829999999999999</v>
      </c>
      <c r="F599" t="b">
        <f t="shared" si="11"/>
        <v>1</v>
      </c>
      <c r="G599" s="1">
        <v>0.17833333333333332</v>
      </c>
    </row>
    <row r="600" spans="1:7" x14ac:dyDescent="0.25">
      <c r="A600" s="3">
        <v>0.22250000000000003</v>
      </c>
      <c r="B600" s="1">
        <v>0.22250000000000003</v>
      </c>
      <c r="C600" s="7">
        <v>41873</v>
      </c>
      <c r="D600" s="15">
        <v>0.2225</v>
      </c>
      <c r="E600" s="136">
        <v>0.2225</v>
      </c>
      <c r="F600" t="b">
        <f t="shared" si="11"/>
        <v>1</v>
      </c>
      <c r="G600" s="1">
        <v>0.22250000000000003</v>
      </c>
    </row>
    <row r="601" spans="1:7" x14ac:dyDescent="0.25">
      <c r="A601" s="3">
        <v>0.26083333333333342</v>
      </c>
      <c r="B601" s="1">
        <v>0.26083333333333342</v>
      </c>
      <c r="C601" s="7">
        <v>41874</v>
      </c>
      <c r="D601" s="15">
        <v>0.26079999999999998</v>
      </c>
      <c r="E601" s="136">
        <v>0.26079999999999998</v>
      </c>
      <c r="F601" t="b">
        <f t="shared" si="11"/>
        <v>1</v>
      </c>
      <c r="G601" s="1">
        <v>0.26083333333333342</v>
      </c>
    </row>
    <row r="602" spans="1:7" x14ac:dyDescent="0.25">
      <c r="A602" s="3">
        <v>0.2525</v>
      </c>
      <c r="B602" s="1">
        <v>0.2525</v>
      </c>
      <c r="C602" s="7">
        <v>41875</v>
      </c>
      <c r="D602" s="15">
        <v>0.2525</v>
      </c>
      <c r="E602" s="136">
        <v>0.2525</v>
      </c>
      <c r="F602" t="b">
        <f t="shared" si="11"/>
        <v>1</v>
      </c>
      <c r="G602" s="1">
        <v>0.2525</v>
      </c>
    </row>
    <row r="603" spans="1:7" x14ac:dyDescent="0.25">
      <c r="A603" s="3">
        <v>0.25291666666666662</v>
      </c>
      <c r="B603" s="1">
        <v>0.25291666666666662</v>
      </c>
      <c r="C603" s="7">
        <v>41876</v>
      </c>
      <c r="D603" s="15">
        <v>0.25290000000000001</v>
      </c>
      <c r="E603" s="136">
        <v>0.25290000000000001</v>
      </c>
      <c r="F603" t="b">
        <f t="shared" si="11"/>
        <v>1</v>
      </c>
      <c r="G603" s="1">
        <v>0.25291666666666662</v>
      </c>
    </row>
    <row r="604" spans="1:7" x14ac:dyDescent="0.25">
      <c r="A604" s="3">
        <v>0.10375</v>
      </c>
      <c r="B604" s="1">
        <v>0.10375</v>
      </c>
      <c r="C604" s="7">
        <v>41877</v>
      </c>
      <c r="D604" s="15">
        <v>0.1038</v>
      </c>
      <c r="E604" s="136">
        <v>0.1038</v>
      </c>
      <c r="F604" t="b">
        <f t="shared" si="11"/>
        <v>1</v>
      </c>
      <c r="G604" s="1">
        <v>0.10375</v>
      </c>
    </row>
    <row r="605" spans="1:7" x14ac:dyDescent="0.25">
      <c r="A605" s="3">
        <v>0.27458333333333323</v>
      </c>
      <c r="B605" s="1">
        <v>0.27458333333333323</v>
      </c>
      <c r="C605" s="7">
        <v>41878</v>
      </c>
      <c r="D605" s="15">
        <v>0.27460000000000001</v>
      </c>
      <c r="E605" s="136">
        <v>0.27460000000000001</v>
      </c>
      <c r="F605" t="b">
        <f t="shared" si="11"/>
        <v>1</v>
      </c>
      <c r="G605" s="1">
        <v>0.27458333333333323</v>
      </c>
    </row>
    <row r="606" spans="1:7" x14ac:dyDescent="0.25">
      <c r="A606" s="3">
        <v>0.35583333333333339</v>
      </c>
      <c r="B606" s="1">
        <v>0.35583333333333339</v>
      </c>
      <c r="C606" s="7">
        <v>41879</v>
      </c>
      <c r="D606" s="15">
        <v>0.35580000000000001</v>
      </c>
      <c r="E606" s="136">
        <v>0.35580000000000001</v>
      </c>
      <c r="F606" t="b">
        <f t="shared" si="11"/>
        <v>1</v>
      </c>
      <c r="G606" s="1">
        <v>0.35583333333333339</v>
      </c>
    </row>
    <row r="607" spans="1:7" x14ac:dyDescent="0.25">
      <c r="A607" s="3">
        <v>0.47166666666666673</v>
      </c>
      <c r="B607" s="1">
        <v>0.47166666666666673</v>
      </c>
      <c r="C607" s="7">
        <v>41880</v>
      </c>
      <c r="D607" s="15">
        <v>0.47170000000000001</v>
      </c>
      <c r="E607" s="136">
        <v>0.47170000000000001</v>
      </c>
      <c r="F607" t="b">
        <f t="shared" si="11"/>
        <v>1</v>
      </c>
      <c r="G607" s="1">
        <v>0.47166666666666673</v>
      </c>
    </row>
    <row r="608" spans="1:7" x14ac:dyDescent="0.25">
      <c r="A608" s="3">
        <v>0.35958333333333337</v>
      </c>
      <c r="B608" s="1">
        <v>0.35958333333333337</v>
      </c>
      <c r="C608" s="7">
        <v>41881</v>
      </c>
      <c r="D608" s="15">
        <v>0.35959999999999998</v>
      </c>
      <c r="E608" s="136">
        <v>0.35959999999999998</v>
      </c>
      <c r="F608" t="b">
        <f t="shared" si="11"/>
        <v>1</v>
      </c>
      <c r="G608" s="1">
        <v>0.35958333333333337</v>
      </c>
    </row>
    <row r="609" spans="1:7" x14ac:dyDescent="0.25">
      <c r="A609" s="3">
        <v>0.26125000000000004</v>
      </c>
      <c r="B609" s="1">
        <v>0.26125000000000004</v>
      </c>
      <c r="C609" s="7">
        <v>41882</v>
      </c>
      <c r="D609" s="15">
        <v>0.26129999999999998</v>
      </c>
      <c r="E609" s="136">
        <v>0.26129999999999998</v>
      </c>
      <c r="F609" t="b">
        <f t="shared" si="11"/>
        <v>1</v>
      </c>
      <c r="G609" s="1">
        <v>0.26125000000000004</v>
      </c>
    </row>
    <row r="610" spans="1:7" x14ac:dyDescent="0.25">
      <c r="A610" s="3">
        <v>0.33624999999999999</v>
      </c>
      <c r="B610" s="1">
        <v>0.33624999999999999</v>
      </c>
      <c r="C610" s="7">
        <v>41883</v>
      </c>
      <c r="D610" s="15">
        <v>0.33629999999999999</v>
      </c>
      <c r="E610" s="136">
        <v>0.33629999999999999</v>
      </c>
      <c r="F610" t="b">
        <f t="shared" si="11"/>
        <v>1</v>
      </c>
      <c r="G610" s="1">
        <v>0.33624999999999999</v>
      </c>
    </row>
    <row r="611" spans="1:7" x14ac:dyDescent="0.25">
      <c r="A611" s="3">
        <v>0.24166666666666661</v>
      </c>
      <c r="B611" s="1">
        <v>0.24166666666666661</v>
      </c>
      <c r="C611" s="7">
        <v>41884</v>
      </c>
      <c r="D611" s="15">
        <v>0.2417</v>
      </c>
      <c r="E611" s="136">
        <v>0.2417</v>
      </c>
      <c r="F611" t="b">
        <f t="shared" si="11"/>
        <v>1</v>
      </c>
      <c r="G611" s="1">
        <v>0.24166666666666661</v>
      </c>
    </row>
    <row r="612" spans="1:7" x14ac:dyDescent="0.25">
      <c r="A612" s="3">
        <v>0.2533333333333333</v>
      </c>
      <c r="B612" s="1">
        <v>0.2533333333333333</v>
      </c>
      <c r="C612" s="7">
        <v>41885</v>
      </c>
      <c r="D612" s="15">
        <v>0.25330000000000003</v>
      </c>
      <c r="E612" s="136">
        <v>0.25330000000000003</v>
      </c>
      <c r="F612" t="b">
        <f t="shared" si="11"/>
        <v>1</v>
      </c>
      <c r="G612" s="1">
        <v>0.2533333333333333</v>
      </c>
    </row>
    <row r="613" spans="1:7" x14ac:dyDescent="0.25">
      <c r="A613" s="3">
        <v>0.17458333333333328</v>
      </c>
      <c r="B613" s="1">
        <v>0.17458333333333328</v>
      </c>
      <c r="C613" s="7">
        <v>41886</v>
      </c>
      <c r="D613" s="15">
        <v>0.17460000000000001</v>
      </c>
      <c r="E613" s="136">
        <v>0.17460000000000001</v>
      </c>
      <c r="F613" t="b">
        <f t="shared" si="11"/>
        <v>1</v>
      </c>
      <c r="G613" s="1">
        <v>0.17458333333333328</v>
      </c>
    </row>
    <row r="614" spans="1:7" x14ac:dyDescent="0.25">
      <c r="A614" s="3">
        <v>0.17458333333333328</v>
      </c>
      <c r="B614" s="1">
        <v>0.17458333333333328</v>
      </c>
      <c r="C614" s="7">
        <v>41887</v>
      </c>
      <c r="D614" s="15">
        <v>0.17460000000000001</v>
      </c>
      <c r="E614" s="136">
        <v>0.17460000000000001</v>
      </c>
      <c r="F614" t="b">
        <f t="shared" si="11"/>
        <v>1</v>
      </c>
      <c r="G614" s="1">
        <v>0.17458333333333328</v>
      </c>
    </row>
    <row r="615" spans="1:7" x14ac:dyDescent="0.25">
      <c r="A615" s="3">
        <v>0.21249999999999994</v>
      </c>
      <c r="B615" s="1">
        <v>0.21249999999999994</v>
      </c>
      <c r="C615" s="7">
        <v>41888</v>
      </c>
      <c r="D615" s="15">
        <v>0.21249999999999999</v>
      </c>
      <c r="E615" s="136">
        <v>0.21249999999999999</v>
      </c>
      <c r="F615" t="b">
        <f t="shared" si="11"/>
        <v>1</v>
      </c>
      <c r="G615" s="1">
        <v>0.21249999999999994</v>
      </c>
    </row>
    <row r="616" spans="1:7" x14ac:dyDescent="0.25">
      <c r="A616" s="3">
        <v>0.21249999999999994</v>
      </c>
      <c r="B616" s="1">
        <v>0.21249999999999994</v>
      </c>
      <c r="C616" s="7">
        <v>41889</v>
      </c>
      <c r="D616" s="15">
        <v>0.21249999999999999</v>
      </c>
      <c r="E616" s="136">
        <v>0.21249999999999999</v>
      </c>
      <c r="F616" t="b">
        <f t="shared" si="11"/>
        <v>1</v>
      </c>
      <c r="G616" s="1">
        <v>0.21249999999999994</v>
      </c>
    </row>
    <row r="617" spans="1:7" x14ac:dyDescent="0.25">
      <c r="A617" s="3">
        <v>0.34750000000000014</v>
      </c>
      <c r="B617" s="1">
        <v>0.34750000000000014</v>
      </c>
      <c r="C617" s="7">
        <v>41890</v>
      </c>
      <c r="D617" s="15">
        <v>0.34749999999999998</v>
      </c>
      <c r="E617" s="136">
        <v>0.34749999999999998</v>
      </c>
      <c r="F617" t="b">
        <f t="shared" si="11"/>
        <v>1</v>
      </c>
      <c r="G617" s="1">
        <v>0.34750000000000014</v>
      </c>
    </row>
    <row r="618" spans="1:7" x14ac:dyDescent="0.25">
      <c r="A618" s="3">
        <v>0.2687500000000001</v>
      </c>
      <c r="B618" s="1">
        <v>0.2687500000000001</v>
      </c>
      <c r="C618" s="7">
        <v>41891</v>
      </c>
      <c r="D618" s="15">
        <v>0.26879999999999998</v>
      </c>
      <c r="E618" s="136">
        <v>0.26879999999999998</v>
      </c>
      <c r="F618" t="b">
        <f t="shared" si="11"/>
        <v>1</v>
      </c>
      <c r="G618" s="1">
        <v>0.2687500000000001</v>
      </c>
    </row>
    <row r="619" spans="1:7" x14ac:dyDescent="0.25">
      <c r="A619" s="3">
        <v>0.34125000000000005</v>
      </c>
      <c r="B619" s="1">
        <v>0.34125000000000005</v>
      </c>
      <c r="C619" s="7">
        <v>41892</v>
      </c>
      <c r="D619" s="15">
        <v>0.34129999999999999</v>
      </c>
      <c r="E619" s="136">
        <v>0.34129999999999999</v>
      </c>
      <c r="F619" t="b">
        <f t="shared" si="11"/>
        <v>1</v>
      </c>
      <c r="G619" s="1">
        <v>0.34125000000000005</v>
      </c>
    </row>
    <row r="620" spans="1:7" x14ac:dyDescent="0.25">
      <c r="A620" s="3">
        <v>0.22250000000000003</v>
      </c>
      <c r="B620" s="1">
        <v>0.22250000000000003</v>
      </c>
      <c r="C620" s="7">
        <v>41893</v>
      </c>
      <c r="D620" s="15">
        <v>0.2225</v>
      </c>
      <c r="E620" s="136">
        <v>0.2225</v>
      </c>
      <c r="F620" t="b">
        <f t="shared" si="11"/>
        <v>1</v>
      </c>
      <c r="G620" s="1">
        <v>0.22250000000000003</v>
      </c>
    </row>
    <row r="621" spans="1:7" x14ac:dyDescent="0.25">
      <c r="A621" s="3">
        <v>0.2366666666666668</v>
      </c>
      <c r="B621" s="1">
        <v>0.2366666666666668</v>
      </c>
      <c r="C621" s="7">
        <v>41894</v>
      </c>
      <c r="D621" s="15">
        <v>0.23669999999999999</v>
      </c>
      <c r="E621" s="136">
        <v>0.23669999999999999</v>
      </c>
      <c r="F621" t="b">
        <f t="shared" si="11"/>
        <v>1</v>
      </c>
      <c r="G621" s="1">
        <v>0.2366666666666668</v>
      </c>
    </row>
    <row r="622" spans="1:7" x14ac:dyDescent="0.25">
      <c r="A622" s="3">
        <v>0.2525</v>
      </c>
      <c r="B622" s="1">
        <v>0.2525</v>
      </c>
      <c r="C622" s="7">
        <v>41895</v>
      </c>
      <c r="D622" s="15">
        <v>0.2525</v>
      </c>
      <c r="E622" s="136">
        <v>0.2525</v>
      </c>
      <c r="F622" t="b">
        <f t="shared" si="11"/>
        <v>1</v>
      </c>
      <c r="G622" s="1">
        <v>0.2525</v>
      </c>
    </row>
    <row r="623" spans="1:7" x14ac:dyDescent="0.25">
      <c r="A623" s="3">
        <v>0.35416666666666657</v>
      </c>
      <c r="B623" s="1">
        <v>0.35416666666666657</v>
      </c>
      <c r="C623" s="7">
        <v>41896</v>
      </c>
      <c r="D623" s="15">
        <v>0.35420000000000001</v>
      </c>
      <c r="E623" s="136">
        <v>0.35420000000000001</v>
      </c>
      <c r="F623" t="b">
        <f t="shared" si="11"/>
        <v>1</v>
      </c>
      <c r="G623" s="1">
        <v>0.35416666666666657</v>
      </c>
    </row>
    <row r="624" spans="1:7" x14ac:dyDescent="0.25">
      <c r="A624" s="3">
        <v>0.96166666666666656</v>
      </c>
      <c r="B624" s="1">
        <v>0.96166666666666656</v>
      </c>
      <c r="C624" s="7">
        <v>41897</v>
      </c>
      <c r="D624" s="15">
        <v>0.9617</v>
      </c>
      <c r="E624" s="136">
        <v>0.9617</v>
      </c>
      <c r="F624" t="b">
        <f t="shared" si="11"/>
        <v>1</v>
      </c>
      <c r="G624" s="1">
        <v>0.96166666666666656</v>
      </c>
    </row>
    <row r="625" spans="1:7" x14ac:dyDescent="0.25">
      <c r="A625" s="3">
        <v>0.24166666666666656</v>
      </c>
      <c r="B625" s="1">
        <v>0.24166666666666656</v>
      </c>
      <c r="C625" s="7">
        <v>41898</v>
      </c>
      <c r="D625" s="15">
        <v>0.2417</v>
      </c>
      <c r="E625" s="136">
        <v>0.2417</v>
      </c>
      <c r="F625" t="b">
        <f t="shared" si="11"/>
        <v>1</v>
      </c>
      <c r="G625" s="1">
        <v>0.24166666666666656</v>
      </c>
    </row>
    <row r="626" spans="1:7" x14ac:dyDescent="0.25">
      <c r="A626" s="3">
        <v>8.8750000000000037E-2</v>
      </c>
      <c r="B626" s="1">
        <v>8.8750000000000037E-2</v>
      </c>
      <c r="C626" s="7">
        <v>41899</v>
      </c>
      <c r="D626" s="15">
        <v>8.8800000000000004E-2</v>
      </c>
      <c r="E626" s="136">
        <v>8.8800000000000004E-2</v>
      </c>
      <c r="F626" t="b">
        <f t="shared" si="11"/>
        <v>1</v>
      </c>
      <c r="G626" s="1">
        <v>8.8750000000000037E-2</v>
      </c>
    </row>
    <row r="627" spans="1:7" x14ac:dyDescent="0.25">
      <c r="A627" s="3">
        <v>0.23541666666666669</v>
      </c>
      <c r="B627" s="1">
        <v>0.23541666666666669</v>
      </c>
      <c r="C627" s="7">
        <v>41900</v>
      </c>
      <c r="D627" s="15">
        <v>0.2354</v>
      </c>
      <c r="E627" s="136">
        <v>0.2354</v>
      </c>
      <c r="F627" t="b">
        <f t="shared" si="11"/>
        <v>1</v>
      </c>
      <c r="G627" s="1">
        <v>0.23541666666666669</v>
      </c>
    </row>
    <row r="628" spans="1:7" x14ac:dyDescent="0.25">
      <c r="A628" s="3">
        <v>0.19000000000000003</v>
      </c>
      <c r="B628" s="1">
        <v>0.19000000000000003</v>
      </c>
      <c r="C628" s="7">
        <v>41901</v>
      </c>
      <c r="D628" s="15">
        <v>0.19</v>
      </c>
      <c r="E628" s="136">
        <v>0.19</v>
      </c>
      <c r="F628" t="b">
        <f t="shared" si="11"/>
        <v>1</v>
      </c>
      <c r="G628" s="1">
        <v>0.19000000000000003</v>
      </c>
    </row>
    <row r="629" spans="1:7" x14ac:dyDescent="0.25">
      <c r="A629" s="3">
        <v>0.19000000000000003</v>
      </c>
      <c r="B629" s="1">
        <v>0.19000000000000003</v>
      </c>
      <c r="C629" s="7">
        <v>41902</v>
      </c>
      <c r="D629" s="15">
        <v>0.19</v>
      </c>
      <c r="E629" s="136">
        <v>0.19</v>
      </c>
      <c r="F629" t="b">
        <f t="shared" si="11"/>
        <v>1</v>
      </c>
      <c r="G629" s="1">
        <v>0.19000000000000003</v>
      </c>
    </row>
    <row r="630" spans="1:7" x14ac:dyDescent="0.25">
      <c r="A630" s="3">
        <v>0.15083333333333329</v>
      </c>
      <c r="B630" s="1">
        <v>0.15083333333333329</v>
      </c>
      <c r="C630" s="7">
        <v>41903</v>
      </c>
      <c r="D630" s="15">
        <v>0.15079999999999999</v>
      </c>
      <c r="E630" s="136">
        <v>0.15079999999999999</v>
      </c>
      <c r="F630" t="b">
        <f t="shared" si="11"/>
        <v>1</v>
      </c>
      <c r="G630" s="1">
        <v>0.15083333333333329</v>
      </c>
    </row>
    <row r="631" spans="1:7" x14ac:dyDescent="0.25">
      <c r="A631" s="3">
        <v>0.22250000000000003</v>
      </c>
      <c r="B631" s="1">
        <v>0.22250000000000003</v>
      </c>
      <c r="C631" s="7">
        <v>41904</v>
      </c>
      <c r="D631" s="15">
        <v>0.2225</v>
      </c>
      <c r="E631" s="136">
        <v>0.2225</v>
      </c>
      <c r="F631" t="b">
        <f t="shared" si="11"/>
        <v>1</v>
      </c>
      <c r="G631" s="1">
        <v>0.22250000000000003</v>
      </c>
    </row>
    <row r="632" spans="1:7" x14ac:dyDescent="0.25">
      <c r="A632" s="3">
        <v>0.2366666666666668</v>
      </c>
      <c r="B632" s="1">
        <v>0.2366666666666668</v>
      </c>
      <c r="C632" s="7">
        <v>41905</v>
      </c>
      <c r="D632" s="15">
        <v>0.23669999999999999</v>
      </c>
      <c r="E632" s="136">
        <v>0.23669999999999999</v>
      </c>
      <c r="F632" t="b">
        <f t="shared" si="11"/>
        <v>1</v>
      </c>
      <c r="G632" s="1">
        <v>0.2366666666666668</v>
      </c>
    </row>
    <row r="633" spans="1:7" x14ac:dyDescent="0.25">
      <c r="A633" s="3">
        <v>0.2525</v>
      </c>
      <c r="B633" s="1">
        <v>0.2525</v>
      </c>
      <c r="C633" s="7">
        <v>41906</v>
      </c>
      <c r="D633" s="15">
        <v>0.2525</v>
      </c>
      <c r="E633" s="136">
        <v>0.2525</v>
      </c>
      <c r="F633" t="b">
        <f t="shared" si="11"/>
        <v>1</v>
      </c>
      <c r="G633" s="1">
        <v>0.2525</v>
      </c>
    </row>
    <row r="634" spans="1:7" x14ac:dyDescent="0.25">
      <c r="A634" s="3">
        <v>0.20666666666666667</v>
      </c>
      <c r="B634" s="1">
        <v>0.20666666666666667</v>
      </c>
      <c r="C634" s="7">
        <v>41907</v>
      </c>
      <c r="D634" s="15">
        <v>0.20669999999999999</v>
      </c>
      <c r="E634" s="136">
        <v>0.20669999999999999</v>
      </c>
      <c r="F634" t="b">
        <f t="shared" si="11"/>
        <v>1</v>
      </c>
      <c r="G634" s="1">
        <v>0.20666666666666667</v>
      </c>
    </row>
    <row r="635" spans="1:7" x14ac:dyDescent="0.25">
      <c r="A635" s="3">
        <v>0.46249999999999997</v>
      </c>
      <c r="B635" s="1">
        <v>0.46249999999999997</v>
      </c>
      <c r="C635" s="7">
        <v>41908</v>
      </c>
      <c r="D635" s="15">
        <v>0.46250000000000002</v>
      </c>
      <c r="E635" s="136">
        <v>0.46250000000000002</v>
      </c>
      <c r="F635" t="b">
        <f t="shared" si="11"/>
        <v>1</v>
      </c>
      <c r="G635" s="1">
        <v>0.46249999999999997</v>
      </c>
    </row>
    <row r="636" spans="1:7" x14ac:dyDescent="0.25">
      <c r="A636" s="3">
        <v>0.18666666666666668</v>
      </c>
      <c r="B636" s="1">
        <v>0.18666666666666668</v>
      </c>
      <c r="C636" s="7">
        <v>41909</v>
      </c>
      <c r="D636" s="15">
        <v>0.1867</v>
      </c>
      <c r="E636" s="136">
        <v>0.1867</v>
      </c>
      <c r="F636" t="b">
        <f t="shared" si="11"/>
        <v>1</v>
      </c>
      <c r="G636" s="1">
        <v>0.18666666666666668</v>
      </c>
    </row>
    <row r="637" spans="1:7" x14ac:dyDescent="0.25">
      <c r="A637" s="3">
        <v>0.2533333333333333</v>
      </c>
      <c r="B637" s="1">
        <v>0.2533333333333333</v>
      </c>
      <c r="C637" s="7">
        <v>41910</v>
      </c>
      <c r="D637" s="15">
        <v>0.25330000000000003</v>
      </c>
      <c r="E637" s="136">
        <v>0.25330000000000003</v>
      </c>
      <c r="F637" t="b">
        <f t="shared" si="11"/>
        <v>1</v>
      </c>
      <c r="G637" s="1">
        <v>0.2533333333333333</v>
      </c>
    </row>
    <row r="638" spans="1:7" x14ac:dyDescent="0.25">
      <c r="A638" s="3">
        <v>0.17458333333333328</v>
      </c>
      <c r="B638" s="1">
        <v>0.17458333333333328</v>
      </c>
      <c r="C638" s="7">
        <v>41911</v>
      </c>
      <c r="D638" s="15">
        <v>0.17460000000000001</v>
      </c>
      <c r="E638" s="136">
        <v>0.17460000000000001</v>
      </c>
      <c r="F638" t="b">
        <f t="shared" si="11"/>
        <v>1</v>
      </c>
      <c r="G638" s="1">
        <v>0.17458333333333328</v>
      </c>
    </row>
    <row r="639" spans="1:7" x14ac:dyDescent="0.25">
      <c r="A639" s="3">
        <v>0.17458333333333328</v>
      </c>
      <c r="B639" s="1">
        <v>0.17458333333333328</v>
      </c>
      <c r="C639" s="7">
        <v>41912</v>
      </c>
      <c r="D639" s="15">
        <v>0.17460000000000001</v>
      </c>
      <c r="E639" s="136">
        <v>0.17460000000000001</v>
      </c>
      <c r="F639" t="b">
        <f t="shared" si="11"/>
        <v>1</v>
      </c>
      <c r="G639" s="1">
        <v>0.17458333333333328</v>
      </c>
    </row>
    <row r="640" spans="1:7" x14ac:dyDescent="0.25">
      <c r="A640" s="3">
        <v>8.8750000000000037E-2</v>
      </c>
      <c r="B640" s="1">
        <v>8.8750000000000037E-2</v>
      </c>
      <c r="C640" s="7">
        <v>41913</v>
      </c>
      <c r="D640" s="15">
        <v>8.8800000000000004E-2</v>
      </c>
      <c r="E640" s="136">
        <v>8.8800000000000004E-2</v>
      </c>
      <c r="F640" t="b">
        <f t="shared" si="11"/>
        <v>1</v>
      </c>
      <c r="G640" s="1">
        <v>8.8750000000000037E-2</v>
      </c>
    </row>
    <row r="641" spans="1:7" x14ac:dyDescent="0.25">
      <c r="A641" s="3">
        <v>0.23541666666666669</v>
      </c>
      <c r="B641" s="1">
        <v>0.23541666666666669</v>
      </c>
      <c r="C641" s="7">
        <v>41914</v>
      </c>
      <c r="D641" s="15">
        <v>0.2354</v>
      </c>
      <c r="E641" s="136">
        <v>0.2354</v>
      </c>
      <c r="F641" t="b">
        <f t="shared" si="11"/>
        <v>1</v>
      </c>
      <c r="G641" s="1">
        <v>0.23541666666666669</v>
      </c>
    </row>
    <row r="642" spans="1:7" x14ac:dyDescent="0.25">
      <c r="A642" s="3">
        <v>0.19000000000000003</v>
      </c>
      <c r="B642" s="1">
        <v>0.19000000000000003</v>
      </c>
      <c r="C642" s="7">
        <v>41915</v>
      </c>
      <c r="D642" s="15">
        <v>0.19</v>
      </c>
      <c r="E642" s="136">
        <v>0.19</v>
      </c>
      <c r="F642" t="b">
        <f t="shared" si="11"/>
        <v>1</v>
      </c>
      <c r="G642" s="1">
        <v>0.19000000000000003</v>
      </c>
    </row>
    <row r="643" spans="1:7" x14ac:dyDescent="0.25">
      <c r="A643" s="3">
        <v>0.19000000000000003</v>
      </c>
      <c r="B643" s="1">
        <v>0.19000000000000003</v>
      </c>
      <c r="C643" s="7">
        <v>41916</v>
      </c>
      <c r="D643" s="15">
        <v>0.19</v>
      </c>
      <c r="E643" s="136">
        <v>0.19</v>
      </c>
      <c r="F643" t="b">
        <f t="shared" ref="F643:F706" si="12">D643=E643</f>
        <v>1</v>
      </c>
      <c r="G643" s="1">
        <v>0.19000000000000003</v>
      </c>
    </row>
    <row r="644" spans="1:7" x14ac:dyDescent="0.25">
      <c r="A644" s="3">
        <v>0.27041666666666658</v>
      </c>
      <c r="B644" s="1">
        <v>0.27041666666666658</v>
      </c>
      <c r="C644" s="7">
        <v>41917</v>
      </c>
      <c r="D644" s="15">
        <v>0.27039999999999997</v>
      </c>
      <c r="E644" s="136">
        <v>0.27039999999999997</v>
      </c>
      <c r="F644" t="b">
        <f t="shared" si="12"/>
        <v>1</v>
      </c>
      <c r="G644" s="1">
        <v>0.27041666666666658</v>
      </c>
    </row>
    <row r="645" spans="1:7" x14ac:dyDescent="0.25">
      <c r="A645" s="3">
        <v>0.26041666666666669</v>
      </c>
      <c r="B645" s="1">
        <v>0.26041666666666669</v>
      </c>
      <c r="C645" s="7">
        <v>41918</v>
      </c>
      <c r="D645" s="15">
        <v>0.26040000000000002</v>
      </c>
      <c r="E645" s="136">
        <v>0.26040000000000002</v>
      </c>
      <c r="F645" t="b">
        <f t="shared" si="12"/>
        <v>1</v>
      </c>
      <c r="G645" s="1">
        <v>0.26041666666666669</v>
      </c>
    </row>
    <row r="646" spans="1:7" x14ac:dyDescent="0.25">
      <c r="A646" s="3">
        <v>0.2366666666666668</v>
      </c>
      <c r="B646" s="1">
        <v>0.2366666666666668</v>
      </c>
      <c r="C646" s="7">
        <v>41919</v>
      </c>
      <c r="D646" s="15">
        <v>0.23669999999999999</v>
      </c>
      <c r="E646" s="136">
        <v>0.23669999999999999</v>
      </c>
      <c r="F646" t="b">
        <f t="shared" si="12"/>
        <v>1</v>
      </c>
      <c r="G646" s="1">
        <v>0.2366666666666668</v>
      </c>
    </row>
    <row r="647" spans="1:7" x14ac:dyDescent="0.25">
      <c r="A647" s="3">
        <v>0.2525</v>
      </c>
      <c r="B647" s="1">
        <v>0.2525</v>
      </c>
      <c r="C647" s="7">
        <v>41920</v>
      </c>
      <c r="D647" s="15">
        <v>0.2525</v>
      </c>
      <c r="E647" s="136">
        <v>0.2525</v>
      </c>
      <c r="F647" t="b">
        <f t="shared" si="12"/>
        <v>1</v>
      </c>
      <c r="G647" s="1">
        <v>0.2525</v>
      </c>
    </row>
    <row r="648" spans="1:7" x14ac:dyDescent="0.25">
      <c r="A648" s="3">
        <v>0.20666666666666667</v>
      </c>
      <c r="B648" s="1">
        <v>0.20666666666666667</v>
      </c>
      <c r="C648" s="7">
        <v>41921</v>
      </c>
      <c r="D648" s="15">
        <v>0.20669999999999999</v>
      </c>
      <c r="E648" s="136">
        <v>0.20669999999999999</v>
      </c>
      <c r="F648" t="b">
        <f t="shared" si="12"/>
        <v>1</v>
      </c>
      <c r="G648" s="1">
        <v>0.20666666666666667</v>
      </c>
    </row>
    <row r="649" spans="1:7" x14ac:dyDescent="0.25">
      <c r="A649" s="3">
        <v>0.25249999999999995</v>
      </c>
      <c r="B649" s="1">
        <v>0.25249999999999995</v>
      </c>
      <c r="C649" s="7">
        <v>41922</v>
      </c>
      <c r="D649" s="15">
        <v>0.2525</v>
      </c>
      <c r="E649" s="136">
        <v>0.2525</v>
      </c>
      <c r="F649" t="b">
        <f t="shared" si="12"/>
        <v>1</v>
      </c>
      <c r="G649" s="1">
        <v>0.25249999999999995</v>
      </c>
    </row>
    <row r="650" spans="1:7" x14ac:dyDescent="0.25">
      <c r="A650" s="3">
        <v>0.27625000000000005</v>
      </c>
      <c r="B650" s="1">
        <v>0.27625000000000005</v>
      </c>
      <c r="C650" s="7">
        <v>41923</v>
      </c>
      <c r="D650" s="15">
        <v>0.27629999999999999</v>
      </c>
      <c r="E650" s="136">
        <v>0.27629999999999999</v>
      </c>
      <c r="F650" t="b">
        <f t="shared" si="12"/>
        <v>1</v>
      </c>
      <c r="G650" s="1">
        <v>0.27625000000000005</v>
      </c>
    </row>
    <row r="651" spans="1:7" x14ac:dyDescent="0.25">
      <c r="A651" s="3">
        <v>0.2533333333333333</v>
      </c>
      <c r="B651" s="1">
        <v>0.2533333333333333</v>
      </c>
      <c r="C651" s="7">
        <v>41924</v>
      </c>
      <c r="D651" s="15">
        <v>0.25330000000000003</v>
      </c>
      <c r="E651" s="136">
        <v>0.25330000000000003</v>
      </c>
      <c r="F651" t="b">
        <f t="shared" si="12"/>
        <v>1</v>
      </c>
      <c r="G651" s="1">
        <v>0.2533333333333333</v>
      </c>
    </row>
    <row r="652" spans="1:7" x14ac:dyDescent="0.25">
      <c r="A652" s="3">
        <v>0.29958333333333326</v>
      </c>
      <c r="B652" s="1">
        <v>0.29958333333333326</v>
      </c>
      <c r="C652" s="7">
        <v>41925</v>
      </c>
      <c r="D652" s="15">
        <v>0.29959999999999998</v>
      </c>
      <c r="E652" s="136">
        <v>0.29959999999999998</v>
      </c>
      <c r="F652" t="b">
        <f t="shared" si="12"/>
        <v>1</v>
      </c>
      <c r="G652" s="1">
        <v>0.29958333333333326</v>
      </c>
    </row>
    <row r="653" spans="1:7" x14ac:dyDescent="0.25">
      <c r="A653" s="3">
        <v>0.3683333333333334</v>
      </c>
      <c r="B653" s="1">
        <v>0.3683333333333334</v>
      </c>
      <c r="C653" s="7">
        <v>41926</v>
      </c>
      <c r="D653" s="15">
        <v>0.36830000000000002</v>
      </c>
      <c r="E653" s="136">
        <v>0.36830000000000002</v>
      </c>
      <c r="F653" t="b">
        <f t="shared" si="12"/>
        <v>1</v>
      </c>
      <c r="G653" s="1">
        <v>0.3683333333333334</v>
      </c>
    </row>
    <row r="654" spans="1:7" x14ac:dyDescent="0.25">
      <c r="A654" s="3">
        <v>0.21249999999999994</v>
      </c>
      <c r="B654" s="1">
        <v>0.21249999999999994</v>
      </c>
      <c r="C654" s="7">
        <v>41927</v>
      </c>
      <c r="D654" s="15">
        <v>0.21249999999999999</v>
      </c>
      <c r="E654" s="136">
        <v>0.21249999999999999</v>
      </c>
      <c r="F654" t="b">
        <f t="shared" si="12"/>
        <v>1</v>
      </c>
      <c r="G654" s="1">
        <v>0.21249999999999994</v>
      </c>
    </row>
    <row r="655" spans="1:7" x14ac:dyDescent="0.25">
      <c r="A655" s="3">
        <v>0.34749999999999998</v>
      </c>
      <c r="B655" s="1">
        <v>0.34749999999999998</v>
      </c>
      <c r="C655" s="7">
        <v>41928</v>
      </c>
      <c r="D655" s="15">
        <v>0.34749999999999998</v>
      </c>
      <c r="E655" s="136">
        <v>0.34749999999999998</v>
      </c>
      <c r="F655" t="b">
        <f t="shared" si="12"/>
        <v>1</v>
      </c>
      <c r="G655" s="1">
        <v>0.34749999999999998</v>
      </c>
    </row>
    <row r="656" spans="1:7" x14ac:dyDescent="0.25">
      <c r="A656" s="3">
        <v>0.27916666666666667</v>
      </c>
      <c r="B656" s="1">
        <v>0.27916666666666667</v>
      </c>
      <c r="C656" s="7">
        <v>41929</v>
      </c>
      <c r="D656" s="15">
        <v>0.2792</v>
      </c>
      <c r="E656" s="136">
        <v>0.2792</v>
      </c>
      <c r="F656" t="b">
        <f t="shared" si="12"/>
        <v>1</v>
      </c>
      <c r="G656" s="1">
        <v>0.27916666666666667</v>
      </c>
    </row>
    <row r="657" spans="1:7" x14ac:dyDescent="0.25">
      <c r="A657" s="3">
        <v>0.30541666666666661</v>
      </c>
      <c r="B657" s="1">
        <v>0.30541666666666661</v>
      </c>
      <c r="C657" s="7">
        <v>41930</v>
      </c>
      <c r="D657" s="15">
        <v>0.3054</v>
      </c>
      <c r="E657" s="136">
        <v>0.3054</v>
      </c>
      <c r="F657" t="b">
        <f t="shared" si="12"/>
        <v>1</v>
      </c>
      <c r="G657" s="1">
        <v>0.30541666666666661</v>
      </c>
    </row>
    <row r="658" spans="1:7" x14ac:dyDescent="0.25">
      <c r="A658" s="3">
        <v>0.34083333333333327</v>
      </c>
      <c r="B658" s="1">
        <v>0.34083333333333327</v>
      </c>
      <c r="C658" s="7">
        <v>41931</v>
      </c>
      <c r="D658" s="15">
        <v>0.34079999999999999</v>
      </c>
      <c r="E658" s="136">
        <v>0.34079999999999999</v>
      </c>
      <c r="F658" t="b">
        <f t="shared" si="12"/>
        <v>1</v>
      </c>
      <c r="G658" s="1">
        <v>0.34083333333333327</v>
      </c>
    </row>
    <row r="659" spans="1:7" x14ac:dyDescent="0.25">
      <c r="A659" s="3">
        <v>0.22250000000000003</v>
      </c>
      <c r="B659" s="1">
        <v>0.22250000000000003</v>
      </c>
      <c r="C659" s="7">
        <v>41932</v>
      </c>
      <c r="D659" s="15">
        <v>0.2225</v>
      </c>
      <c r="E659" s="136">
        <v>0.2225</v>
      </c>
      <c r="F659" t="b">
        <f t="shared" si="12"/>
        <v>1</v>
      </c>
      <c r="G659" s="1">
        <v>0.22250000000000003</v>
      </c>
    </row>
    <row r="660" spans="1:7" x14ac:dyDescent="0.25">
      <c r="A660" s="3">
        <v>0.2366666666666668</v>
      </c>
      <c r="B660" s="1">
        <v>0.2366666666666668</v>
      </c>
      <c r="C660" s="7">
        <v>41933</v>
      </c>
      <c r="D660" s="15">
        <v>0.23669999999999999</v>
      </c>
      <c r="E660" s="136">
        <v>0.23669999999999999</v>
      </c>
      <c r="F660" t="b">
        <f t="shared" si="12"/>
        <v>1</v>
      </c>
      <c r="G660" s="1">
        <v>0.2366666666666668</v>
      </c>
    </row>
    <row r="661" spans="1:7" x14ac:dyDescent="0.25">
      <c r="A661" s="3">
        <v>0.2525</v>
      </c>
      <c r="B661" s="1">
        <v>0.2525</v>
      </c>
      <c r="C661" s="7">
        <v>41934</v>
      </c>
      <c r="D661" s="15">
        <v>0.2525</v>
      </c>
      <c r="E661" s="136">
        <v>0.2525</v>
      </c>
      <c r="F661" t="b">
        <f t="shared" si="12"/>
        <v>1</v>
      </c>
      <c r="G661" s="1">
        <v>0.2525</v>
      </c>
    </row>
    <row r="662" spans="1:7" x14ac:dyDescent="0.25">
      <c r="A662" s="3">
        <v>0.28791666666666665</v>
      </c>
      <c r="B662" s="1">
        <v>0.28791666666666665</v>
      </c>
      <c r="C662" s="7">
        <v>41935</v>
      </c>
      <c r="D662" s="15">
        <v>0.28789999999999999</v>
      </c>
      <c r="E662" s="136">
        <v>0.28789999999999999</v>
      </c>
      <c r="F662" t="b">
        <f t="shared" si="12"/>
        <v>1</v>
      </c>
      <c r="G662" s="1">
        <v>0.28791666666666665</v>
      </c>
    </row>
    <row r="663" spans="1:7" x14ac:dyDescent="0.25">
      <c r="A663" s="3">
        <v>0.315</v>
      </c>
      <c r="B663" s="1">
        <v>0.315</v>
      </c>
      <c r="C663" s="7">
        <v>41936</v>
      </c>
      <c r="D663" s="15">
        <v>0.315</v>
      </c>
      <c r="E663" s="136">
        <v>0.315</v>
      </c>
      <c r="F663" t="b">
        <f t="shared" si="12"/>
        <v>1</v>
      </c>
      <c r="G663" s="1">
        <v>0.315</v>
      </c>
    </row>
    <row r="664" spans="1:7" x14ac:dyDescent="0.25">
      <c r="A664" s="3">
        <v>0.29999999999999988</v>
      </c>
      <c r="B664" s="1">
        <v>0.29999999999999988</v>
      </c>
      <c r="C664" s="7">
        <v>41937</v>
      </c>
      <c r="D664" s="15">
        <v>0.3</v>
      </c>
      <c r="E664" s="136">
        <v>0.3</v>
      </c>
      <c r="F664" t="b">
        <f t="shared" si="12"/>
        <v>1</v>
      </c>
      <c r="G664" s="1">
        <v>0.29999999999999988</v>
      </c>
    </row>
    <row r="665" spans="1:7" x14ac:dyDescent="0.25">
      <c r="A665" s="3">
        <v>0.2533333333333333</v>
      </c>
      <c r="B665" s="1">
        <v>0.2533333333333333</v>
      </c>
      <c r="C665" s="7">
        <v>41938</v>
      </c>
      <c r="D665" s="15">
        <v>0.25330000000000003</v>
      </c>
      <c r="E665" s="136">
        <v>0.25330000000000003</v>
      </c>
      <c r="F665" t="b">
        <f t="shared" si="12"/>
        <v>1</v>
      </c>
      <c r="G665" s="1">
        <v>0.2533333333333333</v>
      </c>
    </row>
    <row r="666" spans="1:7" x14ac:dyDescent="0.25">
      <c r="A666" s="3">
        <v>0.25958333333333328</v>
      </c>
      <c r="B666" s="1">
        <v>0.25958333333333328</v>
      </c>
      <c r="C666" s="7">
        <v>41939</v>
      </c>
      <c r="D666" s="15">
        <v>0.2596</v>
      </c>
      <c r="E666" s="136">
        <v>0.2596</v>
      </c>
      <c r="F666" t="b">
        <f t="shared" si="12"/>
        <v>1</v>
      </c>
      <c r="G666" s="1">
        <v>0.25958333333333328</v>
      </c>
    </row>
    <row r="667" spans="1:7" x14ac:dyDescent="0.25">
      <c r="A667" s="3">
        <v>0.3183333333333333</v>
      </c>
      <c r="B667" s="1">
        <v>0.3183333333333333</v>
      </c>
      <c r="C667" s="7">
        <v>41940</v>
      </c>
      <c r="D667" s="15">
        <v>0.31830000000000003</v>
      </c>
      <c r="E667" s="136">
        <v>0.31830000000000003</v>
      </c>
      <c r="F667" t="b">
        <f t="shared" si="12"/>
        <v>1</v>
      </c>
      <c r="G667" s="1">
        <v>0.3183333333333333</v>
      </c>
    </row>
    <row r="668" spans="1:7" x14ac:dyDescent="0.25">
      <c r="A668" s="3">
        <v>0.2937499999999999</v>
      </c>
      <c r="B668" s="1">
        <v>0.2937499999999999</v>
      </c>
      <c r="C668" s="7">
        <v>41941</v>
      </c>
      <c r="D668" s="15">
        <v>0.29380000000000001</v>
      </c>
      <c r="E668" s="136">
        <v>0.29380000000000001</v>
      </c>
      <c r="F668" t="b">
        <f t="shared" si="12"/>
        <v>1</v>
      </c>
      <c r="G668" s="1">
        <v>0.2937499999999999</v>
      </c>
    </row>
    <row r="669" spans="1:7" x14ac:dyDescent="0.25">
      <c r="A669" s="3">
        <v>0.19000000000000003</v>
      </c>
      <c r="B669" s="1">
        <v>0.19000000000000003</v>
      </c>
      <c r="C669" s="7">
        <v>41942</v>
      </c>
      <c r="D669" s="15">
        <v>0.19</v>
      </c>
      <c r="E669" s="136">
        <v>0.19</v>
      </c>
      <c r="F669" t="b">
        <f t="shared" si="12"/>
        <v>1</v>
      </c>
      <c r="G669" s="1">
        <v>0.19000000000000003</v>
      </c>
    </row>
    <row r="670" spans="1:7" x14ac:dyDescent="0.25">
      <c r="A670" s="3">
        <v>0.19000000000000003</v>
      </c>
      <c r="B670" s="1">
        <v>0.19000000000000003</v>
      </c>
      <c r="C670" s="7">
        <v>41943</v>
      </c>
      <c r="D670" s="15">
        <v>0.19</v>
      </c>
      <c r="E670" s="136">
        <v>0.19</v>
      </c>
      <c r="F670" t="b">
        <f t="shared" si="12"/>
        <v>1</v>
      </c>
      <c r="G670" s="1">
        <v>0.19000000000000003</v>
      </c>
    </row>
    <row r="671" spans="1:7" x14ac:dyDescent="0.25">
      <c r="A671" s="3">
        <v>0.22583333333333325</v>
      </c>
      <c r="B671" s="1">
        <v>0.22583333333333325</v>
      </c>
      <c r="C671" s="7">
        <v>41944</v>
      </c>
      <c r="D671" s="15">
        <v>0.2258</v>
      </c>
      <c r="E671" s="136">
        <v>0.2258</v>
      </c>
      <c r="F671" t="b">
        <f t="shared" si="12"/>
        <v>1</v>
      </c>
      <c r="G671" s="1">
        <v>0.22583333333333325</v>
      </c>
    </row>
    <row r="672" spans="1:7" x14ac:dyDescent="0.25">
      <c r="A672" s="3">
        <v>0.22250000000000003</v>
      </c>
      <c r="B672" s="1">
        <v>0.22250000000000003</v>
      </c>
      <c r="C672" s="7">
        <v>41945</v>
      </c>
      <c r="D672" s="15">
        <v>0.2225</v>
      </c>
      <c r="E672" s="136">
        <v>0.2225</v>
      </c>
      <c r="F672" t="b">
        <f t="shared" si="12"/>
        <v>1</v>
      </c>
      <c r="G672" s="1">
        <v>0.22250000000000003</v>
      </c>
    </row>
    <row r="673" spans="1:7" x14ac:dyDescent="0.25">
      <c r="A673" s="3">
        <v>0.2366666666666668</v>
      </c>
      <c r="B673" s="1">
        <v>0.2366666666666668</v>
      </c>
      <c r="C673" s="7">
        <v>41946</v>
      </c>
      <c r="D673" s="15">
        <v>0.23669999999999999</v>
      </c>
      <c r="E673" s="136">
        <v>0.23669999999999999</v>
      </c>
      <c r="F673" t="b">
        <f t="shared" si="12"/>
        <v>1</v>
      </c>
      <c r="G673" s="1">
        <v>0.2366666666666668</v>
      </c>
    </row>
    <row r="674" spans="1:7" x14ac:dyDescent="0.25">
      <c r="A674" s="3">
        <v>0.2525</v>
      </c>
      <c r="B674" s="1">
        <v>0.2525</v>
      </c>
      <c r="C674" s="7">
        <v>41947</v>
      </c>
      <c r="D674" s="15">
        <v>0.2525</v>
      </c>
      <c r="E674" s="136">
        <v>0.2525</v>
      </c>
      <c r="F674" t="b">
        <f t="shared" si="12"/>
        <v>1</v>
      </c>
      <c r="G674" s="1">
        <v>0.2525</v>
      </c>
    </row>
    <row r="675" spans="1:7" x14ac:dyDescent="0.25">
      <c r="A675" s="3">
        <v>0.20666666666666667</v>
      </c>
      <c r="B675" s="1">
        <v>0.20666666666666667</v>
      </c>
      <c r="C675" s="7">
        <v>41948</v>
      </c>
      <c r="D675" s="15">
        <v>0.20669999999999999</v>
      </c>
      <c r="E675" s="136">
        <v>0.20669999999999999</v>
      </c>
      <c r="F675" t="b">
        <f t="shared" si="12"/>
        <v>1</v>
      </c>
      <c r="G675" s="1">
        <v>0.20666666666666667</v>
      </c>
    </row>
    <row r="676" spans="1:7" x14ac:dyDescent="0.25">
      <c r="A676" s="3">
        <v>0.25583333333333325</v>
      </c>
      <c r="B676" s="1">
        <v>0.25583333333333325</v>
      </c>
      <c r="C676" s="7">
        <v>41949</v>
      </c>
      <c r="D676" s="15">
        <v>0.25580000000000003</v>
      </c>
      <c r="E676" s="136">
        <v>0.25580000000000003</v>
      </c>
      <c r="F676" t="b">
        <f t="shared" si="12"/>
        <v>1</v>
      </c>
      <c r="G676" s="1">
        <v>0.25583333333333325</v>
      </c>
    </row>
    <row r="677" spans="1:7" x14ac:dyDescent="0.25">
      <c r="A677" s="3">
        <v>0.18666666666666668</v>
      </c>
      <c r="B677" s="1">
        <v>0.18666666666666668</v>
      </c>
      <c r="C677" s="7">
        <v>41950</v>
      </c>
      <c r="D677" s="15">
        <v>0.1867</v>
      </c>
      <c r="E677" s="136">
        <v>0.1867</v>
      </c>
      <c r="F677" t="b">
        <f t="shared" si="12"/>
        <v>1</v>
      </c>
      <c r="G677" s="1">
        <v>0.18666666666666668</v>
      </c>
    </row>
    <row r="678" spans="1:7" x14ac:dyDescent="0.25">
      <c r="A678" s="3">
        <v>0.23541666666666669</v>
      </c>
      <c r="B678" s="1">
        <v>0.23541666666666669</v>
      </c>
      <c r="C678" s="7">
        <v>41951</v>
      </c>
      <c r="D678" s="15">
        <v>0.2354</v>
      </c>
      <c r="E678" s="136">
        <v>0.2354</v>
      </c>
      <c r="F678" t="b">
        <f t="shared" si="12"/>
        <v>1</v>
      </c>
      <c r="G678" s="1">
        <v>0.23541666666666669</v>
      </c>
    </row>
    <row r="679" spans="1:7" x14ac:dyDescent="0.25">
      <c r="A679" s="3">
        <v>0.19000000000000003</v>
      </c>
      <c r="B679" s="1">
        <v>0.19000000000000003</v>
      </c>
      <c r="C679" s="7">
        <v>41952</v>
      </c>
      <c r="D679" s="15">
        <v>0.19</v>
      </c>
      <c r="E679" s="136">
        <v>0.19</v>
      </c>
      <c r="F679" t="b">
        <f t="shared" si="12"/>
        <v>1</v>
      </c>
      <c r="G679" s="1">
        <v>0.19000000000000003</v>
      </c>
    </row>
    <row r="680" spans="1:7" x14ac:dyDescent="0.25">
      <c r="A680" s="3">
        <v>0.19000000000000003</v>
      </c>
      <c r="B680" s="1">
        <v>0.19000000000000003</v>
      </c>
      <c r="C680" s="7">
        <v>41953</v>
      </c>
      <c r="D680" s="15">
        <v>0.19</v>
      </c>
      <c r="E680" s="136">
        <v>0.19</v>
      </c>
      <c r="F680" t="b">
        <f t="shared" si="12"/>
        <v>1</v>
      </c>
      <c r="G680" s="1">
        <v>0.19000000000000003</v>
      </c>
    </row>
    <row r="681" spans="1:7" x14ac:dyDescent="0.25">
      <c r="A681" s="3">
        <v>0.15083333333333329</v>
      </c>
      <c r="B681" s="1">
        <v>0.15083333333333329</v>
      </c>
      <c r="C681" s="7">
        <v>41954</v>
      </c>
      <c r="D681" s="15">
        <v>0.15079999999999999</v>
      </c>
      <c r="E681" s="136">
        <v>0.15079999999999999</v>
      </c>
      <c r="F681" t="b">
        <f t="shared" si="12"/>
        <v>1</v>
      </c>
      <c r="G681" s="1">
        <v>0.15083333333333329</v>
      </c>
    </row>
    <row r="682" spans="1:7" x14ac:dyDescent="0.25">
      <c r="A682" s="3">
        <v>0.22250000000000003</v>
      </c>
      <c r="B682" s="1">
        <v>0.22250000000000003</v>
      </c>
      <c r="C682" s="7">
        <v>41955</v>
      </c>
      <c r="D682" s="15">
        <v>0.2225</v>
      </c>
      <c r="E682" s="136">
        <v>0.2225</v>
      </c>
      <c r="F682" t="b">
        <f t="shared" si="12"/>
        <v>1</v>
      </c>
      <c r="G682" s="1">
        <v>0.22250000000000003</v>
      </c>
    </row>
    <row r="683" spans="1:7" x14ac:dyDescent="0.25">
      <c r="A683" s="3">
        <v>0.2366666666666668</v>
      </c>
      <c r="B683" s="1">
        <v>0.2366666666666668</v>
      </c>
      <c r="C683" s="7">
        <v>41956</v>
      </c>
      <c r="D683" s="15">
        <v>0.23669999999999999</v>
      </c>
      <c r="E683" s="136">
        <v>0.23669999999999999</v>
      </c>
      <c r="F683" t="b">
        <f t="shared" si="12"/>
        <v>1</v>
      </c>
      <c r="G683" s="1">
        <v>0.2366666666666668</v>
      </c>
    </row>
    <row r="684" spans="1:7" x14ac:dyDescent="0.25">
      <c r="A684" s="3">
        <v>0.2525</v>
      </c>
      <c r="B684" s="1">
        <v>0.2525</v>
      </c>
      <c r="C684" s="7">
        <v>41957</v>
      </c>
      <c r="D684" s="15">
        <v>0.2525</v>
      </c>
      <c r="E684" s="136">
        <v>0.2525</v>
      </c>
      <c r="F684" t="b">
        <f t="shared" si="12"/>
        <v>1</v>
      </c>
      <c r="G684" s="1">
        <v>0.2525</v>
      </c>
    </row>
    <row r="685" spans="1:7" x14ac:dyDescent="0.25">
      <c r="A685" s="3">
        <v>0.20666666666666667</v>
      </c>
      <c r="B685" s="1">
        <v>0.20666666666666667</v>
      </c>
      <c r="C685" s="7">
        <v>41958</v>
      </c>
      <c r="D685" s="15">
        <v>0.20669999999999999</v>
      </c>
      <c r="E685" s="136">
        <v>0.20669999999999999</v>
      </c>
      <c r="F685" t="b">
        <f t="shared" si="12"/>
        <v>1</v>
      </c>
      <c r="G685" s="1">
        <v>0.20666666666666667</v>
      </c>
    </row>
    <row r="686" spans="1:7" x14ac:dyDescent="0.25">
      <c r="A686" s="3">
        <v>0.10375</v>
      </c>
      <c r="B686" s="1">
        <v>0.10375</v>
      </c>
      <c r="C686" s="7">
        <v>41959</v>
      </c>
      <c r="D686" s="15">
        <v>0.1038</v>
      </c>
      <c r="E686" s="136">
        <v>0.1038</v>
      </c>
      <c r="F686" t="b">
        <f t="shared" si="12"/>
        <v>1</v>
      </c>
      <c r="G686" s="1">
        <v>0.10375</v>
      </c>
    </row>
    <row r="687" spans="1:7" x14ac:dyDescent="0.25">
      <c r="A687" s="3">
        <v>0.18666666666666668</v>
      </c>
      <c r="B687" s="1">
        <v>0.18666666666666668</v>
      </c>
      <c r="C687" s="7">
        <v>41960</v>
      </c>
      <c r="D687" s="15">
        <v>0.1867</v>
      </c>
      <c r="E687" s="136">
        <v>0.1867</v>
      </c>
      <c r="F687" t="b">
        <f t="shared" si="12"/>
        <v>1</v>
      </c>
      <c r="G687" s="1">
        <v>0.18666666666666668</v>
      </c>
    </row>
    <row r="688" spans="1:7" x14ac:dyDescent="0.25">
      <c r="A688" s="3">
        <v>0.2533333333333333</v>
      </c>
      <c r="B688" s="1">
        <v>0.2533333333333333</v>
      </c>
      <c r="C688" s="7">
        <v>41961</v>
      </c>
      <c r="D688" s="15">
        <v>0.25330000000000003</v>
      </c>
      <c r="E688" s="136">
        <v>0.25330000000000003</v>
      </c>
      <c r="F688" t="b">
        <f t="shared" si="12"/>
        <v>1</v>
      </c>
      <c r="G688" s="1">
        <v>0.2533333333333333</v>
      </c>
    </row>
    <row r="689" spans="1:7" x14ac:dyDescent="0.25">
      <c r="A689" s="3">
        <v>0.17458333333333328</v>
      </c>
      <c r="B689" s="1">
        <v>0.17458333333333328</v>
      </c>
      <c r="C689" s="7">
        <v>41962</v>
      </c>
      <c r="D689" s="15">
        <v>0.17460000000000001</v>
      </c>
      <c r="E689" s="136">
        <v>0.17460000000000001</v>
      </c>
      <c r="F689" t="b">
        <f t="shared" si="12"/>
        <v>1</v>
      </c>
      <c r="G689" s="1">
        <v>0.17458333333333328</v>
      </c>
    </row>
    <row r="690" spans="1:7" x14ac:dyDescent="0.25">
      <c r="A690" s="3">
        <v>0.17458333333333328</v>
      </c>
      <c r="B690" s="1">
        <v>0.17458333333333328</v>
      </c>
      <c r="C690" s="7">
        <v>41963</v>
      </c>
      <c r="D690" s="15">
        <v>0.17460000000000001</v>
      </c>
      <c r="E690" s="136">
        <v>0.17460000000000001</v>
      </c>
      <c r="F690" t="b">
        <f t="shared" si="12"/>
        <v>1</v>
      </c>
      <c r="G690" s="1">
        <v>0.17458333333333328</v>
      </c>
    </row>
    <row r="691" spans="1:7" x14ac:dyDescent="0.25">
      <c r="A691" s="3">
        <v>0.21249999999999994</v>
      </c>
      <c r="B691" s="1">
        <v>0.21249999999999994</v>
      </c>
      <c r="C691" s="7">
        <v>41964</v>
      </c>
      <c r="D691" s="15">
        <v>0.21249999999999999</v>
      </c>
      <c r="E691" s="136">
        <v>0.21249999999999999</v>
      </c>
      <c r="F691" t="b">
        <f t="shared" si="12"/>
        <v>1</v>
      </c>
      <c r="G691" s="1">
        <v>0.21249999999999994</v>
      </c>
    </row>
    <row r="692" spans="1:7" x14ac:dyDescent="0.25">
      <c r="A692" s="3">
        <v>0.21249999999999994</v>
      </c>
      <c r="B692" s="1">
        <v>0.21249999999999994</v>
      </c>
      <c r="C692" s="7">
        <v>41965</v>
      </c>
      <c r="D692" s="15">
        <v>0.21249999999999999</v>
      </c>
      <c r="E692" s="136">
        <v>0.21249999999999999</v>
      </c>
      <c r="F692" t="b">
        <f t="shared" si="12"/>
        <v>1</v>
      </c>
      <c r="G692" s="1">
        <v>0.21249999999999994</v>
      </c>
    </row>
    <row r="693" spans="1:7" x14ac:dyDescent="0.25">
      <c r="A693" s="3">
        <v>0.19000000000000003</v>
      </c>
      <c r="B693" s="1">
        <v>0.19000000000000003</v>
      </c>
      <c r="C693" s="7">
        <v>41966</v>
      </c>
      <c r="D693" s="15">
        <v>0.19</v>
      </c>
      <c r="E693" s="136">
        <v>0.19</v>
      </c>
      <c r="F693" t="b">
        <f t="shared" si="12"/>
        <v>1</v>
      </c>
      <c r="G693" s="1">
        <v>0.19000000000000003</v>
      </c>
    </row>
    <row r="694" spans="1:7" x14ac:dyDescent="0.25">
      <c r="A694" s="3">
        <v>0.19000000000000003</v>
      </c>
      <c r="B694" s="1">
        <v>0.19000000000000003</v>
      </c>
      <c r="C694" s="7">
        <v>41967</v>
      </c>
      <c r="D694" s="15">
        <v>0.19</v>
      </c>
      <c r="E694" s="136">
        <v>0.19</v>
      </c>
      <c r="F694" t="b">
        <f t="shared" si="12"/>
        <v>1</v>
      </c>
      <c r="G694" s="1">
        <v>0.19000000000000003</v>
      </c>
    </row>
    <row r="695" spans="1:7" x14ac:dyDescent="0.25">
      <c r="A695" s="3">
        <v>0.15083333333333329</v>
      </c>
      <c r="B695" s="1">
        <v>0.15083333333333329</v>
      </c>
      <c r="C695" s="7">
        <v>41968</v>
      </c>
      <c r="D695" s="15">
        <v>0.15079999999999999</v>
      </c>
      <c r="E695" s="136">
        <v>0.15079999999999999</v>
      </c>
      <c r="F695" t="b">
        <f t="shared" si="12"/>
        <v>1</v>
      </c>
      <c r="G695" s="1">
        <v>0.15083333333333329</v>
      </c>
    </row>
    <row r="696" spans="1:7" x14ac:dyDescent="0.25">
      <c r="A696" s="3">
        <v>0.22250000000000003</v>
      </c>
      <c r="B696" s="1">
        <v>0.22250000000000003</v>
      </c>
      <c r="C696" s="7">
        <v>41969</v>
      </c>
      <c r="D696" s="15">
        <v>0.2225</v>
      </c>
      <c r="E696" s="136">
        <v>0.2225</v>
      </c>
      <c r="F696" t="b">
        <f t="shared" si="12"/>
        <v>1</v>
      </c>
      <c r="G696" s="1">
        <v>0.22250000000000003</v>
      </c>
    </row>
    <row r="697" spans="1:7" x14ac:dyDescent="0.25">
      <c r="A697" s="3">
        <v>0.2366666666666668</v>
      </c>
      <c r="B697" s="1">
        <v>0.2366666666666668</v>
      </c>
      <c r="C697" s="7">
        <v>41970</v>
      </c>
      <c r="D697" s="15">
        <v>0.23669999999999999</v>
      </c>
      <c r="E697" s="136">
        <v>0.23669999999999999</v>
      </c>
      <c r="F697" t="b">
        <f t="shared" si="12"/>
        <v>1</v>
      </c>
      <c r="G697" s="1">
        <v>0.2366666666666668</v>
      </c>
    </row>
    <row r="698" spans="1:7" x14ac:dyDescent="0.25">
      <c r="A698" s="3">
        <v>0.2525</v>
      </c>
      <c r="B698" s="1">
        <v>0.2525</v>
      </c>
      <c r="C698" s="7">
        <v>41971</v>
      </c>
      <c r="D698" s="15">
        <v>0.2525</v>
      </c>
      <c r="E698" s="136">
        <v>0.2525</v>
      </c>
      <c r="F698" t="b">
        <f t="shared" si="12"/>
        <v>1</v>
      </c>
      <c r="G698" s="1">
        <v>0.2525</v>
      </c>
    </row>
    <row r="699" spans="1:7" x14ac:dyDescent="0.25">
      <c r="A699" s="3">
        <v>0.20666666666666667</v>
      </c>
      <c r="B699" s="1">
        <v>0.20666666666666667</v>
      </c>
      <c r="C699" s="7">
        <v>41972</v>
      </c>
      <c r="D699" s="15">
        <v>0.20669999999999999</v>
      </c>
      <c r="E699" s="136">
        <v>0.20669999999999999</v>
      </c>
      <c r="F699" t="b">
        <f t="shared" si="12"/>
        <v>1</v>
      </c>
      <c r="G699" s="1">
        <v>0.20666666666666667</v>
      </c>
    </row>
    <row r="700" spans="1:7" x14ac:dyDescent="0.25">
      <c r="A700" s="3">
        <v>0.10375</v>
      </c>
      <c r="B700" s="1">
        <v>0.10375</v>
      </c>
      <c r="C700" s="7">
        <v>41973</v>
      </c>
      <c r="D700" s="15">
        <v>0.1038</v>
      </c>
      <c r="E700" s="136">
        <v>0.1038</v>
      </c>
      <c r="F700" t="b">
        <f t="shared" si="12"/>
        <v>1</v>
      </c>
      <c r="G700" s="1">
        <v>0.10375</v>
      </c>
    </row>
    <row r="701" spans="1:7" x14ac:dyDescent="0.25">
      <c r="A701" s="3">
        <v>0.18666666666666668</v>
      </c>
      <c r="B701" s="1">
        <v>0.18666666666666668</v>
      </c>
      <c r="C701" s="7">
        <v>41974</v>
      </c>
      <c r="D701" s="15">
        <v>0.1867</v>
      </c>
      <c r="E701" s="136">
        <v>0.1867</v>
      </c>
      <c r="F701" t="b">
        <f t="shared" si="12"/>
        <v>1</v>
      </c>
      <c r="G701" s="1">
        <v>0.18666666666666668</v>
      </c>
    </row>
    <row r="702" spans="1:7" x14ac:dyDescent="0.25">
      <c r="A702" s="3">
        <v>0.2533333333333333</v>
      </c>
      <c r="B702" s="1">
        <v>0.2533333333333333</v>
      </c>
      <c r="C702" s="7">
        <v>41975</v>
      </c>
      <c r="D702" s="15">
        <v>0.25330000000000003</v>
      </c>
      <c r="E702" s="136">
        <v>0.25330000000000003</v>
      </c>
      <c r="F702" t="b">
        <f t="shared" si="12"/>
        <v>1</v>
      </c>
      <c r="G702" s="1">
        <v>0.2533333333333333</v>
      </c>
    </row>
    <row r="703" spans="1:7" x14ac:dyDescent="0.25">
      <c r="A703" s="3">
        <v>0.17458333333333328</v>
      </c>
      <c r="B703" s="1">
        <v>0.17458333333333328</v>
      </c>
      <c r="C703" s="7">
        <v>41976</v>
      </c>
      <c r="D703" s="15">
        <v>0.17460000000000001</v>
      </c>
      <c r="E703" s="136">
        <v>0.17460000000000001</v>
      </c>
      <c r="F703" t="b">
        <f t="shared" si="12"/>
        <v>1</v>
      </c>
      <c r="G703" s="1">
        <v>0.17458333333333328</v>
      </c>
    </row>
    <row r="704" spans="1:7" x14ac:dyDescent="0.25">
      <c r="A704" s="3">
        <v>0.21249999999999994</v>
      </c>
      <c r="B704" s="1">
        <v>0.21249999999999994</v>
      </c>
      <c r="C704" s="7">
        <v>41977</v>
      </c>
      <c r="D704" s="15">
        <v>0.21249999999999999</v>
      </c>
      <c r="E704" s="136">
        <v>0.21249999999999999</v>
      </c>
      <c r="F704" t="b">
        <f t="shared" si="12"/>
        <v>1</v>
      </c>
      <c r="G704" s="1">
        <v>0.21249999999999994</v>
      </c>
    </row>
    <row r="705" spans="1:7" x14ac:dyDescent="0.25">
      <c r="A705" s="3">
        <v>0.19000000000000003</v>
      </c>
      <c r="B705" s="1">
        <v>0.19000000000000003</v>
      </c>
      <c r="C705" s="7">
        <v>41978</v>
      </c>
      <c r="D705" s="15">
        <v>0.19</v>
      </c>
      <c r="E705" s="136">
        <v>0.19</v>
      </c>
      <c r="F705" t="b">
        <f t="shared" si="12"/>
        <v>1</v>
      </c>
      <c r="G705" s="1">
        <v>0.19000000000000003</v>
      </c>
    </row>
    <row r="706" spans="1:7" x14ac:dyDescent="0.25">
      <c r="A706" s="3">
        <v>0.19000000000000003</v>
      </c>
      <c r="B706" s="1">
        <v>0.19000000000000003</v>
      </c>
      <c r="C706" s="7">
        <v>41979</v>
      </c>
      <c r="D706" s="15">
        <v>0.19</v>
      </c>
      <c r="E706" s="136">
        <v>0.19</v>
      </c>
      <c r="F706" t="b">
        <f t="shared" si="12"/>
        <v>1</v>
      </c>
      <c r="G706" s="1">
        <v>0.19000000000000003</v>
      </c>
    </row>
    <row r="707" spans="1:7" x14ac:dyDescent="0.25">
      <c r="A707" s="3">
        <v>0.15083333333333329</v>
      </c>
      <c r="B707" s="1">
        <v>0.15083333333333329</v>
      </c>
      <c r="C707" s="7">
        <v>41980</v>
      </c>
      <c r="D707" s="15">
        <v>0.15079999999999999</v>
      </c>
      <c r="E707" s="136">
        <v>0.15079999999999999</v>
      </c>
      <c r="F707" t="b">
        <f t="shared" ref="F707:F770" si="13">D707=E707</f>
        <v>1</v>
      </c>
      <c r="G707" s="1">
        <v>0.15083333333333329</v>
      </c>
    </row>
    <row r="708" spans="1:7" x14ac:dyDescent="0.25">
      <c r="A708" s="3">
        <v>0.22250000000000003</v>
      </c>
      <c r="B708" s="1">
        <v>0.22250000000000003</v>
      </c>
      <c r="C708" s="7">
        <v>41981</v>
      </c>
      <c r="D708" s="15">
        <v>0.2225</v>
      </c>
      <c r="E708" s="136">
        <v>0.2225</v>
      </c>
      <c r="F708" t="b">
        <f t="shared" si="13"/>
        <v>1</v>
      </c>
      <c r="G708" s="1">
        <v>0.22250000000000003</v>
      </c>
    </row>
    <row r="709" spans="1:7" x14ac:dyDescent="0.25">
      <c r="A709" s="3">
        <v>0.2366666666666668</v>
      </c>
      <c r="B709" s="1">
        <v>0.2366666666666668</v>
      </c>
      <c r="C709" s="7">
        <v>41982</v>
      </c>
      <c r="D709" s="15">
        <v>0.23669999999999999</v>
      </c>
      <c r="E709" s="136">
        <v>0.23669999999999999</v>
      </c>
      <c r="F709" t="b">
        <f t="shared" si="13"/>
        <v>1</v>
      </c>
      <c r="G709" s="1">
        <v>0.2366666666666668</v>
      </c>
    </row>
    <row r="710" spans="1:7" x14ac:dyDescent="0.25">
      <c r="A710" s="3">
        <v>0.2525</v>
      </c>
      <c r="B710" s="1">
        <v>0.2525</v>
      </c>
      <c r="C710" s="7">
        <v>41983</v>
      </c>
      <c r="D710" s="15">
        <v>0.2525</v>
      </c>
      <c r="E710" s="136">
        <v>0.2525</v>
      </c>
      <c r="F710" t="b">
        <f t="shared" si="13"/>
        <v>1</v>
      </c>
      <c r="G710" s="1">
        <v>0.2525</v>
      </c>
    </row>
    <row r="711" spans="1:7" x14ac:dyDescent="0.25">
      <c r="A711" s="3">
        <v>0.20666666666666667</v>
      </c>
      <c r="B711" s="1">
        <v>0.20666666666666667</v>
      </c>
      <c r="C711" s="7">
        <v>41984</v>
      </c>
      <c r="D711" s="15">
        <v>0.20669999999999999</v>
      </c>
      <c r="E711" s="136">
        <v>0.20669999999999999</v>
      </c>
      <c r="F711" t="b">
        <f t="shared" si="13"/>
        <v>1</v>
      </c>
      <c r="G711" s="1">
        <v>0.20666666666666667</v>
      </c>
    </row>
    <row r="712" spans="1:7" x14ac:dyDescent="0.25">
      <c r="A712" s="3">
        <v>0.10375</v>
      </c>
      <c r="B712" s="1">
        <v>0.10375</v>
      </c>
      <c r="C712" s="7">
        <v>41985</v>
      </c>
      <c r="D712" s="15">
        <v>0.1038</v>
      </c>
      <c r="E712" s="136">
        <v>0.1038</v>
      </c>
      <c r="F712" t="b">
        <f t="shared" si="13"/>
        <v>1</v>
      </c>
      <c r="G712" s="1">
        <v>0.10375</v>
      </c>
    </row>
    <row r="713" spans="1:7" x14ac:dyDescent="0.25">
      <c r="A713" s="3">
        <v>0.18666666666666668</v>
      </c>
      <c r="B713" s="1">
        <v>0.18666666666666668</v>
      </c>
      <c r="C713" s="7">
        <v>41986</v>
      </c>
      <c r="D713" s="15">
        <v>0.1867</v>
      </c>
      <c r="E713" s="136">
        <v>0.1867</v>
      </c>
      <c r="F713" t="b">
        <f t="shared" si="13"/>
        <v>1</v>
      </c>
      <c r="G713" s="1">
        <v>0.18666666666666668</v>
      </c>
    </row>
    <row r="714" spans="1:7" x14ac:dyDescent="0.25">
      <c r="A714" s="3">
        <v>0.10749999999999998</v>
      </c>
      <c r="B714" s="1">
        <v>0.10749999999999998</v>
      </c>
      <c r="C714" s="7">
        <v>41987</v>
      </c>
      <c r="D714" s="15">
        <v>0.1075</v>
      </c>
      <c r="E714" s="136">
        <v>0.1075</v>
      </c>
      <c r="F714" t="b">
        <f t="shared" si="13"/>
        <v>1</v>
      </c>
      <c r="G714" s="1">
        <v>0.10749999999999998</v>
      </c>
    </row>
    <row r="715" spans="1:7" x14ac:dyDescent="0.25">
      <c r="A715" s="3">
        <v>0.27625000000000016</v>
      </c>
      <c r="B715" s="1">
        <v>0.27625000000000016</v>
      </c>
      <c r="C715" s="7">
        <v>41988</v>
      </c>
      <c r="D715" s="15">
        <v>0.27629999999999999</v>
      </c>
      <c r="E715" s="136">
        <v>0.27629999999999999</v>
      </c>
      <c r="F715" t="b">
        <f t="shared" si="13"/>
        <v>1</v>
      </c>
      <c r="G715" s="1">
        <v>0.27625000000000016</v>
      </c>
    </row>
    <row r="716" spans="1:7" x14ac:dyDescent="0.25">
      <c r="A716" s="3">
        <v>0.20666666666666675</v>
      </c>
      <c r="B716" s="1">
        <v>0.20666666666666675</v>
      </c>
      <c r="C716" s="7">
        <v>41989</v>
      </c>
      <c r="D716" s="15">
        <v>0.20669999999999999</v>
      </c>
      <c r="E716" s="136">
        <v>0.20669999999999999</v>
      </c>
      <c r="F716" t="b">
        <f t="shared" si="13"/>
        <v>1</v>
      </c>
      <c r="G716" s="1">
        <v>0.20666666666666675</v>
      </c>
    </row>
    <row r="717" spans="1:7" x14ac:dyDescent="0.25">
      <c r="A717" s="3">
        <v>0.1491666666666667</v>
      </c>
      <c r="B717" s="1">
        <v>0.1491666666666667</v>
      </c>
      <c r="C717" s="7">
        <v>41990</v>
      </c>
      <c r="D717" s="15">
        <v>0.1492</v>
      </c>
      <c r="E717" s="136">
        <v>0.1492</v>
      </c>
      <c r="F717" t="b">
        <f t="shared" si="13"/>
        <v>1</v>
      </c>
      <c r="G717" s="1">
        <v>0.1491666666666667</v>
      </c>
    </row>
    <row r="718" spans="1:7" x14ac:dyDescent="0.25">
      <c r="A718" s="3">
        <v>0.1491666666666667</v>
      </c>
      <c r="B718" s="1">
        <v>0.1491666666666667</v>
      </c>
      <c r="C718" s="7">
        <v>41991</v>
      </c>
      <c r="D718" s="15">
        <v>0.1492</v>
      </c>
      <c r="E718" s="136">
        <v>0.1492</v>
      </c>
      <c r="F718" t="b">
        <f t="shared" si="13"/>
        <v>1</v>
      </c>
      <c r="G718" s="1">
        <v>0.1491666666666667</v>
      </c>
    </row>
    <row r="719" spans="1:7" x14ac:dyDescent="0.25">
      <c r="A719" s="3">
        <v>0.14000000000000004</v>
      </c>
      <c r="B719" s="1">
        <v>0.14000000000000004</v>
      </c>
      <c r="C719" s="7">
        <v>41992</v>
      </c>
      <c r="D719" s="15">
        <v>0.14000000000000001</v>
      </c>
      <c r="E719" s="136">
        <v>0.14000000000000001</v>
      </c>
      <c r="F719" t="b">
        <f t="shared" si="13"/>
        <v>1</v>
      </c>
      <c r="G719" s="1">
        <v>0.14000000000000004</v>
      </c>
    </row>
    <row r="720" spans="1:7" x14ac:dyDescent="0.25">
      <c r="A720" s="3">
        <v>0.26041666666666657</v>
      </c>
      <c r="B720" s="1">
        <v>0.26041666666666657</v>
      </c>
      <c r="C720" s="7">
        <v>41993</v>
      </c>
      <c r="D720" s="15">
        <v>0.26040000000000002</v>
      </c>
      <c r="E720" s="136">
        <v>0.26040000000000002</v>
      </c>
      <c r="F720" t="b">
        <f t="shared" si="13"/>
        <v>1</v>
      </c>
      <c r="G720" s="1">
        <v>0.26041666666666657</v>
      </c>
    </row>
    <row r="721" spans="1:7" x14ac:dyDescent="0.25">
      <c r="A721" s="3">
        <v>0.22916666666666677</v>
      </c>
      <c r="B721" s="1">
        <v>0.22916666666666677</v>
      </c>
      <c r="C721" s="7">
        <v>41994</v>
      </c>
      <c r="D721" s="15">
        <v>0.22919999999999999</v>
      </c>
      <c r="E721" s="136">
        <v>0.22919999999999999</v>
      </c>
      <c r="F721" t="b">
        <f t="shared" si="13"/>
        <v>1</v>
      </c>
      <c r="G721" s="1">
        <v>0.22916666666666677</v>
      </c>
    </row>
    <row r="722" spans="1:7" x14ac:dyDescent="0.25">
      <c r="A722" s="3">
        <v>0.29583333333333323</v>
      </c>
      <c r="B722" s="1">
        <v>0.29583333333333323</v>
      </c>
      <c r="C722" s="7">
        <v>41995</v>
      </c>
      <c r="D722" s="15">
        <v>0.29580000000000001</v>
      </c>
      <c r="E722" s="136">
        <v>0.29580000000000001</v>
      </c>
      <c r="F722" t="b">
        <f t="shared" si="13"/>
        <v>1</v>
      </c>
      <c r="G722" s="1">
        <v>0.29583333333333323</v>
      </c>
    </row>
    <row r="723" spans="1:7" x14ac:dyDescent="0.25">
      <c r="A723" s="3">
        <v>0.20000000000000007</v>
      </c>
      <c r="B723" s="1">
        <v>0.20000000000000007</v>
      </c>
      <c r="C723" s="7">
        <v>41996</v>
      </c>
      <c r="D723" s="15">
        <v>0.2</v>
      </c>
      <c r="E723" s="136">
        <v>0.2</v>
      </c>
      <c r="F723" t="b">
        <f t="shared" si="13"/>
        <v>1</v>
      </c>
      <c r="G723" s="1">
        <v>0.20000000000000007</v>
      </c>
    </row>
    <row r="724" spans="1:7" x14ac:dyDescent="0.25">
      <c r="A724" s="3">
        <v>0.20000000000000007</v>
      </c>
      <c r="B724" s="1">
        <v>0.20000000000000007</v>
      </c>
      <c r="C724" s="7">
        <v>41997</v>
      </c>
      <c r="D724" s="15">
        <v>0.2</v>
      </c>
      <c r="E724" s="136">
        <v>0.2</v>
      </c>
      <c r="F724" t="b">
        <f t="shared" si="13"/>
        <v>1</v>
      </c>
      <c r="G724" s="1">
        <v>0.20000000000000007</v>
      </c>
    </row>
    <row r="725" spans="1:7" x14ac:dyDescent="0.25">
      <c r="A725" s="3">
        <v>0.79999999999999993</v>
      </c>
      <c r="B725" s="1">
        <v>0.79999999999999993</v>
      </c>
      <c r="C725" s="7">
        <v>41998</v>
      </c>
      <c r="D725" s="15">
        <v>0.8</v>
      </c>
      <c r="E725" s="136">
        <v>0.8</v>
      </c>
      <c r="F725" t="b">
        <f t="shared" si="13"/>
        <v>1</v>
      </c>
      <c r="G725" s="1">
        <v>0.79999999999999993</v>
      </c>
    </row>
    <row r="726" spans="1:7" x14ac:dyDescent="0.25">
      <c r="A726" s="3">
        <v>1</v>
      </c>
      <c r="B726" s="1">
        <v>1</v>
      </c>
      <c r="C726" s="7">
        <v>41999</v>
      </c>
      <c r="D726" s="15">
        <v>1</v>
      </c>
      <c r="E726" s="136">
        <v>1</v>
      </c>
      <c r="F726" t="b">
        <f t="shared" si="13"/>
        <v>1</v>
      </c>
      <c r="G726" s="1">
        <v>1</v>
      </c>
    </row>
    <row r="727" spans="1:7" x14ac:dyDescent="0.25">
      <c r="A727" s="3">
        <v>1</v>
      </c>
      <c r="B727" s="1">
        <v>1</v>
      </c>
      <c r="C727" s="7">
        <v>42000</v>
      </c>
      <c r="D727" s="15">
        <v>1</v>
      </c>
      <c r="E727" s="136">
        <v>1</v>
      </c>
      <c r="F727" t="b">
        <f t="shared" si="13"/>
        <v>1</v>
      </c>
      <c r="G727" s="1">
        <v>1</v>
      </c>
    </row>
    <row r="728" spans="1:7" x14ac:dyDescent="0.25">
      <c r="A728" s="3">
        <v>0.29999999999999988</v>
      </c>
      <c r="B728" s="1">
        <v>0.29999999999999988</v>
      </c>
      <c r="C728" s="7">
        <v>42001</v>
      </c>
      <c r="D728" s="15">
        <v>0.3</v>
      </c>
      <c r="E728" s="136">
        <v>0.3</v>
      </c>
      <c r="F728" t="b">
        <f t="shared" si="13"/>
        <v>1</v>
      </c>
      <c r="G728" s="1">
        <v>0.29999999999999988</v>
      </c>
    </row>
    <row r="729" spans="1:7" x14ac:dyDescent="0.25">
      <c r="A729" s="3">
        <v>0.27499999999999997</v>
      </c>
      <c r="B729" s="1">
        <v>0.27499999999999997</v>
      </c>
      <c r="C729" s="7">
        <v>42002</v>
      </c>
      <c r="D729" s="15">
        <v>0.27500000000000002</v>
      </c>
      <c r="E729" s="136">
        <v>0.27500000000000002</v>
      </c>
      <c r="F729" t="b">
        <f t="shared" si="13"/>
        <v>1</v>
      </c>
      <c r="G729" s="1">
        <v>0.27499999999999997</v>
      </c>
    </row>
    <row r="730" spans="1:7" x14ac:dyDescent="0.25">
      <c r="A730" s="3">
        <v>0.50749999999999973</v>
      </c>
      <c r="B730" s="1">
        <v>0.50749999999999973</v>
      </c>
      <c r="C730" s="7">
        <v>42003</v>
      </c>
      <c r="D730" s="15">
        <v>0.50749999999999995</v>
      </c>
      <c r="E730" s="136">
        <v>0.50749999999999995</v>
      </c>
      <c r="F730" t="b">
        <f t="shared" si="13"/>
        <v>1</v>
      </c>
      <c r="G730" s="1">
        <v>0.50749999999999973</v>
      </c>
    </row>
    <row r="731" spans="1:7" x14ac:dyDescent="0.25">
      <c r="A731" s="3">
        <v>0.48666666666666653</v>
      </c>
      <c r="B731" s="1">
        <v>0.48666666666666653</v>
      </c>
      <c r="C731" s="7">
        <v>42004</v>
      </c>
      <c r="D731" s="15">
        <v>0.48670000000000002</v>
      </c>
      <c r="E731" s="136">
        <v>0.48670000000000002</v>
      </c>
      <c r="F731" t="b">
        <f t="shared" si="13"/>
        <v>1</v>
      </c>
      <c r="G731" s="1">
        <v>0.48666666666666653</v>
      </c>
    </row>
    <row r="732" spans="1:7" x14ac:dyDescent="0.25">
      <c r="A732" s="3">
        <v>0.13333333333333333</v>
      </c>
      <c r="B732" s="1">
        <v>0.13333333333333333</v>
      </c>
      <c r="C732" s="7">
        <v>42005</v>
      </c>
      <c r="D732" s="15">
        <v>0.1333</v>
      </c>
      <c r="E732" s="136">
        <v>0.1333</v>
      </c>
      <c r="F732" t="b">
        <f t="shared" si="13"/>
        <v>1</v>
      </c>
      <c r="G732" s="1">
        <v>0.13333333333333333</v>
      </c>
    </row>
    <row r="733" spans="1:7" x14ac:dyDescent="0.25">
      <c r="A733" s="3">
        <v>3.3333333333333333E-2</v>
      </c>
      <c r="B733" s="1">
        <v>3.3333333333333333E-2</v>
      </c>
      <c r="C733" s="7">
        <v>42006</v>
      </c>
      <c r="D733" s="15">
        <v>3.3300000000000003E-2</v>
      </c>
      <c r="E733" s="136">
        <v>3.3300000000000003E-2</v>
      </c>
      <c r="F733" t="b">
        <f t="shared" si="13"/>
        <v>1</v>
      </c>
      <c r="G733" s="1">
        <v>3.3333333333333333E-2</v>
      </c>
    </row>
    <row r="734" spans="1:7" x14ac:dyDescent="0.25">
      <c r="A734" s="3">
        <v>3.3333333333333333E-2</v>
      </c>
      <c r="B734" s="1">
        <v>3.3333333333333333E-2</v>
      </c>
      <c r="C734" s="7">
        <v>42007</v>
      </c>
      <c r="D734" s="15">
        <v>3.3300000000000003E-2</v>
      </c>
      <c r="E734" s="136">
        <v>3.3300000000000003E-2</v>
      </c>
      <c r="F734" t="b">
        <f t="shared" si="13"/>
        <v>1</v>
      </c>
      <c r="G734" s="1">
        <v>3.3333333333333333E-2</v>
      </c>
    </row>
    <row r="735" spans="1:7" x14ac:dyDescent="0.25">
      <c r="A735" s="3">
        <v>0.91666666666666663</v>
      </c>
      <c r="B735" s="1">
        <v>0.91666666666666663</v>
      </c>
      <c r="C735" s="7">
        <v>42008</v>
      </c>
      <c r="D735" s="15">
        <v>0.91669999999999996</v>
      </c>
      <c r="E735" s="136">
        <v>0.91669999999999996</v>
      </c>
      <c r="F735" t="b">
        <f t="shared" si="13"/>
        <v>1</v>
      </c>
      <c r="G735" s="1">
        <v>0.91666666666666663</v>
      </c>
    </row>
    <row r="736" spans="1:7" x14ac:dyDescent="0.25">
      <c r="A736" s="3">
        <v>0.58750000000000002</v>
      </c>
      <c r="B736" s="1">
        <v>0.58750000000000002</v>
      </c>
      <c r="C736" s="7">
        <v>42009</v>
      </c>
      <c r="D736" s="15">
        <v>0.58750000000000002</v>
      </c>
      <c r="E736" s="136">
        <v>0.58750000000000002</v>
      </c>
      <c r="F736" t="b">
        <f t="shared" si="13"/>
        <v>1</v>
      </c>
      <c r="G736" s="1">
        <v>0.58750000000000002</v>
      </c>
    </row>
    <row r="737" spans="1:7" x14ac:dyDescent="0.25">
      <c r="A737" s="3">
        <v>0.86666666666666659</v>
      </c>
      <c r="B737" s="1">
        <v>0.86666666666666659</v>
      </c>
      <c r="C737" s="7">
        <v>42010</v>
      </c>
      <c r="D737" s="15">
        <v>0.86670000000000003</v>
      </c>
      <c r="E737" s="136">
        <v>0.86670000000000003</v>
      </c>
      <c r="F737" t="b">
        <f t="shared" si="13"/>
        <v>1</v>
      </c>
      <c r="G737" s="1">
        <v>0.86666666666666659</v>
      </c>
    </row>
    <row r="738" spans="1:7" x14ac:dyDescent="0.25">
      <c r="A738" s="3">
        <v>0.21833333333333338</v>
      </c>
      <c r="B738" s="1">
        <v>0.21833333333333338</v>
      </c>
      <c r="C738" s="7">
        <v>42011</v>
      </c>
      <c r="D738" s="15">
        <v>0.21829999999999999</v>
      </c>
      <c r="E738" s="136">
        <v>0.21829999999999999</v>
      </c>
      <c r="F738" t="b">
        <f t="shared" si="13"/>
        <v>1</v>
      </c>
      <c r="G738" s="1">
        <v>0.21833333333333338</v>
      </c>
    </row>
    <row r="739" spans="1:7" x14ac:dyDescent="0.25">
      <c r="A739" s="3">
        <v>0.17291666666666664</v>
      </c>
      <c r="B739" s="1">
        <v>0.17291666666666664</v>
      </c>
      <c r="C739" s="7">
        <v>42012</v>
      </c>
      <c r="D739" s="15">
        <v>0.1729</v>
      </c>
      <c r="E739" s="136">
        <v>0.1729</v>
      </c>
      <c r="F739" t="b">
        <f t="shared" si="13"/>
        <v>1</v>
      </c>
      <c r="G739" s="1">
        <v>0.17291666666666664</v>
      </c>
    </row>
    <row r="740" spans="1:7" x14ac:dyDescent="0.25">
      <c r="A740" s="3">
        <v>0.2133333333333334</v>
      </c>
      <c r="B740" s="1">
        <v>0.2133333333333334</v>
      </c>
      <c r="C740" s="7">
        <v>42013</v>
      </c>
      <c r="D740" s="15">
        <v>0.21329999999999999</v>
      </c>
      <c r="E740" s="136">
        <v>0.21329999999999999</v>
      </c>
      <c r="F740" t="b">
        <f t="shared" si="13"/>
        <v>1</v>
      </c>
      <c r="G740" s="1">
        <v>0.2133333333333334</v>
      </c>
    </row>
    <row r="741" spans="1:7" x14ac:dyDescent="0.25">
      <c r="A741" s="3">
        <v>0.25083333333333341</v>
      </c>
      <c r="B741" s="1">
        <v>0.25083333333333341</v>
      </c>
      <c r="C741" s="7">
        <v>42014</v>
      </c>
      <c r="D741" s="15">
        <v>0.25080000000000002</v>
      </c>
      <c r="E741" s="136">
        <v>0.25080000000000002</v>
      </c>
      <c r="F741" t="b">
        <f t="shared" si="13"/>
        <v>1</v>
      </c>
      <c r="G741" s="1">
        <v>0.25083333333333341</v>
      </c>
    </row>
    <row r="742" spans="1:7" x14ac:dyDescent="0.25">
      <c r="A742" s="3">
        <v>0.21166666666666678</v>
      </c>
      <c r="B742" s="1">
        <v>0.21166666666666678</v>
      </c>
      <c r="C742" s="7">
        <v>42015</v>
      </c>
      <c r="D742" s="15">
        <v>0.2117</v>
      </c>
      <c r="E742" s="136">
        <v>0.2117</v>
      </c>
      <c r="F742" t="b">
        <f t="shared" si="13"/>
        <v>1</v>
      </c>
      <c r="G742" s="1">
        <v>0.21166666666666678</v>
      </c>
    </row>
    <row r="743" spans="1:7" x14ac:dyDescent="0.25">
      <c r="A743" s="3">
        <v>0.11333333333333336</v>
      </c>
      <c r="B743" s="1">
        <v>0.11333333333333336</v>
      </c>
      <c r="C743" s="7">
        <v>42016</v>
      </c>
      <c r="D743" s="15">
        <v>0.1133</v>
      </c>
      <c r="E743" s="136">
        <v>0.1133</v>
      </c>
      <c r="F743" t="b">
        <f t="shared" si="13"/>
        <v>1</v>
      </c>
      <c r="G743" s="1">
        <v>0.11333333333333336</v>
      </c>
    </row>
    <row r="744" spans="1:7" x14ac:dyDescent="0.25">
      <c r="A744" s="3">
        <v>0.21333333333333346</v>
      </c>
      <c r="B744" s="1">
        <v>0.21333333333333346</v>
      </c>
      <c r="C744" s="7">
        <v>42017</v>
      </c>
      <c r="D744" s="15">
        <v>0.21329999999999999</v>
      </c>
      <c r="E744" s="136">
        <v>0.21329999999999999</v>
      </c>
      <c r="F744" t="b">
        <f t="shared" si="13"/>
        <v>1</v>
      </c>
      <c r="G744" s="1">
        <v>0.21333333333333346</v>
      </c>
    </row>
    <row r="745" spans="1:7" x14ac:dyDescent="0.25">
      <c r="A745" s="3">
        <v>0.21333333333333346</v>
      </c>
      <c r="B745" s="1">
        <v>0.21333333333333346</v>
      </c>
      <c r="C745" s="7">
        <v>42018</v>
      </c>
      <c r="D745" s="15">
        <v>0.21329999999999999</v>
      </c>
      <c r="E745" s="136">
        <v>0.21329999999999999</v>
      </c>
      <c r="F745" t="b">
        <f t="shared" si="13"/>
        <v>1</v>
      </c>
      <c r="G745" s="1">
        <v>0.21333333333333346</v>
      </c>
    </row>
    <row r="746" spans="1:7" x14ac:dyDescent="0.25">
      <c r="A746" s="3">
        <v>0.27916666666666679</v>
      </c>
      <c r="B746" s="1">
        <v>0.27916666666666679</v>
      </c>
      <c r="C746" s="7">
        <v>42019</v>
      </c>
      <c r="D746" s="15">
        <v>0.2792</v>
      </c>
      <c r="E746" s="136">
        <v>0.2792</v>
      </c>
      <c r="F746" t="b">
        <f t="shared" si="13"/>
        <v>1</v>
      </c>
      <c r="G746" s="1">
        <v>0.27916666666666679</v>
      </c>
    </row>
    <row r="747" spans="1:7" x14ac:dyDescent="0.25">
      <c r="A747" s="3">
        <v>0.20416666666666672</v>
      </c>
      <c r="B747" s="1">
        <v>0.20416666666666672</v>
      </c>
      <c r="C747" s="7">
        <v>42020</v>
      </c>
      <c r="D747" s="15">
        <v>0.20419999999999999</v>
      </c>
      <c r="E747" s="136">
        <v>0.20419999999999999</v>
      </c>
      <c r="F747" t="b">
        <f t="shared" si="13"/>
        <v>1</v>
      </c>
      <c r="G747" s="1">
        <v>0.20416666666666672</v>
      </c>
    </row>
    <row r="748" spans="1:7" x14ac:dyDescent="0.25">
      <c r="A748" s="3">
        <v>0.17291666666666664</v>
      </c>
      <c r="B748" s="1">
        <v>0.17291666666666664</v>
      </c>
      <c r="C748" s="7">
        <v>42021</v>
      </c>
      <c r="D748" s="15">
        <v>0.1729</v>
      </c>
      <c r="E748" s="136">
        <v>0.1729</v>
      </c>
      <c r="F748" t="b">
        <f t="shared" si="13"/>
        <v>1</v>
      </c>
      <c r="G748" s="1">
        <v>0.17291666666666664</v>
      </c>
    </row>
    <row r="749" spans="1:7" x14ac:dyDescent="0.25">
      <c r="A749" s="3">
        <v>0.2133333333333334</v>
      </c>
      <c r="B749" s="1">
        <v>0.2133333333333334</v>
      </c>
      <c r="C749" s="7">
        <v>42022</v>
      </c>
      <c r="D749" s="15">
        <v>0.21329999999999999</v>
      </c>
      <c r="E749" s="136">
        <v>0.21329999999999999</v>
      </c>
      <c r="F749" t="b">
        <f t="shared" si="13"/>
        <v>1</v>
      </c>
      <c r="G749" s="1">
        <v>0.2133333333333334</v>
      </c>
    </row>
    <row r="750" spans="1:7" x14ac:dyDescent="0.25">
      <c r="A750" s="3">
        <v>1</v>
      </c>
      <c r="B750" s="1">
        <v>1</v>
      </c>
      <c r="C750" s="7">
        <v>42023</v>
      </c>
      <c r="D750" s="15">
        <v>1</v>
      </c>
      <c r="E750" s="136">
        <v>1</v>
      </c>
      <c r="F750" t="b">
        <f t="shared" si="13"/>
        <v>1</v>
      </c>
      <c r="G750" s="1">
        <v>1</v>
      </c>
    </row>
    <row r="751" spans="1:7" x14ac:dyDescent="0.25">
      <c r="A751" s="3">
        <v>1</v>
      </c>
      <c r="B751" s="1">
        <v>1</v>
      </c>
      <c r="C751" s="7">
        <v>42024</v>
      </c>
      <c r="D751" s="15">
        <v>1</v>
      </c>
      <c r="E751" s="136">
        <v>1</v>
      </c>
      <c r="F751" t="b">
        <f t="shared" si="13"/>
        <v>1</v>
      </c>
      <c r="G751" s="1">
        <v>1</v>
      </c>
    </row>
    <row r="752" spans="1:7" x14ac:dyDescent="0.25">
      <c r="A752" s="3">
        <v>0.3075</v>
      </c>
      <c r="B752" s="1">
        <v>0.3075</v>
      </c>
      <c r="C752" s="7">
        <v>42025</v>
      </c>
      <c r="D752" s="15">
        <v>0.3075</v>
      </c>
      <c r="E752" s="136">
        <v>0.3075</v>
      </c>
      <c r="F752" t="b">
        <f t="shared" si="13"/>
        <v>1</v>
      </c>
      <c r="G752" s="1">
        <v>0.3075</v>
      </c>
    </row>
    <row r="753" spans="1:7" x14ac:dyDescent="0.25">
      <c r="A753" s="3">
        <v>0.83749999999999991</v>
      </c>
      <c r="B753" s="1">
        <v>0.83749999999999991</v>
      </c>
      <c r="C753" s="7">
        <v>42026</v>
      </c>
      <c r="D753" s="15">
        <v>0.83750000000000002</v>
      </c>
      <c r="E753" s="136">
        <v>0.83750000000000002</v>
      </c>
      <c r="F753" t="b">
        <f t="shared" si="13"/>
        <v>1</v>
      </c>
      <c r="G753" s="1">
        <v>0.83749999999999991</v>
      </c>
    </row>
    <row r="754" spans="1:7" x14ac:dyDescent="0.25">
      <c r="A754" s="3">
        <v>0.55999999999999994</v>
      </c>
      <c r="B754" s="1">
        <v>0.55999999999999994</v>
      </c>
      <c r="C754" s="7">
        <v>42027</v>
      </c>
      <c r="D754" s="15">
        <v>0.56000000000000005</v>
      </c>
      <c r="E754" s="136">
        <v>0.56000000000000005</v>
      </c>
      <c r="F754" t="b">
        <f t="shared" si="13"/>
        <v>1</v>
      </c>
      <c r="G754" s="1">
        <v>0.55999999999999994</v>
      </c>
    </row>
    <row r="755" spans="1:7" x14ac:dyDescent="0.25">
      <c r="A755" s="3">
        <v>0.62916666666666665</v>
      </c>
      <c r="B755" s="1">
        <v>0.62916666666666665</v>
      </c>
      <c r="C755" s="7">
        <v>42028</v>
      </c>
      <c r="D755" s="15">
        <v>0.62919999999999998</v>
      </c>
      <c r="E755" s="136">
        <v>0.62919999999999998</v>
      </c>
      <c r="F755" t="b">
        <f t="shared" si="13"/>
        <v>1</v>
      </c>
      <c r="G755" s="1">
        <v>0.62916666666666665</v>
      </c>
    </row>
    <row r="756" spans="1:7" x14ac:dyDescent="0.25">
      <c r="A756" s="3">
        <v>0.56250000000000011</v>
      </c>
      <c r="B756" s="1">
        <v>0.56250000000000011</v>
      </c>
      <c r="C756" s="7">
        <v>42029</v>
      </c>
      <c r="D756" s="15">
        <v>0.5625</v>
      </c>
      <c r="E756" s="136">
        <v>0.5625</v>
      </c>
      <c r="F756" t="b">
        <f t="shared" si="13"/>
        <v>1</v>
      </c>
      <c r="G756" s="1">
        <v>0.56250000000000011</v>
      </c>
    </row>
    <row r="757" spans="1:7" x14ac:dyDescent="0.25">
      <c r="A757" s="3">
        <v>0.58750000000000002</v>
      </c>
      <c r="B757" s="1">
        <v>0.58750000000000002</v>
      </c>
      <c r="C757" s="7">
        <v>42030</v>
      </c>
      <c r="D757" s="15">
        <v>0.58750000000000002</v>
      </c>
      <c r="E757" s="136">
        <v>0.58750000000000002</v>
      </c>
      <c r="F757" t="b">
        <f t="shared" si="13"/>
        <v>1</v>
      </c>
      <c r="G757" s="1">
        <v>0.58750000000000002</v>
      </c>
    </row>
    <row r="758" spans="1:7" x14ac:dyDescent="0.25">
      <c r="A758" s="3">
        <v>0.52916666666666667</v>
      </c>
      <c r="B758" s="1">
        <v>0.52916666666666667</v>
      </c>
      <c r="C758" s="7">
        <v>42031</v>
      </c>
      <c r="D758" s="15">
        <v>0.5292</v>
      </c>
      <c r="E758" s="136">
        <v>0.5292</v>
      </c>
      <c r="F758" t="b">
        <f t="shared" si="13"/>
        <v>1</v>
      </c>
      <c r="G758" s="1">
        <v>0.52916666666666667</v>
      </c>
    </row>
    <row r="759" spans="1:7" x14ac:dyDescent="0.25">
      <c r="A759" s="3">
        <v>0.96249999999999991</v>
      </c>
      <c r="B759" s="1">
        <v>0.96249999999999991</v>
      </c>
      <c r="C759" s="7">
        <v>42032</v>
      </c>
      <c r="D759" s="15">
        <v>0.96250000000000002</v>
      </c>
      <c r="E759" s="136">
        <v>0.96250000000000002</v>
      </c>
      <c r="F759" t="b">
        <f t="shared" si="13"/>
        <v>1</v>
      </c>
      <c r="G759" s="1">
        <v>0.96249999999999991</v>
      </c>
    </row>
    <row r="760" spans="1:7" x14ac:dyDescent="0.25">
      <c r="A760" s="3">
        <v>0.83499999999999996</v>
      </c>
      <c r="B760" s="1">
        <v>0.83499999999999996</v>
      </c>
      <c r="C760" s="7">
        <v>42033</v>
      </c>
      <c r="D760" s="15">
        <v>0.83499999999999996</v>
      </c>
      <c r="E760" s="136">
        <v>0.83499999999999996</v>
      </c>
      <c r="F760" t="b">
        <f t="shared" si="13"/>
        <v>1</v>
      </c>
      <c r="G760" s="1">
        <v>0.83499999999999996</v>
      </c>
    </row>
    <row r="761" spans="1:7" x14ac:dyDescent="0.25">
      <c r="A761" s="3">
        <v>0.70791666666666664</v>
      </c>
      <c r="B761" s="1">
        <v>0.70791666666666664</v>
      </c>
      <c r="C761" s="7">
        <v>42034</v>
      </c>
      <c r="D761" s="15">
        <v>0.70789999999999997</v>
      </c>
      <c r="E761" s="136">
        <v>0.70789999999999997</v>
      </c>
      <c r="F761" t="b">
        <f t="shared" si="13"/>
        <v>1</v>
      </c>
      <c r="G761" s="1">
        <v>0.70791666666666664</v>
      </c>
    </row>
    <row r="762" spans="1:7" x14ac:dyDescent="0.25">
      <c r="A762" s="3">
        <v>0.63458333333333328</v>
      </c>
      <c r="B762" s="1">
        <v>0.63458333333333328</v>
      </c>
      <c r="C762" s="7">
        <v>42035</v>
      </c>
      <c r="D762" s="15">
        <v>0.63460000000000005</v>
      </c>
      <c r="E762" s="136">
        <v>0.63460000000000005</v>
      </c>
      <c r="F762" t="b">
        <f t="shared" si="13"/>
        <v>1</v>
      </c>
      <c r="G762" s="1">
        <v>0.63458333333333328</v>
      </c>
    </row>
    <row r="763" spans="1:7" x14ac:dyDescent="0.25">
      <c r="A763" s="3">
        <v>0.64291666666666647</v>
      </c>
      <c r="B763" s="1">
        <v>0.64291666666666647</v>
      </c>
      <c r="C763" s="7">
        <v>42036</v>
      </c>
      <c r="D763" s="15">
        <v>0.64290000000000003</v>
      </c>
      <c r="E763" s="136">
        <v>0.64290000000000003</v>
      </c>
      <c r="F763" t="b">
        <f t="shared" si="13"/>
        <v>1</v>
      </c>
      <c r="G763" s="1">
        <v>0.64291666666666647</v>
      </c>
    </row>
    <row r="764" spans="1:7" x14ac:dyDescent="0.25">
      <c r="A764" s="3">
        <v>0.58458333333333312</v>
      </c>
      <c r="B764" s="1">
        <v>0.58458333333333312</v>
      </c>
      <c r="C764" s="7">
        <v>42037</v>
      </c>
      <c r="D764" s="15">
        <v>0.58460000000000001</v>
      </c>
      <c r="E764" s="136">
        <v>0.58460000000000001</v>
      </c>
      <c r="F764" t="b">
        <f t="shared" si="13"/>
        <v>1</v>
      </c>
      <c r="G764" s="1">
        <v>0.58458333333333312</v>
      </c>
    </row>
    <row r="765" spans="1:7" x14ac:dyDescent="0.25">
      <c r="A765" s="3">
        <v>0.15083333333333329</v>
      </c>
      <c r="B765" s="1">
        <v>0.15083333333333329</v>
      </c>
      <c r="C765" s="7">
        <v>42038</v>
      </c>
      <c r="D765" s="15">
        <v>0.15079999999999999</v>
      </c>
      <c r="E765" s="136">
        <v>0.15079999999999999</v>
      </c>
      <c r="F765" t="b">
        <f t="shared" si="13"/>
        <v>1</v>
      </c>
      <c r="G765" s="1">
        <v>0.15083333333333329</v>
      </c>
    </row>
    <row r="766" spans="1:7" x14ac:dyDescent="0.25">
      <c r="A766" s="3">
        <v>0.36291666666666661</v>
      </c>
      <c r="B766" s="1">
        <v>0.36291666666666661</v>
      </c>
      <c r="C766" s="7">
        <v>42039</v>
      </c>
      <c r="D766" s="15">
        <v>0.3629</v>
      </c>
      <c r="E766" s="136">
        <v>0.3629</v>
      </c>
      <c r="F766" t="b">
        <f t="shared" si="13"/>
        <v>1</v>
      </c>
      <c r="G766" s="1">
        <v>0.36291666666666661</v>
      </c>
    </row>
    <row r="767" spans="1:7" x14ac:dyDescent="0.25">
      <c r="A767" s="3">
        <v>0.75166666666666682</v>
      </c>
      <c r="B767" s="1">
        <v>0.75166666666666682</v>
      </c>
      <c r="C767" s="7">
        <v>42040</v>
      </c>
      <c r="D767" s="15">
        <v>0.75170000000000003</v>
      </c>
      <c r="E767" s="136">
        <v>0.75170000000000003</v>
      </c>
      <c r="F767" t="b">
        <f t="shared" si="13"/>
        <v>1</v>
      </c>
      <c r="G767" s="1">
        <v>0.75166666666666682</v>
      </c>
    </row>
    <row r="768" spans="1:7" x14ac:dyDescent="0.25">
      <c r="A768" s="3">
        <v>0.6166666666666667</v>
      </c>
      <c r="B768" s="1">
        <v>0.6166666666666667</v>
      </c>
      <c r="C768" s="7">
        <v>42041</v>
      </c>
      <c r="D768" s="15">
        <v>0.61670000000000003</v>
      </c>
      <c r="E768" s="136">
        <v>0.61670000000000003</v>
      </c>
      <c r="F768" t="b">
        <f t="shared" si="13"/>
        <v>1</v>
      </c>
      <c r="G768" s="1">
        <v>0.6166666666666667</v>
      </c>
    </row>
    <row r="769" spans="1:7" x14ac:dyDescent="0.25">
      <c r="A769" s="3">
        <v>0.67749999999999988</v>
      </c>
      <c r="B769" s="1">
        <v>0.67749999999999988</v>
      </c>
      <c r="C769" s="7">
        <v>42042</v>
      </c>
      <c r="D769" s="15">
        <v>0.67749999999999999</v>
      </c>
      <c r="E769" s="136">
        <v>0.67749999999999999</v>
      </c>
      <c r="F769" t="b">
        <f t="shared" si="13"/>
        <v>1</v>
      </c>
      <c r="G769" s="1">
        <v>0.67749999999999988</v>
      </c>
    </row>
    <row r="770" spans="1:7" x14ac:dyDescent="0.25">
      <c r="A770" s="3">
        <v>0.60250000000000004</v>
      </c>
      <c r="B770" s="1">
        <v>0.60250000000000004</v>
      </c>
      <c r="C770" s="7">
        <v>42043</v>
      </c>
      <c r="D770" s="15">
        <v>0.60250000000000004</v>
      </c>
      <c r="E770" s="136">
        <v>0.60250000000000004</v>
      </c>
      <c r="F770" t="b">
        <f t="shared" si="13"/>
        <v>1</v>
      </c>
      <c r="G770" s="1">
        <v>0.60250000000000004</v>
      </c>
    </row>
    <row r="771" spans="1:7" x14ac:dyDescent="0.25">
      <c r="A771" s="3">
        <v>0.61208333333333331</v>
      </c>
      <c r="B771" s="1">
        <v>0.61208333333333331</v>
      </c>
      <c r="C771" s="7">
        <v>42044</v>
      </c>
      <c r="D771" s="15">
        <v>0.61209999999999998</v>
      </c>
      <c r="E771" s="136">
        <v>0.61209999999999998</v>
      </c>
      <c r="F771" t="b">
        <f t="shared" ref="F771:F834" si="14">D771=E771</f>
        <v>1</v>
      </c>
      <c r="G771" s="1">
        <v>0.61208333333333331</v>
      </c>
    </row>
    <row r="772" spans="1:7" x14ac:dyDescent="0.25">
      <c r="A772" s="3">
        <v>0.60458333333333336</v>
      </c>
      <c r="B772" s="1">
        <v>0.60458333333333336</v>
      </c>
      <c r="C772" s="7">
        <v>42045</v>
      </c>
      <c r="D772" s="15">
        <v>0.60460000000000003</v>
      </c>
      <c r="E772" s="136">
        <v>0.60460000000000003</v>
      </c>
      <c r="F772" t="b">
        <f t="shared" si="14"/>
        <v>1</v>
      </c>
      <c r="G772" s="1">
        <v>0.60458333333333336</v>
      </c>
    </row>
    <row r="773" spans="1:7" x14ac:dyDescent="0.25">
      <c r="A773" s="3">
        <v>0.17458333333333328</v>
      </c>
      <c r="B773" s="1">
        <v>0.17458333333333328</v>
      </c>
      <c r="C773" s="7">
        <v>42046</v>
      </c>
      <c r="D773" s="15">
        <v>0.17460000000000001</v>
      </c>
      <c r="E773" s="136">
        <v>0.17460000000000001</v>
      </c>
      <c r="F773" t="b">
        <f t="shared" si="14"/>
        <v>1</v>
      </c>
      <c r="G773" s="1">
        <v>0.17458333333333328</v>
      </c>
    </row>
    <row r="774" spans="1:7" x14ac:dyDescent="0.25">
      <c r="A774" s="3">
        <v>0.17458333333333328</v>
      </c>
      <c r="B774" s="1">
        <v>0.17458333333333328</v>
      </c>
      <c r="C774" s="7">
        <v>42047</v>
      </c>
      <c r="D774" s="15">
        <v>0.17460000000000001</v>
      </c>
      <c r="E774" s="136">
        <v>0.17460000000000001</v>
      </c>
      <c r="F774" t="b">
        <f t="shared" si="14"/>
        <v>1</v>
      </c>
      <c r="G774" s="1">
        <v>0.17458333333333328</v>
      </c>
    </row>
    <row r="775" spans="1:7" x14ac:dyDescent="0.25">
      <c r="A775" s="3">
        <v>0.21249999999999994</v>
      </c>
      <c r="B775" s="1">
        <v>0.21249999999999994</v>
      </c>
      <c r="C775" s="7">
        <v>42048</v>
      </c>
      <c r="D775" s="15">
        <v>0.21249999999999999</v>
      </c>
      <c r="E775" s="136">
        <v>0.21249999999999999</v>
      </c>
      <c r="F775" t="b">
        <f t="shared" si="14"/>
        <v>1</v>
      </c>
      <c r="G775" s="1">
        <v>0.21249999999999994</v>
      </c>
    </row>
    <row r="776" spans="1:7" x14ac:dyDescent="0.25">
      <c r="A776" s="3">
        <v>0.21249999999999994</v>
      </c>
      <c r="B776" s="1">
        <v>0.21249999999999994</v>
      </c>
      <c r="C776" s="7">
        <v>42049</v>
      </c>
      <c r="D776" s="15">
        <v>0.21249999999999999</v>
      </c>
      <c r="E776" s="136">
        <v>0.21249999999999999</v>
      </c>
      <c r="F776" t="b">
        <f t="shared" si="14"/>
        <v>1</v>
      </c>
      <c r="G776" s="1">
        <v>0.21249999999999994</v>
      </c>
    </row>
    <row r="777" spans="1:7" x14ac:dyDescent="0.25">
      <c r="A777" s="3">
        <v>0.19000000000000003</v>
      </c>
      <c r="B777" s="1">
        <v>0.19000000000000003</v>
      </c>
      <c r="C777" s="7">
        <v>42050</v>
      </c>
      <c r="D777" s="15">
        <v>0.19</v>
      </c>
      <c r="E777" s="136">
        <v>0.19</v>
      </c>
      <c r="F777" t="b">
        <f t="shared" si="14"/>
        <v>1</v>
      </c>
      <c r="G777" s="1">
        <v>0.19000000000000003</v>
      </c>
    </row>
    <row r="778" spans="1:7" x14ac:dyDescent="0.25">
      <c r="A778" s="3">
        <v>0.19000000000000003</v>
      </c>
      <c r="B778" s="1">
        <v>0.19000000000000003</v>
      </c>
      <c r="C778" s="7">
        <v>42051</v>
      </c>
      <c r="D778" s="15">
        <v>0.19</v>
      </c>
      <c r="E778" s="136">
        <v>0.19</v>
      </c>
      <c r="F778" t="b">
        <f t="shared" si="14"/>
        <v>1</v>
      </c>
      <c r="G778" s="1">
        <v>0.19000000000000003</v>
      </c>
    </row>
    <row r="779" spans="1:7" x14ac:dyDescent="0.25">
      <c r="A779" s="3">
        <v>0.15083333333333329</v>
      </c>
      <c r="B779" s="1">
        <v>0.15083333333333329</v>
      </c>
      <c r="C779" s="7">
        <v>42052</v>
      </c>
      <c r="D779" s="15">
        <v>0.15079999999999999</v>
      </c>
      <c r="E779" s="136">
        <v>0.15079999999999999</v>
      </c>
      <c r="F779" t="b">
        <f t="shared" si="14"/>
        <v>1</v>
      </c>
      <c r="G779" s="1">
        <v>0.15083333333333329</v>
      </c>
    </row>
    <row r="780" spans="1:7" x14ac:dyDescent="0.25">
      <c r="A780" s="3">
        <v>0.22250000000000003</v>
      </c>
      <c r="B780" s="1">
        <v>0.22250000000000003</v>
      </c>
      <c r="C780" s="7">
        <v>42053</v>
      </c>
      <c r="D780" s="15">
        <v>0.2225</v>
      </c>
      <c r="E780" s="136">
        <v>0.2225</v>
      </c>
      <c r="F780" t="b">
        <f t="shared" si="14"/>
        <v>1</v>
      </c>
      <c r="G780" s="1">
        <v>0.22250000000000003</v>
      </c>
    </row>
    <row r="781" spans="1:7" x14ac:dyDescent="0.25">
      <c r="A781" s="3">
        <v>0.2366666666666668</v>
      </c>
      <c r="B781" s="1">
        <v>0.2366666666666668</v>
      </c>
      <c r="C781" s="7">
        <v>42054</v>
      </c>
      <c r="D781" s="15">
        <v>0.23669999999999999</v>
      </c>
      <c r="E781" s="136">
        <v>0.23669999999999999</v>
      </c>
      <c r="F781" t="b">
        <f t="shared" si="14"/>
        <v>1</v>
      </c>
      <c r="G781" s="1">
        <v>0.2366666666666668</v>
      </c>
    </row>
    <row r="782" spans="1:7" x14ac:dyDescent="0.25">
      <c r="A782" s="3">
        <v>0.2525</v>
      </c>
      <c r="B782" s="1">
        <v>0.2525</v>
      </c>
      <c r="C782" s="7">
        <v>42055</v>
      </c>
      <c r="D782" s="15">
        <v>0.2525</v>
      </c>
      <c r="E782" s="136">
        <v>0.2525</v>
      </c>
      <c r="F782" t="b">
        <f t="shared" si="14"/>
        <v>1</v>
      </c>
      <c r="G782" s="1">
        <v>0.2525</v>
      </c>
    </row>
    <row r="783" spans="1:7" x14ac:dyDescent="0.25">
      <c r="A783" s="3">
        <v>0.17458333333333328</v>
      </c>
      <c r="B783" s="1">
        <v>0.17458333333333328</v>
      </c>
      <c r="C783" s="7">
        <v>42056</v>
      </c>
      <c r="D783" s="15">
        <v>0.17460000000000001</v>
      </c>
      <c r="E783" s="136">
        <v>0.17460000000000001</v>
      </c>
      <c r="F783" t="b">
        <f t="shared" si="14"/>
        <v>1</v>
      </c>
      <c r="G783" s="1">
        <v>0.17458333333333328</v>
      </c>
    </row>
    <row r="784" spans="1:7" x14ac:dyDescent="0.25">
      <c r="A784" s="3">
        <v>0.21249999999999994</v>
      </c>
      <c r="B784" s="1">
        <v>0.21249999999999994</v>
      </c>
      <c r="C784" s="7">
        <v>42057</v>
      </c>
      <c r="D784" s="15">
        <v>0.21249999999999999</v>
      </c>
      <c r="E784" s="136">
        <v>0.21249999999999999</v>
      </c>
      <c r="F784" t="b">
        <f t="shared" si="14"/>
        <v>1</v>
      </c>
      <c r="G784" s="1">
        <v>0.21249999999999994</v>
      </c>
    </row>
    <row r="785" spans="1:7" x14ac:dyDescent="0.25">
      <c r="A785" s="3">
        <v>0.21249999999999994</v>
      </c>
      <c r="B785" s="1">
        <v>0.21249999999999994</v>
      </c>
      <c r="C785" s="7">
        <v>42058</v>
      </c>
      <c r="D785" s="15">
        <v>0.21249999999999999</v>
      </c>
      <c r="E785" s="136">
        <v>0.21249999999999999</v>
      </c>
      <c r="F785" t="b">
        <f t="shared" si="14"/>
        <v>1</v>
      </c>
      <c r="G785" s="1">
        <v>0.21249999999999994</v>
      </c>
    </row>
    <row r="786" spans="1:7" x14ac:dyDescent="0.25">
      <c r="A786" s="3">
        <v>0.19000000000000003</v>
      </c>
      <c r="B786" s="1">
        <v>0.19000000000000003</v>
      </c>
      <c r="C786" s="7">
        <v>42059</v>
      </c>
      <c r="D786" s="15">
        <v>0.19</v>
      </c>
      <c r="E786" s="136">
        <v>0.19</v>
      </c>
      <c r="F786" t="b">
        <f t="shared" si="14"/>
        <v>1</v>
      </c>
      <c r="G786" s="1">
        <v>0.19000000000000003</v>
      </c>
    </row>
    <row r="787" spans="1:7" x14ac:dyDescent="0.25">
      <c r="A787" s="3">
        <v>0.19000000000000003</v>
      </c>
      <c r="B787" s="1">
        <v>0.19000000000000003</v>
      </c>
      <c r="C787" s="7">
        <v>42060</v>
      </c>
      <c r="D787" s="15">
        <v>0.19</v>
      </c>
      <c r="E787" s="136">
        <v>0.19</v>
      </c>
      <c r="F787" t="b">
        <f t="shared" si="14"/>
        <v>1</v>
      </c>
      <c r="G787" s="1">
        <v>0.19000000000000003</v>
      </c>
    </row>
    <row r="788" spans="1:7" x14ac:dyDescent="0.25">
      <c r="A788" s="3">
        <v>0.15083333333333329</v>
      </c>
      <c r="B788" s="1">
        <v>0.15083333333333329</v>
      </c>
      <c r="C788" s="7">
        <v>42061</v>
      </c>
      <c r="D788" s="15">
        <v>0.15079999999999999</v>
      </c>
      <c r="E788" s="136">
        <v>0.15079999999999999</v>
      </c>
      <c r="F788" t="b">
        <f t="shared" si="14"/>
        <v>1</v>
      </c>
      <c r="G788" s="1">
        <v>0.15083333333333329</v>
      </c>
    </row>
    <row r="789" spans="1:7" x14ac:dyDescent="0.25">
      <c r="A789" s="3">
        <v>0.22250000000000003</v>
      </c>
      <c r="B789" s="1">
        <v>0.22250000000000003</v>
      </c>
      <c r="C789" s="7">
        <v>42062</v>
      </c>
      <c r="D789" s="15">
        <v>0.2225</v>
      </c>
      <c r="E789" s="136">
        <v>0.2225</v>
      </c>
      <c r="F789" t="b">
        <f t="shared" si="14"/>
        <v>1</v>
      </c>
      <c r="G789" s="1">
        <v>0.22250000000000003</v>
      </c>
    </row>
    <row r="790" spans="1:7" x14ac:dyDescent="0.25">
      <c r="A790" s="3">
        <v>0.2366666666666668</v>
      </c>
      <c r="B790" s="1">
        <v>0.2366666666666668</v>
      </c>
      <c r="C790" s="7">
        <v>42063</v>
      </c>
      <c r="D790" s="15">
        <v>0.23669999999999999</v>
      </c>
      <c r="E790" s="136">
        <v>0.23669999999999999</v>
      </c>
      <c r="F790" t="b">
        <f t="shared" si="14"/>
        <v>1</v>
      </c>
      <c r="G790" s="1">
        <v>0.2366666666666668</v>
      </c>
    </row>
    <row r="791" spans="1:7" x14ac:dyDescent="0.25">
      <c r="A791" s="3">
        <v>0.2525</v>
      </c>
      <c r="B791" s="1">
        <v>0.2525</v>
      </c>
      <c r="C791" s="7">
        <v>42064</v>
      </c>
      <c r="D791" s="15">
        <v>0.2525</v>
      </c>
      <c r="E791" s="136">
        <v>0.2525</v>
      </c>
      <c r="F791" t="b">
        <f t="shared" si="14"/>
        <v>1</v>
      </c>
      <c r="G791" s="1">
        <v>0.2525</v>
      </c>
    </row>
    <row r="792" spans="1:7" x14ac:dyDescent="0.25">
      <c r="A792" s="3">
        <v>0.15083333333333329</v>
      </c>
      <c r="B792" s="1">
        <v>0.15083333333333329</v>
      </c>
      <c r="C792" s="7">
        <v>42065</v>
      </c>
      <c r="D792" s="15">
        <v>0.15079999999999999</v>
      </c>
      <c r="E792" s="136">
        <v>0.15079999999999999</v>
      </c>
      <c r="F792" t="b">
        <f t="shared" si="14"/>
        <v>1</v>
      </c>
      <c r="G792" s="1">
        <v>0.15083333333333329</v>
      </c>
    </row>
    <row r="793" spans="1:7" x14ac:dyDescent="0.25">
      <c r="A793" s="3">
        <v>0.22250000000000003</v>
      </c>
      <c r="B793" s="1">
        <v>0.22250000000000003</v>
      </c>
      <c r="C793" s="7">
        <v>42066</v>
      </c>
      <c r="D793" s="15">
        <v>0.2225</v>
      </c>
      <c r="E793" s="136">
        <v>0.2225</v>
      </c>
      <c r="F793" t="b">
        <f t="shared" si="14"/>
        <v>1</v>
      </c>
      <c r="G793" s="1">
        <v>0.22250000000000003</v>
      </c>
    </row>
    <row r="794" spans="1:7" x14ac:dyDescent="0.25">
      <c r="A794" s="3">
        <v>0.2366666666666668</v>
      </c>
      <c r="B794" s="1">
        <v>0.2366666666666668</v>
      </c>
      <c r="C794" s="7">
        <v>42067</v>
      </c>
      <c r="D794" s="15">
        <v>0.23669999999999999</v>
      </c>
      <c r="E794" s="136">
        <v>0.23669999999999999</v>
      </c>
      <c r="F794" t="b">
        <f t="shared" si="14"/>
        <v>1</v>
      </c>
      <c r="G794" s="1">
        <v>0.2366666666666668</v>
      </c>
    </row>
    <row r="795" spans="1:7" x14ac:dyDescent="0.25">
      <c r="A795" s="3">
        <v>0.2525</v>
      </c>
      <c r="B795" s="1">
        <v>0.2525</v>
      </c>
      <c r="C795" s="7">
        <v>42068</v>
      </c>
      <c r="D795" s="15">
        <v>0.2525</v>
      </c>
      <c r="E795" s="136">
        <v>0.2525</v>
      </c>
      <c r="F795" t="b">
        <f t="shared" si="14"/>
        <v>1</v>
      </c>
      <c r="G795" s="1">
        <v>0.2525</v>
      </c>
    </row>
    <row r="796" spans="1:7" x14ac:dyDescent="0.25">
      <c r="A796" s="3">
        <v>0.23458333333333348</v>
      </c>
      <c r="B796" s="1">
        <v>0.23458333333333348</v>
      </c>
      <c r="C796" s="7">
        <v>42069</v>
      </c>
      <c r="D796" s="15">
        <v>0.2346</v>
      </c>
      <c r="E796" s="136">
        <v>0.2346</v>
      </c>
      <c r="F796" t="b">
        <f t="shared" si="14"/>
        <v>1</v>
      </c>
      <c r="G796" s="1">
        <v>0.23458333333333348</v>
      </c>
    </row>
    <row r="797" spans="1:7" x14ac:dyDescent="0.25">
      <c r="A797" s="3">
        <v>0.19000000000000003</v>
      </c>
      <c r="B797" s="1">
        <v>0.19000000000000003</v>
      </c>
      <c r="C797" s="7">
        <v>42070</v>
      </c>
      <c r="D797" s="15">
        <v>0.19</v>
      </c>
      <c r="E797" s="136">
        <v>0.19</v>
      </c>
      <c r="F797" t="b">
        <f t="shared" si="14"/>
        <v>1</v>
      </c>
      <c r="G797" s="1">
        <v>0.19000000000000003</v>
      </c>
    </row>
    <row r="798" spans="1:7" x14ac:dyDescent="0.25">
      <c r="A798" s="3">
        <v>0.27708333333333335</v>
      </c>
      <c r="B798" s="1">
        <v>0.27708333333333335</v>
      </c>
      <c r="C798" s="7">
        <v>42071</v>
      </c>
      <c r="D798" s="15">
        <v>0.27710000000000001</v>
      </c>
      <c r="E798" s="136">
        <v>0.27710000000000001</v>
      </c>
      <c r="F798" t="b">
        <f t="shared" si="14"/>
        <v>1</v>
      </c>
      <c r="G798" s="1">
        <v>0.27708333333333335</v>
      </c>
    </row>
    <row r="799" spans="1:7" x14ac:dyDescent="0.25">
      <c r="A799" s="3">
        <v>0.18999999999999997</v>
      </c>
      <c r="B799" s="1">
        <v>0.18999999999999997</v>
      </c>
      <c r="C799" s="7">
        <v>42072</v>
      </c>
      <c r="D799" s="15">
        <v>0.19</v>
      </c>
      <c r="E799" s="136">
        <v>0.19</v>
      </c>
      <c r="F799" t="b">
        <f t="shared" si="14"/>
        <v>1</v>
      </c>
      <c r="G799" s="1">
        <v>0.18999999999999997</v>
      </c>
    </row>
    <row r="800" spans="1:7" x14ac:dyDescent="0.25">
      <c r="A800" s="3">
        <v>0.23282513288136347</v>
      </c>
      <c r="B800" s="1">
        <v>0.23282513288136347</v>
      </c>
      <c r="C800" s="7">
        <v>42073</v>
      </c>
      <c r="D800" s="15">
        <v>0.23280000000000001</v>
      </c>
      <c r="E800" s="136">
        <v>0.23280000000000001</v>
      </c>
      <c r="F800" t="b">
        <f t="shared" si="14"/>
        <v>1</v>
      </c>
      <c r="G800" s="1">
        <v>0.23282513288136347</v>
      </c>
    </row>
    <row r="801" spans="1:7" x14ac:dyDescent="0.25">
      <c r="A801" s="3">
        <v>0.23282513288136347</v>
      </c>
      <c r="B801" s="1">
        <v>0.23282513288136347</v>
      </c>
      <c r="C801" s="7">
        <v>42074</v>
      </c>
      <c r="D801" s="15">
        <v>0.23280000000000001</v>
      </c>
      <c r="E801" s="136">
        <v>0.23280000000000001</v>
      </c>
      <c r="F801" t="b">
        <f t="shared" si="14"/>
        <v>1</v>
      </c>
      <c r="G801" s="1">
        <v>0.23282513288136347</v>
      </c>
    </row>
    <row r="802" spans="1:7" x14ac:dyDescent="0.25">
      <c r="A802" s="3">
        <v>0.19</v>
      </c>
      <c r="B802" s="1">
        <v>0.19</v>
      </c>
      <c r="C802" s="7">
        <v>42075</v>
      </c>
      <c r="D802" s="15">
        <v>0.19</v>
      </c>
      <c r="E802" s="136">
        <v>0.19</v>
      </c>
      <c r="F802" t="b">
        <f t="shared" si="14"/>
        <v>1</v>
      </c>
      <c r="G802" s="1">
        <v>0.19</v>
      </c>
    </row>
    <row r="803" spans="1:7" x14ac:dyDescent="0.25">
      <c r="A803" s="3">
        <v>0.17458333333333328</v>
      </c>
      <c r="B803" s="1">
        <v>0.17458333333333328</v>
      </c>
      <c r="C803" s="7">
        <v>42076</v>
      </c>
      <c r="D803" s="15">
        <v>0.17460000000000001</v>
      </c>
      <c r="E803" s="136">
        <v>0.17460000000000001</v>
      </c>
      <c r="F803" t="b">
        <f t="shared" si="14"/>
        <v>1</v>
      </c>
      <c r="G803" s="1">
        <v>0.17458333333333328</v>
      </c>
    </row>
    <row r="804" spans="1:7" x14ac:dyDescent="0.25">
      <c r="A804" s="3">
        <v>0.21249999999999994</v>
      </c>
      <c r="B804" s="1">
        <v>0.21249999999999994</v>
      </c>
      <c r="C804" s="7">
        <v>42077</v>
      </c>
      <c r="D804" s="15">
        <v>0.21249999999999999</v>
      </c>
      <c r="E804" s="136">
        <v>0.21249999999999999</v>
      </c>
      <c r="F804" t="b">
        <f t="shared" si="14"/>
        <v>1</v>
      </c>
      <c r="G804" s="1">
        <v>0.21249999999999994</v>
      </c>
    </row>
    <row r="805" spans="1:7" x14ac:dyDescent="0.25">
      <c r="A805" s="3">
        <v>0.21249999999999994</v>
      </c>
      <c r="B805" s="1">
        <v>0.21249999999999994</v>
      </c>
      <c r="C805" s="7">
        <v>42078</v>
      </c>
      <c r="D805" s="15">
        <v>0.21249999999999999</v>
      </c>
      <c r="E805" s="136">
        <v>0.21249999999999999</v>
      </c>
      <c r="F805" t="b">
        <f t="shared" si="14"/>
        <v>1</v>
      </c>
      <c r="G805" s="1">
        <v>0.21249999999999994</v>
      </c>
    </row>
    <row r="806" spans="1:7" x14ac:dyDescent="0.25">
      <c r="A806" s="3">
        <v>0.19000000000000003</v>
      </c>
      <c r="B806" s="1">
        <v>0.19000000000000003</v>
      </c>
      <c r="C806" s="7">
        <v>42079</v>
      </c>
      <c r="D806" s="15">
        <v>0.19</v>
      </c>
      <c r="E806" s="136">
        <v>0.19</v>
      </c>
      <c r="F806" t="b">
        <f t="shared" si="14"/>
        <v>1</v>
      </c>
      <c r="G806" s="1">
        <v>0.19000000000000003</v>
      </c>
    </row>
    <row r="807" spans="1:7" x14ac:dyDescent="0.25">
      <c r="A807" s="3">
        <v>0.19000000000000003</v>
      </c>
      <c r="B807" s="1">
        <v>0.19000000000000003</v>
      </c>
      <c r="C807" s="7">
        <v>42080</v>
      </c>
      <c r="D807" s="15">
        <v>0.19</v>
      </c>
      <c r="E807" s="136">
        <v>0.19</v>
      </c>
      <c r="F807" t="b">
        <f t="shared" si="14"/>
        <v>1</v>
      </c>
      <c r="G807" s="1">
        <v>0.19000000000000003</v>
      </c>
    </row>
    <row r="808" spans="1:7" x14ac:dyDescent="0.25">
      <c r="A808" s="3">
        <v>0.15083333333333329</v>
      </c>
      <c r="B808" s="1">
        <v>0.15083333333333329</v>
      </c>
      <c r="C808" s="7">
        <v>42081</v>
      </c>
      <c r="D808" s="15">
        <v>0.15079999999999999</v>
      </c>
      <c r="E808" s="136">
        <v>0.15079999999999999</v>
      </c>
      <c r="F808" t="b">
        <f t="shared" si="14"/>
        <v>1</v>
      </c>
      <c r="G808" s="1">
        <v>0.15083333333333329</v>
      </c>
    </row>
    <row r="809" spans="1:7" x14ac:dyDescent="0.25">
      <c r="A809" s="3">
        <v>0.22250000000000003</v>
      </c>
      <c r="B809" s="1">
        <v>0.22250000000000003</v>
      </c>
      <c r="C809" s="7">
        <v>42082</v>
      </c>
      <c r="D809" s="15">
        <v>0.2225</v>
      </c>
      <c r="E809" s="136">
        <v>0.2225</v>
      </c>
      <c r="F809" t="b">
        <f t="shared" si="14"/>
        <v>1</v>
      </c>
      <c r="G809" s="1">
        <v>0.22250000000000003</v>
      </c>
    </row>
    <row r="810" spans="1:7" x14ac:dyDescent="0.25">
      <c r="A810" s="3">
        <v>0.2366666666666668</v>
      </c>
      <c r="B810" s="1">
        <v>0.2366666666666668</v>
      </c>
      <c r="C810" s="7">
        <v>42083</v>
      </c>
      <c r="D810" s="15">
        <v>0.23669999999999999</v>
      </c>
      <c r="E810" s="136">
        <v>0.23669999999999999</v>
      </c>
      <c r="F810" t="b">
        <f t="shared" si="14"/>
        <v>1</v>
      </c>
      <c r="G810" s="1">
        <v>0.2366666666666668</v>
      </c>
    </row>
    <row r="811" spans="1:7" x14ac:dyDescent="0.25">
      <c r="A811" s="3">
        <v>0.2525</v>
      </c>
      <c r="B811" s="1">
        <v>0.2525</v>
      </c>
      <c r="C811" s="7">
        <v>42084</v>
      </c>
      <c r="D811" s="15">
        <v>0.2525</v>
      </c>
      <c r="E811" s="136">
        <v>0.2525</v>
      </c>
      <c r="F811" t="b">
        <f t="shared" si="14"/>
        <v>1</v>
      </c>
      <c r="G811" s="1">
        <v>0.2525</v>
      </c>
    </row>
    <row r="812" spans="1:7" x14ac:dyDescent="0.25">
      <c r="A812" s="3">
        <v>0.20666666666666667</v>
      </c>
      <c r="B812" s="1">
        <v>0.20666666666666667</v>
      </c>
      <c r="C812" s="7">
        <v>42085</v>
      </c>
      <c r="D812" s="15">
        <v>0.20669999999999999</v>
      </c>
      <c r="E812" s="136">
        <v>0.20669999999999999</v>
      </c>
      <c r="F812" t="b">
        <f t="shared" si="14"/>
        <v>1</v>
      </c>
      <c r="G812" s="1">
        <v>0.20666666666666667</v>
      </c>
    </row>
    <row r="813" spans="1:7" x14ac:dyDescent="0.25">
      <c r="A813" s="3">
        <v>0.10375</v>
      </c>
      <c r="B813" s="1">
        <v>0.10375</v>
      </c>
      <c r="C813" s="7">
        <v>42086</v>
      </c>
      <c r="D813" s="15">
        <v>0.1038</v>
      </c>
      <c r="E813" s="136">
        <v>0.1038</v>
      </c>
      <c r="F813" t="b">
        <f t="shared" si="14"/>
        <v>1</v>
      </c>
      <c r="G813" s="1">
        <v>0.10375</v>
      </c>
    </row>
    <row r="814" spans="1:7" x14ac:dyDescent="0.25">
      <c r="A814" s="3">
        <v>0.18666666666666668</v>
      </c>
      <c r="B814" s="1">
        <v>0.18666666666666668</v>
      </c>
      <c r="C814" s="7">
        <v>42087</v>
      </c>
      <c r="D814" s="15">
        <v>0.1867</v>
      </c>
      <c r="E814" s="136">
        <v>0.1867</v>
      </c>
      <c r="F814" t="b">
        <f t="shared" si="14"/>
        <v>1</v>
      </c>
      <c r="G814" s="1">
        <v>0.18666666666666668</v>
      </c>
    </row>
    <row r="815" spans="1:7" x14ac:dyDescent="0.25">
      <c r="A815" s="3">
        <v>0.2533333333333333</v>
      </c>
      <c r="B815" s="1">
        <v>0.2533333333333333</v>
      </c>
      <c r="C815" s="7">
        <v>42088</v>
      </c>
      <c r="D815" s="15">
        <v>0.25330000000000003</v>
      </c>
      <c r="E815" s="136">
        <v>0.25330000000000003</v>
      </c>
      <c r="F815" t="b">
        <f t="shared" si="14"/>
        <v>1</v>
      </c>
      <c r="G815" s="1">
        <v>0.2533333333333333</v>
      </c>
    </row>
    <row r="816" spans="1:7" x14ac:dyDescent="0.25">
      <c r="A816" s="3">
        <v>0.17458333333333328</v>
      </c>
      <c r="B816" s="1">
        <v>0.17458333333333328</v>
      </c>
      <c r="C816" s="7">
        <v>42089</v>
      </c>
      <c r="D816" s="15">
        <v>0.17460000000000001</v>
      </c>
      <c r="E816" s="136">
        <v>0.17460000000000001</v>
      </c>
      <c r="F816" t="b">
        <f t="shared" si="14"/>
        <v>1</v>
      </c>
      <c r="G816" s="1">
        <v>0.17458333333333328</v>
      </c>
    </row>
    <row r="817" spans="1:7" x14ac:dyDescent="0.25">
      <c r="A817" s="3">
        <v>0.21249999999999994</v>
      </c>
      <c r="B817" s="1">
        <v>0.21249999999999994</v>
      </c>
      <c r="C817" s="7">
        <v>42090</v>
      </c>
      <c r="D817" s="15">
        <v>0.21249999999999999</v>
      </c>
      <c r="E817" s="136">
        <v>0.21249999999999999</v>
      </c>
      <c r="F817" t="b">
        <f t="shared" si="14"/>
        <v>1</v>
      </c>
      <c r="G817" s="1">
        <v>0.21249999999999994</v>
      </c>
    </row>
    <row r="818" spans="1:7" x14ac:dyDescent="0.25">
      <c r="A818" s="3">
        <v>0.21249999999999994</v>
      </c>
      <c r="B818" s="1">
        <v>0.21249999999999994</v>
      </c>
      <c r="C818" s="7">
        <v>42091</v>
      </c>
      <c r="D818" s="15">
        <v>0.21249999999999999</v>
      </c>
      <c r="E818" s="136">
        <v>0.21249999999999999</v>
      </c>
      <c r="F818" t="b">
        <f t="shared" si="14"/>
        <v>1</v>
      </c>
      <c r="G818" s="1">
        <v>0.21249999999999994</v>
      </c>
    </row>
    <row r="819" spans="1:7" x14ac:dyDescent="0.25">
      <c r="A819" s="3">
        <v>0.19000000000000003</v>
      </c>
      <c r="B819" s="1">
        <v>0.19000000000000003</v>
      </c>
      <c r="C819" s="7">
        <v>42092</v>
      </c>
      <c r="D819" s="15">
        <v>0.19</v>
      </c>
      <c r="E819" s="136">
        <v>0.19</v>
      </c>
      <c r="F819" t="b">
        <f t="shared" si="14"/>
        <v>1</v>
      </c>
      <c r="G819" s="1">
        <v>0.19000000000000003</v>
      </c>
    </row>
    <row r="820" spans="1:7" x14ac:dyDescent="0.25">
      <c r="A820" s="3">
        <v>0.2533333333333333</v>
      </c>
      <c r="B820" s="1">
        <v>0.2533333333333333</v>
      </c>
      <c r="C820" s="7">
        <v>42093</v>
      </c>
      <c r="D820" s="15">
        <v>0.25330000000000003</v>
      </c>
      <c r="E820" s="136">
        <v>0.25330000000000003</v>
      </c>
      <c r="F820" t="b">
        <f t="shared" si="14"/>
        <v>1</v>
      </c>
      <c r="G820" s="1">
        <v>0.2533333333333333</v>
      </c>
    </row>
    <row r="821" spans="1:7" x14ac:dyDescent="0.25">
      <c r="A821" s="3">
        <v>0.16578947368421049</v>
      </c>
      <c r="B821" s="1">
        <v>0.16578947368421049</v>
      </c>
      <c r="C821" s="7">
        <v>42094</v>
      </c>
      <c r="D821" s="15">
        <v>0.1658</v>
      </c>
      <c r="E821" s="136">
        <v>0.1658</v>
      </c>
      <c r="F821" t="b">
        <f t="shared" si="14"/>
        <v>1</v>
      </c>
      <c r="G821" s="1">
        <v>0.16578947368421049</v>
      </c>
    </row>
    <row r="822" spans="1:7" x14ac:dyDescent="0.25">
      <c r="A822" s="3">
        <v>0.10375</v>
      </c>
      <c r="B822" s="1">
        <v>0.10375</v>
      </c>
      <c r="C822" s="7">
        <v>42095</v>
      </c>
      <c r="D822" s="15">
        <v>0.1038</v>
      </c>
      <c r="E822" s="136">
        <v>0.1038</v>
      </c>
      <c r="F822" t="b">
        <f t="shared" si="14"/>
        <v>1</v>
      </c>
      <c r="G822" s="1">
        <v>0.10375</v>
      </c>
    </row>
    <row r="823" spans="1:7" x14ac:dyDescent="0.25">
      <c r="A823" s="3">
        <v>0.18666666666666668</v>
      </c>
      <c r="B823" s="1">
        <v>0.18666666666666668</v>
      </c>
      <c r="C823" s="7">
        <v>42096</v>
      </c>
      <c r="D823" s="15">
        <v>0.1867</v>
      </c>
      <c r="E823" s="136">
        <v>0.1867</v>
      </c>
      <c r="F823" t="b">
        <f t="shared" si="14"/>
        <v>1</v>
      </c>
      <c r="G823" s="1">
        <v>0.18666666666666668</v>
      </c>
    </row>
    <row r="824" spans="1:7" x14ac:dyDescent="0.25">
      <c r="A824" s="3">
        <v>0.2533333333333333</v>
      </c>
      <c r="B824" s="1">
        <v>0.2533333333333333</v>
      </c>
      <c r="C824" s="7">
        <v>42097</v>
      </c>
      <c r="D824" s="15">
        <v>0.25330000000000003</v>
      </c>
      <c r="E824" s="136">
        <v>0.25330000000000003</v>
      </c>
      <c r="F824" t="b">
        <f t="shared" si="14"/>
        <v>1</v>
      </c>
      <c r="G824" s="1">
        <v>0.2533333333333333</v>
      </c>
    </row>
    <row r="825" spans="1:7" x14ac:dyDescent="0.25">
      <c r="A825" s="3">
        <v>0.17458333333333328</v>
      </c>
      <c r="B825" s="1">
        <v>0.17458333333333328</v>
      </c>
      <c r="C825" s="7">
        <v>42098</v>
      </c>
      <c r="D825" s="15">
        <v>0.17460000000000001</v>
      </c>
      <c r="E825" s="136">
        <v>0.17460000000000001</v>
      </c>
      <c r="F825" t="b">
        <f t="shared" si="14"/>
        <v>1</v>
      </c>
      <c r="G825" s="1">
        <v>0.17458333333333328</v>
      </c>
    </row>
    <row r="826" spans="1:7" x14ac:dyDescent="0.25">
      <c r="A826" s="3">
        <v>0.21249999999999994</v>
      </c>
      <c r="B826" s="1">
        <v>0.21249999999999994</v>
      </c>
      <c r="C826" s="7">
        <v>42099</v>
      </c>
      <c r="D826" s="15">
        <v>0.21249999999999999</v>
      </c>
      <c r="E826" s="136">
        <v>0.21249999999999999</v>
      </c>
      <c r="F826" t="b">
        <f t="shared" si="14"/>
        <v>1</v>
      </c>
      <c r="G826" s="1">
        <v>0.21249999999999994</v>
      </c>
    </row>
    <row r="827" spans="1:7" x14ac:dyDescent="0.25">
      <c r="A827" s="3">
        <v>0.21249999999999994</v>
      </c>
      <c r="B827" s="1">
        <v>0.21249999999999994</v>
      </c>
      <c r="C827" s="7">
        <v>42100</v>
      </c>
      <c r="D827" s="15">
        <v>0.21249999999999999</v>
      </c>
      <c r="E827" s="136">
        <v>0.21249999999999999</v>
      </c>
      <c r="F827" t="b">
        <f t="shared" si="14"/>
        <v>1</v>
      </c>
      <c r="G827" s="1">
        <v>0.21249999999999994</v>
      </c>
    </row>
    <row r="828" spans="1:7" x14ac:dyDescent="0.25">
      <c r="A828" s="3">
        <v>0.19000000000000003</v>
      </c>
      <c r="B828" s="1">
        <v>0.19000000000000003</v>
      </c>
      <c r="C828" s="7">
        <v>42101</v>
      </c>
      <c r="D828" s="15">
        <v>0.19</v>
      </c>
      <c r="E828" s="136">
        <v>0.19</v>
      </c>
      <c r="F828" t="b">
        <f t="shared" si="14"/>
        <v>1</v>
      </c>
      <c r="G828" s="1">
        <v>0.19000000000000003</v>
      </c>
    </row>
    <row r="829" spans="1:7" x14ac:dyDescent="0.25">
      <c r="A829" s="3">
        <v>0.19000000000000003</v>
      </c>
      <c r="B829" s="1">
        <v>0.19000000000000003</v>
      </c>
      <c r="C829" s="7">
        <v>42102</v>
      </c>
      <c r="D829" s="15">
        <v>0.19</v>
      </c>
      <c r="E829" s="136">
        <v>0.19</v>
      </c>
      <c r="F829" t="b">
        <f t="shared" si="14"/>
        <v>1</v>
      </c>
      <c r="G829" s="1">
        <v>0.19000000000000003</v>
      </c>
    </row>
    <row r="830" spans="1:7" x14ac:dyDescent="0.25">
      <c r="A830" s="3">
        <v>0.21249999999999994</v>
      </c>
      <c r="B830" s="1">
        <v>0.21249999999999994</v>
      </c>
      <c r="C830" s="7">
        <v>42103</v>
      </c>
      <c r="D830" s="15">
        <v>0.21249999999999999</v>
      </c>
      <c r="E830" s="136">
        <v>0.21249999999999999</v>
      </c>
      <c r="F830" t="b">
        <f t="shared" si="14"/>
        <v>1</v>
      </c>
      <c r="G830" s="1">
        <v>0.21249999999999994</v>
      </c>
    </row>
    <row r="831" spans="1:7" x14ac:dyDescent="0.25">
      <c r="A831" s="3">
        <v>0.19000000000000003</v>
      </c>
      <c r="B831" s="1">
        <v>0.19000000000000003</v>
      </c>
      <c r="C831" s="7">
        <v>42104</v>
      </c>
      <c r="D831" s="15">
        <v>0.19</v>
      </c>
      <c r="E831" s="136">
        <v>0.19</v>
      </c>
      <c r="F831" t="b">
        <f t="shared" si="14"/>
        <v>1</v>
      </c>
      <c r="G831" s="1">
        <v>0.19000000000000003</v>
      </c>
    </row>
    <row r="832" spans="1:7" x14ac:dyDescent="0.25">
      <c r="A832" s="3">
        <v>0.19000000000000003</v>
      </c>
      <c r="B832" s="1">
        <v>0.19000000000000003</v>
      </c>
      <c r="C832" s="7">
        <v>42105</v>
      </c>
      <c r="D832" s="15">
        <v>0.19</v>
      </c>
      <c r="E832" s="136">
        <v>0.19</v>
      </c>
      <c r="F832" t="b">
        <f t="shared" si="14"/>
        <v>1</v>
      </c>
      <c r="G832" s="1">
        <v>0.19000000000000003</v>
      </c>
    </row>
    <row r="833" spans="1:7" x14ac:dyDescent="0.25">
      <c r="A833" s="3">
        <v>0.15083333333333329</v>
      </c>
      <c r="B833" s="1">
        <v>0.15083333333333329</v>
      </c>
      <c r="C833" s="7">
        <v>42106</v>
      </c>
      <c r="D833" s="15">
        <v>0.15079999999999999</v>
      </c>
      <c r="E833" s="136">
        <v>0.15079999999999999</v>
      </c>
      <c r="F833" t="b">
        <f t="shared" si="14"/>
        <v>1</v>
      </c>
      <c r="G833" s="1">
        <v>0.15083333333333329</v>
      </c>
    </row>
    <row r="834" spans="1:7" x14ac:dyDescent="0.25">
      <c r="A834" s="3">
        <v>0.22250000000000003</v>
      </c>
      <c r="B834" s="1">
        <v>0.22250000000000003</v>
      </c>
      <c r="C834" s="7">
        <v>42107</v>
      </c>
      <c r="D834" s="15">
        <v>0.2225</v>
      </c>
      <c r="E834" s="136">
        <v>0.2225</v>
      </c>
      <c r="F834" t="b">
        <f t="shared" si="14"/>
        <v>1</v>
      </c>
      <c r="G834" s="1">
        <v>0.22250000000000003</v>
      </c>
    </row>
    <row r="835" spans="1:7" x14ac:dyDescent="0.25">
      <c r="A835" s="3">
        <v>0.2366666666666668</v>
      </c>
      <c r="B835" s="1">
        <v>0.2366666666666668</v>
      </c>
      <c r="C835" s="7">
        <v>42108</v>
      </c>
      <c r="D835" s="15">
        <v>0.23669999999999999</v>
      </c>
      <c r="E835" s="136">
        <v>0.23669999999999999</v>
      </c>
      <c r="F835" t="b">
        <f t="shared" ref="F835:F898" si="15">D835=E835</f>
        <v>1</v>
      </c>
      <c r="G835" s="1">
        <v>0.2366666666666668</v>
      </c>
    </row>
    <row r="836" spans="1:7" x14ac:dyDescent="0.25">
      <c r="A836" s="3">
        <v>0.2525</v>
      </c>
      <c r="B836" s="1">
        <v>0.2525</v>
      </c>
      <c r="C836" s="7">
        <v>42109</v>
      </c>
      <c r="D836" s="15">
        <v>0.2525</v>
      </c>
      <c r="E836" s="136">
        <v>0.2525</v>
      </c>
      <c r="F836" t="b">
        <f t="shared" si="15"/>
        <v>1</v>
      </c>
      <c r="G836" s="1">
        <v>0.2525</v>
      </c>
    </row>
    <row r="837" spans="1:7" x14ac:dyDescent="0.25">
      <c r="A837" s="3">
        <v>0.20666666666666667</v>
      </c>
      <c r="B837" s="1">
        <v>0.20666666666666667</v>
      </c>
      <c r="C837" s="7">
        <v>42110</v>
      </c>
      <c r="D837" s="15">
        <v>0.20669999999999999</v>
      </c>
      <c r="E837" s="136">
        <v>0.20669999999999999</v>
      </c>
      <c r="F837" t="b">
        <f t="shared" si="15"/>
        <v>1</v>
      </c>
      <c r="G837" s="1">
        <v>0.20666666666666667</v>
      </c>
    </row>
    <row r="838" spans="1:7" x14ac:dyDescent="0.25">
      <c r="A838" s="3">
        <v>0.10375</v>
      </c>
      <c r="B838" s="1">
        <v>0.10375</v>
      </c>
      <c r="C838" s="7">
        <v>42111</v>
      </c>
      <c r="D838" s="15">
        <v>0.1038</v>
      </c>
      <c r="E838" s="136">
        <v>0.1038</v>
      </c>
      <c r="F838" t="b">
        <f t="shared" si="15"/>
        <v>1</v>
      </c>
      <c r="G838" s="1">
        <v>0.10375</v>
      </c>
    </row>
    <row r="839" spans="1:7" x14ac:dyDescent="0.25">
      <c r="A839" s="3">
        <v>0.18666666666666668</v>
      </c>
      <c r="B839" s="1">
        <v>0.18666666666666668</v>
      </c>
      <c r="C839" s="7">
        <v>42112</v>
      </c>
      <c r="D839" s="15">
        <v>0.1867</v>
      </c>
      <c r="E839" s="136">
        <v>0.1867</v>
      </c>
      <c r="F839" t="b">
        <f t="shared" si="15"/>
        <v>1</v>
      </c>
      <c r="G839" s="1">
        <v>0.18666666666666668</v>
      </c>
    </row>
    <row r="840" spans="1:7" x14ac:dyDescent="0.25">
      <c r="A840" s="3">
        <v>0.2533333333333333</v>
      </c>
      <c r="B840" s="1">
        <v>0.2533333333333333</v>
      </c>
      <c r="C840" s="7">
        <v>42113</v>
      </c>
      <c r="D840" s="15">
        <v>0.25330000000000003</v>
      </c>
      <c r="E840" s="136">
        <v>0.25330000000000003</v>
      </c>
      <c r="F840" t="b">
        <f t="shared" si="15"/>
        <v>1</v>
      </c>
      <c r="G840" s="1">
        <v>0.2533333333333333</v>
      </c>
    </row>
    <row r="841" spans="1:7" x14ac:dyDescent="0.25">
      <c r="A841" s="3">
        <v>0.17458333333333328</v>
      </c>
      <c r="B841" s="1">
        <v>0.17458333333333328</v>
      </c>
      <c r="C841" s="7">
        <v>42114</v>
      </c>
      <c r="D841" s="15">
        <v>0.17460000000000001</v>
      </c>
      <c r="E841" s="136">
        <v>0.17460000000000001</v>
      </c>
      <c r="F841" t="b">
        <f t="shared" si="15"/>
        <v>1</v>
      </c>
      <c r="G841" s="1">
        <v>0.17458333333333328</v>
      </c>
    </row>
    <row r="842" spans="1:7" x14ac:dyDescent="0.25">
      <c r="A842" s="3">
        <v>0.21249999999999994</v>
      </c>
      <c r="B842" s="1">
        <v>0.21249999999999994</v>
      </c>
      <c r="C842" s="7">
        <v>42115</v>
      </c>
      <c r="D842" s="15">
        <v>0.21249999999999999</v>
      </c>
      <c r="E842" s="136">
        <v>0.21249999999999999</v>
      </c>
      <c r="F842" t="b">
        <f t="shared" si="15"/>
        <v>1</v>
      </c>
      <c r="G842" s="1">
        <v>0.21249999999999994</v>
      </c>
    </row>
    <row r="843" spans="1:7" x14ac:dyDescent="0.25">
      <c r="A843" s="3">
        <v>0.21249999999999994</v>
      </c>
      <c r="B843" s="1">
        <v>0.21249999999999994</v>
      </c>
      <c r="C843" s="7">
        <v>42116</v>
      </c>
      <c r="D843" s="15">
        <v>0.21249999999999999</v>
      </c>
      <c r="E843" s="136">
        <v>0.21249999999999999</v>
      </c>
      <c r="F843" t="b">
        <f t="shared" si="15"/>
        <v>1</v>
      </c>
      <c r="G843" s="1">
        <v>0.21249999999999994</v>
      </c>
    </row>
    <row r="844" spans="1:7" x14ac:dyDescent="0.25">
      <c r="A844" s="3">
        <v>0.19000000000000003</v>
      </c>
      <c r="B844" s="1">
        <v>0.19000000000000003</v>
      </c>
      <c r="C844" s="7">
        <v>42117</v>
      </c>
      <c r="D844" s="15">
        <v>0.19</v>
      </c>
      <c r="E844" s="136">
        <v>0.19</v>
      </c>
      <c r="F844" t="b">
        <f t="shared" si="15"/>
        <v>1</v>
      </c>
      <c r="G844" s="1">
        <v>0.19000000000000003</v>
      </c>
    </row>
    <row r="845" spans="1:7" x14ac:dyDescent="0.25">
      <c r="A845" s="3">
        <v>0.19000000000000003</v>
      </c>
      <c r="B845" s="1">
        <v>0.19000000000000003</v>
      </c>
      <c r="C845" s="7">
        <v>42118</v>
      </c>
      <c r="D845" s="15">
        <v>0.19</v>
      </c>
      <c r="E845" s="136">
        <v>0.19</v>
      </c>
      <c r="F845" t="b">
        <f t="shared" si="15"/>
        <v>1</v>
      </c>
      <c r="G845" s="1">
        <v>0.19000000000000003</v>
      </c>
    </row>
    <row r="846" spans="1:7" x14ac:dyDescent="0.25">
      <c r="A846" s="3">
        <v>0.15083333333333329</v>
      </c>
      <c r="B846" s="1">
        <v>0.15083333333333329</v>
      </c>
      <c r="C846" s="7">
        <v>42119</v>
      </c>
      <c r="D846" s="15">
        <v>0.15079999999999999</v>
      </c>
      <c r="E846" s="136">
        <v>0.15079999999999999</v>
      </c>
      <c r="F846" t="b">
        <f t="shared" si="15"/>
        <v>1</v>
      </c>
      <c r="G846" s="1">
        <v>0.15083333333333329</v>
      </c>
    </row>
    <row r="847" spans="1:7" x14ac:dyDescent="0.25">
      <c r="A847" s="3">
        <v>0.22250000000000003</v>
      </c>
      <c r="B847" s="1">
        <v>0.22250000000000003</v>
      </c>
      <c r="C847" s="7">
        <v>42120</v>
      </c>
      <c r="D847" s="15">
        <v>0.2225</v>
      </c>
      <c r="E847" s="136">
        <v>0.2225</v>
      </c>
      <c r="F847" t="b">
        <f t="shared" si="15"/>
        <v>1</v>
      </c>
      <c r="G847" s="1">
        <v>0.22250000000000003</v>
      </c>
    </row>
    <row r="848" spans="1:7" x14ac:dyDescent="0.25">
      <c r="A848" s="3">
        <v>0.2366666666666668</v>
      </c>
      <c r="B848" s="1">
        <v>0.2366666666666668</v>
      </c>
      <c r="C848" s="7">
        <v>42121</v>
      </c>
      <c r="D848" s="15">
        <v>0.23669999999999999</v>
      </c>
      <c r="E848" s="136">
        <v>0.23669999999999999</v>
      </c>
      <c r="F848" t="b">
        <f t="shared" si="15"/>
        <v>1</v>
      </c>
      <c r="G848" s="1">
        <v>0.2366666666666668</v>
      </c>
    </row>
    <row r="849" spans="1:7" x14ac:dyDescent="0.25">
      <c r="A849" s="3">
        <v>0.2525</v>
      </c>
      <c r="B849" s="1">
        <v>0.2525</v>
      </c>
      <c r="C849" s="7">
        <v>42122</v>
      </c>
      <c r="D849" s="15">
        <v>0.2525</v>
      </c>
      <c r="E849" s="136">
        <v>0.2525</v>
      </c>
      <c r="F849" t="b">
        <f t="shared" si="15"/>
        <v>1</v>
      </c>
      <c r="G849" s="1">
        <v>0.2525</v>
      </c>
    </row>
    <row r="850" spans="1:7" x14ac:dyDescent="0.25">
      <c r="A850" s="3">
        <v>0.2533333333333333</v>
      </c>
      <c r="B850" s="1">
        <v>0.2533333333333333</v>
      </c>
      <c r="C850" s="7">
        <v>42123</v>
      </c>
      <c r="D850" s="15">
        <v>0.25330000000000003</v>
      </c>
      <c r="E850" s="136">
        <v>0.25330000000000003</v>
      </c>
      <c r="F850" t="b">
        <f t="shared" si="15"/>
        <v>1</v>
      </c>
      <c r="G850" s="1">
        <v>0.2533333333333333</v>
      </c>
    </row>
    <row r="851" spans="1:7" x14ac:dyDescent="0.25">
      <c r="A851" s="3">
        <v>0.17458333333333328</v>
      </c>
      <c r="B851" s="1">
        <v>0.17458333333333328</v>
      </c>
      <c r="C851" s="7">
        <v>42124</v>
      </c>
      <c r="D851" s="15">
        <v>0.17460000000000001</v>
      </c>
      <c r="E851" s="136">
        <v>0.17460000000000001</v>
      </c>
      <c r="F851" t="b">
        <f t="shared" si="15"/>
        <v>1</v>
      </c>
      <c r="G851" s="1">
        <v>0.17458333333333328</v>
      </c>
    </row>
    <row r="852" spans="1:7" x14ac:dyDescent="0.25">
      <c r="A852" s="3">
        <v>0.21249999999999994</v>
      </c>
      <c r="B852" s="1">
        <v>0.21249999999999994</v>
      </c>
      <c r="C852" s="7">
        <v>42125</v>
      </c>
      <c r="D852" s="15">
        <v>0.21249999999999999</v>
      </c>
      <c r="E852" s="136">
        <v>0.21249999999999999</v>
      </c>
      <c r="F852" t="b">
        <f t="shared" si="15"/>
        <v>1</v>
      </c>
      <c r="G852" s="1">
        <v>0.21249999999999994</v>
      </c>
    </row>
    <row r="853" spans="1:7" x14ac:dyDescent="0.25">
      <c r="A853" s="3">
        <v>0.21249999999999994</v>
      </c>
      <c r="B853" s="1">
        <v>0.21249999999999994</v>
      </c>
      <c r="C853" s="7">
        <v>42126</v>
      </c>
      <c r="D853" s="15">
        <v>0.21249999999999999</v>
      </c>
      <c r="E853" s="136">
        <v>0.21249999999999999</v>
      </c>
      <c r="F853" t="b">
        <f t="shared" si="15"/>
        <v>1</v>
      </c>
      <c r="G853" s="1">
        <v>0.21249999999999994</v>
      </c>
    </row>
    <row r="854" spans="1:7" x14ac:dyDescent="0.25">
      <c r="A854" s="3">
        <v>0.19000000000000003</v>
      </c>
      <c r="B854" s="1">
        <v>0.19000000000000003</v>
      </c>
      <c r="C854" s="7">
        <v>42127</v>
      </c>
      <c r="D854" s="15">
        <v>0.19</v>
      </c>
      <c r="E854" s="136">
        <v>0.19</v>
      </c>
      <c r="F854" t="b">
        <f t="shared" si="15"/>
        <v>1</v>
      </c>
      <c r="G854" s="1">
        <v>0.19000000000000003</v>
      </c>
    </row>
    <row r="855" spans="1:7" x14ac:dyDescent="0.25">
      <c r="A855" s="3">
        <v>0.19000000000000003</v>
      </c>
      <c r="B855" s="1">
        <v>0.19000000000000003</v>
      </c>
      <c r="C855" s="7">
        <v>42128</v>
      </c>
      <c r="D855" s="15">
        <v>0.19</v>
      </c>
      <c r="E855" s="136">
        <v>0.19</v>
      </c>
      <c r="F855" t="b">
        <f t="shared" si="15"/>
        <v>1</v>
      </c>
      <c r="G855" s="1">
        <v>0.19000000000000003</v>
      </c>
    </row>
    <row r="856" spans="1:7" x14ac:dyDescent="0.25">
      <c r="A856" s="3">
        <v>0.15083333333333329</v>
      </c>
      <c r="B856" s="1">
        <v>0.15083333333333329</v>
      </c>
      <c r="C856" s="7">
        <v>42129</v>
      </c>
      <c r="D856" s="15">
        <v>0.15079999999999999</v>
      </c>
      <c r="E856" s="136">
        <v>0.15079999999999999</v>
      </c>
      <c r="F856" t="b">
        <f t="shared" si="15"/>
        <v>1</v>
      </c>
      <c r="G856" s="1">
        <v>0.15083333333333329</v>
      </c>
    </row>
    <row r="857" spans="1:7" x14ac:dyDescent="0.25">
      <c r="A857" s="3">
        <v>0.22250000000000003</v>
      </c>
      <c r="B857" s="1">
        <v>0.22250000000000003</v>
      </c>
      <c r="C857" s="7">
        <v>42130</v>
      </c>
      <c r="D857" s="15">
        <v>0.2225</v>
      </c>
      <c r="E857" s="136">
        <v>0.2225</v>
      </c>
      <c r="F857" t="b">
        <f t="shared" si="15"/>
        <v>1</v>
      </c>
      <c r="G857" s="1">
        <v>0.22250000000000003</v>
      </c>
    </row>
    <row r="858" spans="1:7" x14ac:dyDescent="0.25">
      <c r="A858" s="3">
        <v>0.2366666666666668</v>
      </c>
      <c r="B858" s="1">
        <v>0.2366666666666668</v>
      </c>
      <c r="C858" s="7">
        <v>42131</v>
      </c>
      <c r="D858" s="15">
        <v>0.23669999999999999</v>
      </c>
      <c r="E858" s="136">
        <v>0.23669999999999999</v>
      </c>
      <c r="F858" t="b">
        <f t="shared" si="15"/>
        <v>1</v>
      </c>
      <c r="G858" s="1">
        <v>0.2366666666666668</v>
      </c>
    </row>
    <row r="859" spans="1:7" x14ac:dyDescent="0.25">
      <c r="A859" s="3">
        <v>0.2525</v>
      </c>
      <c r="B859" s="1">
        <v>0.2525</v>
      </c>
      <c r="C859" s="7">
        <v>42132</v>
      </c>
      <c r="D859" s="15">
        <v>0.2525</v>
      </c>
      <c r="E859" s="136">
        <v>0.2525</v>
      </c>
      <c r="F859" t="b">
        <f t="shared" si="15"/>
        <v>1</v>
      </c>
      <c r="G859" s="1">
        <v>0.2525</v>
      </c>
    </row>
    <row r="860" spans="1:7" x14ac:dyDescent="0.25">
      <c r="A860" s="3">
        <v>0.22250000000000003</v>
      </c>
      <c r="B860" s="1">
        <v>0.22250000000000003</v>
      </c>
      <c r="C860" s="7">
        <v>42133</v>
      </c>
      <c r="D860" s="15">
        <v>0.2225</v>
      </c>
      <c r="E860" s="136">
        <v>0.2225</v>
      </c>
      <c r="F860" t="b">
        <f t="shared" si="15"/>
        <v>1</v>
      </c>
      <c r="G860" s="1">
        <v>0.22250000000000003</v>
      </c>
    </row>
    <row r="861" spans="1:7" x14ac:dyDescent="0.25">
      <c r="A861" s="3">
        <v>0.2366666666666668</v>
      </c>
      <c r="B861" s="1">
        <v>0.2366666666666668</v>
      </c>
      <c r="C861" s="7">
        <v>42134</v>
      </c>
      <c r="D861" s="15">
        <v>0.23669999999999999</v>
      </c>
      <c r="E861" s="136">
        <v>0.23669999999999999</v>
      </c>
      <c r="F861" t="b">
        <f t="shared" si="15"/>
        <v>1</v>
      </c>
      <c r="G861" s="1">
        <v>0.2366666666666668</v>
      </c>
    </row>
    <row r="862" spans="1:7" x14ac:dyDescent="0.25">
      <c r="A862" s="3">
        <v>0.2525</v>
      </c>
      <c r="B862" s="1">
        <v>0.2525</v>
      </c>
      <c r="C862" s="7">
        <v>42135</v>
      </c>
      <c r="D862" s="15">
        <v>0.2525</v>
      </c>
      <c r="E862" s="136">
        <v>0.2525</v>
      </c>
      <c r="F862" t="b">
        <f t="shared" si="15"/>
        <v>1</v>
      </c>
      <c r="G862" s="1">
        <v>0.2525</v>
      </c>
    </row>
    <row r="863" spans="1:7" x14ac:dyDescent="0.25">
      <c r="A863" s="3">
        <v>9.1666666666666674E-2</v>
      </c>
      <c r="B863" s="1">
        <v>9.1666666666666674E-2</v>
      </c>
      <c r="C863" s="7">
        <v>42136</v>
      </c>
      <c r="D863" s="15">
        <v>9.1700000000000004E-2</v>
      </c>
      <c r="E863" s="136">
        <v>9.1700000000000004E-2</v>
      </c>
      <c r="F863" t="b">
        <f t="shared" si="15"/>
        <v>1</v>
      </c>
      <c r="G863" s="1">
        <v>9.1666666666666674E-2</v>
      </c>
    </row>
    <row r="864" spans="1:7" x14ac:dyDescent="0.25">
      <c r="A864" s="3">
        <v>9.9166666666666695E-2</v>
      </c>
      <c r="B864" s="1">
        <v>9.9166666666666695E-2</v>
      </c>
      <c r="C864" s="7">
        <v>42137</v>
      </c>
      <c r="D864" s="15">
        <v>9.9199999999999997E-2</v>
      </c>
      <c r="E864" s="136">
        <v>9.9199999999999997E-2</v>
      </c>
      <c r="F864" t="b">
        <f t="shared" si="15"/>
        <v>1</v>
      </c>
      <c r="G864" s="1">
        <v>9.9166666666666695E-2</v>
      </c>
    </row>
    <row r="865" spans="1:7" x14ac:dyDescent="0.25">
      <c r="A865" s="3">
        <v>9.1666666666666674E-2</v>
      </c>
      <c r="B865" s="1">
        <v>9.1666666666666674E-2</v>
      </c>
      <c r="C865" s="7">
        <v>42138</v>
      </c>
      <c r="D865" s="15">
        <v>9.1700000000000004E-2</v>
      </c>
      <c r="E865" s="136">
        <v>9.1700000000000004E-2</v>
      </c>
      <c r="F865" t="b">
        <f t="shared" si="15"/>
        <v>1</v>
      </c>
      <c r="G865" s="1">
        <v>9.1666666666666674E-2</v>
      </c>
    </row>
    <row r="866" spans="1:7" x14ac:dyDescent="0.25">
      <c r="A866" s="3">
        <v>8.8750000000000037E-2</v>
      </c>
      <c r="B866" s="1">
        <v>8.8750000000000037E-2</v>
      </c>
      <c r="C866" s="7">
        <v>42139</v>
      </c>
      <c r="D866" s="15">
        <v>8.8800000000000004E-2</v>
      </c>
      <c r="E866" s="136">
        <v>8.8800000000000004E-2</v>
      </c>
      <c r="F866" t="b">
        <f t="shared" si="15"/>
        <v>1</v>
      </c>
      <c r="G866" s="1">
        <v>8.8750000000000037E-2</v>
      </c>
    </row>
    <row r="867" spans="1:7" x14ac:dyDescent="0.25">
      <c r="A867" s="3">
        <v>0.23541666666666669</v>
      </c>
      <c r="B867" s="1">
        <v>0.23541666666666669</v>
      </c>
      <c r="C867" s="7">
        <v>42140</v>
      </c>
      <c r="D867" s="15">
        <v>0.2354</v>
      </c>
      <c r="E867" s="136">
        <v>0.2354</v>
      </c>
      <c r="F867" t="b">
        <f t="shared" si="15"/>
        <v>1</v>
      </c>
      <c r="G867" s="1">
        <v>0.23541666666666669</v>
      </c>
    </row>
    <row r="868" spans="1:7" x14ac:dyDescent="0.25">
      <c r="A868" s="3">
        <v>0.19000000000000003</v>
      </c>
      <c r="B868" s="1">
        <v>0.19000000000000003</v>
      </c>
      <c r="C868" s="7">
        <v>42141</v>
      </c>
      <c r="D868" s="15">
        <v>0.19</v>
      </c>
      <c r="E868" s="136">
        <v>0.19</v>
      </c>
      <c r="F868" t="b">
        <f t="shared" si="15"/>
        <v>1</v>
      </c>
      <c r="G868" s="1">
        <v>0.19000000000000003</v>
      </c>
    </row>
    <row r="869" spans="1:7" x14ac:dyDescent="0.25">
      <c r="A869" s="3">
        <v>0.19000000000000003</v>
      </c>
      <c r="B869" s="1">
        <v>0.19000000000000003</v>
      </c>
      <c r="C869" s="7">
        <v>42142</v>
      </c>
      <c r="D869" s="15">
        <v>0.19</v>
      </c>
      <c r="E869" s="136">
        <v>0.19</v>
      </c>
      <c r="F869" t="b">
        <f t="shared" si="15"/>
        <v>1</v>
      </c>
      <c r="G869" s="1">
        <v>0.19000000000000003</v>
      </c>
    </row>
    <row r="870" spans="1:7" x14ac:dyDescent="0.25">
      <c r="A870" s="3">
        <v>0.15083333333333329</v>
      </c>
      <c r="B870" s="1">
        <v>0.15083333333333329</v>
      </c>
      <c r="C870" s="7">
        <v>42143</v>
      </c>
      <c r="D870" s="15">
        <v>0.15079999999999999</v>
      </c>
      <c r="E870" s="136">
        <v>0.15079999999999999</v>
      </c>
      <c r="F870" t="b">
        <f t="shared" si="15"/>
        <v>1</v>
      </c>
      <c r="G870" s="1">
        <v>0.15083333333333329</v>
      </c>
    </row>
    <row r="871" spans="1:7" x14ac:dyDescent="0.25">
      <c r="A871" s="3">
        <v>0.22250000000000003</v>
      </c>
      <c r="B871" s="1">
        <v>0.22250000000000003</v>
      </c>
      <c r="C871" s="7">
        <v>42144</v>
      </c>
      <c r="D871" s="15">
        <v>0.2225</v>
      </c>
      <c r="E871" s="136">
        <v>0.2225</v>
      </c>
      <c r="F871" t="b">
        <f t="shared" si="15"/>
        <v>1</v>
      </c>
      <c r="G871" s="1">
        <v>0.22250000000000003</v>
      </c>
    </row>
    <row r="872" spans="1:7" x14ac:dyDescent="0.25">
      <c r="A872" s="3">
        <v>0.2366666666666668</v>
      </c>
      <c r="B872" s="1">
        <v>0.2366666666666668</v>
      </c>
      <c r="C872" s="7">
        <v>42145</v>
      </c>
      <c r="D872" s="15">
        <v>0.23669999999999999</v>
      </c>
      <c r="E872" s="136">
        <v>0.23669999999999999</v>
      </c>
      <c r="F872" t="b">
        <f t="shared" si="15"/>
        <v>1</v>
      </c>
      <c r="G872" s="1">
        <v>0.2366666666666668</v>
      </c>
    </row>
    <row r="873" spans="1:7" x14ac:dyDescent="0.25">
      <c r="A873" s="3">
        <v>0.2525</v>
      </c>
      <c r="B873" s="1">
        <v>0.2525</v>
      </c>
      <c r="C873" s="7">
        <v>42146</v>
      </c>
      <c r="D873" s="15">
        <v>0.2525</v>
      </c>
      <c r="E873" s="136">
        <v>0.2525</v>
      </c>
      <c r="F873" t="b">
        <f t="shared" si="15"/>
        <v>1</v>
      </c>
      <c r="G873" s="1">
        <v>0.2525</v>
      </c>
    </row>
    <row r="874" spans="1:7" x14ac:dyDescent="0.25">
      <c r="A874" s="3">
        <v>0.20666666666666667</v>
      </c>
      <c r="B874" s="1">
        <v>0.20666666666666667</v>
      </c>
      <c r="C874" s="7">
        <v>42147</v>
      </c>
      <c r="D874" s="15">
        <v>0.20669999999999999</v>
      </c>
      <c r="E874" s="136">
        <v>0.20669999999999999</v>
      </c>
      <c r="F874" t="b">
        <f t="shared" si="15"/>
        <v>1</v>
      </c>
      <c r="G874" s="1">
        <v>0.20666666666666667</v>
      </c>
    </row>
    <row r="875" spans="1:7" x14ac:dyDescent="0.25">
      <c r="A875" s="3">
        <v>0.10375</v>
      </c>
      <c r="B875" s="1">
        <v>0.10375</v>
      </c>
      <c r="C875" s="7">
        <v>42148</v>
      </c>
      <c r="D875" s="15">
        <v>0.1038</v>
      </c>
      <c r="E875" s="136">
        <v>0.1038</v>
      </c>
      <c r="F875" t="b">
        <f t="shared" si="15"/>
        <v>1</v>
      </c>
      <c r="G875" s="1">
        <v>0.10375</v>
      </c>
    </row>
    <row r="876" spans="1:7" x14ac:dyDescent="0.25">
      <c r="A876" s="3">
        <v>0.18666666666666668</v>
      </c>
      <c r="B876" s="1">
        <v>0.18666666666666668</v>
      </c>
      <c r="C876" s="7">
        <v>42149</v>
      </c>
      <c r="D876" s="15">
        <v>0.1867</v>
      </c>
      <c r="E876" s="136">
        <v>0.1867</v>
      </c>
      <c r="F876" t="b">
        <f t="shared" si="15"/>
        <v>1</v>
      </c>
      <c r="G876" s="1">
        <v>0.18666666666666668</v>
      </c>
    </row>
    <row r="877" spans="1:7" x14ac:dyDescent="0.25">
      <c r="A877" s="3">
        <v>0.2533333333333333</v>
      </c>
      <c r="B877" s="1">
        <v>0.2533333333333333</v>
      </c>
      <c r="C877" s="7">
        <v>42150</v>
      </c>
      <c r="D877" s="15">
        <v>0.25330000000000003</v>
      </c>
      <c r="E877" s="136">
        <v>0.25330000000000003</v>
      </c>
      <c r="F877" t="b">
        <f t="shared" si="15"/>
        <v>1</v>
      </c>
      <c r="G877" s="1">
        <v>0.2533333333333333</v>
      </c>
    </row>
    <row r="878" spans="1:7" x14ac:dyDescent="0.25">
      <c r="A878" s="3">
        <v>0.17458333333333328</v>
      </c>
      <c r="B878" s="1">
        <v>0.17458333333333328</v>
      </c>
      <c r="C878" s="7">
        <v>42151</v>
      </c>
      <c r="D878" s="15">
        <v>0.17460000000000001</v>
      </c>
      <c r="E878" s="136">
        <v>0.17460000000000001</v>
      </c>
      <c r="F878" t="b">
        <f t="shared" si="15"/>
        <v>1</v>
      </c>
      <c r="G878" s="1">
        <v>0.17458333333333328</v>
      </c>
    </row>
    <row r="879" spans="1:7" x14ac:dyDescent="0.25">
      <c r="A879" s="3">
        <v>0.17458333333333328</v>
      </c>
      <c r="B879" s="1">
        <v>0.17458333333333328</v>
      </c>
      <c r="C879" s="7">
        <v>42152</v>
      </c>
      <c r="D879" s="15">
        <v>0.17460000000000001</v>
      </c>
      <c r="E879" s="136">
        <v>0.17460000000000001</v>
      </c>
      <c r="F879" t="b">
        <f t="shared" si="15"/>
        <v>1</v>
      </c>
      <c r="G879" s="1">
        <v>0.17458333333333328</v>
      </c>
    </row>
    <row r="880" spans="1:7" x14ac:dyDescent="0.25">
      <c r="A880" s="3">
        <v>8.8750000000000037E-2</v>
      </c>
      <c r="B880" s="1">
        <v>8.8750000000000037E-2</v>
      </c>
      <c r="C880" s="7">
        <v>42153</v>
      </c>
      <c r="D880" s="15">
        <v>8.8800000000000004E-2</v>
      </c>
      <c r="E880" s="136">
        <v>8.8800000000000004E-2</v>
      </c>
      <c r="F880" t="b">
        <f t="shared" si="15"/>
        <v>1</v>
      </c>
      <c r="G880" s="1">
        <v>8.8750000000000037E-2</v>
      </c>
    </row>
    <row r="881" spans="1:7" x14ac:dyDescent="0.25">
      <c r="A881" s="3">
        <v>0.23541666666666669</v>
      </c>
      <c r="B881" s="1">
        <v>0.23541666666666669</v>
      </c>
      <c r="C881" s="7">
        <v>42154</v>
      </c>
      <c r="D881" s="15">
        <v>0.2354</v>
      </c>
      <c r="E881" s="136">
        <v>0.2354</v>
      </c>
      <c r="F881" t="b">
        <f t="shared" si="15"/>
        <v>1</v>
      </c>
      <c r="G881" s="1">
        <v>0.23541666666666669</v>
      </c>
    </row>
    <row r="882" spans="1:7" x14ac:dyDescent="0.25">
      <c r="A882" s="3">
        <v>0.19000000000000003</v>
      </c>
      <c r="B882" s="1">
        <v>0.19000000000000003</v>
      </c>
      <c r="C882" s="7">
        <v>42155</v>
      </c>
      <c r="D882" s="15">
        <v>0.19</v>
      </c>
      <c r="E882" s="136">
        <v>0.19</v>
      </c>
      <c r="F882" t="b">
        <f t="shared" si="15"/>
        <v>1</v>
      </c>
      <c r="G882" s="1">
        <v>0.19000000000000003</v>
      </c>
    </row>
    <row r="883" spans="1:7" x14ac:dyDescent="0.25">
      <c r="A883" s="3">
        <v>0.19000000000000003</v>
      </c>
      <c r="B883" s="1">
        <v>0.19000000000000003</v>
      </c>
      <c r="C883" s="7">
        <v>42156</v>
      </c>
      <c r="D883" s="15">
        <v>0.19</v>
      </c>
      <c r="E883" s="136">
        <v>0.19</v>
      </c>
      <c r="F883" t="b">
        <f t="shared" si="15"/>
        <v>1</v>
      </c>
      <c r="G883" s="1">
        <v>0.19000000000000003</v>
      </c>
    </row>
    <row r="884" spans="1:7" x14ac:dyDescent="0.25">
      <c r="A884" s="3">
        <v>0.15083333333333329</v>
      </c>
      <c r="B884" s="1">
        <v>0.15083333333333329</v>
      </c>
      <c r="C884" s="7">
        <v>42157</v>
      </c>
      <c r="D884" s="15">
        <v>0.15079999999999999</v>
      </c>
      <c r="E884" s="136">
        <v>0.15079999999999999</v>
      </c>
      <c r="F884" t="b">
        <f t="shared" si="15"/>
        <v>1</v>
      </c>
      <c r="G884" s="1">
        <v>0.15083333333333329</v>
      </c>
    </row>
    <row r="885" spans="1:7" x14ac:dyDescent="0.25">
      <c r="A885" s="3">
        <v>0.22250000000000003</v>
      </c>
      <c r="B885" s="1">
        <v>0.22250000000000003</v>
      </c>
      <c r="C885" s="7">
        <v>42158</v>
      </c>
      <c r="D885" s="15">
        <v>0.2225</v>
      </c>
      <c r="E885" s="136">
        <v>0.2225</v>
      </c>
      <c r="F885" t="b">
        <f t="shared" si="15"/>
        <v>1</v>
      </c>
      <c r="G885" s="1">
        <v>0.22250000000000003</v>
      </c>
    </row>
    <row r="886" spans="1:7" x14ac:dyDescent="0.25">
      <c r="A886" s="3">
        <v>0.2366666666666668</v>
      </c>
      <c r="B886" s="1">
        <v>0.2366666666666668</v>
      </c>
      <c r="C886" s="7">
        <v>42159</v>
      </c>
      <c r="D886" s="15">
        <v>0.23669999999999999</v>
      </c>
      <c r="E886" s="136">
        <v>0.23669999999999999</v>
      </c>
      <c r="F886" t="b">
        <f t="shared" si="15"/>
        <v>1</v>
      </c>
      <c r="G886" s="1">
        <v>0.2366666666666668</v>
      </c>
    </row>
    <row r="887" spans="1:7" x14ac:dyDescent="0.25">
      <c r="A887" s="3">
        <v>0.22250000000000003</v>
      </c>
      <c r="B887" s="1">
        <v>0.22250000000000003</v>
      </c>
      <c r="C887" s="7">
        <v>42160</v>
      </c>
      <c r="D887" s="15">
        <v>0.2225</v>
      </c>
      <c r="E887" s="136">
        <v>0.2225</v>
      </c>
      <c r="F887" t="b">
        <f t="shared" si="15"/>
        <v>1</v>
      </c>
      <c r="G887" s="1">
        <v>0.22250000000000003</v>
      </c>
    </row>
    <row r="888" spans="1:7" x14ac:dyDescent="0.25">
      <c r="A888" s="3">
        <v>0.2366666666666668</v>
      </c>
      <c r="B888" s="1">
        <v>0.2366666666666668</v>
      </c>
      <c r="C888" s="7">
        <v>42161</v>
      </c>
      <c r="D888" s="15">
        <v>0.23669999999999999</v>
      </c>
      <c r="E888" s="136">
        <v>0.23669999999999999</v>
      </c>
      <c r="F888" t="b">
        <f t="shared" si="15"/>
        <v>1</v>
      </c>
      <c r="G888" s="1">
        <v>0.2366666666666668</v>
      </c>
    </row>
    <row r="889" spans="1:7" x14ac:dyDescent="0.25">
      <c r="A889" s="3">
        <v>0.2525</v>
      </c>
      <c r="B889" s="1">
        <v>0.2525</v>
      </c>
      <c r="C889" s="7">
        <v>42162</v>
      </c>
      <c r="D889" s="15">
        <v>0.2525</v>
      </c>
      <c r="E889" s="136">
        <v>0.2525</v>
      </c>
      <c r="F889" t="b">
        <f t="shared" si="15"/>
        <v>1</v>
      </c>
      <c r="G889" s="1">
        <v>0.2525</v>
      </c>
    </row>
    <row r="890" spans="1:7" x14ac:dyDescent="0.25">
      <c r="A890" s="3">
        <v>0.20666666666666667</v>
      </c>
      <c r="B890" s="1">
        <v>0.20666666666666667</v>
      </c>
      <c r="C890" s="7">
        <v>42163</v>
      </c>
      <c r="D890" s="15">
        <v>0.20669999999999999</v>
      </c>
      <c r="E890" s="136">
        <v>0.20669999999999999</v>
      </c>
      <c r="F890" t="b">
        <f t="shared" si="15"/>
        <v>1</v>
      </c>
      <c r="G890" s="1">
        <v>0.20666666666666667</v>
      </c>
    </row>
    <row r="891" spans="1:7" x14ac:dyDescent="0.25">
      <c r="A891" s="3">
        <v>0.15625000000000003</v>
      </c>
      <c r="B891" s="1">
        <v>0.15625000000000003</v>
      </c>
      <c r="C891" s="7">
        <v>42164</v>
      </c>
      <c r="D891" s="15">
        <v>0.15629999999999999</v>
      </c>
      <c r="E891" s="136">
        <v>0.15629999999999999</v>
      </c>
      <c r="F891" t="b">
        <f t="shared" si="15"/>
        <v>1</v>
      </c>
      <c r="G891" s="1">
        <v>0.15625000000000003</v>
      </c>
    </row>
    <row r="892" spans="1:7" x14ac:dyDescent="0.25">
      <c r="A892" s="3">
        <v>0.19</v>
      </c>
      <c r="B892" s="1">
        <v>0.19</v>
      </c>
      <c r="C892" s="7">
        <v>42165</v>
      </c>
      <c r="D892" s="15">
        <v>0.19</v>
      </c>
      <c r="E892" s="136">
        <v>0.19</v>
      </c>
      <c r="F892" t="b">
        <f t="shared" si="15"/>
        <v>1</v>
      </c>
      <c r="G892" s="1">
        <v>0.19</v>
      </c>
    </row>
    <row r="893" spans="1:7" x14ac:dyDescent="0.25">
      <c r="A893" s="3">
        <v>0.19000000000000003</v>
      </c>
      <c r="B893" s="1">
        <v>0.19000000000000003</v>
      </c>
      <c r="C893" s="7">
        <v>42166</v>
      </c>
      <c r="D893" s="15">
        <v>0.19</v>
      </c>
      <c r="E893" s="136">
        <v>0.19</v>
      </c>
      <c r="F893" t="b">
        <f t="shared" si="15"/>
        <v>1</v>
      </c>
      <c r="G893" s="1">
        <v>0.19000000000000003</v>
      </c>
    </row>
    <row r="894" spans="1:7" x14ac:dyDescent="0.25">
      <c r="A894" s="3">
        <v>0.15083333333333329</v>
      </c>
      <c r="B894" s="1">
        <v>0.15083333333333329</v>
      </c>
      <c r="C894" s="7">
        <v>42167</v>
      </c>
      <c r="D894" s="15">
        <v>0.15079999999999999</v>
      </c>
      <c r="E894" s="136">
        <v>0.15079999999999999</v>
      </c>
      <c r="F894" t="b">
        <f t="shared" si="15"/>
        <v>1</v>
      </c>
      <c r="G894" s="1">
        <v>0.15083333333333329</v>
      </c>
    </row>
    <row r="895" spans="1:7" x14ac:dyDescent="0.25">
      <c r="A895" s="3">
        <v>0.22250000000000003</v>
      </c>
      <c r="B895" s="1">
        <v>0.22250000000000003</v>
      </c>
      <c r="C895" s="7">
        <v>42168</v>
      </c>
      <c r="D895" s="15">
        <v>0.2225</v>
      </c>
      <c r="E895" s="136">
        <v>0.2225</v>
      </c>
      <c r="F895" t="b">
        <f t="shared" si="15"/>
        <v>1</v>
      </c>
      <c r="G895" s="1">
        <v>0.22250000000000003</v>
      </c>
    </row>
    <row r="896" spans="1:7" x14ac:dyDescent="0.25">
      <c r="A896" s="3">
        <v>0.2366666666666668</v>
      </c>
      <c r="B896" s="1">
        <v>0.2366666666666668</v>
      </c>
      <c r="C896" s="7">
        <v>42169</v>
      </c>
      <c r="D896" s="15">
        <v>0.23669999999999999</v>
      </c>
      <c r="E896" s="136">
        <v>0.23669999999999999</v>
      </c>
      <c r="F896" t="b">
        <f t="shared" si="15"/>
        <v>1</v>
      </c>
      <c r="G896" s="1">
        <v>0.2366666666666668</v>
      </c>
    </row>
    <row r="897" spans="1:7" x14ac:dyDescent="0.25">
      <c r="A897" s="3">
        <v>0.22250000000000003</v>
      </c>
      <c r="B897" s="1">
        <v>0.22250000000000003</v>
      </c>
      <c r="C897" s="7">
        <v>42170</v>
      </c>
      <c r="D897" s="15">
        <v>0.2225</v>
      </c>
      <c r="E897" s="136">
        <v>0.2225</v>
      </c>
      <c r="F897" t="b">
        <f t="shared" si="15"/>
        <v>1</v>
      </c>
      <c r="G897" s="1">
        <v>0.22250000000000003</v>
      </c>
    </row>
    <row r="898" spans="1:7" x14ac:dyDescent="0.25">
      <c r="A898" s="3">
        <v>0.2366666666666668</v>
      </c>
      <c r="B898" s="1">
        <v>0.2366666666666668</v>
      </c>
      <c r="C898" s="7">
        <v>42171</v>
      </c>
      <c r="D898" s="15">
        <v>0.23669999999999999</v>
      </c>
      <c r="E898" s="136">
        <v>0.23669999999999999</v>
      </c>
      <c r="F898" t="b">
        <f t="shared" si="15"/>
        <v>1</v>
      </c>
      <c r="G898" s="1">
        <v>0.2366666666666668</v>
      </c>
    </row>
    <row r="899" spans="1:7" x14ac:dyDescent="0.25">
      <c r="A899" s="3">
        <v>0.2533333333333333</v>
      </c>
      <c r="B899" s="1">
        <v>0.2533333333333333</v>
      </c>
      <c r="C899" s="7">
        <v>42172</v>
      </c>
      <c r="D899" s="15">
        <v>0.25330000000000003</v>
      </c>
      <c r="E899" s="136">
        <v>0.25330000000000003</v>
      </c>
      <c r="F899" t="b">
        <f t="shared" ref="F899:F962" si="16">D899=E899</f>
        <v>1</v>
      </c>
      <c r="G899" s="1">
        <v>0.2533333333333333</v>
      </c>
    </row>
    <row r="900" spans="1:7" x14ac:dyDescent="0.25">
      <c r="A900" s="3">
        <v>0.17458333333333328</v>
      </c>
      <c r="B900" s="1">
        <v>0.17458333333333328</v>
      </c>
      <c r="C900" s="7">
        <v>42173</v>
      </c>
      <c r="D900" s="15">
        <v>0.17460000000000001</v>
      </c>
      <c r="E900" s="136">
        <v>0.17460000000000001</v>
      </c>
      <c r="F900" t="b">
        <f t="shared" si="16"/>
        <v>1</v>
      </c>
      <c r="G900" s="1">
        <v>0.17458333333333328</v>
      </c>
    </row>
    <row r="901" spans="1:7" x14ac:dyDescent="0.25">
      <c r="A901" s="3">
        <v>0.17458333333333328</v>
      </c>
      <c r="B901" s="1">
        <v>0.17458333333333328</v>
      </c>
      <c r="C901" s="7">
        <v>42174</v>
      </c>
      <c r="D901" s="15">
        <v>0.17460000000000001</v>
      </c>
      <c r="E901" s="136">
        <v>0.17460000000000001</v>
      </c>
      <c r="F901" t="b">
        <f t="shared" si="16"/>
        <v>1</v>
      </c>
      <c r="G901" s="1">
        <v>0.17458333333333328</v>
      </c>
    </row>
    <row r="902" spans="1:7" x14ac:dyDescent="0.25">
      <c r="A902" s="3">
        <v>8.8750000000000037E-2</v>
      </c>
      <c r="B902" s="1">
        <v>8.8750000000000037E-2</v>
      </c>
      <c r="C902" s="7">
        <v>42175</v>
      </c>
      <c r="D902" s="15">
        <v>8.8800000000000004E-2</v>
      </c>
      <c r="E902" s="136">
        <v>8.8800000000000004E-2</v>
      </c>
      <c r="F902" t="b">
        <f t="shared" si="16"/>
        <v>1</v>
      </c>
      <c r="G902" s="1">
        <v>8.8750000000000037E-2</v>
      </c>
    </row>
    <row r="903" spans="1:7" x14ac:dyDescent="0.25">
      <c r="A903" s="3">
        <v>0.18666666666666668</v>
      </c>
      <c r="B903" s="1">
        <v>0.18666666666666668</v>
      </c>
      <c r="C903" s="7">
        <v>42176</v>
      </c>
      <c r="D903" s="15">
        <v>0.1867</v>
      </c>
      <c r="E903" s="136">
        <v>0.1867</v>
      </c>
      <c r="F903" t="b">
        <f t="shared" si="16"/>
        <v>1</v>
      </c>
      <c r="G903" s="1">
        <v>0.18666666666666668</v>
      </c>
    </row>
    <row r="904" spans="1:7" x14ac:dyDescent="0.25">
      <c r="A904" s="3">
        <v>0.2533333333333333</v>
      </c>
      <c r="B904" s="1">
        <v>0.2533333333333333</v>
      </c>
      <c r="C904" s="7">
        <v>42177</v>
      </c>
      <c r="D904" s="15">
        <v>0.25330000000000003</v>
      </c>
      <c r="E904" s="136">
        <v>0.25330000000000003</v>
      </c>
      <c r="F904" t="b">
        <f t="shared" si="16"/>
        <v>1</v>
      </c>
      <c r="G904" s="1">
        <v>0.2533333333333333</v>
      </c>
    </row>
    <row r="905" spans="1:7" x14ac:dyDescent="0.25">
      <c r="A905" s="3">
        <v>0.17458333333333328</v>
      </c>
      <c r="B905" s="1">
        <v>0.17458333333333328</v>
      </c>
      <c r="C905" s="7">
        <v>42178</v>
      </c>
      <c r="D905" s="15">
        <v>0.17460000000000001</v>
      </c>
      <c r="E905" s="136">
        <v>0.17460000000000001</v>
      </c>
      <c r="F905" t="b">
        <f t="shared" si="16"/>
        <v>1</v>
      </c>
      <c r="G905" s="1">
        <v>0.17458333333333328</v>
      </c>
    </row>
    <row r="906" spans="1:7" x14ac:dyDescent="0.25">
      <c r="A906" s="3">
        <v>0.17458333333333328</v>
      </c>
      <c r="B906" s="1">
        <v>0.17458333333333328</v>
      </c>
      <c r="C906" s="7">
        <v>42179</v>
      </c>
      <c r="D906" s="15">
        <v>0.17460000000000001</v>
      </c>
      <c r="E906" s="136">
        <v>0.17460000000000001</v>
      </c>
      <c r="F906" t="b">
        <f t="shared" si="16"/>
        <v>1</v>
      </c>
      <c r="G906" s="1">
        <v>0.17458333333333328</v>
      </c>
    </row>
    <row r="907" spans="1:7" x14ac:dyDescent="0.25">
      <c r="A907" s="3">
        <v>8.8750000000000037E-2</v>
      </c>
      <c r="B907" s="1">
        <v>8.8750000000000037E-2</v>
      </c>
      <c r="C907" s="7">
        <v>42180</v>
      </c>
      <c r="D907" s="15">
        <v>8.8800000000000004E-2</v>
      </c>
      <c r="E907" s="136">
        <v>8.8800000000000004E-2</v>
      </c>
      <c r="F907" t="b">
        <f t="shared" si="16"/>
        <v>1</v>
      </c>
      <c r="G907" s="1">
        <v>8.8750000000000037E-2</v>
      </c>
    </row>
    <row r="908" spans="1:7" x14ac:dyDescent="0.25">
      <c r="A908" s="3">
        <v>0.23541666666666669</v>
      </c>
      <c r="B908" s="1">
        <v>0.23541666666666669</v>
      </c>
      <c r="C908" s="7">
        <v>42181</v>
      </c>
      <c r="D908" s="15">
        <v>0.2354</v>
      </c>
      <c r="E908" s="136">
        <v>0.2354</v>
      </c>
      <c r="F908" t="b">
        <f t="shared" si="16"/>
        <v>1</v>
      </c>
      <c r="G908" s="1">
        <v>0.23541666666666669</v>
      </c>
    </row>
    <row r="909" spans="1:7" x14ac:dyDescent="0.25">
      <c r="A909" s="3">
        <v>0.2533333333333333</v>
      </c>
      <c r="B909" s="1">
        <v>0.2533333333333333</v>
      </c>
      <c r="C909" s="7">
        <v>42182</v>
      </c>
      <c r="D909" s="15">
        <v>0.25330000000000003</v>
      </c>
      <c r="E909" s="136">
        <v>0.25330000000000003</v>
      </c>
      <c r="F909" t="b">
        <f t="shared" si="16"/>
        <v>1</v>
      </c>
      <c r="G909" s="1">
        <v>0.2533333333333333</v>
      </c>
    </row>
    <row r="910" spans="1:7" x14ac:dyDescent="0.25">
      <c r="A910" s="3">
        <v>0.17458333333333328</v>
      </c>
      <c r="B910" s="1">
        <v>0.17458333333333328</v>
      </c>
      <c r="C910" s="7">
        <v>42183</v>
      </c>
      <c r="D910" s="15">
        <v>0.17460000000000001</v>
      </c>
      <c r="E910" s="136">
        <v>0.17460000000000001</v>
      </c>
      <c r="F910" t="b">
        <f t="shared" si="16"/>
        <v>1</v>
      </c>
      <c r="G910" s="1">
        <v>0.17458333333333328</v>
      </c>
    </row>
    <row r="911" spans="1:7" x14ac:dyDescent="0.25">
      <c r="A911" s="3">
        <v>0.17458333333333328</v>
      </c>
      <c r="B911" s="1">
        <v>0.17458333333333328</v>
      </c>
      <c r="C911" s="7">
        <v>42184</v>
      </c>
      <c r="D911" s="15">
        <v>0.17460000000000001</v>
      </c>
      <c r="E911" s="136">
        <v>0.17460000000000001</v>
      </c>
      <c r="F911" t="b">
        <f t="shared" si="16"/>
        <v>1</v>
      </c>
      <c r="G911" s="1">
        <v>0.17458333333333328</v>
      </c>
    </row>
    <row r="912" spans="1:7" x14ac:dyDescent="0.25">
      <c r="A912" s="3">
        <v>8.8750000000000037E-2</v>
      </c>
      <c r="B912" s="1">
        <v>8.8750000000000037E-2</v>
      </c>
      <c r="C912" s="7">
        <v>42185</v>
      </c>
      <c r="D912" s="15">
        <v>8.8800000000000004E-2</v>
      </c>
      <c r="E912" s="136">
        <v>8.8800000000000004E-2</v>
      </c>
      <c r="F912" t="b">
        <f t="shared" si="16"/>
        <v>1</v>
      </c>
      <c r="G912" s="1">
        <v>8.8750000000000037E-2</v>
      </c>
    </row>
    <row r="913" spans="1:7" x14ac:dyDescent="0.25">
      <c r="A913" s="3">
        <v>0.20666666666666667</v>
      </c>
      <c r="B913" s="1">
        <v>0.20666666666666667</v>
      </c>
      <c r="C913" s="7">
        <v>42186</v>
      </c>
      <c r="D913" s="15">
        <v>0.20669999999999999</v>
      </c>
      <c r="E913" s="136">
        <v>0.20669999999999999</v>
      </c>
      <c r="F913" t="b">
        <f t="shared" si="16"/>
        <v>1</v>
      </c>
      <c r="G913" s="1">
        <v>0.20666666666666667</v>
      </c>
    </row>
    <row r="914" spans="1:7" x14ac:dyDescent="0.25">
      <c r="A914" s="3">
        <v>0.10375</v>
      </c>
      <c r="B914" s="1">
        <v>0.10375</v>
      </c>
      <c r="C914" s="7">
        <v>42187</v>
      </c>
      <c r="D914" s="15">
        <v>0.1038</v>
      </c>
      <c r="E914" s="136">
        <v>0.1038</v>
      </c>
      <c r="F914" t="b">
        <f t="shared" si="16"/>
        <v>1</v>
      </c>
      <c r="G914" s="1">
        <v>0.10375</v>
      </c>
    </row>
    <row r="915" spans="1:7" x14ac:dyDescent="0.25">
      <c r="A915" s="3">
        <v>0.18666666666666668</v>
      </c>
      <c r="B915" s="1">
        <v>0.18666666666666668</v>
      </c>
      <c r="C915" s="7">
        <v>42188</v>
      </c>
      <c r="D915" s="15">
        <v>0.1867</v>
      </c>
      <c r="E915" s="136">
        <v>0.1867</v>
      </c>
      <c r="F915" t="b">
        <f t="shared" si="16"/>
        <v>1</v>
      </c>
      <c r="G915" s="1">
        <v>0.18666666666666668</v>
      </c>
    </row>
    <row r="916" spans="1:7" x14ac:dyDescent="0.25">
      <c r="A916" s="3">
        <v>0.23541666666666669</v>
      </c>
      <c r="B916" s="1">
        <v>0.23541666666666669</v>
      </c>
      <c r="C916" s="7">
        <v>42189</v>
      </c>
      <c r="D916" s="15">
        <v>0.2354</v>
      </c>
      <c r="E916" s="136">
        <v>0.2354</v>
      </c>
      <c r="F916" t="b">
        <f t="shared" si="16"/>
        <v>1</v>
      </c>
      <c r="G916" s="1">
        <v>0.23541666666666669</v>
      </c>
    </row>
    <row r="917" spans="1:7" x14ac:dyDescent="0.25">
      <c r="A917" s="3">
        <v>0.19000000000000003</v>
      </c>
      <c r="B917" s="1">
        <v>0.19000000000000003</v>
      </c>
      <c r="C917" s="7">
        <v>42190</v>
      </c>
      <c r="D917" s="15">
        <v>0.19</v>
      </c>
      <c r="E917" s="136">
        <v>0.19</v>
      </c>
      <c r="F917" t="b">
        <f t="shared" si="16"/>
        <v>1</v>
      </c>
      <c r="G917" s="1">
        <v>0.19000000000000003</v>
      </c>
    </row>
    <row r="918" spans="1:7" x14ac:dyDescent="0.25">
      <c r="A918" s="3">
        <v>0.19000000000000003</v>
      </c>
      <c r="B918" s="1">
        <v>0.19000000000000003</v>
      </c>
      <c r="C918" s="7">
        <v>42191</v>
      </c>
      <c r="D918" s="15">
        <v>0.19</v>
      </c>
      <c r="E918" s="136">
        <v>0.19</v>
      </c>
      <c r="F918" t="b">
        <f t="shared" si="16"/>
        <v>1</v>
      </c>
      <c r="G918" s="1">
        <v>0.19000000000000003</v>
      </c>
    </row>
    <row r="919" spans="1:7" x14ac:dyDescent="0.25">
      <c r="A919" s="3">
        <v>0.15083333333333329</v>
      </c>
      <c r="B919" s="1">
        <v>0.15083333333333329</v>
      </c>
      <c r="C919" s="7">
        <v>42192</v>
      </c>
      <c r="D919" s="15">
        <v>0.15079999999999999</v>
      </c>
      <c r="E919" s="136">
        <v>0.15079999999999999</v>
      </c>
      <c r="F919" t="b">
        <f t="shared" si="16"/>
        <v>1</v>
      </c>
      <c r="G919" s="1">
        <v>0.15083333333333329</v>
      </c>
    </row>
    <row r="920" spans="1:7" x14ac:dyDescent="0.25">
      <c r="A920" s="3">
        <v>0.13624999999999998</v>
      </c>
      <c r="B920" s="1">
        <v>0.13624999999999998</v>
      </c>
      <c r="C920" s="7">
        <v>42193</v>
      </c>
      <c r="D920" s="15">
        <v>0.1363</v>
      </c>
      <c r="E920" s="136">
        <v>0.1363</v>
      </c>
      <c r="F920" t="b">
        <f t="shared" si="16"/>
        <v>1</v>
      </c>
      <c r="G920" s="1">
        <v>0.13624999999999998</v>
      </c>
    </row>
    <row r="921" spans="1:7" x14ac:dyDescent="0.25">
      <c r="A921" s="3">
        <v>0.23282513288136347</v>
      </c>
      <c r="B921" s="1">
        <v>0.23282513288136347</v>
      </c>
      <c r="C921" s="7">
        <v>42194</v>
      </c>
      <c r="D921" s="15">
        <v>0.23280000000000001</v>
      </c>
      <c r="E921" s="136">
        <v>0.23280000000000001</v>
      </c>
      <c r="F921" t="b">
        <f t="shared" si="16"/>
        <v>1</v>
      </c>
      <c r="G921" s="1">
        <v>0.23282513288136347</v>
      </c>
    </row>
    <row r="922" spans="1:7" x14ac:dyDescent="0.25">
      <c r="A922" s="3">
        <v>0.23282513288136347</v>
      </c>
      <c r="B922" s="1">
        <v>0.23282513288136347</v>
      </c>
      <c r="C922" s="7">
        <v>42195</v>
      </c>
      <c r="D922" s="15">
        <v>0.23280000000000001</v>
      </c>
      <c r="E922" s="136">
        <v>0.23280000000000001</v>
      </c>
      <c r="F922" t="b">
        <f t="shared" si="16"/>
        <v>1</v>
      </c>
      <c r="G922" s="1">
        <v>0.23282513288136347</v>
      </c>
    </row>
    <row r="923" spans="1:7" x14ac:dyDescent="0.25">
      <c r="A923" s="3">
        <v>0.23282513288136347</v>
      </c>
      <c r="B923" s="1">
        <v>0.23282513288136347</v>
      </c>
      <c r="C923" s="7">
        <v>42196</v>
      </c>
      <c r="D923" s="15">
        <v>0.23280000000000001</v>
      </c>
      <c r="E923" s="136">
        <v>0.23280000000000001</v>
      </c>
      <c r="F923" t="b">
        <f t="shared" si="16"/>
        <v>1</v>
      </c>
      <c r="G923" s="1">
        <v>0.23282513288136347</v>
      </c>
    </row>
    <row r="924" spans="1:7" x14ac:dyDescent="0.25">
      <c r="A924" s="3">
        <v>0.24217391304347827</v>
      </c>
      <c r="B924" s="1">
        <v>0.24217391304347827</v>
      </c>
      <c r="C924" s="7">
        <v>42197</v>
      </c>
      <c r="D924" s="15">
        <v>0.2422</v>
      </c>
      <c r="E924" s="136">
        <v>0.2422</v>
      </c>
      <c r="F924" t="b">
        <f t="shared" si="16"/>
        <v>1</v>
      </c>
      <c r="G924" s="1">
        <v>0.24217391304347827</v>
      </c>
    </row>
    <row r="925" spans="1:7" x14ac:dyDescent="0.25">
      <c r="A925" s="3">
        <v>0.2366666666666668</v>
      </c>
      <c r="B925" s="1">
        <v>0.2366666666666668</v>
      </c>
      <c r="C925" s="7">
        <v>42198</v>
      </c>
      <c r="D925" s="15">
        <v>0.23669999999999999</v>
      </c>
      <c r="E925" s="136">
        <v>0.23669999999999999</v>
      </c>
      <c r="F925" t="b">
        <f t="shared" si="16"/>
        <v>1</v>
      </c>
      <c r="G925" s="1">
        <v>0.2366666666666668</v>
      </c>
    </row>
    <row r="926" spans="1:7" x14ac:dyDescent="0.25">
      <c r="A926" s="3">
        <v>0.2525</v>
      </c>
      <c r="B926" s="1">
        <v>0.2525</v>
      </c>
      <c r="C926" s="7">
        <v>42199</v>
      </c>
      <c r="D926" s="15">
        <v>0.2525</v>
      </c>
      <c r="E926" s="136">
        <v>0.2525</v>
      </c>
      <c r="F926" t="b">
        <f t="shared" si="16"/>
        <v>1</v>
      </c>
      <c r="G926" s="1">
        <v>0.2525</v>
      </c>
    </row>
    <row r="927" spans="1:7" x14ac:dyDescent="0.25">
      <c r="A927" s="3">
        <v>0.20666666666666667</v>
      </c>
      <c r="B927" s="1">
        <v>0.20666666666666667</v>
      </c>
      <c r="C927" s="7">
        <v>42200</v>
      </c>
      <c r="D927" s="15">
        <v>0.20669999999999999</v>
      </c>
      <c r="E927" s="136">
        <v>0.20669999999999999</v>
      </c>
      <c r="F927" t="b">
        <f t="shared" si="16"/>
        <v>1</v>
      </c>
      <c r="G927" s="1">
        <v>0.20666666666666667</v>
      </c>
    </row>
    <row r="928" spans="1:7" x14ac:dyDescent="0.25">
      <c r="A928" s="3">
        <v>0.20666666666666667</v>
      </c>
      <c r="B928" s="1">
        <v>0.20666666666666667</v>
      </c>
      <c r="C928" s="7">
        <v>42201</v>
      </c>
      <c r="D928" s="15">
        <v>0.20669999999999999</v>
      </c>
      <c r="E928" s="136">
        <v>0.20669999999999999</v>
      </c>
      <c r="F928" t="b">
        <f t="shared" si="16"/>
        <v>1</v>
      </c>
      <c r="G928" s="1">
        <v>0.20666666666666667</v>
      </c>
    </row>
    <row r="929" spans="1:7" x14ac:dyDescent="0.25">
      <c r="A929" s="3">
        <v>0.22250000000000003</v>
      </c>
      <c r="B929" s="1">
        <v>0.22250000000000003</v>
      </c>
      <c r="C929" s="7">
        <v>42202</v>
      </c>
      <c r="D929" s="15">
        <v>0.2225</v>
      </c>
      <c r="E929" s="136">
        <v>0.2225</v>
      </c>
      <c r="F929" t="b">
        <f t="shared" si="16"/>
        <v>1</v>
      </c>
      <c r="G929" s="1">
        <v>0.22250000000000003</v>
      </c>
    </row>
    <row r="930" spans="1:7" x14ac:dyDescent="0.25">
      <c r="A930" s="3">
        <v>0.22250000000000003</v>
      </c>
      <c r="B930" s="1">
        <v>0.22250000000000003</v>
      </c>
      <c r="C930" s="7">
        <v>42203</v>
      </c>
      <c r="D930" s="15">
        <v>0.2225</v>
      </c>
      <c r="E930" s="136">
        <v>0.2225</v>
      </c>
      <c r="F930" t="b">
        <f t="shared" si="16"/>
        <v>1</v>
      </c>
      <c r="G930" s="1">
        <v>0.22250000000000003</v>
      </c>
    </row>
    <row r="931" spans="1:7" x14ac:dyDescent="0.25">
      <c r="A931" s="3">
        <v>0.2366666666666668</v>
      </c>
      <c r="B931" s="1">
        <v>0.2366666666666668</v>
      </c>
      <c r="C931" s="7">
        <v>42204</v>
      </c>
      <c r="D931" s="15">
        <v>0.23669999999999999</v>
      </c>
      <c r="E931" s="136">
        <v>0.23669999999999999</v>
      </c>
      <c r="F931" t="b">
        <f t="shared" si="16"/>
        <v>1</v>
      </c>
      <c r="G931" s="1">
        <v>0.2366666666666668</v>
      </c>
    </row>
    <row r="932" spans="1:7" x14ac:dyDescent="0.25">
      <c r="A932" s="3">
        <v>0.2525</v>
      </c>
      <c r="B932" s="1">
        <v>0.2525</v>
      </c>
      <c r="C932" s="7">
        <v>42205</v>
      </c>
      <c r="D932" s="15">
        <v>0.2525</v>
      </c>
      <c r="E932" s="136">
        <v>0.2525</v>
      </c>
      <c r="F932" t="b">
        <f t="shared" si="16"/>
        <v>1</v>
      </c>
      <c r="G932" s="1">
        <v>0.2525</v>
      </c>
    </row>
    <row r="933" spans="1:7" x14ac:dyDescent="0.25">
      <c r="A933" s="3">
        <v>0.20666666666666667</v>
      </c>
      <c r="B933" s="1">
        <v>0.20666666666666667</v>
      </c>
      <c r="C933" s="7">
        <v>42206</v>
      </c>
      <c r="D933" s="15">
        <v>0.20669999999999999</v>
      </c>
      <c r="E933" s="136">
        <v>0.20669999999999999</v>
      </c>
      <c r="F933" t="b">
        <f t="shared" si="16"/>
        <v>1</v>
      </c>
      <c r="G933" s="1">
        <v>0.20666666666666667</v>
      </c>
    </row>
    <row r="934" spans="1:7" x14ac:dyDescent="0.25">
      <c r="A934" s="3">
        <v>0.10375</v>
      </c>
      <c r="B934" s="1">
        <v>0.10375</v>
      </c>
      <c r="C934" s="7">
        <v>42207</v>
      </c>
      <c r="D934" s="15">
        <v>0.1038</v>
      </c>
      <c r="E934" s="136">
        <v>0.1038</v>
      </c>
      <c r="F934" t="b">
        <f t="shared" si="16"/>
        <v>1</v>
      </c>
      <c r="G934" s="1">
        <v>0.10375</v>
      </c>
    </row>
    <row r="935" spans="1:7" x14ac:dyDescent="0.25">
      <c r="A935" s="3">
        <v>0.18666666666666668</v>
      </c>
      <c r="B935" s="1">
        <v>0.18666666666666668</v>
      </c>
      <c r="C935" s="7">
        <v>42208</v>
      </c>
      <c r="D935" s="15">
        <v>0.1867</v>
      </c>
      <c r="E935" s="136">
        <v>0.1867</v>
      </c>
      <c r="F935" t="b">
        <f t="shared" si="16"/>
        <v>1</v>
      </c>
      <c r="G935" s="1">
        <v>0.18666666666666668</v>
      </c>
    </row>
    <row r="936" spans="1:7" x14ac:dyDescent="0.25">
      <c r="A936" s="3">
        <v>0.2533333333333333</v>
      </c>
      <c r="B936" s="1">
        <v>0.2533333333333333</v>
      </c>
      <c r="C936" s="7">
        <v>42209</v>
      </c>
      <c r="D936" s="15">
        <v>0.25330000000000003</v>
      </c>
      <c r="E936" s="136">
        <v>0.25330000000000003</v>
      </c>
      <c r="F936" t="b">
        <f t="shared" si="16"/>
        <v>1</v>
      </c>
      <c r="G936" s="1">
        <v>0.2533333333333333</v>
      </c>
    </row>
    <row r="937" spans="1:7" x14ac:dyDescent="0.25">
      <c r="A937" s="3">
        <v>0.17458333333333328</v>
      </c>
      <c r="B937" s="1">
        <v>0.17458333333333328</v>
      </c>
      <c r="C937" s="7">
        <v>42210</v>
      </c>
      <c r="D937" s="15">
        <v>0.17460000000000001</v>
      </c>
      <c r="E937" s="136">
        <v>0.17460000000000001</v>
      </c>
      <c r="F937" t="b">
        <f t="shared" si="16"/>
        <v>1</v>
      </c>
      <c r="G937" s="1">
        <v>0.17458333333333328</v>
      </c>
    </row>
    <row r="938" spans="1:7" x14ac:dyDescent="0.25">
      <c r="A938" s="3">
        <v>0.17458333333333328</v>
      </c>
      <c r="B938" s="1">
        <v>0.17458333333333328</v>
      </c>
      <c r="C938" s="7">
        <v>42211</v>
      </c>
      <c r="D938" s="15">
        <v>0.17460000000000001</v>
      </c>
      <c r="E938" s="136">
        <v>0.17460000000000001</v>
      </c>
      <c r="F938" t="b">
        <f t="shared" si="16"/>
        <v>1</v>
      </c>
      <c r="G938" s="1">
        <v>0.17458333333333328</v>
      </c>
    </row>
    <row r="939" spans="1:7" x14ac:dyDescent="0.25">
      <c r="A939" s="3">
        <v>0.21249999999999994</v>
      </c>
      <c r="B939" s="1">
        <v>0.21249999999999994</v>
      </c>
      <c r="C939" s="7">
        <v>42212</v>
      </c>
      <c r="D939" s="15">
        <v>0.21249999999999999</v>
      </c>
      <c r="E939" s="136">
        <v>0.21249999999999999</v>
      </c>
      <c r="F939" t="b">
        <f t="shared" si="16"/>
        <v>1</v>
      </c>
      <c r="G939" s="1">
        <v>0.21249999999999994</v>
      </c>
    </row>
    <row r="940" spans="1:7" x14ac:dyDescent="0.25">
      <c r="A940" s="3">
        <v>0.21249999999999994</v>
      </c>
      <c r="B940" s="1">
        <v>0.21249999999999994</v>
      </c>
      <c r="C940" s="7">
        <v>42213</v>
      </c>
      <c r="D940" s="15">
        <v>0.21249999999999999</v>
      </c>
      <c r="E940" s="136">
        <v>0.21249999999999999</v>
      </c>
      <c r="F940" t="b">
        <f t="shared" si="16"/>
        <v>1</v>
      </c>
      <c r="G940" s="1">
        <v>0.21249999999999994</v>
      </c>
    </row>
    <row r="941" spans="1:7" x14ac:dyDescent="0.25">
      <c r="A941" s="3">
        <v>0.19000000000000003</v>
      </c>
      <c r="B941" s="1">
        <v>0.19000000000000003</v>
      </c>
      <c r="C941" s="7">
        <v>42214</v>
      </c>
      <c r="D941" s="15">
        <v>0.19</v>
      </c>
      <c r="E941" s="136">
        <v>0.19</v>
      </c>
      <c r="F941" t="b">
        <f t="shared" si="16"/>
        <v>1</v>
      </c>
      <c r="G941" s="1">
        <v>0.19000000000000003</v>
      </c>
    </row>
    <row r="942" spans="1:7" x14ac:dyDescent="0.25">
      <c r="A942" s="3">
        <v>0.19000000000000003</v>
      </c>
      <c r="B942" s="1">
        <v>0.19000000000000003</v>
      </c>
      <c r="C942" s="7">
        <v>42215</v>
      </c>
      <c r="D942" s="15">
        <v>0.19</v>
      </c>
      <c r="E942" s="136">
        <v>0.19</v>
      </c>
      <c r="F942" t="b">
        <f t="shared" si="16"/>
        <v>1</v>
      </c>
      <c r="G942" s="1">
        <v>0.19000000000000003</v>
      </c>
    </row>
    <row r="943" spans="1:7" x14ac:dyDescent="0.25">
      <c r="A943" s="3">
        <v>0.15083333333333329</v>
      </c>
      <c r="B943" s="1">
        <v>0.15083333333333329</v>
      </c>
      <c r="C943" s="7">
        <v>42216</v>
      </c>
      <c r="D943" s="15">
        <v>0.15079999999999999</v>
      </c>
      <c r="E943" s="136">
        <v>0.15079999999999999</v>
      </c>
      <c r="F943" t="b">
        <f t="shared" si="16"/>
        <v>1</v>
      </c>
      <c r="G943" s="1">
        <v>0.15083333333333329</v>
      </c>
    </row>
    <row r="944" spans="1:7" x14ac:dyDescent="0.25">
      <c r="A944" s="3">
        <v>0.22250000000000003</v>
      </c>
      <c r="B944" s="1">
        <v>0.22250000000000003</v>
      </c>
      <c r="C944" s="7">
        <v>42217</v>
      </c>
      <c r="D944" s="15">
        <v>0.2225</v>
      </c>
      <c r="E944" s="136">
        <v>0.2225</v>
      </c>
      <c r="F944" t="b">
        <f t="shared" si="16"/>
        <v>1</v>
      </c>
      <c r="G944" s="1">
        <v>0.22250000000000003</v>
      </c>
    </row>
    <row r="945" spans="1:7" x14ac:dyDescent="0.25">
      <c r="A945" s="3">
        <v>0.2366666666666668</v>
      </c>
      <c r="B945" s="1">
        <v>0.2366666666666668</v>
      </c>
      <c r="C945" s="7">
        <v>42218</v>
      </c>
      <c r="D945" s="15">
        <v>0.23669999999999999</v>
      </c>
      <c r="E945" s="136">
        <v>0.23669999999999999</v>
      </c>
      <c r="F945" t="b">
        <f t="shared" si="16"/>
        <v>1</v>
      </c>
      <c r="G945" s="1">
        <v>0.2366666666666668</v>
      </c>
    </row>
    <row r="946" spans="1:7" x14ac:dyDescent="0.25">
      <c r="A946" s="3">
        <v>0.2525</v>
      </c>
      <c r="B946" s="1">
        <v>0.2525</v>
      </c>
      <c r="C946" s="7">
        <v>42219</v>
      </c>
      <c r="D946" s="15">
        <v>0.2525</v>
      </c>
      <c r="E946" s="136">
        <v>0.2525</v>
      </c>
      <c r="F946" t="b">
        <f t="shared" si="16"/>
        <v>1</v>
      </c>
      <c r="G946" s="1">
        <v>0.2525</v>
      </c>
    </row>
    <row r="947" spans="1:7" x14ac:dyDescent="0.25">
      <c r="A947" s="3">
        <v>0.20666666666666667</v>
      </c>
      <c r="B947" s="1">
        <v>0.20666666666666667</v>
      </c>
      <c r="C947" s="7">
        <v>42220</v>
      </c>
      <c r="D947" s="15">
        <v>0.20669999999999999</v>
      </c>
      <c r="E947" s="136">
        <v>0.20669999999999999</v>
      </c>
      <c r="F947" t="b">
        <f t="shared" si="16"/>
        <v>1</v>
      </c>
      <c r="G947" s="1">
        <v>0.20666666666666667</v>
      </c>
    </row>
    <row r="948" spans="1:7" x14ac:dyDescent="0.25">
      <c r="A948" s="3">
        <v>0.10375</v>
      </c>
      <c r="B948" s="1">
        <v>0.10375</v>
      </c>
      <c r="C948" s="7">
        <v>42221</v>
      </c>
      <c r="D948" s="15">
        <v>0.1038</v>
      </c>
      <c r="E948" s="136">
        <v>0.1038</v>
      </c>
      <c r="F948" t="b">
        <f t="shared" si="16"/>
        <v>1</v>
      </c>
      <c r="G948" s="1">
        <v>0.10375</v>
      </c>
    </row>
    <row r="949" spans="1:7" x14ac:dyDescent="0.25">
      <c r="A949" s="3">
        <v>0.18666666666666668</v>
      </c>
      <c r="B949" s="1">
        <v>0.18666666666666668</v>
      </c>
      <c r="C949" s="7">
        <v>42222</v>
      </c>
      <c r="D949" s="15">
        <v>0.1867</v>
      </c>
      <c r="E949" s="136">
        <v>0.1867</v>
      </c>
      <c r="F949" t="b">
        <f t="shared" si="16"/>
        <v>1</v>
      </c>
      <c r="G949" s="1">
        <v>0.18666666666666668</v>
      </c>
    </row>
    <row r="950" spans="1:7" x14ac:dyDescent="0.25">
      <c r="A950" s="3">
        <v>0.2533333333333333</v>
      </c>
      <c r="B950" s="1">
        <v>0.2533333333333333</v>
      </c>
      <c r="C950" s="7">
        <v>42223</v>
      </c>
      <c r="D950" s="15">
        <v>0.25330000000000003</v>
      </c>
      <c r="E950" s="136">
        <v>0.25330000000000003</v>
      </c>
      <c r="F950" t="b">
        <f t="shared" si="16"/>
        <v>1</v>
      </c>
      <c r="G950" s="1">
        <v>0.2533333333333333</v>
      </c>
    </row>
    <row r="951" spans="1:7" x14ac:dyDescent="0.25">
      <c r="A951" s="3">
        <v>0.17458333333333328</v>
      </c>
      <c r="B951" s="1">
        <v>0.17458333333333328</v>
      </c>
      <c r="C951" s="7">
        <v>42224</v>
      </c>
      <c r="D951" s="15">
        <v>0.17460000000000001</v>
      </c>
      <c r="E951" s="136">
        <v>0.17460000000000001</v>
      </c>
      <c r="F951" t="b">
        <f t="shared" si="16"/>
        <v>1</v>
      </c>
      <c r="G951" s="1">
        <v>0.17458333333333328</v>
      </c>
    </row>
    <row r="952" spans="1:7" x14ac:dyDescent="0.25">
      <c r="A952" s="3">
        <v>0.21249999999999994</v>
      </c>
      <c r="B952" s="1">
        <v>0.21249999999999994</v>
      </c>
      <c r="C952" s="7">
        <v>42225</v>
      </c>
      <c r="D952" s="15">
        <v>0.21249999999999999</v>
      </c>
      <c r="E952" s="136">
        <v>0.21249999999999999</v>
      </c>
      <c r="F952" t="b">
        <f t="shared" si="16"/>
        <v>1</v>
      </c>
      <c r="G952" s="1">
        <v>0.21249999999999994</v>
      </c>
    </row>
    <row r="953" spans="1:7" x14ac:dyDescent="0.25">
      <c r="A953" s="3">
        <v>0.21249999999999994</v>
      </c>
      <c r="B953" s="1">
        <v>0.21249999999999994</v>
      </c>
      <c r="C953" s="7">
        <v>42226</v>
      </c>
      <c r="D953" s="15">
        <v>0.21249999999999999</v>
      </c>
      <c r="E953" s="136">
        <v>0.21249999999999999</v>
      </c>
      <c r="F953" t="b">
        <f t="shared" si="16"/>
        <v>1</v>
      </c>
      <c r="G953" s="1">
        <v>0.21249999999999994</v>
      </c>
    </row>
    <row r="954" spans="1:7" x14ac:dyDescent="0.25">
      <c r="A954" s="3">
        <v>0.19000000000000003</v>
      </c>
      <c r="B954" s="1">
        <v>0.19000000000000003</v>
      </c>
      <c r="C954" s="7">
        <v>42227</v>
      </c>
      <c r="D954" s="15">
        <v>0.19</v>
      </c>
      <c r="E954" s="136">
        <v>0.19</v>
      </c>
      <c r="F954" t="b">
        <f t="shared" si="16"/>
        <v>1</v>
      </c>
      <c r="G954" s="1">
        <v>0.19000000000000003</v>
      </c>
    </row>
    <row r="955" spans="1:7" x14ac:dyDescent="0.25">
      <c r="A955" s="3">
        <v>0.19000000000000003</v>
      </c>
      <c r="B955" s="1">
        <v>0.19000000000000003</v>
      </c>
      <c r="C955" s="7">
        <v>42228</v>
      </c>
      <c r="D955" s="15">
        <v>0.19</v>
      </c>
      <c r="E955" s="136">
        <v>0.19</v>
      </c>
      <c r="F955" t="b">
        <f t="shared" si="16"/>
        <v>1</v>
      </c>
      <c r="G955" s="1">
        <v>0.19000000000000003</v>
      </c>
    </row>
    <row r="956" spans="1:7" x14ac:dyDescent="0.25">
      <c r="A956" s="3">
        <v>0.15083333333333329</v>
      </c>
      <c r="B956" s="1">
        <v>0.15083333333333329</v>
      </c>
      <c r="C956" s="7">
        <v>42229</v>
      </c>
      <c r="D956" s="15">
        <v>0.15079999999999999</v>
      </c>
      <c r="E956" s="136">
        <v>0.15079999999999999</v>
      </c>
      <c r="F956" t="b">
        <f t="shared" si="16"/>
        <v>1</v>
      </c>
      <c r="G956" s="1">
        <v>0.15083333333333329</v>
      </c>
    </row>
    <row r="957" spans="1:7" x14ac:dyDescent="0.25">
      <c r="A957" s="3">
        <v>0.22250000000000003</v>
      </c>
      <c r="B957" s="1">
        <v>0.22250000000000003</v>
      </c>
      <c r="C957" s="7">
        <v>42230</v>
      </c>
      <c r="D957" s="15">
        <v>0.2225</v>
      </c>
      <c r="E957" s="136">
        <v>0.2225</v>
      </c>
      <c r="F957" t="b">
        <f t="shared" si="16"/>
        <v>1</v>
      </c>
      <c r="G957" s="1">
        <v>0.22250000000000003</v>
      </c>
    </row>
    <row r="958" spans="1:7" x14ac:dyDescent="0.25">
      <c r="A958" s="3">
        <v>0.2366666666666668</v>
      </c>
      <c r="B958" s="1">
        <v>0.2366666666666668</v>
      </c>
      <c r="C958" s="7">
        <v>42231</v>
      </c>
      <c r="D958" s="15">
        <v>0.23669999999999999</v>
      </c>
      <c r="E958" s="136">
        <v>0.23669999999999999</v>
      </c>
      <c r="F958" t="b">
        <f t="shared" si="16"/>
        <v>1</v>
      </c>
      <c r="G958" s="1">
        <v>0.2366666666666668</v>
      </c>
    </row>
    <row r="959" spans="1:7" x14ac:dyDescent="0.25">
      <c r="A959" s="3">
        <v>0.2525</v>
      </c>
      <c r="B959" s="1">
        <v>0.2525</v>
      </c>
      <c r="C959" s="7">
        <v>42232</v>
      </c>
      <c r="D959" s="15">
        <v>0.2525</v>
      </c>
      <c r="E959" s="136">
        <v>0.2525</v>
      </c>
      <c r="F959" t="b">
        <f t="shared" si="16"/>
        <v>1</v>
      </c>
      <c r="G959" s="1">
        <v>0.2525</v>
      </c>
    </row>
    <row r="960" spans="1:7" x14ac:dyDescent="0.25">
      <c r="A960" s="3">
        <v>0.20666666666666667</v>
      </c>
      <c r="B960" s="1">
        <v>0.20666666666666667</v>
      </c>
      <c r="C960" s="7">
        <v>42233</v>
      </c>
      <c r="D960" s="15">
        <v>0.20669999999999999</v>
      </c>
      <c r="E960" s="136">
        <v>0.20669999999999999</v>
      </c>
      <c r="F960" t="b">
        <f t="shared" si="16"/>
        <v>1</v>
      </c>
      <c r="G960" s="1">
        <v>0.20666666666666667</v>
      </c>
    </row>
    <row r="961" spans="1:7" x14ac:dyDescent="0.25">
      <c r="A961" s="3">
        <v>0.10375</v>
      </c>
      <c r="B961" s="1">
        <v>0.10375</v>
      </c>
      <c r="C961" s="7">
        <v>42234</v>
      </c>
      <c r="D961" s="15">
        <v>0.1038</v>
      </c>
      <c r="E961" s="136">
        <v>0.1038</v>
      </c>
      <c r="F961" t="b">
        <f t="shared" si="16"/>
        <v>1</v>
      </c>
      <c r="G961" s="1">
        <v>0.10375</v>
      </c>
    </row>
    <row r="962" spans="1:7" x14ac:dyDescent="0.25">
      <c r="A962" s="3">
        <v>0.18666666666666668</v>
      </c>
      <c r="B962" s="1">
        <v>0.18666666666666668</v>
      </c>
      <c r="C962" s="7">
        <v>42235</v>
      </c>
      <c r="D962" s="15">
        <v>0.1867</v>
      </c>
      <c r="E962" s="136">
        <v>0.1867</v>
      </c>
      <c r="F962" t="b">
        <f t="shared" si="16"/>
        <v>1</v>
      </c>
      <c r="G962" s="1">
        <v>0.18666666666666668</v>
      </c>
    </row>
    <row r="963" spans="1:7" x14ac:dyDescent="0.25">
      <c r="A963" s="3">
        <v>0.23541666666666669</v>
      </c>
      <c r="B963" s="1">
        <v>0.23541666666666669</v>
      </c>
      <c r="C963" s="7">
        <v>42236</v>
      </c>
      <c r="D963" s="15">
        <v>0.2354</v>
      </c>
      <c r="E963" s="136">
        <v>0.2354</v>
      </c>
      <c r="F963" t="b">
        <f t="shared" ref="F963:F1026" si="17">D963=E963</f>
        <v>1</v>
      </c>
      <c r="G963" s="1">
        <v>0.23541666666666669</v>
      </c>
    </row>
    <row r="964" spans="1:7" x14ac:dyDescent="0.25">
      <c r="A964" s="3">
        <v>0.19000000000000003</v>
      </c>
      <c r="B964" s="1">
        <v>0.19000000000000003</v>
      </c>
      <c r="C964" s="7">
        <v>42237</v>
      </c>
      <c r="D964" s="15">
        <v>0.19</v>
      </c>
      <c r="E964" s="136">
        <v>0.19</v>
      </c>
      <c r="F964" t="b">
        <f t="shared" si="17"/>
        <v>1</v>
      </c>
      <c r="G964" s="1">
        <v>0.19000000000000003</v>
      </c>
    </row>
    <row r="965" spans="1:7" x14ac:dyDescent="0.25">
      <c r="A965" s="3">
        <v>0.19000000000000003</v>
      </c>
      <c r="B965" s="1">
        <v>0.19000000000000003</v>
      </c>
      <c r="C965" s="7">
        <v>42238</v>
      </c>
      <c r="D965" s="15">
        <v>0.19</v>
      </c>
      <c r="E965" s="136">
        <v>0.19</v>
      </c>
      <c r="F965" t="b">
        <f t="shared" si="17"/>
        <v>1</v>
      </c>
      <c r="G965" s="1">
        <v>0.19000000000000003</v>
      </c>
    </row>
    <row r="966" spans="1:7" x14ac:dyDescent="0.25">
      <c r="A966" s="3">
        <v>0.15083333333333329</v>
      </c>
      <c r="B966" s="1">
        <v>0.15083333333333329</v>
      </c>
      <c r="C966" s="7">
        <v>42239</v>
      </c>
      <c r="D966" s="15">
        <v>0.15079999999999999</v>
      </c>
      <c r="E966" s="136">
        <v>0.15079999999999999</v>
      </c>
      <c r="F966" t="b">
        <f t="shared" si="17"/>
        <v>1</v>
      </c>
      <c r="G966" s="1">
        <v>0.15083333333333329</v>
      </c>
    </row>
    <row r="967" spans="1:7" x14ac:dyDescent="0.25">
      <c r="A967" s="3">
        <v>0.22250000000000003</v>
      </c>
      <c r="B967" s="1">
        <v>0.22250000000000003</v>
      </c>
      <c r="C967" s="7">
        <v>42240</v>
      </c>
      <c r="D967" s="15">
        <v>0.2225</v>
      </c>
      <c r="E967" s="136">
        <v>0.2225</v>
      </c>
      <c r="F967" t="b">
        <f t="shared" si="17"/>
        <v>1</v>
      </c>
      <c r="G967" s="1">
        <v>0.22250000000000003</v>
      </c>
    </row>
    <row r="968" spans="1:7" x14ac:dyDescent="0.25">
      <c r="A968" s="3">
        <v>0.2366666666666668</v>
      </c>
      <c r="B968" s="1">
        <v>0.2366666666666668</v>
      </c>
      <c r="C968" s="7">
        <v>42241</v>
      </c>
      <c r="D968" s="15">
        <v>0.23669999999999999</v>
      </c>
      <c r="E968" s="136">
        <v>0.23669999999999999</v>
      </c>
      <c r="F968" t="b">
        <f t="shared" si="17"/>
        <v>1</v>
      </c>
      <c r="G968" s="1">
        <v>0.2366666666666668</v>
      </c>
    </row>
    <row r="969" spans="1:7" x14ac:dyDescent="0.25">
      <c r="A969" s="3">
        <v>0.2525</v>
      </c>
      <c r="B969" s="1">
        <v>0.2525</v>
      </c>
      <c r="C969" s="7">
        <v>42242</v>
      </c>
      <c r="D969" s="15">
        <v>0.2525</v>
      </c>
      <c r="E969" s="136">
        <v>0.2525</v>
      </c>
      <c r="F969" t="b">
        <f t="shared" si="17"/>
        <v>1</v>
      </c>
      <c r="G969" s="1">
        <v>0.2525</v>
      </c>
    </row>
    <row r="970" spans="1:7" x14ac:dyDescent="0.25">
      <c r="A970" s="3">
        <v>0.20666666666666667</v>
      </c>
      <c r="B970" s="1">
        <v>0.20666666666666667</v>
      </c>
      <c r="C970" s="7">
        <v>42243</v>
      </c>
      <c r="D970" s="15">
        <v>0.20669999999999999</v>
      </c>
      <c r="E970" s="136">
        <v>0.20669999999999999</v>
      </c>
      <c r="F970" t="b">
        <f t="shared" si="17"/>
        <v>1</v>
      </c>
      <c r="G970" s="1">
        <v>0.20666666666666667</v>
      </c>
    </row>
    <row r="971" spans="1:7" x14ac:dyDescent="0.25">
      <c r="A971" s="3">
        <v>0.10375</v>
      </c>
      <c r="B971" s="1">
        <v>0.10375</v>
      </c>
      <c r="C971" s="7">
        <v>42244</v>
      </c>
      <c r="D971" s="15">
        <v>0.1038</v>
      </c>
      <c r="E971" s="136">
        <v>0.1038</v>
      </c>
      <c r="F971" t="b">
        <f t="shared" si="17"/>
        <v>1</v>
      </c>
      <c r="G971" s="1">
        <v>0.10375</v>
      </c>
    </row>
    <row r="972" spans="1:7" x14ac:dyDescent="0.25">
      <c r="A972" s="3">
        <v>0.24166666666666656</v>
      </c>
      <c r="B972" s="1">
        <v>0.24166666666666656</v>
      </c>
      <c r="C972" s="7">
        <v>42245</v>
      </c>
      <c r="D972" s="15">
        <v>0.2417</v>
      </c>
      <c r="E972" s="136">
        <v>0.2417</v>
      </c>
      <c r="F972" t="b">
        <f t="shared" si="17"/>
        <v>1</v>
      </c>
      <c r="G972" s="1">
        <v>0.24166666666666656</v>
      </c>
    </row>
    <row r="973" spans="1:7" x14ac:dyDescent="0.25">
      <c r="A973" s="3">
        <v>0.96166666666666656</v>
      </c>
      <c r="B973" s="1">
        <v>0.96166666666666656</v>
      </c>
      <c r="C973" s="7">
        <v>42246</v>
      </c>
      <c r="D973" s="15">
        <v>0.9617</v>
      </c>
      <c r="E973" s="136">
        <v>0.9617</v>
      </c>
      <c r="F973" t="b">
        <f t="shared" si="17"/>
        <v>1</v>
      </c>
      <c r="G973" s="1">
        <v>0.96166666666666656</v>
      </c>
    </row>
    <row r="974" spans="1:7" x14ac:dyDescent="0.25">
      <c r="A974" s="3">
        <v>0.24583333333333326</v>
      </c>
      <c r="B974" s="1">
        <v>0.24583333333333326</v>
      </c>
      <c r="C974" s="7">
        <v>42247</v>
      </c>
      <c r="D974" s="15">
        <v>0.24579999999999999</v>
      </c>
      <c r="E974" s="136">
        <v>0.24579999999999999</v>
      </c>
      <c r="F974" t="b">
        <f t="shared" si="17"/>
        <v>1</v>
      </c>
      <c r="G974" s="1">
        <v>0.24583333333333326</v>
      </c>
    </row>
    <row r="975" spans="1:7" x14ac:dyDescent="0.25">
      <c r="A975" s="3">
        <v>1</v>
      </c>
      <c r="B975" s="1">
        <v>1</v>
      </c>
      <c r="C975" s="7">
        <v>42248</v>
      </c>
      <c r="D975" s="15">
        <v>1</v>
      </c>
      <c r="E975" s="136">
        <v>1</v>
      </c>
      <c r="F975" t="b">
        <f t="shared" si="17"/>
        <v>1</v>
      </c>
      <c r="G975" s="1">
        <v>1</v>
      </c>
    </row>
    <row r="976" spans="1:7" x14ac:dyDescent="0.25">
      <c r="A976" s="3">
        <v>0.35416666666666657</v>
      </c>
      <c r="B976" s="1">
        <v>0.35416666666666657</v>
      </c>
      <c r="C976" s="7">
        <v>42249</v>
      </c>
      <c r="D976" s="15">
        <v>0.35420000000000001</v>
      </c>
      <c r="E976" s="136">
        <v>0.35420000000000001</v>
      </c>
      <c r="F976" t="b">
        <f t="shared" si="17"/>
        <v>1</v>
      </c>
      <c r="G976" s="1">
        <v>0.35416666666666657</v>
      </c>
    </row>
    <row r="977" spans="1:7" x14ac:dyDescent="0.25">
      <c r="A977" s="3">
        <v>0.15083333333333329</v>
      </c>
      <c r="B977" s="1">
        <v>0.15083333333333329</v>
      </c>
      <c r="C977" s="7">
        <v>42250</v>
      </c>
      <c r="D977" s="15">
        <v>0.15079999999999999</v>
      </c>
      <c r="E977" s="136">
        <v>0.15079999999999999</v>
      </c>
      <c r="F977" t="b">
        <f t="shared" si="17"/>
        <v>1</v>
      </c>
      <c r="G977" s="1">
        <v>0.15083333333333329</v>
      </c>
    </row>
    <row r="978" spans="1:7" x14ac:dyDescent="0.25">
      <c r="A978" s="3">
        <v>0.22250000000000003</v>
      </c>
      <c r="B978" s="1">
        <v>0.22250000000000003</v>
      </c>
      <c r="C978" s="7">
        <v>42251</v>
      </c>
      <c r="D978" s="15">
        <v>0.2225</v>
      </c>
      <c r="E978" s="136">
        <v>0.2225</v>
      </c>
      <c r="F978" t="b">
        <f t="shared" si="17"/>
        <v>1</v>
      </c>
      <c r="G978" s="1">
        <v>0.22250000000000003</v>
      </c>
    </row>
    <row r="979" spans="1:7" x14ac:dyDescent="0.25">
      <c r="A979" s="3">
        <v>0.2366666666666668</v>
      </c>
      <c r="B979" s="1">
        <v>0.2366666666666668</v>
      </c>
      <c r="C979" s="7">
        <v>42252</v>
      </c>
      <c r="D979" s="15">
        <v>0.23669999999999999</v>
      </c>
      <c r="E979" s="136">
        <v>0.23669999999999999</v>
      </c>
      <c r="F979" t="b">
        <f t="shared" si="17"/>
        <v>1</v>
      </c>
      <c r="G979" s="1">
        <v>0.2366666666666668</v>
      </c>
    </row>
    <row r="980" spans="1:7" x14ac:dyDescent="0.25">
      <c r="A980" s="3">
        <v>0.2525</v>
      </c>
      <c r="B980" s="1">
        <v>0.2525</v>
      </c>
      <c r="C980" s="7">
        <v>42253</v>
      </c>
      <c r="D980" s="15">
        <v>0.2525</v>
      </c>
      <c r="E980" s="136">
        <v>0.2525</v>
      </c>
      <c r="F980" t="b">
        <f t="shared" si="17"/>
        <v>1</v>
      </c>
      <c r="G980" s="1">
        <v>0.2525</v>
      </c>
    </row>
    <row r="981" spans="1:7" x14ac:dyDescent="0.25">
      <c r="A981" s="3">
        <v>0.20666666666666667</v>
      </c>
      <c r="B981" s="1">
        <v>0.20666666666666667</v>
      </c>
      <c r="C981" s="7">
        <v>42254</v>
      </c>
      <c r="D981" s="15">
        <v>0.20669999999999999</v>
      </c>
      <c r="E981" s="136">
        <v>0.20669999999999999</v>
      </c>
      <c r="F981" t="b">
        <f t="shared" si="17"/>
        <v>1</v>
      </c>
      <c r="G981" s="1">
        <v>0.20666666666666667</v>
      </c>
    </row>
    <row r="982" spans="1:7" x14ac:dyDescent="0.25">
      <c r="A982" s="3">
        <v>0.29208333333333325</v>
      </c>
      <c r="B982" s="1">
        <v>0.29208333333333325</v>
      </c>
      <c r="C982" s="7">
        <v>42255</v>
      </c>
      <c r="D982" s="15">
        <v>0.29210000000000003</v>
      </c>
      <c r="E982" s="136">
        <v>0.29210000000000003</v>
      </c>
      <c r="F982" t="b">
        <f t="shared" si="17"/>
        <v>1</v>
      </c>
      <c r="G982" s="1">
        <v>0.29208333333333325</v>
      </c>
    </row>
    <row r="983" spans="1:7" x14ac:dyDescent="0.25">
      <c r="A983" s="3">
        <v>0.29249999999999993</v>
      </c>
      <c r="B983" s="1">
        <v>0.29249999999999993</v>
      </c>
      <c r="C983" s="7">
        <v>42256</v>
      </c>
      <c r="D983" s="15">
        <v>0.29249999999999998</v>
      </c>
      <c r="E983" s="136">
        <v>0.29249999999999998</v>
      </c>
      <c r="F983" t="b">
        <f t="shared" si="17"/>
        <v>1</v>
      </c>
      <c r="G983" s="1">
        <v>0.29249999999999993</v>
      </c>
    </row>
    <row r="984" spans="1:7" x14ac:dyDescent="0.25">
      <c r="A984" s="3">
        <v>0.35416666666666657</v>
      </c>
      <c r="B984" s="1">
        <v>0.35416666666666657</v>
      </c>
      <c r="C984" s="7">
        <v>42257</v>
      </c>
      <c r="D984" s="15">
        <v>0.35420000000000001</v>
      </c>
      <c r="E984" s="136">
        <v>0.35420000000000001</v>
      </c>
      <c r="F984" t="b">
        <f t="shared" si="17"/>
        <v>1</v>
      </c>
      <c r="G984" s="1">
        <v>0.35416666666666657</v>
      </c>
    </row>
    <row r="985" spans="1:7" x14ac:dyDescent="0.25">
      <c r="A985" s="3">
        <v>0.96166666666666656</v>
      </c>
      <c r="B985" s="1">
        <v>0.96166666666666656</v>
      </c>
      <c r="C985" s="7">
        <v>42258</v>
      </c>
      <c r="D985" s="15">
        <v>0.9617</v>
      </c>
      <c r="E985" s="136">
        <v>0.9617</v>
      </c>
      <c r="F985" t="b">
        <f t="shared" si="17"/>
        <v>1</v>
      </c>
      <c r="G985" s="1">
        <v>0.96166666666666656</v>
      </c>
    </row>
    <row r="986" spans="1:7" x14ac:dyDescent="0.25">
      <c r="A986" s="3">
        <v>0.24166666666666656</v>
      </c>
      <c r="B986" s="1">
        <v>0.24166666666666656</v>
      </c>
      <c r="C986" s="7">
        <v>42259</v>
      </c>
      <c r="D986" s="15">
        <v>0.2417</v>
      </c>
      <c r="E986" s="136">
        <v>0.2417</v>
      </c>
      <c r="F986" t="b">
        <f t="shared" si="17"/>
        <v>1</v>
      </c>
      <c r="G986" s="1">
        <v>0.24166666666666656</v>
      </c>
    </row>
    <row r="987" spans="1:7" x14ac:dyDescent="0.25">
      <c r="A987" s="3">
        <v>0.24583333333333326</v>
      </c>
      <c r="B987" s="1">
        <v>0.24583333333333326</v>
      </c>
      <c r="C987" s="7">
        <v>42260</v>
      </c>
      <c r="D987" s="15">
        <v>0.24579999999999999</v>
      </c>
      <c r="E987" s="136">
        <v>0.24579999999999999</v>
      </c>
      <c r="F987" t="b">
        <f t="shared" si="17"/>
        <v>1</v>
      </c>
      <c r="G987" s="1">
        <v>0.24583333333333326</v>
      </c>
    </row>
    <row r="988" spans="1:7" x14ac:dyDescent="0.25">
      <c r="A988" s="3">
        <v>5.2499999999999998E-2</v>
      </c>
      <c r="B988" s="1">
        <v>5.2499999999999998E-2</v>
      </c>
      <c r="C988" s="7">
        <v>42261</v>
      </c>
      <c r="D988" s="15">
        <v>5.2499999999999998E-2</v>
      </c>
      <c r="E988" s="136">
        <v>5.2499999999999998E-2</v>
      </c>
      <c r="F988" t="b">
        <f t="shared" si="17"/>
        <v>1</v>
      </c>
      <c r="G988" s="1">
        <v>5.2499999999999998E-2</v>
      </c>
    </row>
    <row r="989" spans="1:7" x14ac:dyDescent="0.25">
      <c r="A989" s="3">
        <v>6.2500000000000014E-2</v>
      </c>
      <c r="B989" s="1">
        <v>6.2500000000000014E-2</v>
      </c>
      <c r="C989" s="7">
        <v>42262</v>
      </c>
      <c r="D989" s="15">
        <v>6.25E-2</v>
      </c>
      <c r="E989" s="136">
        <v>6.25E-2</v>
      </c>
      <c r="F989" t="b">
        <f t="shared" si="17"/>
        <v>1</v>
      </c>
      <c r="G989" s="1">
        <v>6.2500000000000014E-2</v>
      </c>
    </row>
    <row r="990" spans="1:7" x14ac:dyDescent="0.25">
      <c r="A990" s="3">
        <v>5.2499999999999991E-2</v>
      </c>
      <c r="B990" s="1">
        <v>5.2499999999999991E-2</v>
      </c>
      <c r="C990" s="7">
        <v>42263</v>
      </c>
      <c r="D990" s="15">
        <v>5.2499999999999998E-2</v>
      </c>
      <c r="E990" s="136">
        <v>5.2499999999999998E-2</v>
      </c>
      <c r="F990" t="b">
        <f t="shared" si="17"/>
        <v>1</v>
      </c>
      <c r="G990" s="1">
        <v>5.2499999999999991E-2</v>
      </c>
    </row>
    <row r="991" spans="1:7" x14ac:dyDescent="0.25">
      <c r="A991" s="3">
        <v>0.23282513288136347</v>
      </c>
      <c r="B991" s="1">
        <v>0.23282513288136347</v>
      </c>
      <c r="C991" s="7">
        <v>42264</v>
      </c>
      <c r="D991" s="15">
        <v>0.23280000000000001</v>
      </c>
      <c r="E991" s="136">
        <v>0.23280000000000001</v>
      </c>
      <c r="F991" t="b">
        <f t="shared" si="17"/>
        <v>1</v>
      </c>
      <c r="G991" s="1">
        <v>0.23282513288136347</v>
      </c>
    </row>
    <row r="992" spans="1:7" x14ac:dyDescent="0.25">
      <c r="A992" s="3">
        <v>0.23282513288136347</v>
      </c>
      <c r="B992" s="1">
        <v>0.23282513288136347</v>
      </c>
      <c r="C992" s="7">
        <v>42265</v>
      </c>
      <c r="D992" s="15">
        <v>0.23280000000000001</v>
      </c>
      <c r="E992" s="136">
        <v>0.23280000000000001</v>
      </c>
      <c r="F992" t="b">
        <f t="shared" si="17"/>
        <v>1</v>
      </c>
      <c r="G992" s="1">
        <v>0.23282513288136347</v>
      </c>
    </row>
    <row r="993" spans="1:7" x14ac:dyDescent="0.25">
      <c r="A993" s="3">
        <v>0.23282513288136347</v>
      </c>
      <c r="B993" s="1">
        <v>0.23282513288136347</v>
      </c>
      <c r="C993" s="7">
        <v>42266</v>
      </c>
      <c r="D993" s="15">
        <v>0.23280000000000001</v>
      </c>
      <c r="E993" s="136">
        <v>0.23280000000000001</v>
      </c>
      <c r="F993" t="b">
        <f t="shared" si="17"/>
        <v>1</v>
      </c>
      <c r="G993" s="1">
        <v>0.23282513288136347</v>
      </c>
    </row>
    <row r="994" spans="1:7" x14ac:dyDescent="0.25">
      <c r="A994" s="3">
        <v>0.23282513288136347</v>
      </c>
      <c r="B994" s="1">
        <v>0.23282513288136347</v>
      </c>
      <c r="C994" s="7">
        <v>42267</v>
      </c>
      <c r="D994" s="15">
        <v>0.23280000000000001</v>
      </c>
      <c r="E994" s="136">
        <v>0.23280000000000001</v>
      </c>
      <c r="F994" t="b">
        <f t="shared" si="17"/>
        <v>1</v>
      </c>
      <c r="G994" s="1">
        <v>0.23282513288136347</v>
      </c>
    </row>
    <row r="995" spans="1:7" x14ac:dyDescent="0.25">
      <c r="A995" s="3">
        <v>0.23282513288136347</v>
      </c>
      <c r="B995" s="1">
        <v>0.23282513288136347</v>
      </c>
      <c r="C995" s="7">
        <v>42268</v>
      </c>
      <c r="D995" s="15">
        <v>0.23280000000000001</v>
      </c>
      <c r="E995" s="136">
        <v>0.23280000000000001</v>
      </c>
      <c r="F995" t="b">
        <f t="shared" si="17"/>
        <v>1</v>
      </c>
      <c r="G995" s="1">
        <v>0.23282513288136347</v>
      </c>
    </row>
    <row r="996" spans="1:7" x14ac:dyDescent="0.25">
      <c r="A996" s="3">
        <v>0.26521739130434796</v>
      </c>
      <c r="B996" s="1">
        <v>0.26521739130434796</v>
      </c>
      <c r="C996" s="7">
        <v>42269</v>
      </c>
      <c r="D996" s="15">
        <v>0.26519999999999999</v>
      </c>
      <c r="E996" s="136">
        <v>0.26519999999999999</v>
      </c>
      <c r="F996" t="b">
        <f t="shared" si="17"/>
        <v>1</v>
      </c>
      <c r="G996" s="1">
        <v>0.26521739130434796</v>
      </c>
    </row>
    <row r="997" spans="1:7" x14ac:dyDescent="0.25">
      <c r="A997" s="3">
        <v>0.26208333333333345</v>
      </c>
      <c r="B997" s="1">
        <v>0.26208333333333345</v>
      </c>
      <c r="C997" s="7">
        <v>42270</v>
      </c>
      <c r="D997" s="15">
        <v>0.2621</v>
      </c>
      <c r="E997" s="136">
        <v>0.2621</v>
      </c>
      <c r="F997" t="b">
        <f t="shared" si="17"/>
        <v>1</v>
      </c>
      <c r="G997" s="1">
        <v>0.26208333333333345</v>
      </c>
    </row>
    <row r="998" spans="1:7" x14ac:dyDescent="0.25">
      <c r="A998" s="3">
        <v>0.21333333333333346</v>
      </c>
      <c r="B998" s="1">
        <v>0.21333333333333346</v>
      </c>
      <c r="C998" s="7">
        <v>42271</v>
      </c>
      <c r="D998" s="15">
        <v>0.21329999999999999</v>
      </c>
      <c r="E998" s="136">
        <v>0.21329999999999999</v>
      </c>
      <c r="F998" t="b">
        <f t="shared" si="17"/>
        <v>1</v>
      </c>
      <c r="G998" s="1">
        <v>0.21333333333333346</v>
      </c>
    </row>
    <row r="999" spans="1:7" x14ac:dyDescent="0.25">
      <c r="A999" s="3">
        <v>0.19874999999999995</v>
      </c>
      <c r="B999" s="1">
        <v>0.19874999999999995</v>
      </c>
      <c r="C999" s="7">
        <v>42272</v>
      </c>
      <c r="D999" s="15">
        <v>0.1988</v>
      </c>
      <c r="E999" s="136">
        <v>0.1988</v>
      </c>
      <c r="F999" t="b">
        <f t="shared" si="17"/>
        <v>1</v>
      </c>
      <c r="G999" s="1">
        <v>0.19874999999999995</v>
      </c>
    </row>
    <row r="1000" spans="1:7" x14ac:dyDescent="0.25">
      <c r="A1000" s="3">
        <v>0.27916666666666679</v>
      </c>
      <c r="B1000" s="1">
        <v>0.27916666666666679</v>
      </c>
      <c r="C1000" s="7">
        <v>42273</v>
      </c>
      <c r="D1000" s="15">
        <v>0.2792</v>
      </c>
      <c r="E1000" s="136">
        <v>0.2792</v>
      </c>
      <c r="F1000" t="b">
        <f t="shared" si="17"/>
        <v>1</v>
      </c>
      <c r="G1000" s="1">
        <v>0.27916666666666679</v>
      </c>
    </row>
    <row r="1001" spans="1:7" x14ac:dyDescent="0.25">
      <c r="A1001" s="3">
        <v>0.26208333333333345</v>
      </c>
      <c r="B1001" s="1">
        <v>0.26208333333333345</v>
      </c>
      <c r="C1001" s="7">
        <v>42274</v>
      </c>
      <c r="D1001" s="15">
        <v>0.2621</v>
      </c>
      <c r="E1001" s="136">
        <v>0.2621</v>
      </c>
      <c r="F1001" t="b">
        <f t="shared" si="17"/>
        <v>1</v>
      </c>
      <c r="G1001" s="1">
        <v>0.26208333333333345</v>
      </c>
    </row>
    <row r="1002" spans="1:7" x14ac:dyDescent="0.25">
      <c r="A1002" s="3">
        <v>0.19874999999999995</v>
      </c>
      <c r="B1002" s="1">
        <v>0.19874999999999995</v>
      </c>
      <c r="C1002" s="7">
        <v>42275</v>
      </c>
      <c r="D1002" s="15">
        <v>0.1988</v>
      </c>
      <c r="E1002" s="136">
        <v>0.1988</v>
      </c>
      <c r="F1002" t="b">
        <f t="shared" si="17"/>
        <v>1</v>
      </c>
      <c r="G1002" s="1">
        <v>0.19874999999999995</v>
      </c>
    </row>
    <row r="1003" spans="1:7" x14ac:dyDescent="0.25">
      <c r="A1003" s="3">
        <v>0.24583333333333326</v>
      </c>
      <c r="B1003" s="1">
        <v>0.24583333333333326</v>
      </c>
      <c r="C1003" s="7">
        <v>42276</v>
      </c>
      <c r="D1003" s="15">
        <v>0.24579999999999999</v>
      </c>
      <c r="E1003" s="136">
        <v>0.24579999999999999</v>
      </c>
      <c r="F1003" t="b">
        <f t="shared" si="17"/>
        <v>1</v>
      </c>
      <c r="G1003" s="1">
        <v>0.24583333333333326</v>
      </c>
    </row>
    <row r="1004" spans="1:7" x14ac:dyDescent="0.25">
      <c r="A1004" s="3">
        <v>0.27249999999999996</v>
      </c>
      <c r="B1004" s="1">
        <v>0.27249999999999996</v>
      </c>
      <c r="C1004" s="7">
        <v>42277</v>
      </c>
      <c r="D1004" s="15">
        <v>0.27250000000000002</v>
      </c>
      <c r="E1004" s="136">
        <v>0.27250000000000002</v>
      </c>
      <c r="F1004" t="b">
        <f t="shared" si="17"/>
        <v>1</v>
      </c>
      <c r="G1004" s="1">
        <v>0.27249999999999996</v>
      </c>
    </row>
    <row r="1005" spans="1:7" x14ac:dyDescent="0.25">
      <c r="A1005" s="3">
        <v>0.26208333333333345</v>
      </c>
      <c r="B1005" s="1">
        <v>0.26208333333333345</v>
      </c>
      <c r="C1005" s="7">
        <v>42278</v>
      </c>
      <c r="D1005" s="15">
        <v>0.2621</v>
      </c>
      <c r="E1005" s="136">
        <v>0.2621</v>
      </c>
      <c r="F1005" t="b">
        <f t="shared" si="17"/>
        <v>1</v>
      </c>
      <c r="G1005" s="1">
        <v>0.26208333333333345</v>
      </c>
    </row>
    <row r="1006" spans="1:7" x14ac:dyDescent="0.25">
      <c r="A1006" s="3">
        <v>0.26833333333333348</v>
      </c>
      <c r="B1006" s="1">
        <v>0.26833333333333348</v>
      </c>
      <c r="C1006" s="7">
        <v>42279</v>
      </c>
      <c r="D1006" s="15">
        <v>0.26829999999999998</v>
      </c>
      <c r="E1006" s="136">
        <v>0.26829999999999998</v>
      </c>
      <c r="F1006" t="b">
        <f t="shared" si="17"/>
        <v>1</v>
      </c>
      <c r="G1006" s="1">
        <v>0.26833333333333348</v>
      </c>
    </row>
    <row r="1007" spans="1:7" x14ac:dyDescent="0.25">
      <c r="A1007" s="3">
        <v>0.79999999999999993</v>
      </c>
      <c r="B1007" s="1">
        <v>0.79999999999999993</v>
      </c>
      <c r="C1007" s="7">
        <v>42280</v>
      </c>
      <c r="D1007" s="15">
        <v>0.8</v>
      </c>
      <c r="E1007" s="136">
        <v>0.8</v>
      </c>
      <c r="F1007" t="b">
        <f t="shared" si="17"/>
        <v>1</v>
      </c>
      <c r="G1007" s="1">
        <v>0.79999999999999993</v>
      </c>
    </row>
    <row r="1008" spans="1:7" x14ac:dyDescent="0.25">
      <c r="A1008" s="3">
        <v>0.24583333333333326</v>
      </c>
      <c r="B1008" s="1">
        <v>0.24583333333333326</v>
      </c>
      <c r="C1008" s="7">
        <v>42281</v>
      </c>
      <c r="D1008" s="15">
        <v>0.24579999999999999</v>
      </c>
      <c r="E1008" s="136">
        <v>0.24579999999999999</v>
      </c>
      <c r="F1008" t="b">
        <f t="shared" si="17"/>
        <v>1</v>
      </c>
      <c r="G1008" s="1">
        <v>0.24583333333333326</v>
      </c>
    </row>
    <row r="1009" spans="1:7" x14ac:dyDescent="0.25">
      <c r="A1009" s="3">
        <v>1</v>
      </c>
      <c r="B1009" s="1">
        <v>1</v>
      </c>
      <c r="C1009" s="7">
        <v>42282</v>
      </c>
      <c r="D1009" s="15">
        <v>1</v>
      </c>
      <c r="E1009" s="136">
        <v>1</v>
      </c>
      <c r="F1009" t="b">
        <f t="shared" si="17"/>
        <v>1</v>
      </c>
      <c r="G1009" s="1">
        <v>1</v>
      </c>
    </row>
    <row r="1010" spans="1:7" x14ac:dyDescent="0.25">
      <c r="A1010" s="3">
        <v>0.35416666666666657</v>
      </c>
      <c r="B1010" s="1">
        <v>0.35416666666666657</v>
      </c>
      <c r="C1010" s="7">
        <v>42283</v>
      </c>
      <c r="D1010" s="15">
        <v>0.35420000000000001</v>
      </c>
      <c r="E1010" s="136">
        <v>0.35420000000000001</v>
      </c>
      <c r="F1010" t="b">
        <f t="shared" si="17"/>
        <v>1</v>
      </c>
      <c r="G1010" s="1">
        <v>0.35416666666666657</v>
      </c>
    </row>
    <row r="1011" spans="1:7" x14ac:dyDescent="0.25">
      <c r="A1011" s="3">
        <v>0.96166666666666656</v>
      </c>
      <c r="B1011" s="1">
        <v>0.96166666666666656</v>
      </c>
      <c r="C1011" s="7">
        <v>42284</v>
      </c>
      <c r="D1011" s="15">
        <v>0.9617</v>
      </c>
      <c r="E1011" s="136">
        <v>0.9617</v>
      </c>
      <c r="F1011" t="b">
        <f t="shared" si="17"/>
        <v>1</v>
      </c>
      <c r="G1011" s="1">
        <v>0.96166666666666656</v>
      </c>
    </row>
    <row r="1012" spans="1:7" x14ac:dyDescent="0.25">
      <c r="A1012" s="3">
        <v>0.24166666666666656</v>
      </c>
      <c r="B1012" s="1">
        <v>0.24166666666666656</v>
      </c>
      <c r="C1012" s="7">
        <v>42285</v>
      </c>
      <c r="D1012" s="15">
        <v>0.2417</v>
      </c>
      <c r="E1012" s="136">
        <v>0.2417</v>
      </c>
      <c r="F1012" t="b">
        <f t="shared" si="17"/>
        <v>1</v>
      </c>
      <c r="G1012" s="1">
        <v>0.24166666666666656</v>
      </c>
    </row>
    <row r="1013" spans="1:7" x14ac:dyDescent="0.25">
      <c r="A1013" s="3">
        <v>8.8750000000000037E-2</v>
      </c>
      <c r="B1013" s="1">
        <v>8.8750000000000037E-2</v>
      </c>
      <c r="C1013" s="7">
        <v>42286</v>
      </c>
      <c r="D1013" s="15">
        <v>8.8800000000000004E-2</v>
      </c>
      <c r="E1013" s="136">
        <v>8.8800000000000004E-2</v>
      </c>
      <c r="F1013" t="b">
        <f t="shared" si="17"/>
        <v>1</v>
      </c>
      <c r="G1013" s="1">
        <v>8.8750000000000037E-2</v>
      </c>
    </row>
    <row r="1014" spans="1:7" x14ac:dyDescent="0.25">
      <c r="A1014" s="3">
        <v>0.23541666666666669</v>
      </c>
      <c r="B1014" s="1">
        <v>0.23541666666666669</v>
      </c>
      <c r="C1014" s="7">
        <v>42287</v>
      </c>
      <c r="D1014" s="15">
        <v>0.2354</v>
      </c>
      <c r="E1014" s="136">
        <v>0.2354</v>
      </c>
      <c r="F1014" t="b">
        <f t="shared" si="17"/>
        <v>1</v>
      </c>
      <c r="G1014" s="1">
        <v>0.23541666666666669</v>
      </c>
    </row>
    <row r="1015" spans="1:7" x14ac:dyDescent="0.25">
      <c r="A1015" s="3">
        <v>0.19000000000000003</v>
      </c>
      <c r="B1015" s="1">
        <v>0.19000000000000003</v>
      </c>
      <c r="C1015" s="7">
        <v>42288</v>
      </c>
      <c r="D1015" s="15">
        <v>0.19</v>
      </c>
      <c r="E1015" s="136">
        <v>0.19</v>
      </c>
      <c r="F1015" t="b">
        <f t="shared" si="17"/>
        <v>1</v>
      </c>
      <c r="G1015" s="1">
        <v>0.19000000000000003</v>
      </c>
    </row>
    <row r="1016" spans="1:7" x14ac:dyDescent="0.25">
      <c r="A1016" s="3">
        <v>0.19000000000000003</v>
      </c>
      <c r="B1016" s="1">
        <v>0.19000000000000003</v>
      </c>
      <c r="C1016" s="7">
        <v>42289</v>
      </c>
      <c r="D1016" s="15">
        <v>0.19</v>
      </c>
      <c r="E1016" s="136">
        <v>0.19</v>
      </c>
      <c r="F1016" t="b">
        <f t="shared" si="17"/>
        <v>1</v>
      </c>
      <c r="G1016" s="1">
        <v>0.19000000000000003</v>
      </c>
    </row>
    <row r="1017" spans="1:7" x14ac:dyDescent="0.25">
      <c r="A1017" s="3">
        <v>0.15083333333333329</v>
      </c>
      <c r="B1017" s="1">
        <v>0.15083333333333329</v>
      </c>
      <c r="C1017" s="7">
        <v>42290</v>
      </c>
      <c r="D1017" s="15">
        <v>0.15079999999999999</v>
      </c>
      <c r="E1017" s="136">
        <v>0.15079999999999999</v>
      </c>
      <c r="F1017" t="b">
        <f t="shared" si="17"/>
        <v>1</v>
      </c>
      <c r="G1017" s="1">
        <v>0.15083333333333329</v>
      </c>
    </row>
    <row r="1018" spans="1:7" x14ac:dyDescent="0.25">
      <c r="A1018" s="3">
        <v>0.22250000000000003</v>
      </c>
      <c r="B1018" s="1">
        <v>0.22250000000000003</v>
      </c>
      <c r="C1018" s="7">
        <v>42291</v>
      </c>
      <c r="D1018" s="15">
        <v>0.2225</v>
      </c>
      <c r="E1018" s="136">
        <v>0.2225</v>
      </c>
      <c r="F1018" t="b">
        <f t="shared" si="17"/>
        <v>1</v>
      </c>
      <c r="G1018" s="1">
        <v>0.22250000000000003</v>
      </c>
    </row>
    <row r="1019" spans="1:7" x14ac:dyDescent="0.25">
      <c r="A1019" s="3">
        <v>0.2366666666666668</v>
      </c>
      <c r="B1019" s="1">
        <v>0.2366666666666668</v>
      </c>
      <c r="C1019" s="7">
        <v>42292</v>
      </c>
      <c r="D1019" s="15">
        <v>0.23669999999999999</v>
      </c>
      <c r="E1019" s="136">
        <v>0.23669999999999999</v>
      </c>
      <c r="F1019" t="b">
        <f t="shared" si="17"/>
        <v>1</v>
      </c>
      <c r="G1019" s="1">
        <v>0.2366666666666668</v>
      </c>
    </row>
    <row r="1020" spans="1:7" x14ac:dyDescent="0.25">
      <c r="A1020" s="3">
        <v>0.2525</v>
      </c>
      <c r="B1020" s="1">
        <v>0.2525</v>
      </c>
      <c r="C1020" s="7">
        <v>42293</v>
      </c>
      <c r="D1020" s="15">
        <v>0.2525</v>
      </c>
      <c r="E1020" s="136">
        <v>0.2525</v>
      </c>
      <c r="F1020" t="b">
        <f t="shared" si="17"/>
        <v>1</v>
      </c>
      <c r="G1020" s="1">
        <v>0.2525</v>
      </c>
    </row>
    <row r="1021" spans="1:7" x14ac:dyDescent="0.25">
      <c r="A1021" s="3">
        <v>0.20666666666666667</v>
      </c>
      <c r="B1021" s="1">
        <v>0.20666666666666667</v>
      </c>
      <c r="C1021" s="7">
        <v>42294</v>
      </c>
      <c r="D1021" s="15">
        <v>0.20669999999999999</v>
      </c>
      <c r="E1021" s="136">
        <v>0.20669999999999999</v>
      </c>
      <c r="F1021" t="b">
        <f t="shared" si="17"/>
        <v>1</v>
      </c>
      <c r="G1021" s="1">
        <v>0.20666666666666667</v>
      </c>
    </row>
    <row r="1022" spans="1:7" x14ac:dyDescent="0.25">
      <c r="A1022" s="3">
        <v>0.10375</v>
      </c>
      <c r="B1022" s="1">
        <v>0.10375</v>
      </c>
      <c r="C1022" s="7">
        <v>42295</v>
      </c>
      <c r="D1022" s="15">
        <v>0.1038</v>
      </c>
      <c r="E1022" s="136">
        <v>0.1038</v>
      </c>
      <c r="F1022" t="b">
        <f t="shared" si="17"/>
        <v>1</v>
      </c>
      <c r="G1022" s="1">
        <v>0.10375</v>
      </c>
    </row>
    <row r="1023" spans="1:7" x14ac:dyDescent="0.25">
      <c r="A1023" s="3">
        <v>0.18666666666666668</v>
      </c>
      <c r="B1023" s="1">
        <v>0.18666666666666668</v>
      </c>
      <c r="C1023" s="7">
        <v>42296</v>
      </c>
      <c r="D1023" s="15">
        <v>0.1867</v>
      </c>
      <c r="E1023" s="136">
        <v>0.1867</v>
      </c>
      <c r="F1023" t="b">
        <f t="shared" si="17"/>
        <v>1</v>
      </c>
      <c r="G1023" s="1">
        <v>0.18666666666666668</v>
      </c>
    </row>
    <row r="1024" spans="1:7" x14ac:dyDescent="0.25">
      <c r="A1024" s="3">
        <v>0.2533333333333333</v>
      </c>
      <c r="B1024" s="1">
        <v>0.2533333333333333</v>
      </c>
      <c r="C1024" s="7">
        <v>42297</v>
      </c>
      <c r="D1024" s="15">
        <v>0.25330000000000003</v>
      </c>
      <c r="E1024" s="136">
        <v>0.25330000000000003</v>
      </c>
      <c r="F1024" t="b">
        <f t="shared" si="17"/>
        <v>1</v>
      </c>
      <c r="G1024" s="1">
        <v>0.2533333333333333</v>
      </c>
    </row>
    <row r="1025" spans="1:7" x14ac:dyDescent="0.25">
      <c r="A1025" s="3">
        <v>0.17458333333333328</v>
      </c>
      <c r="B1025" s="1">
        <v>0.17458333333333328</v>
      </c>
      <c r="C1025" s="7">
        <v>42298</v>
      </c>
      <c r="D1025" s="15">
        <v>0.17460000000000001</v>
      </c>
      <c r="E1025" s="136">
        <v>0.17460000000000001</v>
      </c>
      <c r="F1025" t="b">
        <f t="shared" si="17"/>
        <v>1</v>
      </c>
      <c r="G1025" s="1">
        <v>0.17458333333333328</v>
      </c>
    </row>
    <row r="1026" spans="1:7" x14ac:dyDescent="0.25">
      <c r="A1026" s="3">
        <v>0.17458333333333328</v>
      </c>
      <c r="B1026" s="1">
        <v>0.17458333333333328</v>
      </c>
      <c r="C1026" s="7">
        <v>42299</v>
      </c>
      <c r="D1026" s="15">
        <v>0.17460000000000001</v>
      </c>
      <c r="E1026" s="136">
        <v>0.17460000000000001</v>
      </c>
      <c r="F1026" t="b">
        <f t="shared" si="17"/>
        <v>1</v>
      </c>
      <c r="G1026" s="1">
        <v>0.17458333333333328</v>
      </c>
    </row>
    <row r="1027" spans="1:7" x14ac:dyDescent="0.25">
      <c r="A1027" s="3">
        <v>0.21249999999999994</v>
      </c>
      <c r="B1027" s="1">
        <v>0.21249999999999994</v>
      </c>
      <c r="C1027" s="7">
        <v>42300</v>
      </c>
      <c r="D1027" s="15">
        <v>0.21249999999999999</v>
      </c>
      <c r="E1027" s="136">
        <v>0.21249999999999999</v>
      </c>
      <c r="F1027" t="b">
        <f t="shared" ref="F1027:F1090" si="18">D1027=E1027</f>
        <v>1</v>
      </c>
      <c r="G1027" s="1">
        <v>0.21249999999999994</v>
      </c>
    </row>
    <row r="1028" spans="1:7" x14ac:dyDescent="0.25">
      <c r="A1028" s="3">
        <v>0.21249999999999994</v>
      </c>
      <c r="B1028" s="1">
        <v>0.21249999999999994</v>
      </c>
      <c r="C1028" s="7">
        <v>42301</v>
      </c>
      <c r="D1028" s="15">
        <v>0.21249999999999999</v>
      </c>
      <c r="E1028" s="136">
        <v>0.21249999999999999</v>
      </c>
      <c r="F1028" t="b">
        <f t="shared" si="18"/>
        <v>1</v>
      </c>
      <c r="G1028" s="1">
        <v>0.21249999999999994</v>
      </c>
    </row>
    <row r="1029" spans="1:7" x14ac:dyDescent="0.25">
      <c r="A1029" s="3">
        <v>0.19000000000000003</v>
      </c>
      <c r="B1029" s="1">
        <v>0.19000000000000003</v>
      </c>
      <c r="C1029" s="7">
        <v>42302</v>
      </c>
      <c r="D1029" s="15">
        <v>0.19</v>
      </c>
      <c r="E1029" s="136">
        <v>0.19</v>
      </c>
      <c r="F1029" t="b">
        <f t="shared" si="18"/>
        <v>1</v>
      </c>
      <c r="G1029" s="1">
        <v>0.19000000000000003</v>
      </c>
    </row>
    <row r="1030" spans="1:7" x14ac:dyDescent="0.25">
      <c r="A1030" s="3">
        <v>0.19000000000000003</v>
      </c>
      <c r="B1030" s="1">
        <v>0.19000000000000003</v>
      </c>
      <c r="C1030" s="7">
        <v>42303</v>
      </c>
      <c r="D1030" s="15">
        <v>0.19</v>
      </c>
      <c r="E1030" s="136">
        <v>0.19</v>
      </c>
      <c r="F1030" t="b">
        <f t="shared" si="18"/>
        <v>1</v>
      </c>
      <c r="G1030" s="1">
        <v>0.19000000000000003</v>
      </c>
    </row>
    <row r="1031" spans="1:7" x14ac:dyDescent="0.25">
      <c r="A1031" s="3">
        <v>0.15083333333333329</v>
      </c>
      <c r="B1031" s="1">
        <v>0.15083333333333329</v>
      </c>
      <c r="C1031" s="7">
        <v>42304</v>
      </c>
      <c r="D1031" s="15">
        <v>0.15079999999999999</v>
      </c>
      <c r="E1031" s="136">
        <v>0.15079999999999999</v>
      </c>
      <c r="F1031" t="b">
        <f t="shared" si="18"/>
        <v>1</v>
      </c>
      <c r="G1031" s="1">
        <v>0.15083333333333329</v>
      </c>
    </row>
    <row r="1032" spans="1:7" x14ac:dyDescent="0.25">
      <c r="A1032" s="3">
        <v>0.22250000000000003</v>
      </c>
      <c r="B1032" s="1">
        <v>0.22250000000000003</v>
      </c>
      <c r="C1032" s="7">
        <v>42305</v>
      </c>
      <c r="D1032" s="15">
        <v>0.2225</v>
      </c>
      <c r="E1032" s="136">
        <v>0.2225</v>
      </c>
      <c r="F1032" t="b">
        <f t="shared" si="18"/>
        <v>1</v>
      </c>
      <c r="G1032" s="1">
        <v>0.22250000000000003</v>
      </c>
    </row>
    <row r="1033" spans="1:7" x14ac:dyDescent="0.25">
      <c r="A1033" s="3">
        <v>0.2366666666666668</v>
      </c>
      <c r="B1033" s="1">
        <v>0.2366666666666668</v>
      </c>
      <c r="C1033" s="7">
        <v>42306</v>
      </c>
      <c r="D1033" s="15">
        <v>0.23669999999999999</v>
      </c>
      <c r="E1033" s="136">
        <v>0.23669999999999999</v>
      </c>
      <c r="F1033" t="b">
        <f t="shared" si="18"/>
        <v>1</v>
      </c>
      <c r="G1033" s="1">
        <v>0.2366666666666668</v>
      </c>
    </row>
    <row r="1034" spans="1:7" x14ac:dyDescent="0.25">
      <c r="A1034" s="3">
        <v>0.2525</v>
      </c>
      <c r="B1034" s="1">
        <v>0.2525</v>
      </c>
      <c r="C1034" s="7">
        <v>42307</v>
      </c>
      <c r="D1034" s="15">
        <v>0.2525</v>
      </c>
      <c r="E1034" s="136">
        <v>0.2525</v>
      </c>
      <c r="F1034" t="b">
        <f t="shared" si="18"/>
        <v>1</v>
      </c>
      <c r="G1034" s="1">
        <v>0.2525</v>
      </c>
    </row>
    <row r="1035" spans="1:7" x14ac:dyDescent="0.25">
      <c r="A1035" s="3">
        <v>0.11500000000000003</v>
      </c>
      <c r="B1035" s="1">
        <v>0.11500000000000003</v>
      </c>
      <c r="C1035" s="7">
        <v>42308</v>
      </c>
      <c r="D1035" s="15">
        <v>0.115</v>
      </c>
      <c r="E1035" s="136">
        <v>0.115</v>
      </c>
      <c r="F1035" t="b">
        <f t="shared" si="18"/>
        <v>1</v>
      </c>
      <c r="G1035" s="1">
        <v>0.11500000000000003</v>
      </c>
    </row>
    <row r="1036" spans="1:7" x14ac:dyDescent="0.25">
      <c r="A1036" s="3">
        <v>0.22541666666666682</v>
      </c>
      <c r="B1036" s="1">
        <v>0.22541666666666682</v>
      </c>
      <c r="C1036" s="7">
        <v>42309</v>
      </c>
      <c r="D1036" s="15">
        <v>0.22539999999999999</v>
      </c>
      <c r="E1036" s="136">
        <v>0.22539999999999999</v>
      </c>
      <c r="F1036" t="b">
        <f t="shared" si="18"/>
        <v>1</v>
      </c>
      <c r="G1036" s="1">
        <v>0.22541666666666682</v>
      </c>
    </row>
    <row r="1037" spans="1:7" x14ac:dyDescent="0.25">
      <c r="A1037" s="3">
        <v>0.24458333333333337</v>
      </c>
      <c r="B1037" s="1">
        <v>0.24458333333333337</v>
      </c>
      <c r="C1037" s="7">
        <v>42310</v>
      </c>
      <c r="D1037" s="15">
        <v>0.24460000000000001</v>
      </c>
      <c r="E1037" s="136">
        <v>0.24460000000000001</v>
      </c>
      <c r="F1037" t="b">
        <f t="shared" si="18"/>
        <v>1</v>
      </c>
      <c r="G1037" s="1">
        <v>0.24458333333333337</v>
      </c>
    </row>
    <row r="1038" spans="1:7" x14ac:dyDescent="0.25">
      <c r="A1038" s="3">
        <v>0.15416666666666662</v>
      </c>
      <c r="B1038" s="1">
        <v>0.15416666666666662</v>
      </c>
      <c r="C1038" s="7">
        <v>42311</v>
      </c>
      <c r="D1038" s="15">
        <v>0.1542</v>
      </c>
      <c r="E1038" s="136">
        <v>0.1542</v>
      </c>
      <c r="F1038" t="b">
        <f t="shared" si="18"/>
        <v>1</v>
      </c>
      <c r="G1038" s="1">
        <v>0.15416666666666662</v>
      </c>
    </row>
    <row r="1039" spans="1:7" x14ac:dyDescent="0.25">
      <c r="A1039" s="3">
        <v>0.17458333333333328</v>
      </c>
      <c r="B1039" s="1">
        <v>0.17458333333333328</v>
      </c>
      <c r="C1039" s="7">
        <v>42312</v>
      </c>
      <c r="D1039" s="15">
        <v>0.17460000000000001</v>
      </c>
      <c r="E1039" s="136">
        <v>0.17460000000000001</v>
      </c>
      <c r="F1039" t="b">
        <f t="shared" si="18"/>
        <v>1</v>
      </c>
      <c r="G1039" s="1">
        <v>0.17458333333333328</v>
      </c>
    </row>
    <row r="1040" spans="1:7" x14ac:dyDescent="0.25">
      <c r="A1040" s="3">
        <v>0.20791666666666664</v>
      </c>
      <c r="B1040" s="1">
        <v>0.20791666666666664</v>
      </c>
      <c r="C1040" s="7">
        <v>42313</v>
      </c>
      <c r="D1040" s="15">
        <v>0.2079</v>
      </c>
      <c r="E1040" s="136">
        <v>0.2079</v>
      </c>
      <c r="F1040" t="b">
        <f t="shared" si="18"/>
        <v>1</v>
      </c>
      <c r="G1040" s="1">
        <v>0.20791666666666664</v>
      </c>
    </row>
    <row r="1041" spans="1:7" x14ac:dyDescent="0.25">
      <c r="A1041" s="3">
        <v>0.20791666666666664</v>
      </c>
      <c r="B1041" s="1">
        <v>0.20791666666666664</v>
      </c>
      <c r="C1041" s="7">
        <v>42314</v>
      </c>
      <c r="D1041" s="15">
        <v>0.2079</v>
      </c>
      <c r="E1041" s="136">
        <v>0.2079</v>
      </c>
      <c r="F1041" t="b">
        <f t="shared" si="18"/>
        <v>1</v>
      </c>
      <c r="G1041" s="1">
        <v>0.20791666666666664</v>
      </c>
    </row>
    <row r="1042" spans="1:7" x14ac:dyDescent="0.25">
      <c r="A1042" s="3">
        <v>0.19333333333333336</v>
      </c>
      <c r="B1042" s="1">
        <v>0.19333333333333336</v>
      </c>
      <c r="C1042" s="7">
        <v>42315</v>
      </c>
      <c r="D1042" s="15">
        <v>0.1933</v>
      </c>
      <c r="E1042" s="136">
        <v>0.1933</v>
      </c>
      <c r="F1042" t="b">
        <f t="shared" si="18"/>
        <v>1</v>
      </c>
      <c r="G1042" s="1">
        <v>0.19333333333333336</v>
      </c>
    </row>
    <row r="1043" spans="1:7" x14ac:dyDescent="0.25">
      <c r="A1043" s="3">
        <v>0.19416666666666668</v>
      </c>
      <c r="B1043" s="1">
        <v>0.19416666666666668</v>
      </c>
      <c r="C1043" s="7">
        <v>42316</v>
      </c>
      <c r="D1043" s="15">
        <v>0.19420000000000001</v>
      </c>
      <c r="E1043" s="136">
        <v>0.19420000000000001</v>
      </c>
      <c r="F1043" t="b">
        <f t="shared" si="18"/>
        <v>1</v>
      </c>
      <c r="G1043" s="1">
        <v>0.19416666666666668</v>
      </c>
    </row>
    <row r="1044" spans="1:7" x14ac:dyDescent="0.25">
      <c r="A1044" s="3">
        <v>0.20999999999999996</v>
      </c>
      <c r="B1044" s="1">
        <v>0.20999999999999996</v>
      </c>
      <c r="C1044" s="7">
        <v>42317</v>
      </c>
      <c r="D1044" s="15">
        <v>0.21</v>
      </c>
      <c r="E1044" s="136">
        <v>0.21</v>
      </c>
      <c r="F1044" t="b">
        <f t="shared" si="18"/>
        <v>1</v>
      </c>
      <c r="G1044" s="1">
        <v>0.20999999999999996</v>
      </c>
    </row>
    <row r="1045" spans="1:7" x14ac:dyDescent="0.25">
      <c r="A1045" s="3">
        <v>0.13708333333333331</v>
      </c>
      <c r="B1045" s="1">
        <v>0.13708333333333331</v>
      </c>
      <c r="C1045" s="7">
        <v>42318</v>
      </c>
      <c r="D1045" s="15">
        <v>0.1371</v>
      </c>
      <c r="E1045" s="136">
        <v>0.1371</v>
      </c>
      <c r="F1045" t="b">
        <f t="shared" si="18"/>
        <v>1</v>
      </c>
      <c r="G1045" s="1">
        <v>0.13708333333333331</v>
      </c>
    </row>
    <row r="1046" spans="1:7" x14ac:dyDescent="0.25">
      <c r="A1046" s="3">
        <v>0.23750000000000016</v>
      </c>
      <c r="B1046" s="1">
        <v>0.23750000000000016</v>
      </c>
      <c r="C1046" s="7">
        <v>42319</v>
      </c>
      <c r="D1046" s="15">
        <v>0.23749999999999999</v>
      </c>
      <c r="E1046" s="136">
        <v>0.23749999999999999</v>
      </c>
      <c r="F1046" t="b">
        <f t="shared" si="18"/>
        <v>1</v>
      </c>
      <c r="G1046" s="1">
        <v>0.23750000000000016</v>
      </c>
    </row>
    <row r="1047" spans="1:7" x14ac:dyDescent="0.25">
      <c r="A1047" s="3">
        <v>0.24458333333333337</v>
      </c>
      <c r="B1047" s="1">
        <v>0.24458333333333337</v>
      </c>
      <c r="C1047" s="7">
        <v>42320</v>
      </c>
      <c r="D1047" s="15">
        <v>0.24460000000000001</v>
      </c>
      <c r="E1047" s="136">
        <v>0.24460000000000001</v>
      </c>
      <c r="F1047" t="b">
        <f t="shared" si="18"/>
        <v>1</v>
      </c>
      <c r="G1047" s="1">
        <v>0.24458333333333337</v>
      </c>
    </row>
    <row r="1048" spans="1:7" x14ac:dyDescent="0.25">
      <c r="A1048" s="3">
        <v>0.20625000000000002</v>
      </c>
      <c r="B1048" s="1">
        <v>0.20625000000000002</v>
      </c>
      <c r="C1048" s="7">
        <v>42321</v>
      </c>
      <c r="D1048" s="15">
        <v>0.20630000000000001</v>
      </c>
      <c r="E1048" s="136">
        <v>0.20630000000000001</v>
      </c>
      <c r="F1048" t="b">
        <f t="shared" si="18"/>
        <v>1</v>
      </c>
      <c r="G1048" s="1">
        <v>0.20625000000000002</v>
      </c>
    </row>
    <row r="1049" spans="1:7" x14ac:dyDescent="0.25">
      <c r="A1049" s="3">
        <v>0.23282513288136347</v>
      </c>
      <c r="B1049" s="1">
        <v>0.23282513288136347</v>
      </c>
      <c r="C1049" s="7">
        <v>42322</v>
      </c>
      <c r="D1049" s="15">
        <v>0.23280000000000001</v>
      </c>
      <c r="E1049" s="136">
        <v>0.23280000000000001</v>
      </c>
      <c r="F1049" t="b">
        <f t="shared" si="18"/>
        <v>1</v>
      </c>
      <c r="G1049" s="1">
        <v>0.23282513288136347</v>
      </c>
    </row>
    <row r="1050" spans="1:7" x14ac:dyDescent="0.25">
      <c r="A1050" s="3">
        <v>0.23282513288136347</v>
      </c>
      <c r="B1050" s="1">
        <v>0.23282513288136347</v>
      </c>
      <c r="C1050" s="7">
        <v>42323</v>
      </c>
      <c r="D1050" s="15">
        <v>0.23280000000000001</v>
      </c>
      <c r="E1050" s="136">
        <v>0.23280000000000001</v>
      </c>
      <c r="F1050" t="b">
        <f t="shared" si="18"/>
        <v>1</v>
      </c>
      <c r="G1050" s="1">
        <v>0.23282513288136347</v>
      </c>
    </row>
    <row r="1051" spans="1:7" x14ac:dyDescent="0.25">
      <c r="A1051" s="3">
        <v>0.23282513288136347</v>
      </c>
      <c r="B1051" s="1">
        <v>0.23282513288136347</v>
      </c>
      <c r="C1051" s="7">
        <v>42324</v>
      </c>
      <c r="D1051" s="15">
        <v>0.23280000000000001</v>
      </c>
      <c r="E1051" s="136">
        <v>0.23280000000000001</v>
      </c>
      <c r="F1051" t="b">
        <f t="shared" si="18"/>
        <v>1</v>
      </c>
      <c r="G1051" s="1">
        <v>0.23282513288136347</v>
      </c>
    </row>
    <row r="1052" spans="1:7" x14ac:dyDescent="0.25">
      <c r="A1052" s="3">
        <v>0.23282513288136347</v>
      </c>
      <c r="B1052" s="1">
        <v>0.23282513288136347</v>
      </c>
      <c r="C1052" s="7">
        <v>42325</v>
      </c>
      <c r="D1052" s="15">
        <v>0.23280000000000001</v>
      </c>
      <c r="E1052" s="136">
        <v>0.23280000000000001</v>
      </c>
      <c r="F1052" t="b">
        <f t="shared" si="18"/>
        <v>1</v>
      </c>
      <c r="G1052" s="1">
        <v>0.23282513288136347</v>
      </c>
    </row>
    <row r="1053" spans="1:7" x14ac:dyDescent="0.25">
      <c r="A1053" s="3">
        <v>0.23282513288136347</v>
      </c>
      <c r="B1053" s="1">
        <v>0.23282513288136347</v>
      </c>
      <c r="C1053" s="7">
        <v>42326</v>
      </c>
      <c r="D1053" s="15">
        <v>0.23280000000000001</v>
      </c>
      <c r="E1053" s="136">
        <v>0.23280000000000001</v>
      </c>
      <c r="F1053" t="b">
        <f t="shared" si="18"/>
        <v>1</v>
      </c>
      <c r="G1053" s="1">
        <v>0.23282513288136347</v>
      </c>
    </row>
    <row r="1054" spans="1:7" x14ac:dyDescent="0.25">
      <c r="A1054" s="3">
        <v>0.23282513288136347</v>
      </c>
      <c r="B1054" s="1">
        <v>0.23282513288136347</v>
      </c>
      <c r="C1054" s="7">
        <v>42327</v>
      </c>
      <c r="D1054" s="15">
        <v>0.23280000000000001</v>
      </c>
      <c r="E1054" s="136">
        <v>0.23280000000000001</v>
      </c>
      <c r="F1054" t="b">
        <f t="shared" si="18"/>
        <v>1</v>
      </c>
      <c r="G1054" s="1">
        <v>0.23282513288136347</v>
      </c>
    </row>
    <row r="1055" spans="1:7" x14ac:dyDescent="0.25">
      <c r="A1055" s="3">
        <v>0.23282513288136347</v>
      </c>
      <c r="B1055" s="1">
        <v>0.23282513288136347</v>
      </c>
      <c r="C1055" s="7">
        <v>42328</v>
      </c>
      <c r="D1055" s="15">
        <v>0.23280000000000001</v>
      </c>
      <c r="E1055" s="136">
        <v>0.23280000000000001</v>
      </c>
      <c r="F1055" t="b">
        <f t="shared" si="18"/>
        <v>1</v>
      </c>
      <c r="G1055" s="1">
        <v>0.23282513288136347</v>
      </c>
    </row>
    <row r="1056" spans="1:7" x14ac:dyDescent="0.25">
      <c r="A1056" s="3">
        <v>0.23282513288136347</v>
      </c>
      <c r="B1056" s="1">
        <v>0.23282513288136347</v>
      </c>
      <c r="C1056" s="7">
        <v>42329</v>
      </c>
      <c r="D1056" s="15">
        <v>0.23280000000000001</v>
      </c>
      <c r="E1056" s="136">
        <v>0.23280000000000001</v>
      </c>
      <c r="F1056" t="b">
        <f t="shared" si="18"/>
        <v>1</v>
      </c>
      <c r="G1056" s="1">
        <v>0.23282513288136347</v>
      </c>
    </row>
    <row r="1057" spans="1:7" x14ac:dyDescent="0.25">
      <c r="A1057" s="3">
        <v>0.23282513288136347</v>
      </c>
      <c r="B1057" s="1">
        <v>0.23282513288136347</v>
      </c>
      <c r="C1057" s="7">
        <v>42330</v>
      </c>
      <c r="D1057" s="15">
        <v>0.23280000000000001</v>
      </c>
      <c r="E1057" s="136">
        <v>0.23280000000000001</v>
      </c>
      <c r="F1057" t="b">
        <f t="shared" si="18"/>
        <v>1</v>
      </c>
      <c r="G1057" s="1">
        <v>0.23282513288136347</v>
      </c>
    </row>
    <row r="1058" spans="1:7" x14ac:dyDescent="0.25">
      <c r="A1058" s="3">
        <v>0.23282513288136347</v>
      </c>
      <c r="B1058" s="1">
        <v>0.23282513288136347</v>
      </c>
      <c r="C1058" s="7">
        <v>42331</v>
      </c>
      <c r="D1058" s="15">
        <v>0.23280000000000001</v>
      </c>
      <c r="E1058" s="136">
        <v>0.23280000000000001</v>
      </c>
      <c r="F1058" t="b">
        <f t="shared" si="18"/>
        <v>1</v>
      </c>
      <c r="G1058" s="1">
        <v>0.23282513288136347</v>
      </c>
    </row>
    <row r="1059" spans="1:7" x14ac:dyDescent="0.25">
      <c r="A1059" s="3">
        <v>0.23282513288136347</v>
      </c>
      <c r="B1059" s="1">
        <v>0.23282513288136347</v>
      </c>
      <c r="C1059" s="7">
        <v>42332</v>
      </c>
      <c r="D1059" s="15">
        <v>0.23280000000000001</v>
      </c>
      <c r="E1059" s="136">
        <v>0.23280000000000001</v>
      </c>
      <c r="F1059" t="b">
        <f t="shared" si="18"/>
        <v>1</v>
      </c>
      <c r="G1059" s="1">
        <v>0.23282513288136347</v>
      </c>
    </row>
    <row r="1060" spans="1:7" x14ac:dyDescent="0.25">
      <c r="A1060" s="3">
        <v>0.23282513288136347</v>
      </c>
      <c r="B1060" s="1">
        <v>0.23282513288136347</v>
      </c>
      <c r="C1060" s="7">
        <v>42333</v>
      </c>
      <c r="D1060" s="15">
        <v>0.23280000000000001</v>
      </c>
      <c r="E1060" s="136">
        <v>0.23280000000000001</v>
      </c>
      <c r="F1060" t="b">
        <f t="shared" si="18"/>
        <v>1</v>
      </c>
      <c r="G1060" s="1">
        <v>0.23282513288136347</v>
      </c>
    </row>
    <row r="1061" spans="1:7" x14ac:dyDescent="0.25">
      <c r="A1061" s="3">
        <v>0.23282513288136347</v>
      </c>
      <c r="B1061" s="1">
        <v>0.23282513288136347</v>
      </c>
      <c r="C1061" s="7">
        <v>42334</v>
      </c>
      <c r="D1061" s="15">
        <v>0.23280000000000001</v>
      </c>
      <c r="E1061" s="136">
        <v>0.23280000000000001</v>
      </c>
      <c r="F1061" t="b">
        <f t="shared" si="18"/>
        <v>1</v>
      </c>
      <c r="G1061" s="1">
        <v>0.23282513288136347</v>
      </c>
    </row>
    <row r="1062" spans="1:7" x14ac:dyDescent="0.25">
      <c r="A1062" s="3">
        <v>0.23282513288136347</v>
      </c>
      <c r="B1062" s="1">
        <v>0.23282513288136347</v>
      </c>
      <c r="C1062" s="7">
        <v>42335</v>
      </c>
      <c r="D1062" s="15">
        <v>0.23280000000000001</v>
      </c>
      <c r="E1062" s="136">
        <v>0.23280000000000001</v>
      </c>
      <c r="F1062" t="b">
        <f t="shared" si="18"/>
        <v>1</v>
      </c>
      <c r="G1062" s="1">
        <v>0.23282513288136347</v>
      </c>
    </row>
    <row r="1063" spans="1:7" x14ac:dyDescent="0.25">
      <c r="A1063" s="3">
        <v>0.23282513288136347</v>
      </c>
      <c r="B1063" s="1">
        <v>0.23282513288136347</v>
      </c>
      <c r="C1063" s="7">
        <v>42336</v>
      </c>
      <c r="D1063" s="15">
        <v>0.23280000000000001</v>
      </c>
      <c r="E1063" s="136">
        <v>0.23280000000000001</v>
      </c>
      <c r="F1063" t="b">
        <f t="shared" si="18"/>
        <v>1</v>
      </c>
      <c r="G1063" s="1">
        <v>0.23282513288136347</v>
      </c>
    </row>
    <row r="1064" spans="1:7" x14ac:dyDescent="0.25">
      <c r="A1064" s="3">
        <v>0.23282513288136347</v>
      </c>
      <c r="B1064" s="1">
        <v>0.23282513288136347</v>
      </c>
      <c r="C1064" s="7">
        <v>42337</v>
      </c>
      <c r="D1064" s="15">
        <v>0.23280000000000001</v>
      </c>
      <c r="E1064" s="136">
        <v>0.23280000000000001</v>
      </c>
      <c r="F1064" t="b">
        <f t="shared" si="18"/>
        <v>1</v>
      </c>
      <c r="G1064" s="1">
        <v>0.23282513288136347</v>
      </c>
    </row>
    <row r="1065" spans="1:7" x14ac:dyDescent="0.25">
      <c r="A1065" s="3">
        <v>0.2533333333333333</v>
      </c>
      <c r="B1065" s="1">
        <v>0.2533333333333333</v>
      </c>
      <c r="C1065" s="7">
        <v>42338</v>
      </c>
      <c r="D1065" s="15">
        <v>0.25330000000000003</v>
      </c>
      <c r="E1065" s="136">
        <v>0.25330000000000003</v>
      </c>
      <c r="F1065" t="b">
        <f t="shared" si="18"/>
        <v>1</v>
      </c>
      <c r="G1065" s="1">
        <v>0.2533333333333333</v>
      </c>
    </row>
    <row r="1066" spans="1:7" x14ac:dyDescent="0.25">
      <c r="A1066" s="3">
        <v>0.17458333333333328</v>
      </c>
      <c r="B1066" s="1">
        <v>0.17458333333333328</v>
      </c>
      <c r="C1066" s="7">
        <v>42339</v>
      </c>
      <c r="D1066" s="15">
        <v>0.17460000000000001</v>
      </c>
      <c r="E1066" s="136">
        <v>0.17460000000000001</v>
      </c>
      <c r="F1066" t="b">
        <f t="shared" si="18"/>
        <v>1</v>
      </c>
      <c r="G1066" s="1">
        <v>0.17458333333333328</v>
      </c>
    </row>
    <row r="1067" spans="1:7" x14ac:dyDescent="0.25">
      <c r="A1067" s="3">
        <v>0.21249999999999994</v>
      </c>
      <c r="B1067" s="1">
        <v>0.21249999999999994</v>
      </c>
      <c r="C1067" s="7">
        <v>42340</v>
      </c>
      <c r="D1067" s="15">
        <v>0.21249999999999999</v>
      </c>
      <c r="E1067" s="136">
        <v>0.21249999999999999</v>
      </c>
      <c r="F1067" t="b">
        <f t="shared" si="18"/>
        <v>1</v>
      </c>
      <c r="G1067" s="1">
        <v>0.21249999999999994</v>
      </c>
    </row>
    <row r="1068" spans="1:7" x14ac:dyDescent="0.25">
      <c r="A1068" s="3">
        <v>0.21249999999999994</v>
      </c>
      <c r="B1068" s="1">
        <v>0.21249999999999994</v>
      </c>
      <c r="C1068" s="7">
        <v>42341</v>
      </c>
      <c r="D1068" s="15">
        <v>0.21249999999999999</v>
      </c>
      <c r="E1068" s="136">
        <v>0.21249999999999999</v>
      </c>
      <c r="F1068" t="b">
        <f t="shared" si="18"/>
        <v>1</v>
      </c>
      <c r="G1068" s="1">
        <v>0.21249999999999994</v>
      </c>
    </row>
    <row r="1069" spans="1:7" x14ac:dyDescent="0.25">
      <c r="A1069" s="3">
        <v>0.19000000000000003</v>
      </c>
      <c r="B1069" s="1">
        <v>0.19000000000000003</v>
      </c>
      <c r="C1069" s="7">
        <v>42342</v>
      </c>
      <c r="D1069" s="15">
        <v>0.19</v>
      </c>
      <c r="E1069" s="136">
        <v>0.19</v>
      </c>
      <c r="F1069" t="b">
        <f t="shared" si="18"/>
        <v>1</v>
      </c>
      <c r="G1069" s="1">
        <v>0.19000000000000003</v>
      </c>
    </row>
    <row r="1070" spans="1:7" x14ac:dyDescent="0.25">
      <c r="A1070" s="3">
        <v>0.20000000000000007</v>
      </c>
      <c r="B1070" s="1">
        <v>0.20000000000000007</v>
      </c>
      <c r="C1070" s="7">
        <v>42343</v>
      </c>
      <c r="D1070" s="15">
        <v>0.2</v>
      </c>
      <c r="E1070" s="136">
        <v>0.2</v>
      </c>
      <c r="F1070" t="b">
        <f t="shared" si="18"/>
        <v>1</v>
      </c>
      <c r="G1070" s="1">
        <v>0.20000000000000007</v>
      </c>
    </row>
    <row r="1071" spans="1:7" x14ac:dyDescent="0.25">
      <c r="A1071" s="3">
        <v>0.15416666666666662</v>
      </c>
      <c r="B1071" s="1">
        <v>0.15416666666666662</v>
      </c>
      <c r="C1071" s="7">
        <v>42344</v>
      </c>
      <c r="D1071" s="15">
        <v>0.1542</v>
      </c>
      <c r="E1071" s="136">
        <v>0.1542</v>
      </c>
      <c r="F1071" t="b">
        <f t="shared" si="18"/>
        <v>1</v>
      </c>
      <c r="G1071" s="1">
        <v>0.15416666666666662</v>
      </c>
    </row>
    <row r="1072" spans="1:7" x14ac:dyDescent="0.25">
      <c r="A1072" s="3">
        <v>0.22875000000000009</v>
      </c>
      <c r="B1072" s="1">
        <v>0.22875000000000009</v>
      </c>
      <c r="C1072" s="7">
        <v>42345</v>
      </c>
      <c r="D1072" s="15">
        <v>0.2288</v>
      </c>
      <c r="E1072" s="136">
        <v>0.2288</v>
      </c>
      <c r="F1072" t="b">
        <f t="shared" si="18"/>
        <v>1</v>
      </c>
      <c r="G1072" s="1">
        <v>0.22875000000000009</v>
      </c>
    </row>
    <row r="1073" spans="1:7" x14ac:dyDescent="0.25">
      <c r="A1073" s="3">
        <v>0.2366666666666668</v>
      </c>
      <c r="B1073" s="1">
        <v>0.2366666666666668</v>
      </c>
      <c r="C1073" s="7">
        <v>42346</v>
      </c>
      <c r="D1073" s="15">
        <v>0.23669999999999999</v>
      </c>
      <c r="E1073" s="136">
        <v>0.23669999999999999</v>
      </c>
      <c r="F1073" t="b">
        <f t="shared" si="18"/>
        <v>1</v>
      </c>
      <c r="G1073" s="1">
        <v>0.2366666666666668</v>
      </c>
    </row>
    <row r="1074" spans="1:7" x14ac:dyDescent="0.25">
      <c r="A1074" s="3">
        <v>0.2525</v>
      </c>
      <c r="B1074" s="1">
        <v>0.2525</v>
      </c>
      <c r="C1074" s="7">
        <v>42347</v>
      </c>
      <c r="D1074" s="15">
        <v>0.2525</v>
      </c>
      <c r="E1074" s="136">
        <v>0.2525</v>
      </c>
      <c r="F1074" t="b">
        <f t="shared" si="18"/>
        <v>1</v>
      </c>
      <c r="G1074" s="1">
        <v>0.2525</v>
      </c>
    </row>
    <row r="1075" spans="1:7" x14ac:dyDescent="0.25">
      <c r="A1075" s="3">
        <v>0.22250000000000003</v>
      </c>
      <c r="B1075" s="1">
        <v>0.22250000000000003</v>
      </c>
      <c r="C1075" s="7">
        <v>42348</v>
      </c>
      <c r="D1075" s="15">
        <v>0.2225</v>
      </c>
      <c r="E1075" s="136">
        <v>0.2225</v>
      </c>
      <c r="F1075" t="b">
        <f t="shared" si="18"/>
        <v>1</v>
      </c>
      <c r="G1075" s="1">
        <v>0.22250000000000003</v>
      </c>
    </row>
    <row r="1076" spans="1:7" x14ac:dyDescent="0.25">
      <c r="A1076" s="3">
        <v>0.2366666666666668</v>
      </c>
      <c r="B1076" s="1">
        <v>0.2366666666666668</v>
      </c>
      <c r="C1076" s="7">
        <v>42349</v>
      </c>
      <c r="D1076" s="15">
        <v>0.23669999999999999</v>
      </c>
      <c r="E1076" s="136">
        <v>0.23669999999999999</v>
      </c>
      <c r="F1076" t="b">
        <f t="shared" si="18"/>
        <v>1</v>
      </c>
      <c r="G1076" s="1">
        <v>0.2366666666666668</v>
      </c>
    </row>
    <row r="1077" spans="1:7" x14ac:dyDescent="0.25">
      <c r="A1077" s="3">
        <v>0.2525</v>
      </c>
      <c r="B1077" s="1">
        <v>0.2525</v>
      </c>
      <c r="C1077" s="7">
        <v>42350</v>
      </c>
      <c r="D1077" s="15">
        <v>0.2525</v>
      </c>
      <c r="E1077" s="136">
        <v>0.2525</v>
      </c>
      <c r="F1077" t="b">
        <f t="shared" si="18"/>
        <v>1</v>
      </c>
      <c r="G1077" s="1">
        <v>0.2525</v>
      </c>
    </row>
    <row r="1078" spans="1:7" x14ac:dyDescent="0.25">
      <c r="A1078" s="3">
        <v>0.35416666666666657</v>
      </c>
      <c r="B1078" s="1">
        <v>0.35416666666666657</v>
      </c>
      <c r="C1078" s="7">
        <v>42351</v>
      </c>
      <c r="D1078" s="15">
        <v>0.35420000000000001</v>
      </c>
      <c r="E1078" s="136">
        <v>0.35420000000000001</v>
      </c>
      <c r="F1078" t="b">
        <f t="shared" si="18"/>
        <v>1</v>
      </c>
      <c r="G1078" s="1">
        <v>0.35416666666666657</v>
      </c>
    </row>
    <row r="1079" spans="1:7" x14ac:dyDescent="0.25">
      <c r="A1079" s="3">
        <v>0.41199999999999998</v>
      </c>
      <c r="B1079" s="1">
        <v>0.41199999999999998</v>
      </c>
      <c r="C1079" s="7">
        <v>42352</v>
      </c>
      <c r="D1079" s="15">
        <v>0.41199999999999998</v>
      </c>
      <c r="E1079" s="136">
        <v>0.41199999999999998</v>
      </c>
      <c r="F1079" t="b">
        <f t="shared" si="18"/>
        <v>1</v>
      </c>
      <c r="G1079" s="1">
        <v>0.41199999999999998</v>
      </c>
    </row>
    <row r="1080" spans="1:7" x14ac:dyDescent="0.25">
      <c r="A1080" s="3">
        <v>0.24166666666666656</v>
      </c>
      <c r="B1080" s="1">
        <v>0.24166666666666656</v>
      </c>
      <c r="C1080" s="7">
        <v>42353</v>
      </c>
      <c r="D1080" s="15">
        <v>0.2417</v>
      </c>
      <c r="E1080" s="136">
        <v>0.2417</v>
      </c>
      <c r="F1080" t="b">
        <f t="shared" si="18"/>
        <v>1</v>
      </c>
      <c r="G1080" s="1">
        <v>0.24166666666666656</v>
      </c>
    </row>
    <row r="1081" spans="1:7" x14ac:dyDescent="0.25">
      <c r="A1081" s="3">
        <v>8.8750000000000037E-2</v>
      </c>
      <c r="B1081" s="1">
        <v>8.8750000000000037E-2</v>
      </c>
      <c r="C1081" s="7">
        <v>42354</v>
      </c>
      <c r="D1081" s="15">
        <v>8.8800000000000004E-2</v>
      </c>
      <c r="E1081" s="136">
        <v>8.8800000000000004E-2</v>
      </c>
      <c r="F1081" t="b">
        <f t="shared" si="18"/>
        <v>1</v>
      </c>
      <c r="G1081" s="1">
        <v>8.8750000000000037E-2</v>
      </c>
    </row>
    <row r="1082" spans="1:7" x14ac:dyDescent="0.25">
      <c r="A1082" s="3">
        <v>0.23541666666666669</v>
      </c>
      <c r="B1082" s="1">
        <v>0.23541666666666669</v>
      </c>
      <c r="C1082" s="7">
        <v>42355</v>
      </c>
      <c r="D1082" s="15">
        <v>0.2354</v>
      </c>
      <c r="E1082" s="136">
        <v>0.2354</v>
      </c>
      <c r="F1082" t="b">
        <f t="shared" si="18"/>
        <v>1</v>
      </c>
      <c r="G1082" s="1">
        <v>0.23541666666666669</v>
      </c>
    </row>
    <row r="1083" spans="1:7" x14ac:dyDescent="0.25">
      <c r="A1083" s="3">
        <v>0.19000000000000003</v>
      </c>
      <c r="B1083" s="1">
        <v>0.19000000000000003</v>
      </c>
      <c r="C1083" s="7">
        <v>42356</v>
      </c>
      <c r="D1083" s="15">
        <v>0.19</v>
      </c>
      <c r="E1083" s="136">
        <v>0.19</v>
      </c>
      <c r="F1083" t="b">
        <f t="shared" si="18"/>
        <v>1</v>
      </c>
      <c r="G1083" s="1">
        <v>0.19000000000000003</v>
      </c>
    </row>
    <row r="1084" spans="1:7" x14ac:dyDescent="0.25">
      <c r="A1084" s="3">
        <v>0.19000000000000003</v>
      </c>
      <c r="B1084" s="1">
        <v>0.19000000000000003</v>
      </c>
      <c r="C1084" s="7">
        <v>42357</v>
      </c>
      <c r="D1084" s="15">
        <v>0.19</v>
      </c>
      <c r="E1084" s="136">
        <v>0.19</v>
      </c>
      <c r="F1084" t="b">
        <f t="shared" si="18"/>
        <v>1</v>
      </c>
      <c r="G1084" s="1">
        <v>0.19000000000000003</v>
      </c>
    </row>
    <row r="1085" spans="1:7" x14ac:dyDescent="0.25">
      <c r="A1085" s="3">
        <v>0.15083333333333329</v>
      </c>
      <c r="B1085" s="1">
        <v>0.15083333333333329</v>
      </c>
      <c r="C1085" s="7">
        <v>42358</v>
      </c>
      <c r="D1085" s="15">
        <v>0.15079999999999999</v>
      </c>
      <c r="E1085" s="136">
        <v>0.15079999999999999</v>
      </c>
      <c r="F1085" t="b">
        <f t="shared" si="18"/>
        <v>1</v>
      </c>
      <c r="G1085" s="1">
        <v>0.15083333333333329</v>
      </c>
    </row>
    <row r="1086" spans="1:7" x14ac:dyDescent="0.25">
      <c r="A1086" s="3">
        <v>0.22250000000000003</v>
      </c>
      <c r="B1086" s="1">
        <v>0.22250000000000003</v>
      </c>
      <c r="C1086" s="7">
        <v>42359</v>
      </c>
      <c r="D1086" s="15">
        <v>0.2225</v>
      </c>
      <c r="E1086" s="136">
        <v>0.2225</v>
      </c>
      <c r="F1086" t="b">
        <f t="shared" si="18"/>
        <v>1</v>
      </c>
      <c r="G1086" s="1">
        <v>0.22250000000000003</v>
      </c>
    </row>
    <row r="1087" spans="1:7" x14ac:dyDescent="0.25">
      <c r="A1087" s="3">
        <v>0.2366666666666668</v>
      </c>
      <c r="B1087" s="1">
        <v>0.2366666666666668</v>
      </c>
      <c r="C1087" s="7">
        <v>42360</v>
      </c>
      <c r="D1087" s="15">
        <v>0.23669999999999999</v>
      </c>
      <c r="E1087" s="136">
        <v>0.23669999999999999</v>
      </c>
      <c r="F1087" t="b">
        <f t="shared" si="18"/>
        <v>1</v>
      </c>
      <c r="G1087" s="1">
        <v>0.2366666666666668</v>
      </c>
    </row>
    <row r="1088" spans="1:7" x14ac:dyDescent="0.25">
      <c r="A1088" s="3">
        <v>0.19000000000000003</v>
      </c>
      <c r="B1088" s="1">
        <v>0.19000000000000003</v>
      </c>
      <c r="C1088" s="7">
        <v>42361</v>
      </c>
      <c r="D1088" s="15">
        <v>0.19</v>
      </c>
      <c r="E1088" s="136">
        <v>0.19</v>
      </c>
      <c r="F1088" t="b">
        <f t="shared" si="18"/>
        <v>1</v>
      </c>
      <c r="G1088" s="1">
        <v>0.19000000000000003</v>
      </c>
    </row>
    <row r="1089" spans="1:7" x14ac:dyDescent="0.25">
      <c r="A1089" s="3">
        <v>0.19000000000000003</v>
      </c>
      <c r="B1089" s="1">
        <v>0.19000000000000003</v>
      </c>
      <c r="C1089" s="7">
        <v>42362</v>
      </c>
      <c r="D1089" s="15">
        <v>0.19</v>
      </c>
      <c r="E1089" s="136">
        <v>0.19</v>
      </c>
      <c r="F1089" t="b">
        <f t="shared" si="18"/>
        <v>1</v>
      </c>
      <c r="G1089" s="1">
        <v>0.19000000000000003</v>
      </c>
    </row>
    <row r="1090" spans="1:7" x14ac:dyDescent="0.25">
      <c r="A1090" s="3">
        <v>0.15083333333333329</v>
      </c>
      <c r="B1090" s="1">
        <v>0.15083333333333329</v>
      </c>
      <c r="C1090" s="7">
        <v>42363</v>
      </c>
      <c r="D1090" s="15">
        <v>0.15079999999999999</v>
      </c>
      <c r="E1090" s="136">
        <v>0.15079999999999999</v>
      </c>
      <c r="F1090" t="b">
        <f t="shared" si="18"/>
        <v>1</v>
      </c>
      <c r="G1090" s="1">
        <v>0.15083333333333329</v>
      </c>
    </row>
    <row r="1091" spans="1:7" x14ac:dyDescent="0.25">
      <c r="A1091" s="3">
        <v>0.22250000000000003</v>
      </c>
      <c r="B1091" s="1">
        <v>0.22250000000000003</v>
      </c>
      <c r="C1091" s="7">
        <v>42364</v>
      </c>
      <c r="D1091" s="15">
        <v>0.2225</v>
      </c>
      <c r="E1091" s="136">
        <v>0.2225</v>
      </c>
      <c r="F1091" t="b">
        <f t="shared" ref="F1091:F1154" si="19">D1091=E1091</f>
        <v>1</v>
      </c>
      <c r="G1091" s="1">
        <v>0.22250000000000003</v>
      </c>
    </row>
    <row r="1092" spans="1:7" x14ac:dyDescent="0.25">
      <c r="A1092" s="3">
        <v>0.26583333333333325</v>
      </c>
      <c r="B1092" s="1">
        <v>0.26583333333333325</v>
      </c>
      <c r="C1092" s="7">
        <v>42365</v>
      </c>
      <c r="D1092" s="15">
        <v>0.26579999999999998</v>
      </c>
      <c r="E1092" s="136">
        <v>0.26579999999999998</v>
      </c>
      <c r="F1092" t="b">
        <f t="shared" si="19"/>
        <v>1</v>
      </c>
      <c r="G1092" s="1">
        <v>0.26583333333333325</v>
      </c>
    </row>
    <row r="1093" spans="1:7" x14ac:dyDescent="0.25">
      <c r="A1093" s="3">
        <v>0.17458333333333328</v>
      </c>
      <c r="B1093" s="1">
        <v>0.17458333333333328</v>
      </c>
      <c r="C1093" s="7">
        <v>42366</v>
      </c>
      <c r="D1093" s="15">
        <v>0.17460000000000001</v>
      </c>
      <c r="E1093" s="136">
        <v>0.17460000000000001</v>
      </c>
      <c r="F1093" t="b">
        <f t="shared" si="19"/>
        <v>1</v>
      </c>
      <c r="G1093" s="1">
        <v>0.17458333333333328</v>
      </c>
    </row>
    <row r="1094" spans="1:7" x14ac:dyDescent="0.25">
      <c r="A1094" s="3">
        <v>0.17458333333333328</v>
      </c>
      <c r="B1094" s="1">
        <v>0.17458333333333328</v>
      </c>
      <c r="C1094" s="7">
        <v>42367</v>
      </c>
      <c r="D1094" s="15">
        <v>0.17460000000000001</v>
      </c>
      <c r="E1094" s="136">
        <v>0.17460000000000001</v>
      </c>
      <c r="F1094" t="b">
        <f t="shared" si="19"/>
        <v>1</v>
      </c>
      <c r="G1094" s="1">
        <v>0.17458333333333328</v>
      </c>
    </row>
    <row r="1095" spans="1:7" x14ac:dyDescent="0.25">
      <c r="A1095" s="3">
        <v>8.8750000000000037E-2</v>
      </c>
      <c r="B1095" s="1">
        <v>8.8750000000000037E-2</v>
      </c>
      <c r="C1095" s="7">
        <v>42368</v>
      </c>
      <c r="D1095" s="15">
        <v>8.8800000000000004E-2</v>
      </c>
      <c r="E1095" s="136">
        <v>8.8800000000000004E-2</v>
      </c>
      <c r="F1095" t="b">
        <f t="shared" si="19"/>
        <v>1</v>
      </c>
      <c r="G1095" s="1">
        <v>8.8750000000000037E-2</v>
      </c>
    </row>
    <row r="1096" spans="1:7" x14ac:dyDescent="0.25">
      <c r="A1096" s="3">
        <v>0.23541666666666669</v>
      </c>
      <c r="B1096" s="1">
        <v>0.23541666666666669</v>
      </c>
      <c r="C1096" s="7">
        <v>42369</v>
      </c>
      <c r="D1096" s="15">
        <v>0.2354</v>
      </c>
      <c r="E1096" s="136">
        <v>0.2354</v>
      </c>
      <c r="F1096" t="b">
        <f t="shared" si="19"/>
        <v>1</v>
      </c>
      <c r="G1096" s="1">
        <v>0.23541666666666669</v>
      </c>
    </row>
    <row r="1097" spans="1:7" x14ac:dyDescent="0.25">
      <c r="A1097" s="3">
        <v>0.20000000000000007</v>
      </c>
      <c r="B1097" s="1">
        <v>0.20000000000000007</v>
      </c>
      <c r="C1097" s="7">
        <v>42370</v>
      </c>
      <c r="D1097" s="15">
        <v>0.2</v>
      </c>
      <c r="E1097" s="136">
        <v>0.2</v>
      </c>
      <c r="F1097" t="b">
        <f t="shared" si="19"/>
        <v>1</v>
      </c>
      <c r="G1097" s="1">
        <v>0.20000000000000007</v>
      </c>
    </row>
    <row r="1098" spans="1:7" x14ac:dyDescent="0.25">
      <c r="A1098" s="3">
        <v>0.20000000000000007</v>
      </c>
      <c r="B1098" s="1">
        <v>0.20000000000000007</v>
      </c>
      <c r="C1098" s="7">
        <v>42371</v>
      </c>
      <c r="D1098" s="15">
        <v>0.2</v>
      </c>
      <c r="E1098" s="136">
        <v>0.2</v>
      </c>
      <c r="F1098" t="b">
        <f t="shared" si="19"/>
        <v>1</v>
      </c>
      <c r="G1098" s="1">
        <v>0.20000000000000007</v>
      </c>
    </row>
    <row r="1099" spans="1:7" x14ac:dyDescent="0.25">
      <c r="A1099" s="3">
        <v>0.20000000000000007</v>
      </c>
      <c r="B1099" s="1">
        <v>0.20000000000000007</v>
      </c>
      <c r="C1099" s="7">
        <v>42372</v>
      </c>
      <c r="D1099" s="15">
        <v>0.2</v>
      </c>
      <c r="E1099" s="136">
        <v>0.2</v>
      </c>
      <c r="F1099" t="b">
        <f t="shared" si="19"/>
        <v>1</v>
      </c>
      <c r="G1099" s="1">
        <v>0.20000000000000007</v>
      </c>
    </row>
    <row r="1100" spans="1:7" x14ac:dyDescent="0.25">
      <c r="A1100" s="3">
        <v>0.18750000000000008</v>
      </c>
      <c r="B1100" s="1">
        <v>0.18750000000000008</v>
      </c>
      <c r="C1100" s="7">
        <v>42373</v>
      </c>
      <c r="D1100" s="15">
        <v>0.1875</v>
      </c>
      <c r="E1100" s="136">
        <v>0.1875</v>
      </c>
      <c r="F1100" t="b">
        <f t="shared" si="19"/>
        <v>1</v>
      </c>
      <c r="G1100" s="1">
        <v>0.18750000000000008</v>
      </c>
    </row>
    <row r="1101" spans="1:7" x14ac:dyDescent="0.25">
      <c r="A1101" s="3">
        <v>0.12916666666666674</v>
      </c>
      <c r="B1101" s="1">
        <v>0.12916666666666674</v>
      </c>
      <c r="C1101" s="7">
        <v>42374</v>
      </c>
      <c r="D1101" s="15">
        <v>0.12920000000000001</v>
      </c>
      <c r="E1101" s="136">
        <v>0.12920000000000001</v>
      </c>
      <c r="F1101" t="b">
        <f t="shared" si="19"/>
        <v>1</v>
      </c>
      <c r="G1101" s="1">
        <v>0.12916666666666674</v>
      </c>
    </row>
    <row r="1102" spans="1:7" x14ac:dyDescent="0.25">
      <c r="A1102" s="3">
        <v>0.10000000000000003</v>
      </c>
      <c r="B1102" s="1">
        <v>0.10000000000000003</v>
      </c>
      <c r="C1102" s="7">
        <v>42375</v>
      </c>
      <c r="D1102" s="15">
        <v>0.1</v>
      </c>
      <c r="E1102" s="136">
        <v>0.1</v>
      </c>
      <c r="F1102" t="b">
        <f t="shared" si="19"/>
        <v>1</v>
      </c>
      <c r="G1102" s="1">
        <v>0.10000000000000003</v>
      </c>
    </row>
    <row r="1103" spans="1:7" x14ac:dyDescent="0.25">
      <c r="A1103" s="3">
        <v>0.10000000000000003</v>
      </c>
      <c r="B1103" s="1">
        <v>0.10000000000000003</v>
      </c>
      <c r="C1103" s="7">
        <v>42376</v>
      </c>
      <c r="D1103" s="15">
        <v>0.1</v>
      </c>
      <c r="E1103" s="136">
        <v>0.1</v>
      </c>
      <c r="F1103" t="b">
        <f t="shared" si="19"/>
        <v>1</v>
      </c>
      <c r="G1103" s="1">
        <v>0.10000000000000003</v>
      </c>
    </row>
    <row r="1104" spans="1:7" x14ac:dyDescent="0.25">
      <c r="A1104" s="3">
        <v>9.5833333333333326E-2</v>
      </c>
      <c r="B1104" s="1">
        <v>9.5833333333333326E-2</v>
      </c>
      <c r="C1104" s="7">
        <v>42377</v>
      </c>
      <c r="D1104" s="15">
        <v>9.5799999999999996E-2</v>
      </c>
      <c r="E1104" s="136">
        <v>9.5799999999999996E-2</v>
      </c>
      <c r="F1104" t="b">
        <f t="shared" si="19"/>
        <v>1</v>
      </c>
      <c r="G1104" s="1">
        <v>9.5833333333333326E-2</v>
      </c>
    </row>
    <row r="1105" spans="1:7" x14ac:dyDescent="0.25">
      <c r="A1105" s="3">
        <v>0.12500000000000003</v>
      </c>
      <c r="B1105" s="1">
        <v>0.12500000000000003</v>
      </c>
      <c r="C1105" s="7">
        <v>42378</v>
      </c>
      <c r="D1105" s="15">
        <v>0.125</v>
      </c>
      <c r="E1105" s="136">
        <v>0.125</v>
      </c>
      <c r="F1105" t="b">
        <f t="shared" si="19"/>
        <v>1</v>
      </c>
      <c r="G1105" s="1">
        <v>0.12500000000000003</v>
      </c>
    </row>
    <row r="1106" spans="1:7" x14ac:dyDescent="0.25">
      <c r="A1106" s="3">
        <v>6.25E-2</v>
      </c>
      <c r="B1106" s="1">
        <v>6.25E-2</v>
      </c>
      <c r="C1106" s="7">
        <v>42379</v>
      </c>
      <c r="D1106" s="15">
        <v>6.25E-2</v>
      </c>
      <c r="E1106" s="136">
        <v>6.25E-2</v>
      </c>
      <c r="F1106" t="b">
        <f t="shared" si="19"/>
        <v>1</v>
      </c>
      <c r="G1106" s="1">
        <v>6.25E-2</v>
      </c>
    </row>
    <row r="1107" spans="1:7" x14ac:dyDescent="0.25">
      <c r="A1107" s="3">
        <v>0.1041666666666667</v>
      </c>
      <c r="B1107" s="1">
        <v>0.1041666666666667</v>
      </c>
      <c r="C1107" s="7">
        <v>42380</v>
      </c>
      <c r="D1107" s="15">
        <v>0.1042</v>
      </c>
      <c r="E1107" s="136">
        <v>0.1042</v>
      </c>
      <c r="F1107" t="b">
        <f t="shared" si="19"/>
        <v>1</v>
      </c>
      <c r="G1107" s="1">
        <v>0.1041666666666667</v>
      </c>
    </row>
    <row r="1108" spans="1:7" x14ac:dyDescent="0.25">
      <c r="A1108" s="3">
        <v>9.4583333333333339E-2</v>
      </c>
      <c r="B1108" s="1">
        <v>9.4583333333333339E-2</v>
      </c>
      <c r="C1108" s="7">
        <v>42381</v>
      </c>
      <c r="D1108" s="15">
        <v>9.4600000000000004E-2</v>
      </c>
      <c r="E1108" s="136">
        <v>9.4600000000000004E-2</v>
      </c>
      <c r="F1108" t="b">
        <f t="shared" si="19"/>
        <v>1</v>
      </c>
      <c r="G1108" s="1">
        <v>9.4583333333333339E-2</v>
      </c>
    </row>
    <row r="1109" spans="1:7" x14ac:dyDescent="0.25">
      <c r="A1109" s="3">
        <v>0.14750000000000005</v>
      </c>
      <c r="B1109" s="1">
        <v>0.14750000000000005</v>
      </c>
      <c r="C1109" s="7">
        <v>42382</v>
      </c>
      <c r="D1109" s="15">
        <v>0.14749999999999999</v>
      </c>
      <c r="E1109" s="136">
        <v>0.14749999999999999</v>
      </c>
      <c r="F1109" t="b">
        <f t="shared" si="19"/>
        <v>1</v>
      </c>
      <c r="G1109" s="1">
        <v>0.14750000000000005</v>
      </c>
    </row>
    <row r="1110" spans="1:7" x14ac:dyDescent="0.25">
      <c r="A1110" s="3">
        <v>4.583333333333333E-2</v>
      </c>
      <c r="B1110" s="1">
        <v>4.583333333333333E-2</v>
      </c>
      <c r="C1110" s="7">
        <v>42383</v>
      </c>
      <c r="D1110" s="15">
        <v>4.58E-2</v>
      </c>
      <c r="E1110" s="136">
        <v>4.58E-2</v>
      </c>
      <c r="F1110" t="b">
        <f t="shared" si="19"/>
        <v>1</v>
      </c>
      <c r="G1110" s="1">
        <v>4.583333333333333E-2</v>
      </c>
    </row>
    <row r="1111" spans="1:7" x14ac:dyDescent="0.25">
      <c r="A1111" s="3">
        <v>0.16125000000000006</v>
      </c>
      <c r="B1111" s="1">
        <v>0.16125000000000006</v>
      </c>
      <c r="C1111" s="7">
        <v>42384</v>
      </c>
      <c r="D1111" s="15">
        <v>0.1613</v>
      </c>
      <c r="E1111" s="136">
        <v>0.1613</v>
      </c>
      <c r="F1111" t="b">
        <f t="shared" si="19"/>
        <v>1</v>
      </c>
      <c r="G1111" s="1">
        <v>0.16125000000000006</v>
      </c>
    </row>
    <row r="1112" spans="1:7" x14ac:dyDescent="0.25">
      <c r="A1112" s="3">
        <v>0.10000000000000003</v>
      </c>
      <c r="B1112" s="1">
        <v>0.10000000000000003</v>
      </c>
      <c r="C1112" s="7">
        <v>42385</v>
      </c>
      <c r="D1112" s="15">
        <v>0.1</v>
      </c>
      <c r="E1112" s="136">
        <v>0.1</v>
      </c>
      <c r="F1112" t="b">
        <f t="shared" si="19"/>
        <v>1</v>
      </c>
      <c r="G1112" s="1">
        <v>0.10000000000000003</v>
      </c>
    </row>
    <row r="1113" spans="1:7" x14ac:dyDescent="0.25">
      <c r="A1113" s="3">
        <v>6.2500000000000014E-2</v>
      </c>
      <c r="B1113" s="1">
        <v>6.2500000000000014E-2</v>
      </c>
      <c r="C1113" s="7">
        <v>42386</v>
      </c>
      <c r="D1113" s="15">
        <v>6.25E-2</v>
      </c>
      <c r="E1113" s="136">
        <v>6.25E-2</v>
      </c>
      <c r="F1113" t="b">
        <f t="shared" si="19"/>
        <v>1</v>
      </c>
      <c r="G1113" s="1">
        <v>6.2500000000000014E-2</v>
      </c>
    </row>
    <row r="1114" spans="1:7" x14ac:dyDescent="0.25">
      <c r="A1114" s="3">
        <v>9.5833333333333326E-2</v>
      </c>
      <c r="B1114" s="1">
        <v>9.5833333333333326E-2</v>
      </c>
      <c r="C1114" s="7">
        <v>42387</v>
      </c>
      <c r="D1114" s="15">
        <v>9.5799999999999996E-2</v>
      </c>
      <c r="E1114" s="136">
        <v>9.5799999999999996E-2</v>
      </c>
      <c r="F1114" t="b">
        <f t="shared" si="19"/>
        <v>1</v>
      </c>
      <c r="G1114" s="1">
        <v>9.5833333333333326E-2</v>
      </c>
    </row>
    <row r="1115" spans="1:7" x14ac:dyDescent="0.25">
      <c r="A1115" s="3">
        <v>0.11666666666666668</v>
      </c>
      <c r="B1115" s="1">
        <v>0.11666666666666668</v>
      </c>
      <c r="C1115" s="7">
        <v>42388</v>
      </c>
      <c r="D1115" s="15">
        <v>0.1167</v>
      </c>
      <c r="E1115" s="136">
        <v>0.1167</v>
      </c>
      <c r="F1115" t="b">
        <f t="shared" si="19"/>
        <v>1</v>
      </c>
      <c r="G1115" s="1">
        <v>0.11666666666666668</v>
      </c>
    </row>
    <row r="1116" spans="1:7" x14ac:dyDescent="0.25">
      <c r="A1116" s="3">
        <v>0.19666666666666668</v>
      </c>
      <c r="B1116" s="1">
        <v>0.19666666666666668</v>
      </c>
      <c r="C1116" s="7">
        <v>42389</v>
      </c>
      <c r="D1116" s="15">
        <v>0.19670000000000001</v>
      </c>
      <c r="E1116" s="136">
        <v>0.19670000000000001</v>
      </c>
      <c r="F1116" t="b">
        <f t="shared" si="19"/>
        <v>1</v>
      </c>
      <c r="G1116" s="1">
        <v>0.19666666666666668</v>
      </c>
    </row>
    <row r="1117" spans="1:7" x14ac:dyDescent="0.25">
      <c r="A1117" s="3">
        <v>0.20000000000000007</v>
      </c>
      <c r="B1117" s="1">
        <v>0.20000000000000007</v>
      </c>
      <c r="C1117" s="7">
        <v>42390</v>
      </c>
      <c r="D1117" s="15">
        <v>0.2</v>
      </c>
      <c r="E1117" s="136">
        <v>0.2</v>
      </c>
      <c r="F1117" t="b">
        <f t="shared" si="19"/>
        <v>1</v>
      </c>
      <c r="G1117" s="1">
        <v>0.20000000000000007</v>
      </c>
    </row>
    <row r="1118" spans="1:7" x14ac:dyDescent="0.25">
      <c r="A1118" s="3">
        <v>0.13750000000000004</v>
      </c>
      <c r="B1118" s="1">
        <v>0.13750000000000004</v>
      </c>
      <c r="C1118" s="7">
        <v>42391</v>
      </c>
      <c r="D1118" s="15">
        <v>0.13750000000000001</v>
      </c>
      <c r="E1118" s="136">
        <v>0.13750000000000001</v>
      </c>
      <c r="F1118" t="b">
        <f t="shared" si="19"/>
        <v>1</v>
      </c>
      <c r="G1118" s="1">
        <v>0.13750000000000004</v>
      </c>
    </row>
    <row r="1119" spans="1:7" x14ac:dyDescent="0.25">
      <c r="A1119" s="3">
        <v>0.13333333333333339</v>
      </c>
      <c r="B1119" s="1">
        <v>0.13333333333333339</v>
      </c>
      <c r="C1119" s="7">
        <v>42392</v>
      </c>
      <c r="D1119" s="15">
        <v>0.1333</v>
      </c>
      <c r="E1119" s="136">
        <v>0.1333</v>
      </c>
      <c r="F1119" t="b">
        <f t="shared" si="19"/>
        <v>1</v>
      </c>
      <c r="G1119" s="1">
        <v>0.13333333333333339</v>
      </c>
    </row>
    <row r="1120" spans="1:7" x14ac:dyDescent="0.25">
      <c r="A1120" s="3">
        <v>0.15833333333333341</v>
      </c>
      <c r="B1120" s="1">
        <v>0.15833333333333341</v>
      </c>
      <c r="C1120" s="7">
        <v>42393</v>
      </c>
      <c r="D1120" s="15">
        <v>0.1583</v>
      </c>
      <c r="E1120" s="136">
        <v>0.1583</v>
      </c>
      <c r="F1120" t="b">
        <f t="shared" si="19"/>
        <v>1</v>
      </c>
      <c r="G1120" s="1">
        <v>0.15833333333333341</v>
      </c>
    </row>
    <row r="1121" spans="1:7" x14ac:dyDescent="0.25">
      <c r="A1121" s="3">
        <v>0.19583333333333341</v>
      </c>
      <c r="B1121" s="1">
        <v>0.19583333333333341</v>
      </c>
      <c r="C1121" s="7">
        <v>42394</v>
      </c>
      <c r="D1121" s="15">
        <v>0.1958</v>
      </c>
      <c r="E1121" s="136">
        <v>0.1958</v>
      </c>
      <c r="F1121" t="b">
        <f t="shared" si="19"/>
        <v>1</v>
      </c>
      <c r="G1121" s="1">
        <v>0.19583333333333341</v>
      </c>
    </row>
    <row r="1122" spans="1:7" x14ac:dyDescent="0.25">
      <c r="A1122" s="3">
        <v>0.20000000000000007</v>
      </c>
      <c r="B1122" s="1">
        <v>0.20000000000000007</v>
      </c>
      <c r="C1122" s="7">
        <v>42395</v>
      </c>
      <c r="D1122" s="15">
        <v>0.2</v>
      </c>
      <c r="E1122" s="136">
        <v>0.2</v>
      </c>
      <c r="F1122" t="b">
        <f t="shared" si="19"/>
        <v>1</v>
      </c>
      <c r="G1122" s="1">
        <v>0.20000000000000007</v>
      </c>
    </row>
    <row r="1123" spans="1:7" x14ac:dyDescent="0.25">
      <c r="A1123" s="3">
        <v>0.20000000000000007</v>
      </c>
      <c r="B1123" s="1">
        <v>0.20000000000000007</v>
      </c>
      <c r="C1123" s="7">
        <v>42396</v>
      </c>
      <c r="D1123" s="15">
        <v>0.2</v>
      </c>
      <c r="E1123" s="136">
        <v>0.2</v>
      </c>
      <c r="F1123" t="b">
        <f t="shared" si="19"/>
        <v>1</v>
      </c>
      <c r="G1123" s="1">
        <v>0.20000000000000007</v>
      </c>
    </row>
    <row r="1124" spans="1:7" x14ac:dyDescent="0.25">
      <c r="A1124" s="3">
        <v>0.12916666666666674</v>
      </c>
      <c r="B1124" s="1">
        <v>0.12916666666666674</v>
      </c>
      <c r="C1124" s="7">
        <v>42397</v>
      </c>
      <c r="D1124" s="15">
        <v>0.12920000000000001</v>
      </c>
      <c r="E1124" s="136">
        <v>0.12920000000000001</v>
      </c>
      <c r="F1124" t="b">
        <f t="shared" si="19"/>
        <v>1</v>
      </c>
      <c r="G1124" s="1">
        <v>0.12916666666666674</v>
      </c>
    </row>
    <row r="1125" spans="1:7" x14ac:dyDescent="0.25">
      <c r="A1125" s="3">
        <v>0.10833333333333339</v>
      </c>
      <c r="B1125" s="1">
        <v>0.10833333333333339</v>
      </c>
      <c r="C1125" s="7">
        <v>42398</v>
      </c>
      <c r="D1125" s="15">
        <v>0.10829999999999999</v>
      </c>
      <c r="E1125" s="136">
        <v>0.10829999999999999</v>
      </c>
      <c r="F1125" t="b">
        <f t="shared" si="19"/>
        <v>1</v>
      </c>
      <c r="G1125" s="1">
        <v>0.10833333333333339</v>
      </c>
    </row>
    <row r="1126" spans="1:7" x14ac:dyDescent="0.25">
      <c r="A1126" s="3">
        <v>0.15833333333333335</v>
      </c>
      <c r="B1126" s="1">
        <v>0.15833333333333335</v>
      </c>
      <c r="C1126" s="7">
        <v>42399</v>
      </c>
      <c r="D1126" s="15">
        <v>0.1583</v>
      </c>
      <c r="E1126" s="136">
        <v>0.1583</v>
      </c>
      <c r="F1126" t="b">
        <f t="shared" si="19"/>
        <v>1</v>
      </c>
      <c r="G1126" s="1">
        <v>0.15833333333333335</v>
      </c>
    </row>
    <row r="1127" spans="1:7" x14ac:dyDescent="0.25">
      <c r="A1127" s="3">
        <v>0.34166666666666679</v>
      </c>
      <c r="B1127" s="1">
        <v>0.34166666666666679</v>
      </c>
      <c r="C1127" s="7">
        <v>42400</v>
      </c>
      <c r="D1127" s="15">
        <v>0.3417</v>
      </c>
      <c r="E1127" s="136">
        <v>0.3417</v>
      </c>
      <c r="F1127" t="b">
        <f t="shared" si="19"/>
        <v>1</v>
      </c>
      <c r="G1127" s="1">
        <v>0.34166666666666679</v>
      </c>
    </row>
    <row r="1128" spans="1:7" x14ac:dyDescent="0.25">
      <c r="A1128" s="3">
        <v>0.49583333333333335</v>
      </c>
      <c r="B1128" s="1">
        <v>0.49583333333333335</v>
      </c>
      <c r="C1128" s="7">
        <v>42401</v>
      </c>
      <c r="D1128" s="15">
        <v>0.49580000000000002</v>
      </c>
      <c r="E1128" s="136">
        <v>0.49580000000000002</v>
      </c>
      <c r="F1128" t="b">
        <f t="shared" si="19"/>
        <v>1</v>
      </c>
      <c r="G1128" s="1">
        <v>0.49583333333333335</v>
      </c>
    </row>
    <row r="1129" spans="1:7" x14ac:dyDescent="0.25">
      <c r="A1129" s="3">
        <v>0.5</v>
      </c>
      <c r="B1129" s="1">
        <v>0.5</v>
      </c>
      <c r="C1129" s="7">
        <v>42402</v>
      </c>
      <c r="D1129" s="15">
        <v>0.5</v>
      </c>
      <c r="E1129" s="136">
        <v>0.5</v>
      </c>
      <c r="F1129" t="b">
        <f t="shared" si="19"/>
        <v>1</v>
      </c>
      <c r="G1129" s="1">
        <v>0.5</v>
      </c>
    </row>
    <row r="1130" spans="1:7" x14ac:dyDescent="0.25">
      <c r="A1130" s="3">
        <v>0.42916666666666692</v>
      </c>
      <c r="B1130" s="1">
        <v>0.42916666666666692</v>
      </c>
      <c r="C1130" s="7">
        <v>42403</v>
      </c>
      <c r="D1130" s="15">
        <v>0.42920000000000003</v>
      </c>
      <c r="E1130" s="136">
        <v>0.42920000000000003</v>
      </c>
      <c r="F1130" t="b">
        <f t="shared" si="19"/>
        <v>1</v>
      </c>
      <c r="G1130" s="1">
        <v>0.42916666666666692</v>
      </c>
    </row>
    <row r="1131" spans="1:7" x14ac:dyDescent="0.25">
      <c r="A1131" s="3">
        <v>0.24583333333333338</v>
      </c>
      <c r="B1131" s="1">
        <v>0.24583333333333338</v>
      </c>
      <c r="C1131" s="7">
        <v>42404</v>
      </c>
      <c r="D1131" s="15">
        <v>0.24579999999999999</v>
      </c>
      <c r="E1131" s="136">
        <v>0.24579999999999999</v>
      </c>
      <c r="F1131" t="b">
        <f t="shared" si="19"/>
        <v>1</v>
      </c>
      <c r="G1131" s="1">
        <v>0.24583333333333338</v>
      </c>
    </row>
    <row r="1132" spans="1:7" x14ac:dyDescent="0.25">
      <c r="A1132" s="3">
        <v>0.19583333333333339</v>
      </c>
      <c r="B1132" s="1">
        <v>0.19583333333333339</v>
      </c>
      <c r="C1132" s="7">
        <v>42405</v>
      </c>
      <c r="D1132" s="15">
        <v>0.1958</v>
      </c>
      <c r="E1132" s="136">
        <v>0.1958</v>
      </c>
      <c r="F1132" t="b">
        <f t="shared" si="19"/>
        <v>1</v>
      </c>
      <c r="G1132" s="1">
        <v>0.19583333333333339</v>
      </c>
    </row>
    <row r="1133" spans="1:7" x14ac:dyDescent="0.25">
      <c r="A1133" s="3">
        <v>0.10000000000000003</v>
      </c>
      <c r="B1133" s="1">
        <v>0.10000000000000003</v>
      </c>
      <c r="C1133" s="7">
        <v>42406</v>
      </c>
      <c r="D1133" s="15">
        <v>0.1</v>
      </c>
      <c r="E1133" s="136">
        <v>0.1</v>
      </c>
      <c r="F1133" t="b">
        <f t="shared" si="19"/>
        <v>1</v>
      </c>
      <c r="G1133" s="1">
        <v>0.10000000000000003</v>
      </c>
    </row>
    <row r="1134" spans="1:7" x14ac:dyDescent="0.25">
      <c r="A1134" s="3">
        <v>0.10000000000000003</v>
      </c>
      <c r="B1134" s="1">
        <v>0.10000000000000003</v>
      </c>
      <c r="C1134" s="7">
        <v>42407</v>
      </c>
      <c r="D1134" s="15">
        <v>0.1</v>
      </c>
      <c r="E1134" s="136">
        <v>0.1</v>
      </c>
      <c r="F1134" t="b">
        <f t="shared" si="19"/>
        <v>1</v>
      </c>
      <c r="G1134" s="1">
        <v>0.10000000000000003</v>
      </c>
    </row>
    <row r="1135" spans="1:7" x14ac:dyDescent="0.25">
      <c r="A1135" s="3">
        <v>0.13333333333333339</v>
      </c>
      <c r="B1135" s="1">
        <v>0.13333333333333339</v>
      </c>
      <c r="C1135" s="7">
        <v>42408</v>
      </c>
      <c r="D1135" s="15">
        <v>0.1333</v>
      </c>
      <c r="E1135" s="136">
        <v>0.1333</v>
      </c>
      <c r="F1135" t="b">
        <f t="shared" si="19"/>
        <v>1</v>
      </c>
      <c r="G1135" s="1">
        <v>0.13333333333333339</v>
      </c>
    </row>
    <row r="1136" spans="1:7" x14ac:dyDescent="0.25">
      <c r="A1136" s="3">
        <v>0.29999999999999988</v>
      </c>
      <c r="B1136" s="1">
        <v>0.29999999999999988</v>
      </c>
      <c r="C1136" s="7">
        <v>42409</v>
      </c>
      <c r="D1136" s="15">
        <v>0.3</v>
      </c>
      <c r="E1136" s="136">
        <v>0.3</v>
      </c>
      <c r="F1136" t="b">
        <f t="shared" si="19"/>
        <v>1</v>
      </c>
      <c r="G1136" s="1">
        <v>0.29999999999999988</v>
      </c>
    </row>
    <row r="1137" spans="1:7" x14ac:dyDescent="0.25">
      <c r="A1137" s="3">
        <v>0.37916666666666671</v>
      </c>
      <c r="B1137" s="1">
        <v>0.37916666666666671</v>
      </c>
      <c r="C1137" s="7">
        <v>42410</v>
      </c>
      <c r="D1137" s="15">
        <v>0.37919999999999998</v>
      </c>
      <c r="E1137" s="136">
        <v>0.37919999999999998</v>
      </c>
      <c r="F1137" t="b">
        <f t="shared" si="19"/>
        <v>1</v>
      </c>
      <c r="G1137" s="1">
        <v>0.37916666666666671</v>
      </c>
    </row>
    <row r="1138" spans="1:7" x14ac:dyDescent="0.25">
      <c r="A1138" s="3">
        <v>0.5958333333333331</v>
      </c>
      <c r="B1138" s="1">
        <v>0.5958333333333331</v>
      </c>
      <c r="C1138" s="7">
        <v>42411</v>
      </c>
      <c r="D1138" s="15">
        <v>0.5958</v>
      </c>
      <c r="E1138" s="136">
        <v>0.5958</v>
      </c>
      <c r="F1138" t="b">
        <f t="shared" si="19"/>
        <v>1</v>
      </c>
      <c r="G1138" s="1">
        <v>0.5958333333333331</v>
      </c>
    </row>
    <row r="1139" spans="1:7" x14ac:dyDescent="0.25">
      <c r="A1139" s="3">
        <v>0.59583333333333321</v>
      </c>
      <c r="B1139" s="1">
        <v>0.59583333333333321</v>
      </c>
      <c r="C1139" s="7">
        <v>42412</v>
      </c>
      <c r="D1139" s="15">
        <v>0.5958</v>
      </c>
      <c r="E1139" s="136">
        <v>0.5958</v>
      </c>
      <c r="F1139" t="b">
        <f t="shared" si="19"/>
        <v>1</v>
      </c>
      <c r="G1139" s="1">
        <v>0.59583333333333321</v>
      </c>
    </row>
    <row r="1140" spans="1:7" x14ac:dyDescent="0.25">
      <c r="A1140" s="3">
        <v>0.29166666666666669</v>
      </c>
      <c r="B1140" s="1">
        <v>0.29166666666666669</v>
      </c>
      <c r="C1140" s="7">
        <v>42413</v>
      </c>
      <c r="D1140" s="15">
        <v>0.29170000000000001</v>
      </c>
      <c r="E1140" s="136">
        <v>0.29170000000000001</v>
      </c>
      <c r="F1140" t="b">
        <f t="shared" si="19"/>
        <v>1</v>
      </c>
      <c r="G1140" s="1">
        <v>0.29166666666666669</v>
      </c>
    </row>
    <row r="1141" spans="1:7" x14ac:dyDescent="0.25">
      <c r="A1141" s="3">
        <v>0.11666666666666674</v>
      </c>
      <c r="B1141" s="1">
        <v>0.11666666666666674</v>
      </c>
      <c r="C1141" s="7">
        <v>42414</v>
      </c>
      <c r="D1141" s="15">
        <v>0.1167</v>
      </c>
      <c r="E1141" s="136">
        <v>0.1167</v>
      </c>
      <c r="F1141" t="b">
        <f t="shared" si="19"/>
        <v>1</v>
      </c>
      <c r="G1141" s="1">
        <v>0.11666666666666674</v>
      </c>
    </row>
    <row r="1142" spans="1:7" x14ac:dyDescent="0.25">
      <c r="A1142" s="3">
        <v>9.5833333333333368E-2</v>
      </c>
      <c r="B1142" s="1">
        <v>9.5833333333333368E-2</v>
      </c>
      <c r="C1142" s="7">
        <v>42415</v>
      </c>
      <c r="D1142" s="15">
        <v>9.5799999999999996E-2</v>
      </c>
      <c r="E1142" s="136">
        <v>9.5799999999999996E-2</v>
      </c>
      <c r="F1142" t="b">
        <f t="shared" si="19"/>
        <v>1</v>
      </c>
      <c r="G1142" s="1">
        <v>9.5833333333333368E-2</v>
      </c>
    </row>
    <row r="1143" spans="1:7" x14ac:dyDescent="0.25">
      <c r="A1143" s="3">
        <v>0.10000000000000003</v>
      </c>
      <c r="B1143" s="1">
        <v>0.10000000000000003</v>
      </c>
      <c r="C1143" s="7">
        <v>42416</v>
      </c>
      <c r="D1143" s="15">
        <v>0.1</v>
      </c>
      <c r="E1143" s="136">
        <v>0.1</v>
      </c>
      <c r="F1143" t="b">
        <f t="shared" si="19"/>
        <v>1</v>
      </c>
      <c r="G1143" s="1">
        <v>0.10000000000000003</v>
      </c>
    </row>
    <row r="1144" spans="1:7" x14ac:dyDescent="0.25">
      <c r="A1144" s="3">
        <v>0.10000000000000003</v>
      </c>
      <c r="B1144" s="1">
        <v>0.10000000000000003</v>
      </c>
      <c r="C1144" s="7">
        <v>42417</v>
      </c>
      <c r="D1144" s="15">
        <v>0.1</v>
      </c>
      <c r="E1144" s="136">
        <v>0.1</v>
      </c>
      <c r="F1144" t="b">
        <f t="shared" si="19"/>
        <v>1</v>
      </c>
      <c r="G1144" s="1">
        <v>0.10000000000000003</v>
      </c>
    </row>
    <row r="1145" spans="1:7" x14ac:dyDescent="0.25">
      <c r="A1145" s="3">
        <v>0.12916666666666674</v>
      </c>
      <c r="B1145" s="1">
        <v>0.12916666666666674</v>
      </c>
      <c r="C1145" s="7">
        <v>42418</v>
      </c>
      <c r="D1145" s="15">
        <v>0.12920000000000001</v>
      </c>
      <c r="E1145" s="136">
        <v>0.12920000000000001</v>
      </c>
      <c r="F1145" t="b">
        <f t="shared" si="19"/>
        <v>1</v>
      </c>
      <c r="G1145" s="1">
        <v>0.12916666666666674</v>
      </c>
    </row>
    <row r="1146" spans="1:7" x14ac:dyDescent="0.25">
      <c r="A1146" s="3">
        <v>0.20000000000000007</v>
      </c>
      <c r="B1146" s="1">
        <v>0.20000000000000007</v>
      </c>
      <c r="C1146" s="7">
        <v>42419</v>
      </c>
      <c r="D1146" s="15">
        <v>0.2</v>
      </c>
      <c r="E1146" s="136">
        <v>0.2</v>
      </c>
      <c r="F1146" t="b">
        <f t="shared" si="19"/>
        <v>1</v>
      </c>
      <c r="G1146" s="1">
        <v>0.20000000000000007</v>
      </c>
    </row>
    <row r="1147" spans="1:7" x14ac:dyDescent="0.25">
      <c r="A1147" s="3">
        <v>0.12352941176470594</v>
      </c>
      <c r="B1147" s="1">
        <v>0.12352941176470594</v>
      </c>
      <c r="C1147" s="7">
        <v>42420</v>
      </c>
      <c r="D1147" s="15">
        <v>0.1235</v>
      </c>
      <c r="E1147" s="136">
        <v>0.1235</v>
      </c>
      <c r="F1147" t="b">
        <f t="shared" si="19"/>
        <v>1</v>
      </c>
      <c r="G1147" s="1">
        <v>0.12352941176470594</v>
      </c>
    </row>
    <row r="1148" spans="1:7" x14ac:dyDescent="0.25">
      <c r="A1148" s="3">
        <v>0.15833333333333338</v>
      </c>
      <c r="B1148" s="1">
        <v>0.15833333333333338</v>
      </c>
      <c r="C1148" s="7">
        <v>42421</v>
      </c>
      <c r="D1148" s="15">
        <v>0.1583</v>
      </c>
      <c r="E1148" s="136">
        <v>0.1583</v>
      </c>
      <c r="F1148" t="b">
        <f t="shared" si="19"/>
        <v>1</v>
      </c>
      <c r="G1148" s="1">
        <v>0.15833333333333338</v>
      </c>
    </row>
    <row r="1149" spans="1:7" x14ac:dyDescent="0.25">
      <c r="A1149" s="3">
        <v>0.28333333333333321</v>
      </c>
      <c r="B1149" s="1">
        <v>0.28333333333333321</v>
      </c>
      <c r="C1149" s="7">
        <v>42422</v>
      </c>
      <c r="D1149" s="15">
        <v>0.2833</v>
      </c>
      <c r="E1149" s="136">
        <v>0.2833</v>
      </c>
      <c r="F1149" t="b">
        <f t="shared" si="19"/>
        <v>1</v>
      </c>
      <c r="G1149" s="1">
        <v>0.28333333333333321</v>
      </c>
    </row>
    <row r="1150" spans="1:7" x14ac:dyDescent="0.25">
      <c r="A1150" s="3">
        <v>0.29999999999999988</v>
      </c>
      <c r="B1150" s="1">
        <v>0.29999999999999988</v>
      </c>
      <c r="C1150" s="7">
        <v>42423</v>
      </c>
      <c r="D1150" s="15">
        <v>0.3</v>
      </c>
      <c r="E1150" s="136">
        <v>0.3</v>
      </c>
      <c r="F1150" t="b">
        <f t="shared" si="19"/>
        <v>1</v>
      </c>
      <c r="G1150" s="1">
        <v>0.29999999999999988</v>
      </c>
    </row>
    <row r="1151" spans="1:7" x14ac:dyDescent="0.25">
      <c r="A1151" s="3">
        <v>0.29999999999999988</v>
      </c>
      <c r="B1151" s="1">
        <v>0.29999999999999988</v>
      </c>
      <c r="C1151" s="7">
        <v>42424</v>
      </c>
      <c r="D1151" s="15">
        <v>0.3</v>
      </c>
      <c r="E1151" s="136">
        <v>0.3</v>
      </c>
      <c r="F1151" t="b">
        <f t="shared" si="19"/>
        <v>1</v>
      </c>
      <c r="G1151" s="1">
        <v>0.29999999999999988</v>
      </c>
    </row>
    <row r="1152" spans="1:7" x14ac:dyDescent="0.25">
      <c r="A1152" s="3">
        <v>0.37083333333333335</v>
      </c>
      <c r="B1152" s="1">
        <v>0.37083333333333335</v>
      </c>
      <c r="C1152" s="7">
        <v>42425</v>
      </c>
      <c r="D1152" s="15">
        <v>0.37080000000000002</v>
      </c>
      <c r="E1152" s="136">
        <v>0.37080000000000002</v>
      </c>
      <c r="F1152" t="b">
        <f t="shared" si="19"/>
        <v>1</v>
      </c>
      <c r="G1152" s="1">
        <v>0.37083333333333335</v>
      </c>
    </row>
    <row r="1153" spans="1:7" x14ac:dyDescent="0.25">
      <c r="A1153" s="3">
        <v>0.43333333333333357</v>
      </c>
      <c r="B1153" s="1">
        <v>0.43333333333333357</v>
      </c>
      <c r="C1153" s="7">
        <v>42426</v>
      </c>
      <c r="D1153" s="15">
        <v>0.43330000000000002</v>
      </c>
      <c r="E1153" s="136">
        <v>0.43330000000000002</v>
      </c>
      <c r="F1153" t="b">
        <f t="shared" si="19"/>
        <v>1</v>
      </c>
      <c r="G1153" s="1">
        <v>0.43333333333333357</v>
      </c>
    </row>
    <row r="1154" spans="1:7" x14ac:dyDescent="0.25">
      <c r="A1154" s="3">
        <v>0.40000000000000013</v>
      </c>
      <c r="B1154" s="1">
        <v>0.40000000000000013</v>
      </c>
      <c r="C1154" s="7">
        <v>42427</v>
      </c>
      <c r="D1154" s="15">
        <v>0.4</v>
      </c>
      <c r="E1154" s="136">
        <v>0.4</v>
      </c>
      <c r="F1154" t="b">
        <f t="shared" si="19"/>
        <v>1</v>
      </c>
      <c r="G1154" s="1">
        <v>0.40000000000000013</v>
      </c>
    </row>
    <row r="1155" spans="1:7" x14ac:dyDescent="0.25">
      <c r="A1155" s="3">
        <v>0.40000000000000013</v>
      </c>
      <c r="B1155" s="1">
        <v>0.40000000000000013</v>
      </c>
      <c r="C1155" s="7">
        <v>42428</v>
      </c>
      <c r="D1155" s="15">
        <v>0.4</v>
      </c>
      <c r="E1155" s="136">
        <v>0.4</v>
      </c>
      <c r="F1155" t="b">
        <f t="shared" ref="F1155:F1218" si="20">D1155=E1155</f>
        <v>1</v>
      </c>
      <c r="G1155" s="1">
        <v>0.40000000000000013</v>
      </c>
    </row>
    <row r="1156" spans="1:7" x14ac:dyDescent="0.25">
      <c r="A1156" s="3">
        <v>0.47500000000000003</v>
      </c>
      <c r="B1156" s="1">
        <v>0.47500000000000003</v>
      </c>
      <c r="C1156" s="7">
        <v>42429</v>
      </c>
      <c r="D1156" s="15">
        <v>0.47499999999999998</v>
      </c>
      <c r="E1156" s="136">
        <v>0.47499999999999998</v>
      </c>
      <c r="F1156" t="b">
        <f t="shared" si="20"/>
        <v>1</v>
      </c>
      <c r="G1156" s="1">
        <v>0.47500000000000003</v>
      </c>
    </row>
    <row r="1157" spans="1:7" x14ac:dyDescent="0.25">
      <c r="A1157" s="3">
        <v>0.47499999999999998</v>
      </c>
      <c r="B1157" s="1">
        <v>0.47499999999999998</v>
      </c>
      <c r="C1157" s="7">
        <v>42430</v>
      </c>
      <c r="D1157" s="15">
        <v>0.47499999999999998</v>
      </c>
      <c r="E1157" s="136">
        <v>0.47499999999999998</v>
      </c>
      <c r="F1157" t="b">
        <f t="shared" si="20"/>
        <v>1</v>
      </c>
      <c r="G1157" s="1">
        <v>0.47499999999999998</v>
      </c>
    </row>
    <row r="1158" spans="1:7" x14ac:dyDescent="0.25">
      <c r="A1158" s="3">
        <v>0.23282513288136347</v>
      </c>
      <c r="B1158" s="1">
        <v>0.23282513288136347</v>
      </c>
      <c r="C1158" s="7">
        <v>42431</v>
      </c>
      <c r="D1158" s="15">
        <v>0.23280000000000001</v>
      </c>
      <c r="E1158" s="136">
        <v>0.23280000000000001</v>
      </c>
      <c r="F1158" t="b">
        <f t="shared" si="20"/>
        <v>1</v>
      </c>
      <c r="G1158" s="1">
        <v>0.23282513288136347</v>
      </c>
    </row>
    <row r="1159" spans="1:7" x14ac:dyDescent="0.25">
      <c r="A1159" s="3">
        <v>0.31304347826086948</v>
      </c>
      <c r="B1159" s="1">
        <v>0.31304347826086948</v>
      </c>
      <c r="C1159" s="7">
        <v>42432</v>
      </c>
      <c r="D1159" s="15">
        <v>0.313</v>
      </c>
      <c r="E1159" s="136">
        <v>0.313</v>
      </c>
      <c r="F1159" t="b">
        <f t="shared" si="20"/>
        <v>1</v>
      </c>
      <c r="G1159" s="1">
        <v>0.31304347826086948</v>
      </c>
    </row>
    <row r="1160" spans="1:7" x14ac:dyDescent="0.25">
      <c r="A1160" s="3">
        <v>0.24166666666666672</v>
      </c>
      <c r="B1160" s="1">
        <v>0.24166666666666672</v>
      </c>
      <c r="C1160" s="7">
        <v>42433</v>
      </c>
      <c r="D1160" s="15">
        <v>0.2417</v>
      </c>
      <c r="E1160" s="136">
        <v>0.2417</v>
      </c>
      <c r="F1160" t="b">
        <f t="shared" si="20"/>
        <v>1</v>
      </c>
      <c r="G1160" s="1">
        <v>0.24166666666666672</v>
      </c>
    </row>
    <row r="1161" spans="1:7" x14ac:dyDescent="0.25">
      <c r="A1161" s="3">
        <v>0.20000000000000007</v>
      </c>
      <c r="B1161" s="1">
        <v>0.20000000000000007</v>
      </c>
      <c r="C1161" s="7">
        <v>42434</v>
      </c>
      <c r="D1161" s="15">
        <v>0.2</v>
      </c>
      <c r="E1161" s="136">
        <v>0.2</v>
      </c>
      <c r="F1161" t="b">
        <f t="shared" si="20"/>
        <v>1</v>
      </c>
      <c r="G1161" s="1">
        <v>0.20000000000000007</v>
      </c>
    </row>
    <row r="1162" spans="1:7" x14ac:dyDescent="0.25">
      <c r="A1162" s="3">
        <v>0.17083333333333336</v>
      </c>
      <c r="B1162" s="1">
        <v>0.17083333333333336</v>
      </c>
      <c r="C1162" s="7">
        <v>42435</v>
      </c>
      <c r="D1162" s="15">
        <v>0.17080000000000001</v>
      </c>
      <c r="E1162" s="136">
        <v>0.17080000000000001</v>
      </c>
      <c r="F1162" t="b">
        <f t="shared" si="20"/>
        <v>1</v>
      </c>
      <c r="G1162" s="1">
        <v>0.17083333333333336</v>
      </c>
    </row>
    <row r="1163" spans="1:7" x14ac:dyDescent="0.25">
      <c r="A1163" s="3">
        <v>0.10000000000000003</v>
      </c>
      <c r="B1163" s="1">
        <v>0.10000000000000003</v>
      </c>
      <c r="C1163" s="7">
        <v>42436</v>
      </c>
      <c r="D1163" s="15">
        <v>0.1</v>
      </c>
      <c r="E1163" s="136">
        <v>0.1</v>
      </c>
      <c r="F1163" t="b">
        <f t="shared" si="20"/>
        <v>1</v>
      </c>
      <c r="G1163" s="1">
        <v>0.10000000000000003</v>
      </c>
    </row>
    <row r="1164" spans="1:7" x14ac:dyDescent="0.25">
      <c r="A1164" s="3">
        <v>0.10000000000000003</v>
      </c>
      <c r="B1164" s="1">
        <v>0.10000000000000003</v>
      </c>
      <c r="C1164" s="7">
        <v>42437</v>
      </c>
      <c r="D1164" s="15">
        <v>0.1</v>
      </c>
      <c r="E1164" s="136">
        <v>0.1</v>
      </c>
      <c r="F1164" t="b">
        <f t="shared" si="20"/>
        <v>1</v>
      </c>
      <c r="G1164" s="1">
        <v>0.10000000000000003</v>
      </c>
    </row>
    <row r="1165" spans="1:7" x14ac:dyDescent="0.25">
      <c r="A1165" s="3">
        <v>0.10000000000000003</v>
      </c>
      <c r="B1165" s="1">
        <v>0.10000000000000003</v>
      </c>
      <c r="C1165" s="7">
        <v>42438</v>
      </c>
      <c r="D1165" s="15">
        <v>0.1</v>
      </c>
      <c r="E1165" s="136">
        <v>0.1</v>
      </c>
      <c r="F1165" t="b">
        <f t="shared" si="20"/>
        <v>1</v>
      </c>
      <c r="G1165" s="1">
        <v>0.10000000000000003</v>
      </c>
    </row>
    <row r="1166" spans="1:7" x14ac:dyDescent="0.25">
      <c r="A1166" s="3">
        <v>0.10000000000000003</v>
      </c>
      <c r="B1166" s="1">
        <v>0.10000000000000003</v>
      </c>
      <c r="C1166" s="7">
        <v>42439</v>
      </c>
      <c r="D1166" s="15">
        <v>0.1</v>
      </c>
      <c r="E1166" s="136">
        <v>0.1</v>
      </c>
      <c r="F1166" t="b">
        <f t="shared" si="20"/>
        <v>1</v>
      </c>
      <c r="G1166" s="1">
        <v>0.10000000000000003</v>
      </c>
    </row>
    <row r="1167" spans="1:7" x14ac:dyDescent="0.25">
      <c r="A1167" s="3">
        <v>9.9999999999999992E-2</v>
      </c>
      <c r="B1167" s="1">
        <v>9.9999999999999992E-2</v>
      </c>
      <c r="C1167" s="7">
        <v>42440</v>
      </c>
      <c r="D1167" s="15">
        <v>0.1</v>
      </c>
      <c r="E1167" s="136">
        <v>0.1</v>
      </c>
      <c r="F1167" t="b">
        <f t="shared" si="20"/>
        <v>1</v>
      </c>
      <c r="G1167" s="1">
        <v>9.9999999999999992E-2</v>
      </c>
    </row>
    <row r="1168" spans="1:7" x14ac:dyDescent="0.25">
      <c r="A1168" s="3">
        <v>0.23282513288136347</v>
      </c>
      <c r="B1168" s="1">
        <v>0.23282513288136347</v>
      </c>
      <c r="C1168" s="7">
        <v>42441</v>
      </c>
      <c r="D1168" s="15">
        <v>0.23280000000000001</v>
      </c>
      <c r="E1168" s="136">
        <v>0.23280000000000001</v>
      </c>
      <c r="F1168" t="b">
        <f t="shared" si="20"/>
        <v>1</v>
      </c>
      <c r="G1168" s="1">
        <v>0.23282513288136347</v>
      </c>
    </row>
    <row r="1169" spans="1:7" x14ac:dyDescent="0.25">
      <c r="A1169" s="3">
        <v>0.23282513288136347</v>
      </c>
      <c r="B1169" s="1">
        <v>0.23282513288136347</v>
      </c>
      <c r="C1169" s="7">
        <v>42442</v>
      </c>
      <c r="D1169" s="15">
        <v>0.23280000000000001</v>
      </c>
      <c r="E1169" s="136">
        <v>0.23280000000000001</v>
      </c>
      <c r="F1169" t="b">
        <f t="shared" si="20"/>
        <v>1</v>
      </c>
      <c r="G1169" s="1">
        <v>0.23282513288136347</v>
      </c>
    </row>
    <row r="1170" spans="1:7" x14ac:dyDescent="0.25">
      <c r="A1170" s="3">
        <v>0.23282513288136347</v>
      </c>
      <c r="B1170" s="1">
        <v>0.23282513288136347</v>
      </c>
      <c r="C1170" s="7">
        <v>42443</v>
      </c>
      <c r="D1170" s="15">
        <v>0.23280000000000001</v>
      </c>
      <c r="E1170" s="136">
        <v>0.23280000000000001</v>
      </c>
      <c r="F1170" t="b">
        <f t="shared" si="20"/>
        <v>1</v>
      </c>
      <c r="G1170" s="1">
        <v>0.23282513288136347</v>
      </c>
    </row>
    <row r="1171" spans="1:7" x14ac:dyDescent="0.25">
      <c r="A1171" s="3">
        <v>0.23282513288136347</v>
      </c>
      <c r="B1171" s="1">
        <v>0.23282513288136347</v>
      </c>
      <c r="C1171" s="7">
        <v>42444</v>
      </c>
      <c r="D1171" s="15">
        <v>0.23280000000000001</v>
      </c>
      <c r="E1171" s="136">
        <v>0.23280000000000001</v>
      </c>
      <c r="F1171" t="b">
        <f t="shared" si="20"/>
        <v>1</v>
      </c>
      <c r="G1171" s="1">
        <v>0.23282513288136347</v>
      </c>
    </row>
    <row r="1172" spans="1:7" x14ac:dyDescent="0.25">
      <c r="A1172" s="3">
        <v>0.14347826086956528</v>
      </c>
      <c r="B1172" s="1">
        <v>0.14347826086956528</v>
      </c>
      <c r="C1172" s="7">
        <v>42445</v>
      </c>
      <c r="D1172" s="15">
        <v>0.14349999999999999</v>
      </c>
      <c r="E1172" s="136">
        <v>0.14349999999999999</v>
      </c>
      <c r="F1172" t="b">
        <f t="shared" si="20"/>
        <v>1</v>
      </c>
      <c r="G1172" s="1">
        <v>0.14347826086956528</v>
      </c>
    </row>
    <row r="1173" spans="1:7" x14ac:dyDescent="0.25">
      <c r="A1173" s="3">
        <v>0.20000000000000007</v>
      </c>
      <c r="B1173" s="1">
        <v>0.20000000000000007</v>
      </c>
      <c r="C1173" s="7">
        <v>42446</v>
      </c>
      <c r="D1173" s="15">
        <v>0.2</v>
      </c>
      <c r="E1173" s="136">
        <v>0.2</v>
      </c>
      <c r="F1173" t="b">
        <f t="shared" si="20"/>
        <v>1</v>
      </c>
      <c r="G1173" s="1">
        <v>0.20000000000000007</v>
      </c>
    </row>
    <row r="1174" spans="1:7" x14ac:dyDescent="0.25">
      <c r="A1174" s="3">
        <v>0.20000000000000007</v>
      </c>
      <c r="B1174" s="1">
        <v>0.20000000000000007</v>
      </c>
      <c r="C1174" s="7">
        <v>42447</v>
      </c>
      <c r="D1174" s="15">
        <v>0.2</v>
      </c>
      <c r="E1174" s="136">
        <v>0.2</v>
      </c>
      <c r="F1174" t="b">
        <f t="shared" si="20"/>
        <v>1</v>
      </c>
      <c r="G1174" s="1">
        <v>0.20000000000000007</v>
      </c>
    </row>
    <row r="1175" spans="1:7" x14ac:dyDescent="0.25">
      <c r="A1175" s="3">
        <v>0.1208333333333334</v>
      </c>
      <c r="B1175" s="1">
        <v>0.1208333333333334</v>
      </c>
      <c r="C1175" s="7">
        <v>42448</v>
      </c>
      <c r="D1175" s="15">
        <v>0.1208</v>
      </c>
      <c r="E1175" s="136">
        <v>0.1208</v>
      </c>
      <c r="F1175" t="b">
        <f t="shared" si="20"/>
        <v>1</v>
      </c>
      <c r="G1175" s="1">
        <v>0.1208333333333334</v>
      </c>
    </row>
    <row r="1176" spans="1:7" x14ac:dyDescent="0.25">
      <c r="A1176" s="3">
        <v>9.9999999999999992E-2</v>
      </c>
      <c r="B1176" s="1">
        <v>9.9999999999999992E-2</v>
      </c>
      <c r="C1176" s="7">
        <v>42449</v>
      </c>
      <c r="D1176" s="15">
        <v>0.1</v>
      </c>
      <c r="E1176" s="136">
        <v>0.1</v>
      </c>
      <c r="F1176" t="b">
        <f t="shared" si="20"/>
        <v>1</v>
      </c>
      <c r="G1176" s="1">
        <v>9.9999999999999992E-2</v>
      </c>
    </row>
    <row r="1177" spans="1:7" x14ac:dyDescent="0.25">
      <c r="A1177" s="3">
        <v>0.23282513288136347</v>
      </c>
      <c r="B1177" s="1">
        <v>0.23282513288136347</v>
      </c>
      <c r="C1177" s="7">
        <v>42450</v>
      </c>
      <c r="D1177" s="15">
        <v>0.23280000000000001</v>
      </c>
      <c r="E1177" s="136">
        <v>0.23280000000000001</v>
      </c>
      <c r="F1177" t="b">
        <f t="shared" si="20"/>
        <v>1</v>
      </c>
      <c r="G1177" s="1">
        <v>0.23282513288136347</v>
      </c>
    </row>
    <row r="1178" spans="1:7" x14ac:dyDescent="0.25">
      <c r="A1178" s="3">
        <v>0.11304347826086962</v>
      </c>
      <c r="B1178" s="1">
        <v>0.11304347826086962</v>
      </c>
      <c r="C1178" s="7">
        <v>42451</v>
      </c>
      <c r="D1178" s="15">
        <v>0.113</v>
      </c>
      <c r="E1178" s="136">
        <v>0.113</v>
      </c>
      <c r="F1178" t="b">
        <f t="shared" si="20"/>
        <v>1</v>
      </c>
      <c r="G1178" s="1">
        <v>0.11304347826086962</v>
      </c>
    </row>
    <row r="1179" spans="1:7" x14ac:dyDescent="0.25">
      <c r="A1179" s="3">
        <v>7.0833333333333345E-2</v>
      </c>
      <c r="B1179" s="1">
        <v>7.0833333333333345E-2</v>
      </c>
      <c r="C1179" s="7">
        <v>42452</v>
      </c>
      <c r="D1179" s="15">
        <v>7.0800000000000002E-2</v>
      </c>
      <c r="E1179" s="136">
        <v>7.0800000000000002E-2</v>
      </c>
      <c r="F1179" t="b">
        <f t="shared" si="20"/>
        <v>1</v>
      </c>
      <c r="G1179" s="1">
        <v>7.0833333333333345E-2</v>
      </c>
    </row>
    <row r="1180" spans="1:7" x14ac:dyDescent="0.25">
      <c r="A1180" s="3">
        <v>0.20000000000000007</v>
      </c>
      <c r="B1180" s="1">
        <v>0.20000000000000007</v>
      </c>
      <c r="C1180" s="7">
        <v>42453</v>
      </c>
      <c r="D1180" s="15">
        <v>0.2</v>
      </c>
      <c r="E1180" s="136">
        <v>0.2</v>
      </c>
      <c r="F1180" t="b">
        <f t="shared" si="20"/>
        <v>1</v>
      </c>
      <c r="G1180" s="1">
        <v>0.20000000000000007</v>
      </c>
    </row>
    <row r="1181" spans="1:7" x14ac:dyDescent="0.25">
      <c r="A1181" s="3">
        <v>0.14166666666666669</v>
      </c>
      <c r="B1181" s="1">
        <v>0.14166666666666669</v>
      </c>
      <c r="C1181" s="7">
        <v>42454</v>
      </c>
      <c r="D1181" s="15">
        <v>0.14169999999999999</v>
      </c>
      <c r="E1181" s="136">
        <v>0.14169999999999999</v>
      </c>
      <c r="F1181" t="b">
        <f t="shared" si="20"/>
        <v>1</v>
      </c>
      <c r="G1181" s="1">
        <v>0.14166666666666669</v>
      </c>
    </row>
    <row r="1182" spans="1:7" x14ac:dyDescent="0.25">
      <c r="A1182" s="3">
        <v>9.9999999999999992E-2</v>
      </c>
      <c r="B1182" s="1">
        <v>9.9999999999999992E-2</v>
      </c>
      <c r="C1182" s="7">
        <v>42455</v>
      </c>
      <c r="D1182" s="15">
        <v>0.1</v>
      </c>
      <c r="E1182" s="136">
        <v>0.1</v>
      </c>
      <c r="F1182" t="b">
        <f t="shared" si="20"/>
        <v>1</v>
      </c>
      <c r="G1182" s="1">
        <v>9.9999999999999992E-2</v>
      </c>
    </row>
    <row r="1183" spans="1:7" x14ac:dyDescent="0.25">
      <c r="A1183" s="3">
        <v>6.9565217391304363E-2</v>
      </c>
      <c r="B1183" s="1">
        <v>6.9565217391304363E-2</v>
      </c>
      <c r="C1183" s="7">
        <v>42456</v>
      </c>
      <c r="D1183" s="15">
        <v>6.9599999999999995E-2</v>
      </c>
      <c r="E1183" s="136">
        <v>6.9599999999999995E-2</v>
      </c>
      <c r="F1183" t="b">
        <f t="shared" si="20"/>
        <v>1</v>
      </c>
      <c r="G1183" s="1">
        <v>6.9565217391304363E-2</v>
      </c>
    </row>
    <row r="1184" spans="1:7" x14ac:dyDescent="0.25">
      <c r="A1184" s="3">
        <v>0.10000000000000003</v>
      </c>
      <c r="B1184" s="1">
        <v>0.10000000000000003</v>
      </c>
      <c r="C1184" s="7">
        <v>42457</v>
      </c>
      <c r="D1184" s="15">
        <v>0.1</v>
      </c>
      <c r="E1184" s="136">
        <v>0.1</v>
      </c>
      <c r="F1184" t="b">
        <f t="shared" si="20"/>
        <v>1</v>
      </c>
      <c r="G1184" s="1">
        <v>0.10000000000000003</v>
      </c>
    </row>
    <row r="1185" spans="1:7" x14ac:dyDescent="0.25">
      <c r="A1185" s="3">
        <v>0.10000000000000003</v>
      </c>
      <c r="B1185" s="1">
        <v>0.10000000000000003</v>
      </c>
      <c r="C1185" s="7">
        <v>42458</v>
      </c>
      <c r="D1185" s="15">
        <v>0.1</v>
      </c>
      <c r="E1185" s="136">
        <v>0.1</v>
      </c>
      <c r="F1185" t="b">
        <f t="shared" si="20"/>
        <v>1</v>
      </c>
      <c r="G1185" s="1">
        <v>0.10000000000000003</v>
      </c>
    </row>
    <row r="1186" spans="1:7" x14ac:dyDescent="0.25">
      <c r="A1186" s="3">
        <v>0.10000000000000003</v>
      </c>
      <c r="B1186" s="1">
        <v>0.10000000000000003</v>
      </c>
      <c r="C1186" s="7">
        <v>42459</v>
      </c>
      <c r="D1186" s="15">
        <v>0.1</v>
      </c>
      <c r="E1186" s="136">
        <v>0.1</v>
      </c>
      <c r="F1186" t="b">
        <f t="shared" si="20"/>
        <v>1</v>
      </c>
      <c r="G1186" s="1">
        <v>0.10000000000000003</v>
      </c>
    </row>
    <row r="1187" spans="1:7" x14ac:dyDescent="0.25">
      <c r="A1187" s="3">
        <v>0.10000000000000003</v>
      </c>
      <c r="B1187" s="1">
        <v>0.10000000000000003</v>
      </c>
      <c r="C1187" s="7">
        <v>42460</v>
      </c>
      <c r="D1187" s="15">
        <v>0.1</v>
      </c>
      <c r="E1187" s="136">
        <v>0.1</v>
      </c>
      <c r="F1187" t="b">
        <f t="shared" si="20"/>
        <v>1</v>
      </c>
      <c r="G1187" s="1">
        <v>0.10000000000000003</v>
      </c>
    </row>
    <row r="1188" spans="1:7" x14ac:dyDescent="0.25">
      <c r="A1188" s="3">
        <v>0.10000000000000003</v>
      </c>
      <c r="B1188" s="1">
        <v>0.10000000000000003</v>
      </c>
      <c r="C1188" s="7">
        <v>42461</v>
      </c>
      <c r="D1188" s="15">
        <v>0.1</v>
      </c>
      <c r="E1188" s="136">
        <v>0.1</v>
      </c>
      <c r="F1188" t="b">
        <f t="shared" si="20"/>
        <v>1</v>
      </c>
      <c r="G1188" s="1">
        <v>0.10000000000000003</v>
      </c>
    </row>
    <row r="1189" spans="1:7" x14ac:dyDescent="0.25">
      <c r="A1189" s="3">
        <v>0.12083333333333335</v>
      </c>
      <c r="B1189" s="1">
        <v>0.12083333333333335</v>
      </c>
      <c r="C1189" s="7">
        <v>42462</v>
      </c>
      <c r="D1189" s="15">
        <v>0.1208</v>
      </c>
      <c r="E1189" s="136">
        <v>0.1208</v>
      </c>
      <c r="F1189" t="b">
        <f t="shared" si="20"/>
        <v>1</v>
      </c>
      <c r="G1189" s="1">
        <v>0.12083333333333335</v>
      </c>
    </row>
    <row r="1190" spans="1:7" x14ac:dyDescent="0.25">
      <c r="A1190" s="3">
        <v>9.9999999999999992E-2</v>
      </c>
      <c r="B1190" s="1">
        <v>9.9999999999999992E-2</v>
      </c>
      <c r="C1190" s="7">
        <v>42463</v>
      </c>
      <c r="D1190" s="15">
        <v>0.1</v>
      </c>
      <c r="E1190" s="136">
        <v>0.1</v>
      </c>
      <c r="F1190" t="b">
        <f t="shared" si="20"/>
        <v>1</v>
      </c>
      <c r="G1190" s="1">
        <v>9.9999999999999992E-2</v>
      </c>
    </row>
    <row r="1191" spans="1:7" x14ac:dyDescent="0.25">
      <c r="A1191" s="3">
        <v>9.9999999999999992E-2</v>
      </c>
      <c r="B1191" s="1">
        <v>9.9999999999999992E-2</v>
      </c>
      <c r="C1191" s="7">
        <v>42464</v>
      </c>
      <c r="D1191" s="15">
        <v>0.1</v>
      </c>
      <c r="E1191" s="136">
        <v>0.1</v>
      </c>
      <c r="F1191" t="b">
        <f t="shared" si="20"/>
        <v>1</v>
      </c>
      <c r="G1191" s="1">
        <v>9.9999999999999992E-2</v>
      </c>
    </row>
    <row r="1192" spans="1:7" x14ac:dyDescent="0.25">
      <c r="A1192" s="3">
        <v>6.666666666666668E-2</v>
      </c>
      <c r="B1192" s="1">
        <v>6.666666666666668E-2</v>
      </c>
      <c r="C1192" s="7">
        <v>42465</v>
      </c>
      <c r="D1192" s="15">
        <v>6.6699999999999995E-2</v>
      </c>
      <c r="E1192" s="136">
        <v>6.6699999999999995E-2</v>
      </c>
      <c r="F1192" t="b">
        <f t="shared" si="20"/>
        <v>1</v>
      </c>
      <c r="G1192" s="1">
        <v>6.666666666666668E-2</v>
      </c>
    </row>
    <row r="1193" spans="1:7" x14ac:dyDescent="0.25">
      <c r="A1193" s="3">
        <v>0.10000000000000003</v>
      </c>
      <c r="B1193" s="1">
        <v>0.10000000000000003</v>
      </c>
      <c r="C1193" s="7">
        <v>42466</v>
      </c>
      <c r="D1193" s="15">
        <v>0.1</v>
      </c>
      <c r="E1193" s="136">
        <v>0.1</v>
      </c>
      <c r="F1193" t="b">
        <f t="shared" si="20"/>
        <v>1</v>
      </c>
      <c r="G1193" s="1">
        <v>0.10000000000000003</v>
      </c>
    </row>
    <row r="1194" spans="1:7" x14ac:dyDescent="0.25">
      <c r="A1194" s="3">
        <v>2.4999999999999998E-2</v>
      </c>
      <c r="B1194" s="1">
        <v>2.4999999999999998E-2</v>
      </c>
      <c r="C1194" s="7">
        <v>42467</v>
      </c>
      <c r="D1194" s="15">
        <v>2.5000000000000001E-2</v>
      </c>
      <c r="E1194" s="136">
        <v>2.5000000000000001E-2</v>
      </c>
      <c r="F1194" t="b">
        <f t="shared" si="20"/>
        <v>1</v>
      </c>
      <c r="G1194" s="1">
        <v>2.4999999999999998E-2</v>
      </c>
    </row>
    <row r="1195" spans="1:7" x14ac:dyDescent="0.25">
      <c r="A1195" s="3">
        <v>0.10000000000000003</v>
      </c>
      <c r="B1195" s="1">
        <v>0.10000000000000003</v>
      </c>
      <c r="C1195" s="7">
        <v>42468</v>
      </c>
      <c r="D1195" s="15">
        <v>0.1</v>
      </c>
      <c r="E1195" s="136">
        <v>0.1</v>
      </c>
      <c r="F1195" t="b">
        <f t="shared" si="20"/>
        <v>1</v>
      </c>
      <c r="G1195" s="1">
        <v>0.10000000000000003</v>
      </c>
    </row>
    <row r="1196" spans="1:7" x14ac:dyDescent="0.25">
      <c r="A1196" s="3">
        <v>4.9999999999999996E-2</v>
      </c>
      <c r="B1196" s="1">
        <v>4.9999999999999996E-2</v>
      </c>
      <c r="C1196" s="7">
        <v>42469</v>
      </c>
      <c r="D1196" s="15">
        <v>0.05</v>
      </c>
      <c r="E1196" s="136">
        <v>0.05</v>
      </c>
      <c r="F1196" t="b">
        <f t="shared" si="20"/>
        <v>1</v>
      </c>
      <c r="G1196" s="1">
        <v>4.9999999999999996E-2</v>
      </c>
    </row>
    <row r="1197" spans="1:7" x14ac:dyDescent="0.25">
      <c r="A1197" s="3">
        <v>6.2500000000000014E-2</v>
      </c>
      <c r="B1197" s="1">
        <v>6.2500000000000014E-2</v>
      </c>
      <c r="C1197" s="7">
        <v>42470</v>
      </c>
      <c r="D1197" s="15">
        <v>6.25E-2</v>
      </c>
      <c r="E1197" s="136">
        <v>6.25E-2</v>
      </c>
      <c r="F1197" t="b">
        <f t="shared" si="20"/>
        <v>1</v>
      </c>
      <c r="G1197" s="1">
        <v>6.2500000000000014E-2</v>
      </c>
    </row>
    <row r="1198" spans="1:7" x14ac:dyDescent="0.25">
      <c r="A1198" s="3">
        <v>4.9999999999999996E-2</v>
      </c>
      <c r="B1198" s="1">
        <v>4.9999999999999996E-2</v>
      </c>
      <c r="C1198" s="7">
        <v>42471</v>
      </c>
      <c r="D1198" s="15">
        <v>0.05</v>
      </c>
      <c r="E1198" s="136">
        <v>0.05</v>
      </c>
      <c r="F1198" t="b">
        <f t="shared" si="20"/>
        <v>1</v>
      </c>
      <c r="G1198" s="1">
        <v>4.9999999999999996E-2</v>
      </c>
    </row>
    <row r="1199" spans="1:7" x14ac:dyDescent="0.25">
      <c r="A1199" s="3">
        <v>7.9166666666666691E-2</v>
      </c>
      <c r="B1199" s="1">
        <v>7.9166666666666691E-2</v>
      </c>
      <c r="C1199" s="7">
        <v>42472</v>
      </c>
      <c r="D1199" s="15">
        <v>7.9200000000000007E-2</v>
      </c>
      <c r="E1199" s="136">
        <v>7.9200000000000007E-2</v>
      </c>
      <c r="F1199" t="b">
        <f t="shared" si="20"/>
        <v>1</v>
      </c>
      <c r="G1199" s="1">
        <v>7.9166666666666691E-2</v>
      </c>
    </row>
    <row r="1200" spans="1:7" x14ac:dyDescent="0.25">
      <c r="A1200" s="3">
        <v>0.15833333333333341</v>
      </c>
      <c r="B1200" s="1">
        <v>0.15833333333333341</v>
      </c>
      <c r="C1200" s="7">
        <v>42473</v>
      </c>
      <c r="D1200" s="15">
        <v>0.1583</v>
      </c>
      <c r="E1200" s="136">
        <v>0.1583</v>
      </c>
      <c r="F1200" t="b">
        <f t="shared" si="20"/>
        <v>1</v>
      </c>
      <c r="G1200" s="1">
        <v>0.15833333333333341</v>
      </c>
    </row>
    <row r="1201" spans="1:7" x14ac:dyDescent="0.25">
      <c r="A1201" s="3">
        <v>0.17916666666666678</v>
      </c>
      <c r="B1201" s="1">
        <v>0.17916666666666678</v>
      </c>
      <c r="C1201" s="7">
        <v>42474</v>
      </c>
      <c r="D1201" s="15">
        <v>0.1792</v>
      </c>
      <c r="E1201" s="136">
        <v>0.1792</v>
      </c>
      <c r="F1201" t="b">
        <f t="shared" si="20"/>
        <v>1</v>
      </c>
      <c r="G1201" s="1">
        <v>0.17916666666666678</v>
      </c>
    </row>
    <row r="1202" spans="1:7" x14ac:dyDescent="0.25">
      <c r="A1202" s="3">
        <v>0.20000000000000007</v>
      </c>
      <c r="B1202" s="1">
        <v>0.20000000000000007</v>
      </c>
      <c r="C1202" s="7">
        <v>42475</v>
      </c>
      <c r="D1202" s="15">
        <v>0.2</v>
      </c>
      <c r="E1202" s="136">
        <v>0.2</v>
      </c>
      <c r="F1202" t="b">
        <f t="shared" si="20"/>
        <v>1</v>
      </c>
      <c r="G1202" s="1">
        <v>0.20000000000000007</v>
      </c>
    </row>
    <row r="1203" spans="1:7" x14ac:dyDescent="0.25">
      <c r="A1203" s="3">
        <v>0.20000000000000007</v>
      </c>
      <c r="B1203" s="1">
        <v>0.20000000000000007</v>
      </c>
      <c r="C1203" s="7">
        <v>42476</v>
      </c>
      <c r="D1203" s="15">
        <v>0.2</v>
      </c>
      <c r="E1203" s="136">
        <v>0.2</v>
      </c>
      <c r="F1203" t="b">
        <f t="shared" si="20"/>
        <v>1</v>
      </c>
      <c r="G1203" s="1">
        <v>0.20000000000000007</v>
      </c>
    </row>
    <row r="1204" spans="1:7" x14ac:dyDescent="0.25">
      <c r="A1204" s="3">
        <v>0.1208333333333334</v>
      </c>
      <c r="B1204" s="1">
        <v>0.1208333333333334</v>
      </c>
      <c r="C1204" s="7">
        <v>42477</v>
      </c>
      <c r="D1204" s="15">
        <v>0.1208</v>
      </c>
      <c r="E1204" s="136">
        <v>0.1208</v>
      </c>
      <c r="F1204" t="b">
        <f t="shared" si="20"/>
        <v>1</v>
      </c>
      <c r="G1204" s="1">
        <v>0.1208333333333334</v>
      </c>
    </row>
    <row r="1205" spans="1:7" x14ac:dyDescent="0.25">
      <c r="A1205" s="3">
        <v>0.10000000000000003</v>
      </c>
      <c r="B1205" s="1">
        <v>0.10000000000000003</v>
      </c>
      <c r="C1205" s="7">
        <v>42478</v>
      </c>
      <c r="D1205" s="15">
        <v>0.1</v>
      </c>
      <c r="E1205" s="136">
        <v>0.1</v>
      </c>
      <c r="F1205" t="b">
        <f t="shared" si="20"/>
        <v>1</v>
      </c>
      <c r="G1205" s="1">
        <v>0.10000000000000003</v>
      </c>
    </row>
    <row r="1206" spans="1:7" x14ac:dyDescent="0.25">
      <c r="A1206" s="3">
        <v>0.10000000000000003</v>
      </c>
      <c r="B1206" s="1">
        <v>0.10000000000000003</v>
      </c>
      <c r="C1206" s="7">
        <v>42479</v>
      </c>
      <c r="D1206" s="15">
        <v>0.1</v>
      </c>
      <c r="E1206" s="136">
        <v>0.1</v>
      </c>
      <c r="F1206" t="b">
        <f t="shared" si="20"/>
        <v>1</v>
      </c>
      <c r="G1206" s="1">
        <v>0.10000000000000003</v>
      </c>
    </row>
    <row r="1207" spans="1:7" x14ac:dyDescent="0.25">
      <c r="A1207" s="3">
        <v>8.7500000000000022E-2</v>
      </c>
      <c r="B1207" s="1">
        <v>8.7500000000000022E-2</v>
      </c>
      <c r="C1207" s="7">
        <v>42480</v>
      </c>
      <c r="D1207" s="15">
        <v>8.7499999999999994E-2</v>
      </c>
      <c r="E1207" s="136">
        <v>8.7499999999999994E-2</v>
      </c>
      <c r="F1207" t="b">
        <f t="shared" si="20"/>
        <v>1</v>
      </c>
      <c r="G1207" s="1">
        <v>8.7500000000000022E-2</v>
      </c>
    </row>
    <row r="1208" spans="1:7" x14ac:dyDescent="0.25">
      <c r="A1208" s="3">
        <v>2.9166666666666664E-2</v>
      </c>
      <c r="B1208" s="1">
        <v>2.9166666666666664E-2</v>
      </c>
      <c r="C1208" s="7">
        <v>42481</v>
      </c>
      <c r="D1208" s="15">
        <v>2.92E-2</v>
      </c>
      <c r="E1208" s="136">
        <v>2.92E-2</v>
      </c>
      <c r="F1208" t="b">
        <f t="shared" si="20"/>
        <v>1</v>
      </c>
      <c r="G1208" s="1">
        <v>2.9166666666666664E-2</v>
      </c>
    </row>
    <row r="1209" spans="1:7" x14ac:dyDescent="0.25">
      <c r="A1209" s="3">
        <v>4.583333333333333E-2</v>
      </c>
      <c r="B1209" s="1">
        <v>4.583333333333333E-2</v>
      </c>
      <c r="C1209" s="7">
        <v>42482</v>
      </c>
      <c r="D1209" s="15">
        <v>4.58E-2</v>
      </c>
      <c r="E1209" s="136">
        <v>4.58E-2</v>
      </c>
      <c r="F1209" t="b">
        <f t="shared" si="20"/>
        <v>1</v>
      </c>
      <c r="G1209" s="1">
        <v>4.583333333333333E-2</v>
      </c>
    </row>
    <row r="1210" spans="1:7" x14ac:dyDescent="0.25">
      <c r="A1210" s="3">
        <v>8.3333333333333356E-2</v>
      </c>
      <c r="B1210" s="1">
        <v>8.3333333333333356E-2</v>
      </c>
      <c r="C1210" s="7">
        <v>42483</v>
      </c>
      <c r="D1210" s="15">
        <v>8.3299999999999999E-2</v>
      </c>
      <c r="E1210" s="136">
        <v>8.3299999999999999E-2</v>
      </c>
      <c r="F1210" t="b">
        <f t="shared" si="20"/>
        <v>1</v>
      </c>
      <c r="G1210" s="1">
        <v>8.3333333333333356E-2</v>
      </c>
    </row>
    <row r="1211" spans="1:7" x14ac:dyDescent="0.25">
      <c r="A1211" s="3">
        <v>9.9999999999999992E-2</v>
      </c>
      <c r="B1211" s="1">
        <v>9.9999999999999992E-2</v>
      </c>
      <c r="C1211" s="7">
        <v>42484</v>
      </c>
      <c r="D1211" s="15">
        <v>0.1</v>
      </c>
      <c r="E1211" s="136">
        <v>0.1</v>
      </c>
      <c r="F1211" t="b">
        <f t="shared" si="20"/>
        <v>1</v>
      </c>
      <c r="G1211" s="1">
        <v>9.9999999999999992E-2</v>
      </c>
    </row>
    <row r="1212" spans="1:7" x14ac:dyDescent="0.25">
      <c r="A1212" s="3">
        <v>1.2500000000000002E-2</v>
      </c>
      <c r="B1212" s="1">
        <v>1.2500000000000002E-2</v>
      </c>
      <c r="C1212" s="7">
        <v>42485</v>
      </c>
      <c r="D1212" s="15">
        <v>1.2500000000000001E-2</v>
      </c>
      <c r="E1212" s="136">
        <v>1.2500000000000001E-2</v>
      </c>
      <c r="F1212" t="b">
        <f t="shared" si="20"/>
        <v>1</v>
      </c>
      <c r="G1212" s="1">
        <v>1.2500000000000002E-2</v>
      </c>
    </row>
    <row r="1213" spans="1:7" x14ac:dyDescent="0.25">
      <c r="A1213" s="3">
        <v>0.15833333333333338</v>
      </c>
      <c r="B1213" s="1">
        <v>0.15833333333333338</v>
      </c>
      <c r="C1213" s="7">
        <v>42486</v>
      </c>
      <c r="D1213" s="15">
        <v>0.1583</v>
      </c>
      <c r="E1213" s="136">
        <v>0.1583</v>
      </c>
      <c r="F1213" t="b">
        <f t="shared" si="20"/>
        <v>1</v>
      </c>
      <c r="G1213" s="1">
        <v>0.15833333333333338</v>
      </c>
    </row>
    <row r="1214" spans="1:7" x14ac:dyDescent="0.25">
      <c r="A1214" s="3">
        <v>0.20000000000000007</v>
      </c>
      <c r="B1214" s="1">
        <v>0.20000000000000007</v>
      </c>
      <c r="C1214" s="7">
        <v>42487</v>
      </c>
      <c r="D1214" s="15">
        <v>0.2</v>
      </c>
      <c r="E1214" s="136">
        <v>0.2</v>
      </c>
      <c r="F1214" t="b">
        <f t="shared" si="20"/>
        <v>1</v>
      </c>
      <c r="G1214" s="1">
        <v>0.20000000000000007</v>
      </c>
    </row>
    <row r="1215" spans="1:7" x14ac:dyDescent="0.25">
      <c r="A1215" s="3">
        <v>0.20000000000000007</v>
      </c>
      <c r="B1215" s="1">
        <v>0.20000000000000007</v>
      </c>
      <c r="C1215" s="7">
        <v>42488</v>
      </c>
      <c r="D1215" s="15">
        <v>0.2</v>
      </c>
      <c r="E1215" s="136">
        <v>0.2</v>
      </c>
      <c r="F1215" t="b">
        <f t="shared" si="20"/>
        <v>1</v>
      </c>
      <c r="G1215" s="1">
        <v>0.20000000000000007</v>
      </c>
    </row>
    <row r="1216" spans="1:7" x14ac:dyDescent="0.25">
      <c r="A1216" s="3">
        <v>0.15000000000000005</v>
      </c>
      <c r="B1216" s="1">
        <v>0.15000000000000005</v>
      </c>
      <c r="C1216" s="7">
        <v>42489</v>
      </c>
      <c r="D1216" s="15">
        <v>0.15</v>
      </c>
      <c r="E1216" s="136">
        <v>0.15</v>
      </c>
      <c r="F1216" t="b">
        <f t="shared" si="20"/>
        <v>1</v>
      </c>
      <c r="G1216" s="1">
        <v>0.15000000000000005</v>
      </c>
    </row>
    <row r="1217" spans="1:7" x14ac:dyDescent="0.25">
      <c r="A1217" s="3">
        <v>0.10000000000000003</v>
      </c>
      <c r="B1217" s="1">
        <v>0.10000000000000003</v>
      </c>
      <c r="C1217" s="7">
        <v>42490</v>
      </c>
      <c r="D1217" s="15">
        <v>0.1</v>
      </c>
      <c r="E1217" s="136">
        <v>0.1</v>
      </c>
      <c r="F1217" t="b">
        <f t="shared" si="20"/>
        <v>1</v>
      </c>
      <c r="G1217" s="1">
        <v>0.10000000000000003</v>
      </c>
    </row>
    <row r="1218" spans="1:7" x14ac:dyDescent="0.25">
      <c r="A1218" s="3">
        <v>0.10000000000000003</v>
      </c>
      <c r="B1218" s="1">
        <v>0.10000000000000003</v>
      </c>
      <c r="C1218" s="7">
        <v>42491</v>
      </c>
      <c r="D1218" s="15">
        <v>0.1</v>
      </c>
      <c r="E1218" s="136">
        <v>0.1</v>
      </c>
      <c r="F1218" t="b">
        <f t="shared" si="20"/>
        <v>1</v>
      </c>
      <c r="G1218" s="1">
        <v>0.10000000000000003</v>
      </c>
    </row>
    <row r="1219" spans="1:7" x14ac:dyDescent="0.25">
      <c r="A1219" s="3">
        <v>0.10000000000000003</v>
      </c>
      <c r="B1219" s="1">
        <v>0.10000000000000003</v>
      </c>
      <c r="C1219" s="7">
        <v>42492</v>
      </c>
      <c r="D1219" s="15">
        <v>0.1</v>
      </c>
      <c r="E1219" s="136">
        <v>0.1</v>
      </c>
      <c r="F1219" t="b">
        <f t="shared" ref="F1219:F1282" si="21">D1219=E1219</f>
        <v>1</v>
      </c>
      <c r="G1219" s="1">
        <v>0.10000000000000003</v>
      </c>
    </row>
    <row r="1220" spans="1:7" x14ac:dyDescent="0.25">
      <c r="A1220" s="3">
        <v>0.1041666666666667</v>
      </c>
      <c r="B1220" s="1">
        <v>0.1041666666666667</v>
      </c>
      <c r="C1220" s="7">
        <v>42493</v>
      </c>
      <c r="D1220" s="15">
        <v>0.1042</v>
      </c>
      <c r="E1220" s="136">
        <v>0.1042</v>
      </c>
      <c r="F1220" t="b">
        <f t="shared" si="21"/>
        <v>1</v>
      </c>
      <c r="G1220" s="1">
        <v>0.1041666666666667</v>
      </c>
    </row>
    <row r="1221" spans="1:7" x14ac:dyDescent="0.25">
      <c r="A1221" s="3">
        <v>0.10000000000000003</v>
      </c>
      <c r="B1221" s="1">
        <v>0.10000000000000003</v>
      </c>
      <c r="C1221" s="7">
        <v>42494</v>
      </c>
      <c r="D1221" s="15">
        <v>0.1</v>
      </c>
      <c r="E1221" s="136">
        <v>0.1</v>
      </c>
      <c r="F1221" t="b">
        <f t="shared" si="21"/>
        <v>1</v>
      </c>
      <c r="G1221" s="1">
        <v>0.10000000000000003</v>
      </c>
    </row>
    <row r="1222" spans="1:7" x14ac:dyDescent="0.25">
      <c r="A1222" s="3">
        <v>0.10000000000000003</v>
      </c>
      <c r="B1222" s="1">
        <v>0.10000000000000003</v>
      </c>
      <c r="C1222" s="7">
        <v>42495</v>
      </c>
      <c r="D1222" s="15">
        <v>0.1</v>
      </c>
      <c r="E1222" s="136">
        <v>0.1</v>
      </c>
      <c r="F1222" t="b">
        <f t="shared" si="21"/>
        <v>1</v>
      </c>
      <c r="G1222" s="1">
        <v>0.10000000000000003</v>
      </c>
    </row>
    <row r="1223" spans="1:7" x14ac:dyDescent="0.25">
      <c r="A1223" s="3">
        <v>0.10000000000000003</v>
      </c>
      <c r="B1223" s="1">
        <v>0.10000000000000003</v>
      </c>
      <c r="C1223" s="7">
        <v>42496</v>
      </c>
      <c r="D1223" s="15">
        <v>0.1</v>
      </c>
      <c r="E1223" s="136">
        <v>0.1</v>
      </c>
      <c r="F1223" t="b">
        <f t="shared" si="21"/>
        <v>1</v>
      </c>
      <c r="G1223" s="1">
        <v>0.10000000000000003</v>
      </c>
    </row>
    <row r="1224" spans="1:7" x14ac:dyDescent="0.25">
      <c r="A1224" s="3">
        <v>8.7500000000000022E-2</v>
      </c>
      <c r="B1224" s="1">
        <v>8.7500000000000022E-2</v>
      </c>
      <c r="C1224" s="7">
        <v>42497</v>
      </c>
      <c r="D1224" s="15">
        <v>8.7499999999999994E-2</v>
      </c>
      <c r="E1224" s="136">
        <v>8.7499999999999994E-2</v>
      </c>
      <c r="F1224" t="b">
        <f t="shared" si="21"/>
        <v>1</v>
      </c>
      <c r="G1224" s="1">
        <v>8.7500000000000022E-2</v>
      </c>
    </row>
    <row r="1225" spans="1:7" x14ac:dyDescent="0.25">
      <c r="A1225" s="3">
        <v>5.8333333333333341E-2</v>
      </c>
      <c r="B1225" s="1">
        <v>5.8333333333333341E-2</v>
      </c>
      <c r="C1225" s="7">
        <v>42498</v>
      </c>
      <c r="D1225" s="15">
        <v>5.8299999999999998E-2</v>
      </c>
      <c r="E1225" s="136">
        <v>5.8299999999999998E-2</v>
      </c>
      <c r="F1225" t="b">
        <f t="shared" si="21"/>
        <v>1</v>
      </c>
      <c r="G1225" s="1">
        <v>5.8333333333333341E-2</v>
      </c>
    </row>
    <row r="1226" spans="1:7" x14ac:dyDescent="0.25">
      <c r="A1226" s="3">
        <v>9.5833333333333368E-2</v>
      </c>
      <c r="B1226" s="1">
        <v>9.5833333333333368E-2</v>
      </c>
      <c r="C1226" s="7">
        <v>42499</v>
      </c>
      <c r="D1226" s="15">
        <v>9.5799999999999996E-2</v>
      </c>
      <c r="E1226" s="136">
        <v>9.5799999999999996E-2</v>
      </c>
      <c r="F1226" t="b">
        <f t="shared" si="21"/>
        <v>1</v>
      </c>
      <c r="G1226" s="1">
        <v>9.5833333333333368E-2</v>
      </c>
    </row>
    <row r="1227" spans="1:7" x14ac:dyDescent="0.25">
      <c r="A1227" s="3">
        <v>0.10000000000000003</v>
      </c>
      <c r="B1227" s="1">
        <v>0.10000000000000003</v>
      </c>
      <c r="C1227" s="7">
        <v>42500</v>
      </c>
      <c r="D1227" s="15">
        <v>0.1</v>
      </c>
      <c r="E1227" s="136">
        <v>0.1</v>
      </c>
      <c r="F1227" t="b">
        <f t="shared" si="21"/>
        <v>1</v>
      </c>
      <c r="G1227" s="1">
        <v>0.10000000000000003</v>
      </c>
    </row>
    <row r="1228" spans="1:7" x14ac:dyDescent="0.25">
      <c r="A1228" s="3">
        <v>0.10000000000000005</v>
      </c>
      <c r="B1228" s="1">
        <v>0.10000000000000005</v>
      </c>
      <c r="C1228" s="7">
        <v>42501</v>
      </c>
      <c r="D1228" s="15">
        <v>0.1</v>
      </c>
      <c r="E1228" s="136">
        <v>0.1</v>
      </c>
      <c r="F1228" t="b">
        <f t="shared" si="21"/>
        <v>1</v>
      </c>
      <c r="G1228" s="1">
        <v>0.10000000000000005</v>
      </c>
    </row>
    <row r="1229" spans="1:7" x14ac:dyDescent="0.25">
      <c r="A1229" s="3">
        <v>2.0833333333333332E-2</v>
      </c>
      <c r="B1229" s="1">
        <v>2.0833333333333332E-2</v>
      </c>
      <c r="C1229" s="7">
        <v>42502</v>
      </c>
      <c r="D1229" s="15">
        <v>2.0799999999999999E-2</v>
      </c>
      <c r="E1229" s="136">
        <v>2.0799999999999999E-2</v>
      </c>
      <c r="F1229" t="b">
        <f t="shared" si="21"/>
        <v>1</v>
      </c>
      <c r="G1229" s="1">
        <v>2.0833333333333332E-2</v>
      </c>
    </row>
    <row r="1230" spans="1:7" x14ac:dyDescent="0.25">
      <c r="A1230" s="3">
        <v>0.15833333333333338</v>
      </c>
      <c r="B1230" s="1">
        <v>0.15833333333333338</v>
      </c>
      <c r="C1230" s="7">
        <v>42503</v>
      </c>
      <c r="D1230" s="15">
        <v>0.1583</v>
      </c>
      <c r="E1230" s="136">
        <v>0.1583</v>
      </c>
      <c r="F1230" t="b">
        <f t="shared" si="21"/>
        <v>1</v>
      </c>
      <c r="G1230" s="1">
        <v>0.15833333333333338</v>
      </c>
    </row>
    <row r="1231" spans="1:7" x14ac:dyDescent="0.25">
      <c r="A1231" s="3">
        <v>0.11666666666666671</v>
      </c>
      <c r="B1231" s="1">
        <v>0.11666666666666671</v>
      </c>
      <c r="C1231" s="7">
        <v>42504</v>
      </c>
      <c r="D1231" s="15">
        <v>0.1167</v>
      </c>
      <c r="E1231" s="136">
        <v>0.1167</v>
      </c>
      <c r="F1231" t="b">
        <f t="shared" si="21"/>
        <v>1</v>
      </c>
      <c r="G1231" s="1">
        <v>0.11666666666666671</v>
      </c>
    </row>
    <row r="1232" spans="1:7" x14ac:dyDescent="0.25">
      <c r="A1232" s="3">
        <v>0.28333333333333321</v>
      </c>
      <c r="B1232" s="1">
        <v>0.28333333333333321</v>
      </c>
      <c r="C1232" s="7">
        <v>42505</v>
      </c>
      <c r="D1232" s="15">
        <v>0.2833</v>
      </c>
      <c r="E1232" s="136">
        <v>0.2833</v>
      </c>
      <c r="F1232" t="b">
        <f t="shared" si="21"/>
        <v>1</v>
      </c>
      <c r="G1232" s="1">
        <v>0.28333333333333321</v>
      </c>
    </row>
    <row r="1233" spans="1:7" x14ac:dyDescent="0.25">
      <c r="A1233" s="3">
        <v>0.29999999999999988</v>
      </c>
      <c r="B1233" s="1">
        <v>0.29999999999999988</v>
      </c>
      <c r="C1233" s="7">
        <v>42506</v>
      </c>
      <c r="D1233" s="15">
        <v>0.3</v>
      </c>
      <c r="E1233" s="136">
        <v>0.3</v>
      </c>
      <c r="F1233" t="b">
        <f t="shared" si="21"/>
        <v>1</v>
      </c>
      <c r="G1233" s="1">
        <v>0.29999999999999988</v>
      </c>
    </row>
    <row r="1234" spans="1:7" x14ac:dyDescent="0.25">
      <c r="A1234" s="3">
        <v>0.26666666666666666</v>
      </c>
      <c r="B1234" s="1">
        <v>0.26666666666666666</v>
      </c>
      <c r="C1234" s="7">
        <v>42507</v>
      </c>
      <c r="D1234" s="15">
        <v>0.26669999999999999</v>
      </c>
      <c r="E1234" s="136">
        <v>0.26669999999999999</v>
      </c>
      <c r="F1234" t="b">
        <f t="shared" si="21"/>
        <v>1</v>
      </c>
      <c r="G1234" s="1">
        <v>0.26666666666666666</v>
      </c>
    </row>
    <row r="1235" spans="1:7" x14ac:dyDescent="0.25">
      <c r="A1235" s="3">
        <v>0.20416666666666675</v>
      </c>
      <c r="B1235" s="1">
        <v>0.20416666666666675</v>
      </c>
      <c r="C1235" s="7">
        <v>42508</v>
      </c>
      <c r="D1235" s="15">
        <v>0.20419999999999999</v>
      </c>
      <c r="E1235" s="136">
        <v>0.20419999999999999</v>
      </c>
      <c r="F1235" t="b">
        <f t="shared" si="21"/>
        <v>1</v>
      </c>
      <c r="G1235" s="1">
        <v>0.20416666666666675</v>
      </c>
    </row>
    <row r="1236" spans="1:7" x14ac:dyDescent="0.25">
      <c r="A1236" s="3">
        <v>0.20000000000000007</v>
      </c>
      <c r="B1236" s="1">
        <v>0.20000000000000007</v>
      </c>
      <c r="C1236" s="7">
        <v>42509</v>
      </c>
      <c r="D1236" s="15">
        <v>0.2</v>
      </c>
      <c r="E1236" s="136">
        <v>0.2</v>
      </c>
      <c r="F1236" t="b">
        <f t="shared" si="21"/>
        <v>1</v>
      </c>
      <c r="G1236" s="1">
        <v>0.20000000000000007</v>
      </c>
    </row>
    <row r="1237" spans="1:7" x14ac:dyDescent="0.25">
      <c r="A1237" s="3">
        <v>0.20000000000000007</v>
      </c>
      <c r="B1237" s="1">
        <v>0.20000000000000007</v>
      </c>
      <c r="C1237" s="7">
        <v>42510</v>
      </c>
      <c r="D1237" s="15">
        <v>0.2</v>
      </c>
      <c r="E1237" s="136">
        <v>0.2</v>
      </c>
      <c r="F1237" t="b">
        <f t="shared" si="21"/>
        <v>1</v>
      </c>
      <c r="G1237" s="1">
        <v>0.20000000000000007</v>
      </c>
    </row>
    <row r="1238" spans="1:7" x14ac:dyDescent="0.25">
      <c r="A1238" s="3">
        <v>0.20000000000000007</v>
      </c>
      <c r="B1238" s="1">
        <v>0.20000000000000007</v>
      </c>
      <c r="C1238" s="7">
        <v>42511</v>
      </c>
      <c r="D1238" s="15">
        <v>0.2</v>
      </c>
      <c r="E1238" s="136">
        <v>0.2</v>
      </c>
      <c r="F1238" t="b">
        <f t="shared" si="21"/>
        <v>1</v>
      </c>
      <c r="G1238" s="1">
        <v>0.20000000000000007</v>
      </c>
    </row>
    <row r="1239" spans="1:7" x14ac:dyDescent="0.25">
      <c r="A1239" s="3">
        <v>0.20000000000000007</v>
      </c>
      <c r="B1239" s="1">
        <v>0.20000000000000007</v>
      </c>
      <c r="C1239" s="7">
        <v>42512</v>
      </c>
      <c r="D1239" s="15">
        <v>0.2</v>
      </c>
      <c r="E1239" s="136">
        <v>0.2</v>
      </c>
      <c r="F1239" t="b">
        <f t="shared" si="21"/>
        <v>1</v>
      </c>
      <c r="G1239" s="1">
        <v>0.20000000000000007</v>
      </c>
    </row>
    <row r="1240" spans="1:7" x14ac:dyDescent="0.25">
      <c r="A1240" s="3">
        <v>0.20000000000000007</v>
      </c>
      <c r="B1240" s="1">
        <v>0.20000000000000007</v>
      </c>
      <c r="C1240" s="7">
        <v>42513</v>
      </c>
      <c r="D1240" s="15">
        <v>0.2</v>
      </c>
      <c r="E1240" s="136">
        <v>0.2</v>
      </c>
      <c r="F1240" t="b">
        <f t="shared" si="21"/>
        <v>1</v>
      </c>
      <c r="G1240" s="1">
        <v>0.20000000000000007</v>
      </c>
    </row>
    <row r="1241" spans="1:7" x14ac:dyDescent="0.25">
      <c r="A1241" s="3">
        <v>0.1041666666666667</v>
      </c>
      <c r="B1241" s="1">
        <v>0.1041666666666667</v>
      </c>
      <c r="C1241" s="7">
        <v>42514</v>
      </c>
      <c r="D1241" s="15">
        <v>0.1042</v>
      </c>
      <c r="E1241" s="136">
        <v>0.1042</v>
      </c>
      <c r="F1241" t="b">
        <f t="shared" si="21"/>
        <v>1</v>
      </c>
      <c r="G1241" s="1">
        <v>0.1041666666666667</v>
      </c>
    </row>
    <row r="1242" spans="1:7" x14ac:dyDescent="0.25">
      <c r="A1242" s="3">
        <v>1.2500000000000002E-2</v>
      </c>
      <c r="B1242" s="1">
        <v>1.2500000000000002E-2</v>
      </c>
      <c r="C1242" s="7">
        <v>42515</v>
      </c>
      <c r="D1242" s="15">
        <v>1.2500000000000001E-2</v>
      </c>
      <c r="E1242" s="136">
        <v>1.2500000000000001E-2</v>
      </c>
      <c r="F1242" t="b">
        <f t="shared" si="21"/>
        <v>1</v>
      </c>
      <c r="G1242" s="1">
        <v>1.2500000000000002E-2</v>
      </c>
    </row>
    <row r="1243" spans="1:7" x14ac:dyDescent="0.25">
      <c r="A1243" s="3">
        <v>2.4999999999999998E-2</v>
      </c>
      <c r="B1243" s="1">
        <v>2.4999999999999998E-2</v>
      </c>
      <c r="C1243" s="7">
        <v>42516</v>
      </c>
      <c r="D1243" s="15">
        <v>2.5000000000000001E-2</v>
      </c>
      <c r="E1243" s="136">
        <v>2.5000000000000001E-2</v>
      </c>
      <c r="F1243" t="b">
        <f t="shared" si="21"/>
        <v>1</v>
      </c>
      <c r="G1243" s="1">
        <v>2.4999999999999998E-2</v>
      </c>
    </row>
    <row r="1244" spans="1:7" x14ac:dyDescent="0.25">
      <c r="A1244" s="3">
        <v>2.9166666666666664E-2</v>
      </c>
      <c r="B1244" s="1">
        <v>2.9166666666666664E-2</v>
      </c>
      <c r="C1244" s="7">
        <v>42517</v>
      </c>
      <c r="D1244" s="15">
        <v>2.92E-2</v>
      </c>
      <c r="E1244" s="136">
        <v>2.92E-2</v>
      </c>
      <c r="F1244" t="b">
        <f t="shared" si="21"/>
        <v>1</v>
      </c>
      <c r="G1244" s="1">
        <v>2.9166666666666664E-2</v>
      </c>
    </row>
    <row r="1245" spans="1:7" x14ac:dyDescent="0.25">
      <c r="A1245" s="3">
        <v>8.7500000000000022E-2</v>
      </c>
      <c r="B1245" s="1">
        <v>8.7500000000000022E-2</v>
      </c>
      <c r="C1245" s="7">
        <v>42518</v>
      </c>
      <c r="D1245" s="15">
        <v>8.7499999999999994E-2</v>
      </c>
      <c r="E1245" s="136">
        <v>8.7499999999999994E-2</v>
      </c>
      <c r="F1245" t="b">
        <f t="shared" si="21"/>
        <v>1</v>
      </c>
      <c r="G1245" s="1">
        <v>8.7500000000000022E-2</v>
      </c>
    </row>
    <row r="1246" spans="1:7" x14ac:dyDescent="0.25">
      <c r="A1246" s="3">
        <v>0.10000000000000003</v>
      </c>
      <c r="B1246" s="1">
        <v>0.10000000000000003</v>
      </c>
      <c r="C1246" s="7">
        <v>42519</v>
      </c>
      <c r="D1246" s="15">
        <v>0.1</v>
      </c>
      <c r="E1246" s="136">
        <v>0.1</v>
      </c>
      <c r="F1246" t="b">
        <f t="shared" si="21"/>
        <v>1</v>
      </c>
      <c r="G1246" s="1">
        <v>0.10000000000000003</v>
      </c>
    </row>
    <row r="1247" spans="1:7" x14ac:dyDescent="0.25">
      <c r="A1247" s="3">
        <v>0.10000000000000003</v>
      </c>
      <c r="B1247" s="1">
        <v>0.10000000000000003</v>
      </c>
      <c r="C1247" s="7">
        <v>42520</v>
      </c>
      <c r="D1247" s="15">
        <v>0.1</v>
      </c>
      <c r="E1247" s="136">
        <v>0.1</v>
      </c>
      <c r="F1247" t="b">
        <f t="shared" si="21"/>
        <v>1</v>
      </c>
      <c r="G1247" s="1">
        <v>0.10000000000000003</v>
      </c>
    </row>
    <row r="1248" spans="1:7" x14ac:dyDescent="0.25">
      <c r="A1248" s="3">
        <v>0.11250000000000004</v>
      </c>
      <c r="B1248" s="1">
        <v>0.11250000000000004</v>
      </c>
      <c r="C1248" s="7">
        <v>42521</v>
      </c>
      <c r="D1248" s="15">
        <v>0.1125</v>
      </c>
      <c r="E1248" s="136">
        <v>0.1125</v>
      </c>
      <c r="F1248" t="b">
        <f t="shared" si="21"/>
        <v>1</v>
      </c>
      <c r="G1248" s="1">
        <v>0.11250000000000004</v>
      </c>
    </row>
    <row r="1249" spans="1:7" x14ac:dyDescent="0.25">
      <c r="A1249" s="3">
        <v>0.1208333333333334</v>
      </c>
      <c r="B1249" s="1">
        <v>0.1208333333333334</v>
      </c>
      <c r="C1249" s="7">
        <v>42522</v>
      </c>
      <c r="D1249" s="15">
        <v>0.1208</v>
      </c>
      <c r="E1249" s="136">
        <v>0.1208</v>
      </c>
      <c r="F1249" t="b">
        <f t="shared" si="21"/>
        <v>1</v>
      </c>
      <c r="G1249" s="1">
        <v>0.1208333333333334</v>
      </c>
    </row>
    <row r="1250" spans="1:7" x14ac:dyDescent="0.25">
      <c r="A1250" s="3">
        <v>0.10000000000000003</v>
      </c>
      <c r="B1250" s="1">
        <v>0.10000000000000003</v>
      </c>
      <c r="C1250" s="7">
        <v>42523</v>
      </c>
      <c r="D1250" s="15">
        <v>0.1</v>
      </c>
      <c r="E1250" s="136">
        <v>0.1</v>
      </c>
      <c r="F1250" t="b">
        <f t="shared" si="21"/>
        <v>1</v>
      </c>
      <c r="G1250" s="1">
        <v>0.10000000000000003</v>
      </c>
    </row>
    <row r="1251" spans="1:7" x14ac:dyDescent="0.25">
      <c r="A1251" s="3">
        <v>0.10000000000000003</v>
      </c>
      <c r="B1251" s="1">
        <v>0.10000000000000003</v>
      </c>
      <c r="C1251" s="7">
        <v>42524</v>
      </c>
      <c r="D1251" s="15">
        <v>0.1</v>
      </c>
      <c r="E1251" s="136">
        <v>0.1</v>
      </c>
      <c r="F1251" t="b">
        <f t="shared" si="21"/>
        <v>1</v>
      </c>
      <c r="G1251" s="1">
        <v>0.10000000000000003</v>
      </c>
    </row>
    <row r="1252" spans="1:7" x14ac:dyDescent="0.25">
      <c r="A1252" s="3">
        <v>0.17916666666666672</v>
      </c>
      <c r="B1252" s="1">
        <v>0.17916666666666672</v>
      </c>
      <c r="C1252" s="7">
        <v>42525</v>
      </c>
      <c r="D1252" s="15">
        <v>0.1792</v>
      </c>
      <c r="E1252" s="136">
        <v>0.1792</v>
      </c>
      <c r="F1252" t="b">
        <f t="shared" si="21"/>
        <v>1</v>
      </c>
      <c r="G1252" s="1">
        <v>0.17916666666666672</v>
      </c>
    </row>
    <row r="1253" spans="1:7" x14ac:dyDescent="0.25">
      <c r="A1253" s="3">
        <v>0.20000000000000007</v>
      </c>
      <c r="B1253" s="1">
        <v>0.20000000000000007</v>
      </c>
      <c r="C1253" s="7">
        <v>42526</v>
      </c>
      <c r="D1253" s="15">
        <v>0.2</v>
      </c>
      <c r="E1253" s="136">
        <v>0.2</v>
      </c>
      <c r="F1253" t="b">
        <f t="shared" si="21"/>
        <v>1</v>
      </c>
      <c r="G1253" s="1">
        <v>0.20000000000000007</v>
      </c>
    </row>
    <row r="1254" spans="1:7" x14ac:dyDescent="0.25">
      <c r="A1254" s="3">
        <v>0.20000000000000007</v>
      </c>
      <c r="B1254" s="1">
        <v>0.20000000000000007</v>
      </c>
      <c r="C1254" s="7">
        <v>42527</v>
      </c>
      <c r="D1254" s="15">
        <v>0.2</v>
      </c>
      <c r="E1254" s="136">
        <v>0.2</v>
      </c>
      <c r="F1254" t="b">
        <f t="shared" si="21"/>
        <v>1</v>
      </c>
      <c r="G1254" s="1">
        <v>0.20000000000000007</v>
      </c>
    </row>
    <row r="1255" spans="1:7" x14ac:dyDescent="0.25">
      <c r="A1255" s="3">
        <v>0.16666666666666671</v>
      </c>
      <c r="B1255" s="1">
        <v>0.16666666666666671</v>
      </c>
      <c r="C1255" s="7">
        <v>42528</v>
      </c>
      <c r="D1255" s="15">
        <v>0.16669999999999999</v>
      </c>
      <c r="E1255" s="136">
        <v>0.16669999999999999</v>
      </c>
      <c r="F1255" t="b">
        <f t="shared" si="21"/>
        <v>1</v>
      </c>
      <c r="G1255" s="1">
        <v>0.16666666666666671</v>
      </c>
    </row>
    <row r="1256" spans="1:7" x14ac:dyDescent="0.25">
      <c r="A1256" s="3">
        <v>0.10000000000000003</v>
      </c>
      <c r="B1256" s="1">
        <v>0.10000000000000003</v>
      </c>
      <c r="C1256" s="7">
        <v>42529</v>
      </c>
      <c r="D1256" s="15">
        <v>0.1</v>
      </c>
      <c r="E1256" s="136">
        <v>0.1</v>
      </c>
      <c r="F1256" t="b">
        <f t="shared" si="21"/>
        <v>1</v>
      </c>
      <c r="G1256" s="1">
        <v>0.10000000000000003</v>
      </c>
    </row>
    <row r="1257" spans="1:7" x14ac:dyDescent="0.25">
      <c r="A1257" s="3">
        <v>2.9166666666666664E-2</v>
      </c>
      <c r="B1257" s="1">
        <v>2.9166666666666664E-2</v>
      </c>
      <c r="C1257" s="7">
        <v>42530</v>
      </c>
      <c r="D1257" s="15">
        <v>2.92E-2</v>
      </c>
      <c r="E1257" s="136">
        <v>2.92E-2</v>
      </c>
      <c r="F1257" t="b">
        <f t="shared" si="21"/>
        <v>1</v>
      </c>
      <c r="G1257" s="1">
        <v>2.9166666666666664E-2</v>
      </c>
    </row>
    <row r="1258" spans="1:7" x14ac:dyDescent="0.25">
      <c r="A1258" s="3">
        <v>6.2499999999999993E-2</v>
      </c>
      <c r="B1258" s="1">
        <v>6.2499999999999993E-2</v>
      </c>
      <c r="C1258" s="7">
        <v>42531</v>
      </c>
      <c r="D1258" s="15">
        <v>6.25E-2</v>
      </c>
      <c r="E1258" s="136">
        <v>6.25E-2</v>
      </c>
      <c r="F1258" t="b">
        <f t="shared" si="21"/>
        <v>1</v>
      </c>
      <c r="G1258" s="1">
        <v>6.2499999999999993E-2</v>
      </c>
    </row>
    <row r="1259" spans="1:7" x14ac:dyDescent="0.25">
      <c r="A1259" s="3">
        <v>9.9999999999999992E-2</v>
      </c>
      <c r="B1259" s="1">
        <v>9.9999999999999992E-2</v>
      </c>
      <c r="C1259" s="7">
        <v>42532</v>
      </c>
      <c r="D1259" s="15">
        <v>0.1</v>
      </c>
      <c r="E1259" s="136">
        <v>0.1</v>
      </c>
      <c r="F1259" t="b">
        <f t="shared" si="21"/>
        <v>1</v>
      </c>
      <c r="G1259" s="1">
        <v>9.9999999999999992E-2</v>
      </c>
    </row>
    <row r="1260" spans="1:7" x14ac:dyDescent="0.25">
      <c r="A1260" s="3">
        <v>0.14999999999999997</v>
      </c>
      <c r="B1260" s="1">
        <v>0.14999999999999997</v>
      </c>
      <c r="C1260" s="7">
        <v>42533</v>
      </c>
      <c r="D1260" s="15">
        <v>0.15</v>
      </c>
      <c r="E1260" s="136">
        <v>0.15</v>
      </c>
      <c r="F1260" t="b">
        <f t="shared" si="21"/>
        <v>1</v>
      </c>
      <c r="G1260" s="1">
        <v>0.14999999999999997</v>
      </c>
    </row>
    <row r="1261" spans="1:7" x14ac:dyDescent="0.25">
      <c r="A1261" s="3">
        <v>0.18541666666666659</v>
      </c>
      <c r="B1261" s="1">
        <v>0.18541666666666659</v>
      </c>
      <c r="C1261" s="7">
        <v>42534</v>
      </c>
      <c r="D1261" s="15">
        <v>0.18540000000000001</v>
      </c>
      <c r="E1261" s="136">
        <v>0.18540000000000001</v>
      </c>
      <c r="F1261" t="b">
        <f t="shared" si="21"/>
        <v>1</v>
      </c>
      <c r="G1261" s="1">
        <v>0.18541666666666659</v>
      </c>
    </row>
    <row r="1262" spans="1:7" x14ac:dyDescent="0.25">
      <c r="A1262" s="3">
        <v>0.16250000000000006</v>
      </c>
      <c r="B1262" s="1">
        <v>0.16250000000000006</v>
      </c>
      <c r="C1262" s="7">
        <v>42535</v>
      </c>
      <c r="D1262" s="15">
        <v>0.16250000000000001</v>
      </c>
      <c r="E1262" s="136">
        <v>0.16250000000000001</v>
      </c>
      <c r="F1262" t="b">
        <f t="shared" si="21"/>
        <v>1</v>
      </c>
      <c r="G1262" s="1">
        <v>0.16250000000000006</v>
      </c>
    </row>
    <row r="1263" spans="1:7" x14ac:dyDescent="0.25">
      <c r="A1263" s="3">
        <v>0.20416666666666672</v>
      </c>
      <c r="B1263" s="1">
        <v>0.20416666666666672</v>
      </c>
      <c r="C1263" s="7">
        <v>42536</v>
      </c>
      <c r="D1263" s="15">
        <v>0.20419999999999999</v>
      </c>
      <c r="E1263" s="136">
        <v>0.20419999999999999</v>
      </c>
      <c r="F1263" t="b">
        <f t="shared" si="21"/>
        <v>1</v>
      </c>
      <c r="G1263" s="1">
        <v>0.20416666666666672</v>
      </c>
    </row>
    <row r="1264" spans="1:7" x14ac:dyDescent="0.25">
      <c r="A1264" s="3">
        <v>0.28333333333333327</v>
      </c>
      <c r="B1264" s="1">
        <v>0.28333333333333327</v>
      </c>
      <c r="C1264" s="7">
        <v>42537</v>
      </c>
      <c r="D1264" s="15">
        <v>0.2833</v>
      </c>
      <c r="E1264" s="136">
        <v>0.2833</v>
      </c>
      <c r="F1264" t="b">
        <f t="shared" si="21"/>
        <v>1</v>
      </c>
      <c r="G1264" s="1">
        <v>0.28333333333333327</v>
      </c>
    </row>
    <row r="1265" spans="1:7" x14ac:dyDescent="0.25">
      <c r="A1265" s="3">
        <v>0.20000000000000007</v>
      </c>
      <c r="B1265" s="1">
        <v>0.20000000000000007</v>
      </c>
      <c r="C1265" s="7">
        <v>42538</v>
      </c>
      <c r="D1265" s="15">
        <v>0.2</v>
      </c>
      <c r="E1265" s="136">
        <v>0.2</v>
      </c>
      <c r="F1265" t="b">
        <f t="shared" si="21"/>
        <v>1</v>
      </c>
      <c r="G1265" s="1">
        <v>0.20000000000000007</v>
      </c>
    </row>
    <row r="1266" spans="1:7" x14ac:dyDescent="0.25">
      <c r="A1266" s="3">
        <v>0.24166666666666661</v>
      </c>
      <c r="B1266" s="1">
        <v>0.24166666666666661</v>
      </c>
      <c r="C1266" s="7">
        <v>42539</v>
      </c>
      <c r="D1266" s="15">
        <v>0.2417</v>
      </c>
      <c r="E1266" s="136">
        <v>0.2417</v>
      </c>
      <c r="F1266" t="b">
        <f t="shared" si="21"/>
        <v>1</v>
      </c>
      <c r="G1266" s="1">
        <v>0.24166666666666661</v>
      </c>
    </row>
    <row r="1267" spans="1:7" x14ac:dyDescent="0.25">
      <c r="A1267" s="3">
        <v>0.24166666666666672</v>
      </c>
      <c r="B1267" s="1">
        <v>0.24166666666666672</v>
      </c>
      <c r="C1267" s="7">
        <v>42540</v>
      </c>
      <c r="D1267" s="15">
        <v>0.2417</v>
      </c>
      <c r="E1267" s="136">
        <v>0.2417</v>
      </c>
      <c r="F1267" t="b">
        <f t="shared" si="21"/>
        <v>1</v>
      </c>
      <c r="G1267" s="1">
        <v>0.24166666666666672</v>
      </c>
    </row>
    <row r="1268" spans="1:7" x14ac:dyDescent="0.25">
      <c r="A1268" s="3">
        <v>0.20000000000000007</v>
      </c>
      <c r="B1268" s="1">
        <v>0.20000000000000007</v>
      </c>
      <c r="C1268" s="7">
        <v>42541</v>
      </c>
      <c r="D1268" s="15">
        <v>0.2</v>
      </c>
      <c r="E1268" s="136">
        <v>0.2</v>
      </c>
      <c r="F1268" t="b">
        <f t="shared" si="21"/>
        <v>1</v>
      </c>
      <c r="G1268" s="1">
        <v>0.20000000000000007</v>
      </c>
    </row>
    <row r="1269" spans="1:7" x14ac:dyDescent="0.25">
      <c r="A1269" s="3">
        <v>0.20000000000000007</v>
      </c>
      <c r="B1269" s="1">
        <v>0.20000000000000007</v>
      </c>
      <c r="C1269" s="7">
        <v>42542</v>
      </c>
      <c r="D1269" s="15">
        <v>0.2</v>
      </c>
      <c r="E1269" s="136">
        <v>0.2</v>
      </c>
      <c r="F1269" t="b">
        <f t="shared" si="21"/>
        <v>1</v>
      </c>
      <c r="G1269" s="1">
        <v>0.20000000000000007</v>
      </c>
    </row>
    <row r="1270" spans="1:7" x14ac:dyDescent="0.25">
      <c r="A1270" s="3">
        <v>0.19583333333333341</v>
      </c>
      <c r="B1270" s="1">
        <v>0.19583333333333341</v>
      </c>
      <c r="C1270" s="7">
        <v>42543</v>
      </c>
      <c r="D1270" s="15">
        <v>0.1958</v>
      </c>
      <c r="E1270" s="136">
        <v>0.1958</v>
      </c>
      <c r="F1270" t="b">
        <f t="shared" si="21"/>
        <v>1</v>
      </c>
      <c r="G1270" s="1">
        <v>0.19583333333333341</v>
      </c>
    </row>
    <row r="1271" spans="1:7" x14ac:dyDescent="0.25">
      <c r="A1271" s="3">
        <v>0.20000000000000007</v>
      </c>
      <c r="B1271" s="1">
        <v>0.20000000000000007</v>
      </c>
      <c r="C1271" s="7">
        <v>42544</v>
      </c>
      <c r="D1271" s="15">
        <v>0.2</v>
      </c>
      <c r="E1271" s="136">
        <v>0.2</v>
      </c>
      <c r="F1271" t="b">
        <f t="shared" si="21"/>
        <v>1</v>
      </c>
      <c r="G1271" s="1">
        <v>0.20000000000000007</v>
      </c>
    </row>
    <row r="1272" spans="1:7" x14ac:dyDescent="0.25">
      <c r="A1272" s="3">
        <v>0.20000000000000007</v>
      </c>
      <c r="B1272" s="1">
        <v>0.20000000000000007</v>
      </c>
      <c r="C1272" s="7">
        <v>42545</v>
      </c>
      <c r="D1272" s="15">
        <v>0.2</v>
      </c>
      <c r="E1272" s="136">
        <v>0.2</v>
      </c>
      <c r="F1272" t="b">
        <f t="shared" si="21"/>
        <v>1</v>
      </c>
      <c r="G1272" s="1">
        <v>0.20000000000000007</v>
      </c>
    </row>
    <row r="1273" spans="1:7" x14ac:dyDescent="0.25">
      <c r="A1273" s="3">
        <v>0.20000000000000007</v>
      </c>
      <c r="B1273" s="1">
        <v>0.20000000000000007</v>
      </c>
      <c r="C1273" s="7">
        <v>42546</v>
      </c>
      <c r="D1273" s="15">
        <v>0.2</v>
      </c>
      <c r="E1273" s="136">
        <v>0.2</v>
      </c>
      <c r="F1273" t="b">
        <f t="shared" si="21"/>
        <v>1</v>
      </c>
      <c r="G1273" s="1">
        <v>0.20000000000000007</v>
      </c>
    </row>
    <row r="1274" spans="1:7" x14ac:dyDescent="0.25">
      <c r="A1274" s="3">
        <v>0.20000000000000007</v>
      </c>
      <c r="B1274" s="1">
        <v>0.20000000000000007</v>
      </c>
      <c r="C1274" s="7">
        <v>42547</v>
      </c>
      <c r="D1274" s="15">
        <v>0.2</v>
      </c>
      <c r="E1274" s="136">
        <v>0.2</v>
      </c>
      <c r="F1274" t="b">
        <f t="shared" si="21"/>
        <v>1</v>
      </c>
      <c r="G1274" s="1">
        <v>0.20000000000000007</v>
      </c>
    </row>
    <row r="1275" spans="1:7" x14ac:dyDescent="0.25">
      <c r="A1275" s="3">
        <v>0.10833333333333338</v>
      </c>
      <c r="B1275" s="1">
        <v>0.10833333333333338</v>
      </c>
      <c r="C1275" s="7">
        <v>42548</v>
      </c>
      <c r="D1275" s="15">
        <v>0.10829999999999999</v>
      </c>
      <c r="E1275" s="136">
        <v>0.10829999999999999</v>
      </c>
      <c r="F1275" t="b">
        <f t="shared" si="21"/>
        <v>1</v>
      </c>
      <c r="G1275" s="1">
        <v>0.10833333333333338</v>
      </c>
    </row>
    <row r="1276" spans="1:7" x14ac:dyDescent="0.25">
      <c r="A1276" s="3">
        <v>0.10000000000000003</v>
      </c>
      <c r="B1276" s="1">
        <v>0.10000000000000003</v>
      </c>
      <c r="C1276" s="7">
        <v>42549</v>
      </c>
      <c r="D1276" s="15">
        <v>0.1</v>
      </c>
      <c r="E1276" s="136">
        <v>0.1</v>
      </c>
      <c r="F1276" t="b">
        <f t="shared" si="21"/>
        <v>1</v>
      </c>
      <c r="G1276" s="1">
        <v>0.10000000000000003</v>
      </c>
    </row>
    <row r="1277" spans="1:7" x14ac:dyDescent="0.25">
      <c r="A1277" s="3">
        <v>0.17500000000000004</v>
      </c>
      <c r="B1277" s="1">
        <v>0.17500000000000004</v>
      </c>
      <c r="C1277" s="7">
        <v>42550</v>
      </c>
      <c r="D1277" s="15">
        <v>0.17499999999999999</v>
      </c>
      <c r="E1277" s="136">
        <v>0.17499999999999999</v>
      </c>
      <c r="F1277" t="b">
        <f t="shared" si="21"/>
        <v>1</v>
      </c>
      <c r="G1277" s="1">
        <v>0.17500000000000004</v>
      </c>
    </row>
    <row r="1278" spans="1:7" x14ac:dyDescent="0.25">
      <c r="A1278" s="3">
        <v>0.20000000000000007</v>
      </c>
      <c r="B1278" s="1">
        <v>0.20000000000000007</v>
      </c>
      <c r="C1278" s="7">
        <v>42551</v>
      </c>
      <c r="D1278" s="15">
        <v>0.2</v>
      </c>
      <c r="E1278" s="136">
        <v>0.2</v>
      </c>
      <c r="F1278" t="b">
        <f t="shared" si="21"/>
        <v>1</v>
      </c>
      <c r="G1278" s="1">
        <v>0.20000000000000007</v>
      </c>
    </row>
    <row r="1279" spans="1:7" x14ac:dyDescent="0.25">
      <c r="A1279" s="3">
        <v>0.29999999999999988</v>
      </c>
      <c r="B1279" s="1">
        <v>0.29999999999999988</v>
      </c>
      <c r="C1279" s="7">
        <v>42552</v>
      </c>
      <c r="D1279" s="15">
        <v>0.3</v>
      </c>
      <c r="E1279" s="136">
        <v>0.3</v>
      </c>
      <c r="F1279" t="b">
        <f t="shared" si="21"/>
        <v>1</v>
      </c>
      <c r="G1279" s="1">
        <v>0.29999999999999988</v>
      </c>
    </row>
    <row r="1280" spans="1:7" x14ac:dyDescent="0.25">
      <c r="A1280" s="3">
        <v>0.29999999999999988</v>
      </c>
      <c r="B1280" s="1">
        <v>0.29999999999999988</v>
      </c>
      <c r="C1280" s="7">
        <v>42553</v>
      </c>
      <c r="D1280" s="15">
        <v>0.3</v>
      </c>
      <c r="E1280" s="136">
        <v>0.3</v>
      </c>
      <c r="F1280" t="b">
        <f t="shared" si="21"/>
        <v>1</v>
      </c>
      <c r="G1280" s="1">
        <v>0.29999999999999988</v>
      </c>
    </row>
    <row r="1281" spans="1:7" x14ac:dyDescent="0.25">
      <c r="A1281" s="3">
        <v>0.29999999999999988</v>
      </c>
      <c r="B1281" s="1">
        <v>0.29999999999999988</v>
      </c>
      <c r="C1281" s="7">
        <v>42554</v>
      </c>
      <c r="D1281" s="15">
        <v>0.3</v>
      </c>
      <c r="E1281" s="136">
        <v>0.3</v>
      </c>
      <c r="F1281" t="b">
        <f t="shared" si="21"/>
        <v>1</v>
      </c>
      <c r="G1281" s="1">
        <v>0.29999999999999988</v>
      </c>
    </row>
    <row r="1282" spans="1:7" x14ac:dyDescent="0.25">
      <c r="A1282" s="3">
        <v>0.29999999999999988</v>
      </c>
      <c r="B1282" s="1">
        <v>0.29999999999999988</v>
      </c>
      <c r="C1282" s="7">
        <v>42555</v>
      </c>
      <c r="D1282" s="15">
        <v>0.3</v>
      </c>
      <c r="E1282" s="136">
        <v>0.3</v>
      </c>
      <c r="F1282" t="b">
        <f t="shared" si="21"/>
        <v>1</v>
      </c>
      <c r="G1282" s="1">
        <v>0.29999999999999988</v>
      </c>
    </row>
    <row r="1283" spans="1:7" x14ac:dyDescent="0.25">
      <c r="A1283" s="3">
        <v>0.29999999999999988</v>
      </c>
      <c r="B1283" s="1">
        <v>0.29999999999999988</v>
      </c>
      <c r="C1283" s="7">
        <v>42556</v>
      </c>
      <c r="D1283" s="15">
        <v>0.3</v>
      </c>
      <c r="E1283" s="136">
        <v>0.3</v>
      </c>
      <c r="F1283" t="b">
        <f t="shared" ref="F1283:F1346" si="22">D1283=E1283</f>
        <v>1</v>
      </c>
      <c r="G1283" s="1">
        <v>0.29999999999999988</v>
      </c>
    </row>
    <row r="1284" spans="1:7" x14ac:dyDescent="0.25">
      <c r="A1284" s="3">
        <v>0.24166666666666672</v>
      </c>
      <c r="B1284" s="1">
        <v>0.24166666666666672</v>
      </c>
      <c r="C1284" s="7">
        <v>42557</v>
      </c>
      <c r="D1284" s="15">
        <v>0.2417</v>
      </c>
      <c r="E1284" s="136">
        <v>0.2417</v>
      </c>
      <c r="F1284" t="b">
        <f t="shared" si="22"/>
        <v>1</v>
      </c>
      <c r="G1284" s="1">
        <v>0.24166666666666672</v>
      </c>
    </row>
    <row r="1285" spans="1:7" x14ac:dyDescent="0.25">
      <c r="A1285" s="3">
        <v>0.20000000000000007</v>
      </c>
      <c r="B1285" s="1">
        <v>0.20000000000000007</v>
      </c>
      <c r="C1285" s="7">
        <v>42558</v>
      </c>
      <c r="D1285" s="15">
        <v>0.2</v>
      </c>
      <c r="E1285" s="136">
        <v>0.2</v>
      </c>
      <c r="F1285" t="b">
        <f t="shared" si="22"/>
        <v>1</v>
      </c>
      <c r="G1285" s="1">
        <v>0.20000000000000007</v>
      </c>
    </row>
    <row r="1286" spans="1:7" x14ac:dyDescent="0.25">
      <c r="A1286" s="3">
        <v>0.29583333333333323</v>
      </c>
      <c r="B1286" s="1">
        <v>0.29583333333333323</v>
      </c>
      <c r="C1286" s="7">
        <v>42559</v>
      </c>
      <c r="D1286" s="15">
        <v>0.29580000000000001</v>
      </c>
      <c r="E1286" s="136">
        <v>0.29580000000000001</v>
      </c>
      <c r="F1286" t="b">
        <f t="shared" si="22"/>
        <v>1</v>
      </c>
      <c r="G1286" s="1">
        <v>0.29583333333333323</v>
      </c>
    </row>
    <row r="1287" spans="1:7" x14ac:dyDescent="0.25">
      <c r="A1287" s="3">
        <v>0.29999999999999988</v>
      </c>
      <c r="B1287" s="1">
        <v>0.29999999999999988</v>
      </c>
      <c r="C1287" s="7">
        <v>42560</v>
      </c>
      <c r="D1287" s="15">
        <v>0.3</v>
      </c>
      <c r="E1287" s="136">
        <v>0.3</v>
      </c>
      <c r="F1287" t="b">
        <f t="shared" si="22"/>
        <v>1</v>
      </c>
      <c r="G1287" s="1">
        <v>0.29999999999999988</v>
      </c>
    </row>
    <row r="1288" spans="1:7" x14ac:dyDescent="0.25">
      <c r="A1288" s="3">
        <v>0.29999999999999988</v>
      </c>
      <c r="B1288" s="1">
        <v>0.29999999999999988</v>
      </c>
      <c r="C1288" s="7">
        <v>42561</v>
      </c>
      <c r="D1288" s="15">
        <v>0.3</v>
      </c>
      <c r="E1288" s="136">
        <v>0.3</v>
      </c>
      <c r="F1288" t="b">
        <f t="shared" si="22"/>
        <v>1</v>
      </c>
      <c r="G1288" s="1">
        <v>0.29999999999999988</v>
      </c>
    </row>
    <row r="1289" spans="1:7" x14ac:dyDescent="0.25">
      <c r="A1289" s="3">
        <v>0.29999999999999988</v>
      </c>
      <c r="B1289" s="1">
        <v>0.29999999999999988</v>
      </c>
      <c r="C1289" s="7">
        <v>42562</v>
      </c>
      <c r="D1289" s="15">
        <v>0.3</v>
      </c>
      <c r="E1289" s="136">
        <v>0.3</v>
      </c>
      <c r="F1289" t="b">
        <f t="shared" si="22"/>
        <v>1</v>
      </c>
      <c r="G1289" s="1">
        <v>0.29999999999999988</v>
      </c>
    </row>
    <row r="1290" spans="1:7" x14ac:dyDescent="0.25">
      <c r="A1290" s="3">
        <v>0.29166666666666657</v>
      </c>
      <c r="B1290" s="1">
        <v>0.29166666666666657</v>
      </c>
      <c r="C1290" s="7">
        <v>42563</v>
      </c>
      <c r="D1290" s="15">
        <v>0.29170000000000001</v>
      </c>
      <c r="E1290" s="136">
        <v>0.29170000000000001</v>
      </c>
      <c r="F1290" t="b">
        <f t="shared" si="22"/>
        <v>1</v>
      </c>
      <c r="G1290" s="1">
        <v>0.29166666666666657</v>
      </c>
    </row>
    <row r="1291" spans="1:7" x14ac:dyDescent="0.25">
      <c r="A1291" s="3">
        <v>0.19166666666666668</v>
      </c>
      <c r="B1291" s="1">
        <v>0.19166666666666668</v>
      </c>
      <c r="C1291" s="7">
        <v>42564</v>
      </c>
      <c r="D1291" s="15">
        <v>0.19170000000000001</v>
      </c>
      <c r="E1291" s="136">
        <v>0.19170000000000001</v>
      </c>
      <c r="F1291" t="b">
        <f t="shared" si="22"/>
        <v>1</v>
      </c>
      <c r="G1291" s="1">
        <v>0.19166666666666668</v>
      </c>
    </row>
    <row r="1292" spans="1:7" x14ac:dyDescent="0.25">
      <c r="A1292" s="3">
        <v>0.10000000000000003</v>
      </c>
      <c r="B1292" s="1">
        <v>0.10000000000000003</v>
      </c>
      <c r="C1292" s="7">
        <v>42565</v>
      </c>
      <c r="D1292" s="15">
        <v>0.1</v>
      </c>
      <c r="E1292" s="136">
        <v>0.1</v>
      </c>
      <c r="F1292" t="b">
        <f t="shared" si="22"/>
        <v>1</v>
      </c>
      <c r="G1292" s="1">
        <v>0.10000000000000003</v>
      </c>
    </row>
    <row r="1293" spans="1:7" x14ac:dyDescent="0.25">
      <c r="A1293" s="3">
        <v>0.10000000000000003</v>
      </c>
      <c r="B1293" s="1">
        <v>0.10000000000000003</v>
      </c>
      <c r="C1293" s="7">
        <v>42566</v>
      </c>
      <c r="D1293" s="15">
        <v>0.1</v>
      </c>
      <c r="E1293" s="136">
        <v>0.1</v>
      </c>
      <c r="F1293" t="b">
        <f t="shared" si="22"/>
        <v>1</v>
      </c>
      <c r="G1293" s="1">
        <v>0.10000000000000003</v>
      </c>
    </row>
    <row r="1294" spans="1:7" x14ac:dyDescent="0.25">
      <c r="A1294" s="3">
        <v>0.16250000000000006</v>
      </c>
      <c r="B1294" s="1">
        <v>0.16250000000000006</v>
      </c>
      <c r="C1294" s="7">
        <v>42567</v>
      </c>
      <c r="D1294" s="15">
        <v>0.16250000000000001</v>
      </c>
      <c r="E1294" s="136">
        <v>0.16250000000000001</v>
      </c>
      <c r="F1294" t="b">
        <f t="shared" si="22"/>
        <v>1</v>
      </c>
      <c r="G1294" s="1">
        <v>0.16250000000000006</v>
      </c>
    </row>
    <row r="1295" spans="1:7" x14ac:dyDescent="0.25">
      <c r="A1295" s="3">
        <v>0.27916666666666667</v>
      </c>
      <c r="B1295" s="1">
        <v>0.27916666666666667</v>
      </c>
      <c r="C1295" s="7">
        <v>42568</v>
      </c>
      <c r="D1295" s="15">
        <v>0.2792</v>
      </c>
      <c r="E1295" s="136">
        <v>0.2792</v>
      </c>
      <c r="F1295" t="b">
        <f t="shared" si="22"/>
        <v>1</v>
      </c>
      <c r="G1295" s="1">
        <v>0.27916666666666667</v>
      </c>
    </row>
    <row r="1296" spans="1:7" x14ac:dyDescent="0.25">
      <c r="A1296" s="3">
        <v>0.38750000000000018</v>
      </c>
      <c r="B1296" s="1">
        <v>0.38750000000000018</v>
      </c>
      <c r="C1296" s="7">
        <v>42569</v>
      </c>
      <c r="D1296" s="15">
        <v>0.38750000000000001</v>
      </c>
      <c r="E1296" s="136">
        <v>0.38750000000000001</v>
      </c>
      <c r="F1296" t="b">
        <f t="shared" si="22"/>
        <v>1</v>
      </c>
      <c r="G1296" s="1">
        <v>0.38750000000000018</v>
      </c>
    </row>
    <row r="1297" spans="1:7" x14ac:dyDescent="0.25">
      <c r="A1297" s="3">
        <v>0.29999999999999988</v>
      </c>
      <c r="B1297" s="1">
        <v>0.29999999999999988</v>
      </c>
      <c r="C1297" s="7">
        <v>42570</v>
      </c>
      <c r="D1297" s="15">
        <v>0.3</v>
      </c>
      <c r="E1297" s="136">
        <v>0.3</v>
      </c>
      <c r="F1297" t="b">
        <f t="shared" si="22"/>
        <v>1</v>
      </c>
      <c r="G1297" s="1">
        <v>0.29999999999999988</v>
      </c>
    </row>
    <row r="1298" spans="1:7" x14ac:dyDescent="0.25">
      <c r="A1298" s="3">
        <v>0.25000000000000006</v>
      </c>
      <c r="B1298" s="1">
        <v>0.25000000000000006</v>
      </c>
      <c r="C1298" s="7">
        <v>42571</v>
      </c>
      <c r="D1298" s="15">
        <v>0.25</v>
      </c>
      <c r="E1298" s="136">
        <v>0.25</v>
      </c>
      <c r="F1298" t="b">
        <f t="shared" si="22"/>
        <v>1</v>
      </c>
      <c r="G1298" s="1">
        <v>0.25000000000000006</v>
      </c>
    </row>
    <row r="1299" spans="1:7" x14ac:dyDescent="0.25">
      <c r="A1299" s="3">
        <v>0.24166666666666661</v>
      </c>
      <c r="B1299" s="1">
        <v>0.24166666666666661</v>
      </c>
      <c r="C1299" s="7">
        <v>42572</v>
      </c>
      <c r="D1299" s="15">
        <v>0.2417</v>
      </c>
      <c r="E1299" s="136">
        <v>0.2417</v>
      </c>
      <c r="F1299" t="b">
        <f t="shared" si="22"/>
        <v>1</v>
      </c>
      <c r="G1299" s="1">
        <v>0.24166666666666661</v>
      </c>
    </row>
    <row r="1300" spans="1:7" x14ac:dyDescent="0.25">
      <c r="A1300" s="3">
        <v>0.28333333333333327</v>
      </c>
      <c r="B1300" s="1">
        <v>0.28333333333333327</v>
      </c>
      <c r="C1300" s="7">
        <v>42573</v>
      </c>
      <c r="D1300" s="15">
        <v>0.2833</v>
      </c>
      <c r="E1300" s="136">
        <v>0.2833</v>
      </c>
      <c r="F1300" t="b">
        <f t="shared" si="22"/>
        <v>1</v>
      </c>
      <c r="G1300" s="1">
        <v>0.28333333333333327</v>
      </c>
    </row>
    <row r="1301" spans="1:7" x14ac:dyDescent="0.25">
      <c r="A1301" s="3">
        <v>0.20000000000000007</v>
      </c>
      <c r="B1301" s="1">
        <v>0.20000000000000007</v>
      </c>
      <c r="C1301" s="7">
        <v>42574</v>
      </c>
      <c r="D1301" s="15">
        <v>0.2</v>
      </c>
      <c r="E1301" s="136">
        <v>0.2</v>
      </c>
      <c r="F1301" t="b">
        <f t="shared" si="22"/>
        <v>1</v>
      </c>
      <c r="G1301" s="1">
        <v>0.20000000000000007</v>
      </c>
    </row>
    <row r="1302" spans="1:7" x14ac:dyDescent="0.25">
      <c r="A1302" s="3">
        <v>0.15833333333333338</v>
      </c>
      <c r="B1302" s="1">
        <v>0.15833333333333338</v>
      </c>
      <c r="C1302" s="7">
        <v>42575</v>
      </c>
      <c r="D1302" s="15">
        <v>0.1583</v>
      </c>
      <c r="E1302" s="136">
        <v>0.1583</v>
      </c>
      <c r="F1302" t="b">
        <f t="shared" si="22"/>
        <v>1</v>
      </c>
      <c r="G1302" s="1">
        <v>0.15833333333333338</v>
      </c>
    </row>
    <row r="1303" spans="1:7" x14ac:dyDescent="0.25">
      <c r="A1303" s="3">
        <v>0.10000000000000003</v>
      </c>
      <c r="B1303" s="1">
        <v>0.10000000000000003</v>
      </c>
      <c r="C1303" s="7">
        <v>42576</v>
      </c>
      <c r="D1303" s="15">
        <v>0.1</v>
      </c>
      <c r="E1303" s="136">
        <v>0.1</v>
      </c>
      <c r="F1303" t="b">
        <f t="shared" si="22"/>
        <v>1</v>
      </c>
      <c r="G1303" s="1">
        <v>0.10000000000000003</v>
      </c>
    </row>
    <row r="1304" spans="1:7" x14ac:dyDescent="0.25">
      <c r="A1304" s="3">
        <v>0.10000000000000003</v>
      </c>
      <c r="B1304" s="1">
        <v>0.10000000000000003</v>
      </c>
      <c r="C1304" s="7">
        <v>42577</v>
      </c>
      <c r="D1304" s="15">
        <v>0.1</v>
      </c>
      <c r="E1304" s="136">
        <v>0.1</v>
      </c>
      <c r="F1304" t="b">
        <f t="shared" si="22"/>
        <v>1</v>
      </c>
      <c r="G1304" s="1">
        <v>0.10000000000000003</v>
      </c>
    </row>
    <row r="1305" spans="1:7" x14ac:dyDescent="0.25">
      <c r="A1305" s="3">
        <v>0.10000000000000003</v>
      </c>
      <c r="B1305" s="1">
        <v>0.10000000000000003</v>
      </c>
      <c r="C1305" s="7">
        <v>42578</v>
      </c>
      <c r="D1305" s="15">
        <v>0.1</v>
      </c>
      <c r="E1305" s="136">
        <v>0.1</v>
      </c>
      <c r="F1305" t="b">
        <f t="shared" si="22"/>
        <v>1</v>
      </c>
      <c r="G1305" s="1">
        <v>0.10000000000000003</v>
      </c>
    </row>
    <row r="1306" spans="1:7" x14ac:dyDescent="0.25">
      <c r="A1306" s="3">
        <v>0.10000000000000003</v>
      </c>
      <c r="B1306" s="1">
        <v>0.10000000000000003</v>
      </c>
      <c r="C1306" s="7">
        <v>42579</v>
      </c>
      <c r="D1306" s="15">
        <v>0.1</v>
      </c>
      <c r="E1306" s="136">
        <v>0.1</v>
      </c>
      <c r="F1306" t="b">
        <f t="shared" si="22"/>
        <v>1</v>
      </c>
      <c r="G1306" s="1">
        <v>0.10000000000000003</v>
      </c>
    </row>
    <row r="1307" spans="1:7" x14ac:dyDescent="0.25">
      <c r="A1307" s="3">
        <v>0.1541666666666667</v>
      </c>
      <c r="B1307" s="1">
        <v>0.1541666666666667</v>
      </c>
      <c r="C1307" s="7">
        <v>42580</v>
      </c>
      <c r="D1307" s="15">
        <v>0.1542</v>
      </c>
      <c r="E1307" s="136">
        <v>0.1542</v>
      </c>
      <c r="F1307" t="b">
        <f t="shared" si="22"/>
        <v>1</v>
      </c>
      <c r="G1307" s="1">
        <v>0.1541666666666667</v>
      </c>
    </row>
    <row r="1308" spans="1:7" x14ac:dyDescent="0.25">
      <c r="A1308" s="3">
        <v>0.22916666666666666</v>
      </c>
      <c r="B1308" s="1">
        <v>0.22916666666666666</v>
      </c>
      <c r="C1308" s="7">
        <v>42581</v>
      </c>
      <c r="D1308" s="15">
        <v>0.22919999999999999</v>
      </c>
      <c r="E1308" s="136">
        <v>0.22919999999999999</v>
      </c>
      <c r="F1308" t="b">
        <f t="shared" si="22"/>
        <v>1</v>
      </c>
      <c r="G1308" s="1">
        <v>0.22916666666666666</v>
      </c>
    </row>
    <row r="1309" spans="1:7" x14ac:dyDescent="0.25">
      <c r="A1309" s="3">
        <v>0.26249999999999996</v>
      </c>
      <c r="B1309" s="1">
        <v>0.26249999999999996</v>
      </c>
      <c r="C1309" s="7">
        <v>42582</v>
      </c>
      <c r="D1309" s="15">
        <v>0.26250000000000001</v>
      </c>
      <c r="E1309" s="136">
        <v>0.26250000000000001</v>
      </c>
      <c r="F1309" t="b">
        <f t="shared" si="22"/>
        <v>1</v>
      </c>
      <c r="G1309" s="1">
        <v>0.26249999999999996</v>
      </c>
    </row>
    <row r="1310" spans="1:7" x14ac:dyDescent="0.25">
      <c r="A1310" s="3">
        <v>0.3</v>
      </c>
      <c r="B1310" s="1">
        <v>0.3</v>
      </c>
      <c r="C1310" s="7">
        <v>42583</v>
      </c>
      <c r="D1310" s="15">
        <v>0.3</v>
      </c>
      <c r="E1310" s="136">
        <v>0.3</v>
      </c>
      <c r="F1310" t="b">
        <f t="shared" si="22"/>
        <v>1</v>
      </c>
      <c r="G1310" s="1">
        <v>0.3</v>
      </c>
    </row>
    <row r="1311" spans="1:7" x14ac:dyDescent="0.25">
      <c r="A1311" s="3">
        <v>0.23282513288136347</v>
      </c>
      <c r="B1311" s="1">
        <v>0.23282513288136347</v>
      </c>
      <c r="C1311" s="7">
        <v>42584</v>
      </c>
      <c r="D1311" s="15">
        <v>0.23280000000000001</v>
      </c>
      <c r="E1311" s="136">
        <v>0.23280000000000001</v>
      </c>
      <c r="F1311" t="b">
        <f t="shared" si="22"/>
        <v>1</v>
      </c>
      <c r="G1311" s="1">
        <v>0.23282513288136347</v>
      </c>
    </row>
    <row r="1312" spans="1:7" x14ac:dyDescent="0.25">
      <c r="A1312" s="3">
        <v>0.23282513288136347</v>
      </c>
      <c r="B1312" s="1">
        <v>0.23282513288136347</v>
      </c>
      <c r="C1312" s="7">
        <v>42585</v>
      </c>
      <c r="D1312" s="15">
        <v>0.23280000000000001</v>
      </c>
      <c r="E1312" s="136">
        <v>0.23280000000000001</v>
      </c>
      <c r="F1312" t="b">
        <f t="shared" si="22"/>
        <v>1</v>
      </c>
      <c r="G1312" s="1">
        <v>0.23282513288136347</v>
      </c>
    </row>
    <row r="1313" spans="1:7" x14ac:dyDescent="0.25">
      <c r="A1313" s="3">
        <v>0.23282513288136347</v>
      </c>
      <c r="B1313" s="1">
        <v>0.23282513288136347</v>
      </c>
      <c r="C1313" s="7">
        <v>42586</v>
      </c>
      <c r="D1313" s="15">
        <v>0.23280000000000001</v>
      </c>
      <c r="E1313" s="136">
        <v>0.23280000000000001</v>
      </c>
      <c r="F1313" t="b">
        <f t="shared" si="22"/>
        <v>1</v>
      </c>
      <c r="G1313" s="1">
        <v>0.23282513288136347</v>
      </c>
    </row>
    <row r="1314" spans="1:7" x14ac:dyDescent="0.25">
      <c r="A1314" s="3">
        <v>0.23282513288136347</v>
      </c>
      <c r="B1314" s="1">
        <v>0.23282513288136347</v>
      </c>
      <c r="C1314" s="7">
        <v>42587</v>
      </c>
      <c r="D1314" s="15">
        <v>0.23280000000000001</v>
      </c>
      <c r="E1314" s="136">
        <v>0.23280000000000001</v>
      </c>
      <c r="F1314" t="b">
        <f t="shared" si="22"/>
        <v>1</v>
      </c>
      <c r="G1314" s="1">
        <v>0.23282513288136347</v>
      </c>
    </row>
    <row r="1315" spans="1:7" x14ac:dyDescent="0.25">
      <c r="A1315" s="3">
        <v>0.23282513288136347</v>
      </c>
      <c r="B1315" s="1">
        <v>0.23282513288136347</v>
      </c>
      <c r="C1315" s="7">
        <v>42588</v>
      </c>
      <c r="D1315" s="15">
        <v>0.23280000000000001</v>
      </c>
      <c r="E1315" s="136">
        <v>0.23280000000000001</v>
      </c>
      <c r="F1315" t="b">
        <f t="shared" si="22"/>
        <v>1</v>
      </c>
      <c r="G1315" s="1">
        <v>0.23282513288136347</v>
      </c>
    </row>
    <row r="1316" spans="1:7" x14ac:dyDescent="0.25">
      <c r="A1316" s="3">
        <v>0.23282513288136347</v>
      </c>
      <c r="B1316" s="1">
        <v>0.23282513288136347</v>
      </c>
      <c r="C1316" s="7">
        <v>42589</v>
      </c>
      <c r="D1316" s="15">
        <v>0.23280000000000001</v>
      </c>
      <c r="E1316" s="136">
        <v>0.23280000000000001</v>
      </c>
      <c r="F1316" t="b">
        <f t="shared" si="22"/>
        <v>1</v>
      </c>
      <c r="G1316" s="1">
        <v>0.23282513288136347</v>
      </c>
    </row>
    <row r="1317" spans="1:7" x14ac:dyDescent="0.25">
      <c r="A1317" s="3">
        <v>0.23282513288136347</v>
      </c>
      <c r="B1317" s="1">
        <v>0.23282513288136347</v>
      </c>
      <c r="C1317" s="7">
        <v>42590</v>
      </c>
      <c r="D1317" s="15">
        <v>0.23280000000000001</v>
      </c>
      <c r="E1317" s="136">
        <v>0.23280000000000001</v>
      </c>
      <c r="F1317" t="b">
        <f t="shared" si="22"/>
        <v>1</v>
      </c>
      <c r="G1317" s="1">
        <v>0.23282513288136347</v>
      </c>
    </row>
    <row r="1318" spans="1:7" x14ac:dyDescent="0.25">
      <c r="A1318" s="3">
        <v>0.23282513288136347</v>
      </c>
      <c r="B1318" s="1">
        <v>0.23282513288136347</v>
      </c>
      <c r="C1318" s="7">
        <v>42591</v>
      </c>
      <c r="D1318" s="15">
        <v>0.23280000000000001</v>
      </c>
      <c r="E1318" s="136">
        <v>0.23280000000000001</v>
      </c>
      <c r="F1318" t="b">
        <f t="shared" si="22"/>
        <v>1</v>
      </c>
      <c r="G1318" s="1">
        <v>0.23282513288136347</v>
      </c>
    </row>
    <row r="1319" spans="1:7" x14ac:dyDescent="0.25">
      <c r="A1319" s="3">
        <v>0.23282513288136347</v>
      </c>
      <c r="B1319" s="1">
        <v>0.23282513288136347</v>
      </c>
      <c r="C1319" s="7">
        <v>42592</v>
      </c>
      <c r="D1319" s="15">
        <v>0.23280000000000001</v>
      </c>
      <c r="E1319" s="136">
        <v>0.23280000000000001</v>
      </c>
      <c r="F1319" t="b">
        <f t="shared" si="22"/>
        <v>1</v>
      </c>
      <c r="G1319" s="1">
        <v>0.23282513288136347</v>
      </c>
    </row>
    <row r="1320" spans="1:7" x14ac:dyDescent="0.25">
      <c r="A1320" s="3">
        <v>0.23282513288136347</v>
      </c>
      <c r="B1320" s="1">
        <v>0.23282513288136347</v>
      </c>
      <c r="C1320" s="7">
        <v>42593</v>
      </c>
      <c r="D1320" s="15">
        <v>0.23280000000000001</v>
      </c>
      <c r="E1320" s="136">
        <v>0.23280000000000001</v>
      </c>
      <c r="F1320" t="b">
        <f t="shared" si="22"/>
        <v>1</v>
      </c>
      <c r="G1320" s="1">
        <v>0.23282513288136347</v>
      </c>
    </row>
    <row r="1321" spans="1:7" x14ac:dyDescent="0.25">
      <c r="A1321" s="3">
        <v>0.23282513288136347</v>
      </c>
      <c r="B1321" s="1">
        <v>0.23282513288136347</v>
      </c>
      <c r="C1321" s="7">
        <v>42594</v>
      </c>
      <c r="D1321" s="15">
        <v>0.23280000000000001</v>
      </c>
      <c r="E1321" s="136">
        <v>0.23280000000000001</v>
      </c>
      <c r="F1321" t="b">
        <f t="shared" si="22"/>
        <v>1</v>
      </c>
      <c r="G1321" s="1">
        <v>0.23282513288136347</v>
      </c>
    </row>
    <row r="1322" spans="1:7" x14ac:dyDescent="0.25">
      <c r="A1322" s="3">
        <v>0.23282513288136347</v>
      </c>
      <c r="B1322" s="1">
        <v>0.23282513288136347</v>
      </c>
      <c r="C1322" s="7">
        <v>42595</v>
      </c>
      <c r="D1322" s="15">
        <v>0.23280000000000001</v>
      </c>
      <c r="E1322" s="136">
        <v>0.23280000000000001</v>
      </c>
      <c r="F1322" t="b">
        <f t="shared" si="22"/>
        <v>1</v>
      </c>
      <c r="G1322" s="1">
        <v>0.23282513288136347</v>
      </c>
    </row>
    <row r="1323" spans="1:7" x14ac:dyDescent="0.25">
      <c r="A1323" s="3">
        <v>0.23282513288136347</v>
      </c>
      <c r="B1323" s="1">
        <v>0.23282513288136347</v>
      </c>
      <c r="C1323" s="7">
        <v>42596</v>
      </c>
      <c r="D1323" s="15">
        <v>0.23280000000000001</v>
      </c>
      <c r="E1323" s="136">
        <v>0.23280000000000001</v>
      </c>
      <c r="F1323" t="b">
        <f t="shared" si="22"/>
        <v>1</v>
      </c>
      <c r="G1323" s="1">
        <v>0.23282513288136347</v>
      </c>
    </row>
    <row r="1324" spans="1:7" x14ac:dyDescent="0.25">
      <c r="A1324" s="3">
        <v>0.1454545454545455</v>
      </c>
      <c r="B1324" s="1">
        <v>0.1454545454545455</v>
      </c>
      <c r="C1324" s="7">
        <v>42597</v>
      </c>
      <c r="D1324" s="15">
        <v>0.14549999999999999</v>
      </c>
      <c r="E1324" s="136">
        <v>0.14549999999999999</v>
      </c>
      <c r="F1324" t="b">
        <f t="shared" si="22"/>
        <v>1</v>
      </c>
      <c r="G1324" s="1">
        <v>0.1454545454545455</v>
      </c>
    </row>
    <row r="1325" spans="1:7" x14ac:dyDescent="0.25">
      <c r="A1325" s="3">
        <v>0.10000000000000003</v>
      </c>
      <c r="B1325" s="1">
        <v>0.10000000000000003</v>
      </c>
      <c r="C1325" s="7">
        <v>42598</v>
      </c>
      <c r="D1325" s="15">
        <v>0.1</v>
      </c>
      <c r="E1325" s="136">
        <v>0.1</v>
      </c>
      <c r="F1325" t="b">
        <f t="shared" si="22"/>
        <v>1</v>
      </c>
      <c r="G1325" s="1">
        <v>0.10000000000000003</v>
      </c>
    </row>
    <row r="1326" spans="1:7" x14ac:dyDescent="0.25">
      <c r="A1326" s="3">
        <v>0.20000000000000007</v>
      </c>
      <c r="B1326" s="1">
        <v>0.20000000000000007</v>
      </c>
      <c r="C1326" s="7">
        <v>42599</v>
      </c>
      <c r="D1326" s="15">
        <v>0.2</v>
      </c>
      <c r="E1326" s="136">
        <v>0.2</v>
      </c>
      <c r="F1326" t="b">
        <f t="shared" si="22"/>
        <v>1</v>
      </c>
      <c r="G1326" s="1">
        <v>0.20000000000000007</v>
      </c>
    </row>
    <row r="1327" spans="1:7" x14ac:dyDescent="0.25">
      <c r="A1327" s="3">
        <v>0.24583333333333332</v>
      </c>
      <c r="B1327" s="1">
        <v>0.24583333333333332</v>
      </c>
      <c r="C1327" s="7">
        <v>42600</v>
      </c>
      <c r="D1327" s="15">
        <v>0.24579999999999999</v>
      </c>
      <c r="E1327" s="136">
        <v>0.24579999999999999</v>
      </c>
      <c r="F1327" t="b">
        <f t="shared" si="22"/>
        <v>1</v>
      </c>
      <c r="G1327" s="1">
        <v>0.24583333333333332</v>
      </c>
    </row>
    <row r="1328" spans="1:7" x14ac:dyDescent="0.25">
      <c r="A1328" s="3">
        <v>0.20000000000000007</v>
      </c>
      <c r="B1328" s="1">
        <v>0.20000000000000007</v>
      </c>
      <c r="C1328" s="7">
        <v>42601</v>
      </c>
      <c r="D1328" s="15">
        <v>0.2</v>
      </c>
      <c r="E1328" s="136">
        <v>0.2</v>
      </c>
      <c r="F1328" t="b">
        <f t="shared" si="22"/>
        <v>1</v>
      </c>
      <c r="G1328" s="1">
        <v>0.20000000000000007</v>
      </c>
    </row>
    <row r="1329" spans="1:7" x14ac:dyDescent="0.25">
      <c r="A1329" s="3">
        <v>0.17916666666666667</v>
      </c>
      <c r="B1329" s="1">
        <v>0.17916666666666667</v>
      </c>
      <c r="C1329" s="7">
        <v>42602</v>
      </c>
      <c r="D1329" s="15">
        <v>0.1792</v>
      </c>
      <c r="E1329" s="136">
        <v>0.1792</v>
      </c>
      <c r="F1329" t="b">
        <f t="shared" si="22"/>
        <v>1</v>
      </c>
      <c r="G1329" s="1">
        <v>0.17916666666666667</v>
      </c>
    </row>
    <row r="1330" spans="1:7" x14ac:dyDescent="0.25">
      <c r="A1330" s="3">
        <v>0.18333333333333338</v>
      </c>
      <c r="B1330" s="1">
        <v>0.18333333333333338</v>
      </c>
      <c r="C1330" s="7">
        <v>42603</v>
      </c>
      <c r="D1330" s="15">
        <v>0.18329999999999999</v>
      </c>
      <c r="E1330" s="136">
        <v>0.18329999999999999</v>
      </c>
      <c r="F1330" t="b">
        <f t="shared" si="22"/>
        <v>1</v>
      </c>
      <c r="G1330" s="1">
        <v>0.18333333333333338</v>
      </c>
    </row>
    <row r="1331" spans="1:7" x14ac:dyDescent="0.25">
      <c r="A1331" s="3">
        <v>0.18750000000000008</v>
      </c>
      <c r="B1331" s="1">
        <v>0.18750000000000008</v>
      </c>
      <c r="C1331" s="7">
        <v>42604</v>
      </c>
      <c r="D1331" s="15">
        <v>0.1875</v>
      </c>
      <c r="E1331" s="136">
        <v>0.1875</v>
      </c>
      <c r="F1331" t="b">
        <f t="shared" si="22"/>
        <v>1</v>
      </c>
      <c r="G1331" s="1">
        <v>0.18750000000000008</v>
      </c>
    </row>
    <row r="1332" spans="1:7" x14ac:dyDescent="0.25">
      <c r="A1332" s="3">
        <v>0.19999999999999998</v>
      </c>
      <c r="B1332" s="1">
        <v>0.19999999999999998</v>
      </c>
      <c r="C1332" s="7">
        <v>42605</v>
      </c>
      <c r="D1332" s="15">
        <v>0.2</v>
      </c>
      <c r="E1332" s="136">
        <v>0.2</v>
      </c>
      <c r="F1332" t="b">
        <f t="shared" si="22"/>
        <v>1</v>
      </c>
      <c r="G1332" s="1">
        <v>0.19999999999999998</v>
      </c>
    </row>
    <row r="1333" spans="1:7" x14ac:dyDescent="0.25">
      <c r="A1333" s="3">
        <v>0.23282513288136347</v>
      </c>
      <c r="B1333" s="1">
        <v>0.23282513288136347</v>
      </c>
      <c r="C1333" s="7">
        <v>42606</v>
      </c>
      <c r="D1333" s="15">
        <v>0.23280000000000001</v>
      </c>
      <c r="E1333" s="136">
        <v>0.23280000000000001</v>
      </c>
      <c r="F1333" t="b">
        <f t="shared" si="22"/>
        <v>1</v>
      </c>
      <c r="G1333" s="1">
        <v>0.23282513288136347</v>
      </c>
    </row>
    <row r="1334" spans="1:7" x14ac:dyDescent="0.25">
      <c r="A1334" s="3">
        <v>9.9999999999999992E-2</v>
      </c>
      <c r="B1334" s="1">
        <v>9.9999999999999992E-2</v>
      </c>
      <c r="C1334" s="7">
        <v>42607</v>
      </c>
      <c r="D1334" s="15">
        <v>0.1</v>
      </c>
      <c r="E1334" s="136">
        <v>0.1</v>
      </c>
      <c r="F1334" t="b">
        <f t="shared" si="22"/>
        <v>1</v>
      </c>
      <c r="G1334" s="1">
        <v>9.9999999999999992E-2</v>
      </c>
    </row>
    <row r="1335" spans="1:7" x14ac:dyDescent="0.25">
      <c r="A1335" s="3">
        <v>7.0833333333333345E-2</v>
      </c>
      <c r="B1335" s="1">
        <v>7.0833333333333345E-2</v>
      </c>
      <c r="C1335" s="7">
        <v>42608</v>
      </c>
      <c r="D1335" s="15">
        <v>7.0800000000000002E-2</v>
      </c>
      <c r="E1335" s="136">
        <v>7.0800000000000002E-2</v>
      </c>
      <c r="F1335" t="b">
        <f t="shared" si="22"/>
        <v>1</v>
      </c>
      <c r="G1335" s="1">
        <v>7.0833333333333345E-2</v>
      </c>
    </row>
    <row r="1336" spans="1:7" x14ac:dyDescent="0.25">
      <c r="A1336" s="3">
        <v>0.13041666666666671</v>
      </c>
      <c r="B1336" s="1">
        <v>0.13041666666666671</v>
      </c>
      <c r="C1336" s="7">
        <v>42609</v>
      </c>
      <c r="D1336" s="15">
        <v>0.13039999999999999</v>
      </c>
      <c r="E1336" s="136">
        <v>0.13039999999999999</v>
      </c>
      <c r="F1336" t="b">
        <f t="shared" si="22"/>
        <v>1</v>
      </c>
      <c r="G1336" s="1">
        <v>0.13041666666666671</v>
      </c>
    </row>
    <row r="1337" spans="1:7" x14ac:dyDescent="0.25">
      <c r="A1337" s="3">
        <v>9.9999999999999992E-2</v>
      </c>
      <c r="B1337" s="1">
        <v>9.9999999999999992E-2</v>
      </c>
      <c r="C1337" s="7">
        <v>42610</v>
      </c>
      <c r="D1337" s="15">
        <v>0.1</v>
      </c>
      <c r="E1337" s="136">
        <v>0.1</v>
      </c>
      <c r="F1337" t="b">
        <f t="shared" si="22"/>
        <v>1</v>
      </c>
      <c r="G1337" s="1">
        <v>9.9999999999999992E-2</v>
      </c>
    </row>
    <row r="1338" spans="1:7" x14ac:dyDescent="0.25">
      <c r="A1338" s="3">
        <v>0.23282513288136347</v>
      </c>
      <c r="B1338" s="1">
        <v>0.23282513288136347</v>
      </c>
      <c r="C1338" s="7">
        <v>42611</v>
      </c>
      <c r="D1338" s="15">
        <v>0.23280000000000001</v>
      </c>
      <c r="E1338" s="136">
        <v>0.23280000000000001</v>
      </c>
      <c r="F1338" t="b">
        <f t="shared" si="22"/>
        <v>1</v>
      </c>
      <c r="G1338" s="1">
        <v>0.23282513288136347</v>
      </c>
    </row>
    <row r="1339" spans="1:7" x14ac:dyDescent="0.25">
      <c r="A1339" s="3">
        <v>0.23282513288136347</v>
      </c>
      <c r="B1339" s="1">
        <v>0.23282513288136347</v>
      </c>
      <c r="C1339" s="7">
        <v>42612</v>
      </c>
      <c r="D1339" s="15">
        <v>0.23280000000000001</v>
      </c>
      <c r="E1339" s="136">
        <v>0.23280000000000001</v>
      </c>
      <c r="F1339" t="b">
        <f t="shared" si="22"/>
        <v>1</v>
      </c>
      <c r="G1339" s="1">
        <v>0.23282513288136347</v>
      </c>
    </row>
    <row r="1340" spans="1:7" x14ac:dyDescent="0.25">
      <c r="A1340" s="3">
        <v>0.10909090909090909</v>
      </c>
      <c r="B1340" s="1">
        <v>0.10909090909090909</v>
      </c>
      <c r="C1340" s="7">
        <v>42613</v>
      </c>
      <c r="D1340" s="15">
        <v>0.1091</v>
      </c>
      <c r="E1340" s="136">
        <v>0.1091</v>
      </c>
      <c r="F1340" t="b">
        <f t="shared" si="22"/>
        <v>1</v>
      </c>
      <c r="G1340" s="1">
        <v>0.10909090909090909</v>
      </c>
    </row>
    <row r="1341" spans="1:7" x14ac:dyDescent="0.25">
      <c r="A1341" s="3">
        <v>0.20000000000000007</v>
      </c>
      <c r="B1341" s="1">
        <v>0.20000000000000007</v>
      </c>
      <c r="C1341" s="7">
        <v>42614</v>
      </c>
      <c r="D1341" s="15">
        <v>0.2</v>
      </c>
      <c r="E1341" s="136">
        <v>0.2</v>
      </c>
      <c r="F1341" t="b">
        <f t="shared" si="22"/>
        <v>1</v>
      </c>
      <c r="G1341" s="1">
        <v>0.20000000000000007</v>
      </c>
    </row>
    <row r="1342" spans="1:7" x14ac:dyDescent="0.25">
      <c r="A1342" s="3">
        <v>0.20000000000000007</v>
      </c>
      <c r="B1342" s="1">
        <v>0.20000000000000007</v>
      </c>
      <c r="C1342" s="7">
        <v>42615</v>
      </c>
      <c r="D1342" s="15">
        <v>0.2</v>
      </c>
      <c r="E1342" s="136">
        <v>0.2</v>
      </c>
      <c r="F1342" t="b">
        <f t="shared" si="22"/>
        <v>1</v>
      </c>
      <c r="G1342" s="1">
        <v>0.20000000000000007</v>
      </c>
    </row>
    <row r="1343" spans="1:7" x14ac:dyDescent="0.25">
      <c r="A1343" s="3">
        <v>0.20000000000000007</v>
      </c>
      <c r="B1343" s="1">
        <v>0.20000000000000007</v>
      </c>
      <c r="C1343" s="7">
        <v>42616</v>
      </c>
      <c r="D1343" s="15">
        <v>0.2</v>
      </c>
      <c r="E1343" s="136">
        <v>0.2</v>
      </c>
      <c r="F1343" t="b">
        <f t="shared" si="22"/>
        <v>1</v>
      </c>
      <c r="G1343" s="1">
        <v>0.20000000000000007</v>
      </c>
    </row>
    <row r="1344" spans="1:7" x14ac:dyDescent="0.25">
      <c r="A1344" s="3">
        <v>0.20000000000000007</v>
      </c>
      <c r="B1344" s="1">
        <v>0.20000000000000007</v>
      </c>
      <c r="C1344" s="7">
        <v>42617</v>
      </c>
      <c r="D1344" s="15">
        <v>0.2</v>
      </c>
      <c r="E1344" s="136">
        <v>0.2</v>
      </c>
      <c r="F1344" t="b">
        <f t="shared" si="22"/>
        <v>1</v>
      </c>
      <c r="G1344" s="1">
        <v>0.20000000000000007</v>
      </c>
    </row>
    <row r="1345" spans="1:7" x14ac:dyDescent="0.25">
      <c r="A1345" s="3">
        <v>0.15000000000000005</v>
      </c>
      <c r="B1345" s="1">
        <v>0.15000000000000005</v>
      </c>
      <c r="C1345" s="7">
        <v>42618</v>
      </c>
      <c r="D1345" s="15">
        <v>0.15</v>
      </c>
      <c r="E1345" s="136">
        <v>0.15</v>
      </c>
      <c r="F1345" t="b">
        <f t="shared" si="22"/>
        <v>1</v>
      </c>
      <c r="G1345" s="1">
        <v>0.15000000000000005</v>
      </c>
    </row>
    <row r="1346" spans="1:7" x14ac:dyDescent="0.25">
      <c r="A1346" s="3">
        <v>0.10000000000000003</v>
      </c>
      <c r="B1346" s="1">
        <v>0.10000000000000003</v>
      </c>
      <c r="C1346" s="7">
        <v>42619</v>
      </c>
      <c r="D1346" s="15">
        <v>0.1</v>
      </c>
      <c r="E1346" s="136">
        <v>0.1</v>
      </c>
      <c r="F1346" t="b">
        <f t="shared" si="22"/>
        <v>1</v>
      </c>
      <c r="G1346" s="1">
        <v>0.10000000000000003</v>
      </c>
    </row>
    <row r="1347" spans="1:7" x14ac:dyDescent="0.25">
      <c r="A1347" s="3">
        <v>5.4166666666666669E-2</v>
      </c>
      <c r="B1347" s="1">
        <v>5.4166666666666669E-2</v>
      </c>
      <c r="C1347" s="7">
        <v>42620</v>
      </c>
      <c r="D1347" s="15">
        <v>5.4199999999999998E-2</v>
      </c>
      <c r="E1347" s="136">
        <v>5.4199999999999998E-2</v>
      </c>
      <c r="F1347" t="b">
        <f t="shared" ref="F1347:F1410" si="23">D1347=E1347</f>
        <v>1</v>
      </c>
      <c r="G1347" s="1">
        <v>5.4166666666666669E-2</v>
      </c>
    </row>
    <row r="1348" spans="1:7" x14ac:dyDescent="0.25">
      <c r="A1348" s="3">
        <v>1.6666666666666666E-2</v>
      </c>
      <c r="B1348" s="1">
        <v>1.6666666666666666E-2</v>
      </c>
      <c r="C1348" s="7">
        <v>42621</v>
      </c>
      <c r="D1348" s="15">
        <v>1.67E-2</v>
      </c>
      <c r="E1348" s="136">
        <v>1.67E-2</v>
      </c>
      <c r="F1348" t="b">
        <f t="shared" si="23"/>
        <v>1</v>
      </c>
      <c r="G1348" s="1">
        <v>1.6666666666666666E-2</v>
      </c>
    </row>
    <row r="1349" spans="1:7" x14ac:dyDescent="0.25">
      <c r="A1349" s="3">
        <v>0.15000000000000005</v>
      </c>
      <c r="B1349" s="1">
        <v>0.15000000000000005</v>
      </c>
      <c r="C1349" s="7">
        <v>42622</v>
      </c>
      <c r="D1349" s="15">
        <v>0.15</v>
      </c>
      <c r="E1349" s="136">
        <v>0.15</v>
      </c>
      <c r="F1349" t="b">
        <f t="shared" si="23"/>
        <v>1</v>
      </c>
      <c r="G1349" s="1">
        <v>0.15000000000000005</v>
      </c>
    </row>
    <row r="1350" spans="1:7" x14ac:dyDescent="0.25">
      <c r="A1350" s="3">
        <v>0.20000000000000007</v>
      </c>
      <c r="B1350" s="1">
        <v>0.20000000000000007</v>
      </c>
      <c r="C1350" s="7">
        <v>42623</v>
      </c>
      <c r="D1350" s="15">
        <v>0.2</v>
      </c>
      <c r="E1350" s="136">
        <v>0.2</v>
      </c>
      <c r="F1350" t="b">
        <f t="shared" si="23"/>
        <v>1</v>
      </c>
      <c r="G1350" s="1">
        <v>0.20000000000000007</v>
      </c>
    </row>
    <row r="1351" spans="1:7" x14ac:dyDescent="0.25">
      <c r="A1351" s="3">
        <v>0.20000000000000007</v>
      </c>
      <c r="B1351" s="1">
        <v>0.20000000000000007</v>
      </c>
      <c r="C1351" s="7">
        <v>42624</v>
      </c>
      <c r="D1351" s="15">
        <v>0.2</v>
      </c>
      <c r="E1351" s="136">
        <v>0.2</v>
      </c>
      <c r="F1351" t="b">
        <f t="shared" si="23"/>
        <v>1</v>
      </c>
      <c r="G1351" s="1">
        <v>0.20000000000000007</v>
      </c>
    </row>
    <row r="1352" spans="1:7" x14ac:dyDescent="0.25">
      <c r="A1352" s="3">
        <v>0.20000000000000007</v>
      </c>
      <c r="B1352" s="1">
        <v>0.20000000000000007</v>
      </c>
      <c r="C1352" s="7">
        <v>42625</v>
      </c>
      <c r="D1352" s="15">
        <v>0.2</v>
      </c>
      <c r="E1352" s="136">
        <v>0.2</v>
      </c>
      <c r="F1352" t="b">
        <f t="shared" si="23"/>
        <v>1</v>
      </c>
      <c r="G1352" s="1">
        <v>0.20000000000000007</v>
      </c>
    </row>
    <row r="1353" spans="1:7" x14ac:dyDescent="0.25">
      <c r="A1353" s="3">
        <v>0.20000000000000007</v>
      </c>
      <c r="B1353" s="1">
        <v>0.20000000000000007</v>
      </c>
      <c r="C1353" s="7">
        <v>42626</v>
      </c>
      <c r="D1353" s="15">
        <v>0.2</v>
      </c>
      <c r="E1353" s="136">
        <v>0.2</v>
      </c>
      <c r="F1353" t="b">
        <f t="shared" si="23"/>
        <v>1</v>
      </c>
      <c r="G1353" s="1">
        <v>0.20000000000000007</v>
      </c>
    </row>
    <row r="1354" spans="1:7" x14ac:dyDescent="0.25">
      <c r="A1354" s="3">
        <v>0.17916666666666667</v>
      </c>
      <c r="B1354" s="1">
        <v>0.17916666666666667</v>
      </c>
      <c r="C1354" s="7">
        <v>42627</v>
      </c>
      <c r="D1354" s="15">
        <v>0.1792</v>
      </c>
      <c r="E1354" s="136">
        <v>0.1792</v>
      </c>
      <c r="F1354" t="b">
        <f t="shared" si="23"/>
        <v>1</v>
      </c>
      <c r="G1354" s="1">
        <v>0.17916666666666667</v>
      </c>
    </row>
    <row r="1355" spans="1:7" x14ac:dyDescent="0.25">
      <c r="A1355" s="3">
        <v>0.1041666666666667</v>
      </c>
      <c r="B1355" s="1">
        <v>0.1041666666666667</v>
      </c>
      <c r="C1355" s="7">
        <v>42628</v>
      </c>
      <c r="D1355" s="15">
        <v>0.1042</v>
      </c>
      <c r="E1355" s="136">
        <v>0.1042</v>
      </c>
      <c r="F1355" t="b">
        <f t="shared" si="23"/>
        <v>1</v>
      </c>
      <c r="G1355" s="1">
        <v>0.1041666666666667</v>
      </c>
    </row>
    <row r="1356" spans="1:7" x14ac:dyDescent="0.25">
      <c r="A1356" s="3">
        <v>0.10000000000000003</v>
      </c>
      <c r="B1356" s="1">
        <v>0.10000000000000003</v>
      </c>
      <c r="C1356" s="7">
        <v>42629</v>
      </c>
      <c r="D1356" s="15">
        <v>0.1</v>
      </c>
      <c r="E1356" s="136">
        <v>0.1</v>
      </c>
      <c r="F1356" t="b">
        <f t="shared" si="23"/>
        <v>1</v>
      </c>
      <c r="G1356" s="1">
        <v>0.10000000000000003</v>
      </c>
    </row>
    <row r="1357" spans="1:7" x14ac:dyDescent="0.25">
      <c r="A1357" s="3">
        <v>0.10000000000000003</v>
      </c>
      <c r="B1357" s="1">
        <v>0.10000000000000003</v>
      </c>
      <c r="C1357" s="7">
        <v>42630</v>
      </c>
      <c r="D1357" s="15">
        <v>0.1</v>
      </c>
      <c r="E1357" s="136">
        <v>0.1</v>
      </c>
      <c r="F1357" t="b">
        <f t="shared" si="23"/>
        <v>1</v>
      </c>
      <c r="G1357" s="1">
        <v>0.10000000000000003</v>
      </c>
    </row>
    <row r="1358" spans="1:7" x14ac:dyDescent="0.25">
      <c r="A1358" s="3">
        <v>0.10000000000000003</v>
      </c>
      <c r="B1358" s="1">
        <v>0.10000000000000003</v>
      </c>
      <c r="C1358" s="7">
        <v>42631</v>
      </c>
      <c r="D1358" s="15">
        <v>0.1</v>
      </c>
      <c r="E1358" s="136">
        <v>0.1</v>
      </c>
      <c r="F1358" t="b">
        <f t="shared" si="23"/>
        <v>1</v>
      </c>
      <c r="G1358" s="1">
        <v>0.10000000000000003</v>
      </c>
    </row>
    <row r="1359" spans="1:7" x14ac:dyDescent="0.25">
      <c r="A1359" s="3">
        <v>0.10000000000000003</v>
      </c>
      <c r="B1359" s="1">
        <v>0.10000000000000003</v>
      </c>
      <c r="C1359" s="7">
        <v>42632</v>
      </c>
      <c r="D1359" s="15">
        <v>0.1</v>
      </c>
      <c r="E1359" s="136">
        <v>0.1</v>
      </c>
      <c r="F1359" t="b">
        <f t="shared" si="23"/>
        <v>1</v>
      </c>
      <c r="G1359" s="1">
        <v>0.10000000000000003</v>
      </c>
    </row>
    <row r="1360" spans="1:7" x14ac:dyDescent="0.25">
      <c r="A1360" s="3">
        <v>0.10000000000000003</v>
      </c>
      <c r="B1360" s="1">
        <v>0.10000000000000003</v>
      </c>
      <c r="C1360" s="7">
        <v>42633</v>
      </c>
      <c r="D1360" s="15">
        <v>0.1</v>
      </c>
      <c r="E1360" s="136">
        <v>0.1</v>
      </c>
      <c r="F1360" t="b">
        <f t="shared" si="23"/>
        <v>1</v>
      </c>
      <c r="G1360" s="1">
        <v>0.10000000000000003</v>
      </c>
    </row>
    <row r="1361" spans="1:7" x14ac:dyDescent="0.25">
      <c r="A1361" s="3">
        <v>0.10000000000000003</v>
      </c>
      <c r="B1361" s="1">
        <v>0.10000000000000003</v>
      </c>
      <c r="C1361" s="7">
        <v>42634</v>
      </c>
      <c r="D1361" s="15">
        <v>0.1</v>
      </c>
      <c r="E1361" s="136">
        <v>0.1</v>
      </c>
      <c r="F1361" t="b">
        <f t="shared" si="23"/>
        <v>1</v>
      </c>
      <c r="G1361" s="1">
        <v>0.10000000000000003</v>
      </c>
    </row>
    <row r="1362" spans="1:7" x14ac:dyDescent="0.25">
      <c r="A1362" s="3">
        <v>0.10000000000000003</v>
      </c>
      <c r="B1362" s="1">
        <v>0.10000000000000003</v>
      </c>
      <c r="C1362" s="7">
        <v>42635</v>
      </c>
      <c r="D1362" s="15">
        <v>0.1</v>
      </c>
      <c r="E1362" s="136">
        <v>0.1</v>
      </c>
      <c r="F1362" t="b">
        <f t="shared" si="23"/>
        <v>1</v>
      </c>
      <c r="G1362" s="1">
        <v>0.10000000000000003</v>
      </c>
    </row>
    <row r="1363" spans="1:7" x14ac:dyDescent="0.25">
      <c r="A1363" s="3">
        <v>0.10000000000000003</v>
      </c>
      <c r="B1363" s="1">
        <v>0.10000000000000003</v>
      </c>
      <c r="C1363" s="7">
        <v>42636</v>
      </c>
      <c r="D1363" s="15">
        <v>0.1</v>
      </c>
      <c r="E1363" s="136">
        <v>0.1</v>
      </c>
      <c r="F1363" t="b">
        <f t="shared" si="23"/>
        <v>1</v>
      </c>
      <c r="G1363" s="1">
        <v>0.10000000000000003</v>
      </c>
    </row>
    <row r="1364" spans="1:7" x14ac:dyDescent="0.25">
      <c r="A1364" s="3">
        <v>0.10000000000000003</v>
      </c>
      <c r="B1364" s="1">
        <v>0.10000000000000003</v>
      </c>
      <c r="C1364" s="7">
        <v>42637</v>
      </c>
      <c r="D1364" s="15">
        <v>0.1</v>
      </c>
      <c r="E1364" s="136">
        <v>0.1</v>
      </c>
      <c r="F1364" t="b">
        <f t="shared" si="23"/>
        <v>1</v>
      </c>
      <c r="G1364" s="1">
        <v>0.10000000000000003</v>
      </c>
    </row>
    <row r="1365" spans="1:7" x14ac:dyDescent="0.25">
      <c r="A1365" s="3">
        <v>5.8333333333333341E-2</v>
      </c>
      <c r="B1365" s="1">
        <v>5.8333333333333341E-2</v>
      </c>
      <c r="C1365" s="7">
        <v>42638</v>
      </c>
      <c r="D1365" s="15">
        <v>5.8299999999999998E-2</v>
      </c>
      <c r="E1365" s="136">
        <v>5.8299999999999998E-2</v>
      </c>
      <c r="F1365" t="b">
        <f t="shared" si="23"/>
        <v>1</v>
      </c>
      <c r="G1365" s="1">
        <v>5.8333333333333341E-2</v>
      </c>
    </row>
    <row r="1366" spans="1:7" x14ac:dyDescent="0.25">
      <c r="A1366" s="3">
        <v>5.8333333333333341E-2</v>
      </c>
      <c r="B1366" s="1">
        <v>5.8333333333333341E-2</v>
      </c>
      <c r="C1366" s="7">
        <v>42639</v>
      </c>
      <c r="D1366" s="15">
        <v>5.8299999999999998E-2</v>
      </c>
      <c r="E1366" s="136">
        <v>5.8299999999999998E-2</v>
      </c>
      <c r="F1366" t="b">
        <f t="shared" si="23"/>
        <v>1</v>
      </c>
      <c r="G1366" s="1">
        <v>5.8333333333333341E-2</v>
      </c>
    </row>
    <row r="1367" spans="1:7" x14ac:dyDescent="0.25">
      <c r="A1367" s="3">
        <v>0.10000000000000003</v>
      </c>
      <c r="B1367" s="1">
        <v>0.10000000000000003</v>
      </c>
      <c r="C1367" s="7">
        <v>42640</v>
      </c>
      <c r="D1367" s="15">
        <v>0.1</v>
      </c>
      <c r="E1367" s="136">
        <v>0.1</v>
      </c>
      <c r="F1367" t="b">
        <f t="shared" si="23"/>
        <v>1</v>
      </c>
      <c r="G1367" s="1">
        <v>0.10000000000000003</v>
      </c>
    </row>
    <row r="1368" spans="1:7" x14ac:dyDescent="0.25">
      <c r="A1368" s="3">
        <v>0.10000000000000003</v>
      </c>
      <c r="B1368" s="1">
        <v>0.10000000000000003</v>
      </c>
      <c r="C1368" s="7">
        <v>42641</v>
      </c>
      <c r="D1368" s="15">
        <v>0.1</v>
      </c>
      <c r="E1368" s="136">
        <v>0.1</v>
      </c>
      <c r="F1368" t="b">
        <f t="shared" si="23"/>
        <v>1</v>
      </c>
      <c r="G1368" s="1">
        <v>0.10000000000000003</v>
      </c>
    </row>
    <row r="1369" spans="1:7" x14ac:dyDescent="0.25">
      <c r="A1369" s="3">
        <v>0.10000000000000003</v>
      </c>
      <c r="B1369" s="1">
        <v>0.10000000000000003</v>
      </c>
      <c r="C1369" s="7">
        <v>42642</v>
      </c>
      <c r="D1369" s="15">
        <v>0.1</v>
      </c>
      <c r="E1369" s="136">
        <v>0.1</v>
      </c>
      <c r="F1369" t="b">
        <f t="shared" si="23"/>
        <v>1</v>
      </c>
      <c r="G1369" s="1">
        <v>0.10000000000000003</v>
      </c>
    </row>
    <row r="1370" spans="1:7" x14ac:dyDescent="0.25">
      <c r="A1370" s="3">
        <v>0.10000000000000003</v>
      </c>
      <c r="B1370" s="1">
        <v>0.10000000000000003</v>
      </c>
      <c r="C1370" s="7">
        <v>42643</v>
      </c>
      <c r="D1370" s="15">
        <v>0.1</v>
      </c>
      <c r="E1370" s="136">
        <v>0.1</v>
      </c>
      <c r="F1370" t="b">
        <f t="shared" si="23"/>
        <v>1</v>
      </c>
      <c r="G1370" s="1">
        <v>0.10000000000000003</v>
      </c>
    </row>
    <row r="1371" spans="1:7" x14ac:dyDescent="0.25">
      <c r="A1371" s="3">
        <v>4.9999999999999996E-2</v>
      </c>
      <c r="B1371" s="1">
        <v>4.9999999999999996E-2</v>
      </c>
      <c r="C1371" s="7">
        <v>42644</v>
      </c>
      <c r="D1371" s="15">
        <v>0.05</v>
      </c>
      <c r="E1371" s="136">
        <v>0.05</v>
      </c>
      <c r="F1371" t="b">
        <f t="shared" si="23"/>
        <v>1</v>
      </c>
      <c r="G1371" s="1">
        <v>4.9999999999999996E-2</v>
      </c>
    </row>
    <row r="1372" spans="1:7" x14ac:dyDescent="0.25">
      <c r="A1372" s="3">
        <v>0.10000000000000003</v>
      </c>
      <c r="B1372" s="1">
        <v>0.10000000000000003</v>
      </c>
      <c r="C1372" s="7">
        <v>42645</v>
      </c>
      <c r="D1372" s="15">
        <v>0.1</v>
      </c>
      <c r="E1372" s="136">
        <v>0.1</v>
      </c>
      <c r="F1372" t="b">
        <f t="shared" si="23"/>
        <v>1</v>
      </c>
      <c r="G1372" s="1">
        <v>0.10000000000000003</v>
      </c>
    </row>
    <row r="1373" spans="1:7" x14ac:dyDescent="0.25">
      <c r="A1373" s="3">
        <v>8.7499999999999994E-2</v>
      </c>
      <c r="B1373" s="1">
        <v>8.7499999999999994E-2</v>
      </c>
      <c r="C1373" s="7">
        <v>42646</v>
      </c>
      <c r="D1373" s="15">
        <v>8.7499999999999994E-2</v>
      </c>
      <c r="E1373" s="136">
        <v>8.7499999999999994E-2</v>
      </c>
      <c r="F1373" t="b">
        <f t="shared" si="23"/>
        <v>1</v>
      </c>
      <c r="G1373" s="1">
        <v>8.7499999999999994E-2</v>
      </c>
    </row>
    <row r="1374" spans="1:7" x14ac:dyDescent="0.25">
      <c r="A1374" s="3">
        <v>0.23282513288136347</v>
      </c>
      <c r="B1374" s="1">
        <v>0.23282513288136347</v>
      </c>
      <c r="C1374" s="7">
        <v>42647</v>
      </c>
      <c r="D1374" s="15">
        <v>0.23280000000000001</v>
      </c>
      <c r="E1374" s="136">
        <v>0.23280000000000001</v>
      </c>
      <c r="F1374" t="b">
        <f t="shared" si="23"/>
        <v>1</v>
      </c>
      <c r="G1374" s="1">
        <v>0.23282513288136347</v>
      </c>
    </row>
    <row r="1375" spans="1:7" x14ac:dyDescent="0.25">
      <c r="A1375" s="3">
        <v>0.10434782608695652</v>
      </c>
      <c r="B1375" s="1">
        <v>0.10434782608695652</v>
      </c>
      <c r="C1375" s="7">
        <v>42648</v>
      </c>
      <c r="D1375" s="15">
        <v>0.1043</v>
      </c>
      <c r="E1375" s="136">
        <v>0.1043</v>
      </c>
      <c r="F1375" t="b">
        <f t="shared" si="23"/>
        <v>1</v>
      </c>
      <c r="G1375" s="1">
        <v>0.10434782608695652</v>
      </c>
    </row>
    <row r="1376" spans="1:7" x14ac:dyDescent="0.25">
      <c r="A1376" s="3">
        <v>0.12500000000000003</v>
      </c>
      <c r="B1376" s="1">
        <v>0.12500000000000003</v>
      </c>
      <c r="C1376" s="7">
        <v>42649</v>
      </c>
      <c r="D1376" s="15">
        <v>0.125</v>
      </c>
      <c r="E1376" s="136">
        <v>0.125</v>
      </c>
      <c r="F1376" t="b">
        <f t="shared" si="23"/>
        <v>1</v>
      </c>
      <c r="G1376" s="1">
        <v>0.12500000000000003</v>
      </c>
    </row>
    <row r="1377" spans="1:7" x14ac:dyDescent="0.25">
      <c r="A1377" s="3">
        <v>5.8333333333333341E-2</v>
      </c>
      <c r="B1377" s="1">
        <v>5.8333333333333341E-2</v>
      </c>
      <c r="C1377" s="7">
        <v>42650</v>
      </c>
      <c r="D1377" s="15">
        <v>5.8299999999999998E-2</v>
      </c>
      <c r="E1377" s="136">
        <v>5.8299999999999998E-2</v>
      </c>
      <c r="F1377" t="b">
        <f t="shared" si="23"/>
        <v>1</v>
      </c>
      <c r="G1377" s="1">
        <v>5.8333333333333341E-2</v>
      </c>
    </row>
    <row r="1378" spans="1:7" x14ac:dyDescent="0.25">
      <c r="A1378" s="3">
        <v>0.12499999999999999</v>
      </c>
      <c r="B1378" s="1">
        <v>0.12499999999999999</v>
      </c>
      <c r="C1378" s="7">
        <v>42651</v>
      </c>
      <c r="D1378" s="15">
        <v>0.125</v>
      </c>
      <c r="E1378" s="136">
        <v>0.125</v>
      </c>
      <c r="F1378" t="b">
        <f t="shared" si="23"/>
        <v>1</v>
      </c>
      <c r="G1378" s="1">
        <v>0.12499999999999999</v>
      </c>
    </row>
    <row r="1379" spans="1:7" x14ac:dyDescent="0.25">
      <c r="A1379" s="3">
        <v>0.15833333333333335</v>
      </c>
      <c r="B1379" s="1">
        <v>0.15833333333333335</v>
      </c>
      <c r="C1379" s="7">
        <v>42652</v>
      </c>
      <c r="D1379" s="15">
        <v>0.1583</v>
      </c>
      <c r="E1379" s="136">
        <v>0.1583</v>
      </c>
      <c r="F1379" t="b">
        <f t="shared" si="23"/>
        <v>1</v>
      </c>
      <c r="G1379" s="1">
        <v>0.15833333333333335</v>
      </c>
    </row>
    <row r="1380" spans="1:7" x14ac:dyDescent="0.25">
      <c r="A1380" s="3">
        <v>0.34583333333333344</v>
      </c>
      <c r="B1380" s="1">
        <v>0.34583333333333344</v>
      </c>
      <c r="C1380" s="7">
        <v>42653</v>
      </c>
      <c r="D1380" s="15">
        <v>0.3458</v>
      </c>
      <c r="E1380" s="136">
        <v>0.3458</v>
      </c>
      <c r="F1380" t="b">
        <f t="shared" si="23"/>
        <v>1</v>
      </c>
      <c r="G1380" s="1">
        <v>0.34583333333333344</v>
      </c>
    </row>
    <row r="1381" spans="1:7" x14ac:dyDescent="0.25">
      <c r="A1381" s="3">
        <v>0.29999999999999988</v>
      </c>
      <c r="B1381" s="1">
        <v>0.29999999999999988</v>
      </c>
      <c r="C1381" s="7">
        <v>42654</v>
      </c>
      <c r="D1381" s="15">
        <v>0.3</v>
      </c>
      <c r="E1381" s="136">
        <v>0.3</v>
      </c>
      <c r="F1381" t="b">
        <f t="shared" si="23"/>
        <v>1</v>
      </c>
      <c r="G1381" s="1">
        <v>0.29999999999999988</v>
      </c>
    </row>
    <row r="1382" spans="1:7" x14ac:dyDescent="0.25">
      <c r="A1382" s="3">
        <v>0.29999999999999988</v>
      </c>
      <c r="B1382" s="1">
        <v>0.29999999999999988</v>
      </c>
      <c r="C1382" s="7">
        <v>42655</v>
      </c>
      <c r="D1382" s="15">
        <v>0.3</v>
      </c>
      <c r="E1382" s="136">
        <v>0.3</v>
      </c>
      <c r="F1382" t="b">
        <f t="shared" si="23"/>
        <v>1</v>
      </c>
      <c r="G1382" s="1">
        <v>0.29999999999999988</v>
      </c>
    </row>
    <row r="1383" spans="1:7" x14ac:dyDescent="0.25">
      <c r="A1383" s="3">
        <v>0.29999999999999988</v>
      </c>
      <c r="B1383" s="1">
        <v>0.29999999999999988</v>
      </c>
      <c r="C1383" s="7">
        <v>42656</v>
      </c>
      <c r="D1383" s="15">
        <v>0.3</v>
      </c>
      <c r="E1383" s="136">
        <v>0.3</v>
      </c>
      <c r="F1383" t="b">
        <f t="shared" si="23"/>
        <v>1</v>
      </c>
      <c r="G1383" s="1">
        <v>0.29999999999999988</v>
      </c>
    </row>
    <row r="1384" spans="1:7" x14ac:dyDescent="0.25">
      <c r="A1384" s="3">
        <v>0.21666666666666676</v>
      </c>
      <c r="B1384" s="1">
        <v>0.21666666666666676</v>
      </c>
      <c r="C1384" s="7">
        <v>42657</v>
      </c>
      <c r="D1384" s="15">
        <v>0.2167</v>
      </c>
      <c r="E1384" s="136">
        <v>0.2167</v>
      </c>
      <c r="F1384" t="b">
        <f t="shared" si="23"/>
        <v>1</v>
      </c>
      <c r="G1384" s="1">
        <v>0.21666666666666676</v>
      </c>
    </row>
    <row r="1385" spans="1:7" x14ac:dyDescent="0.25">
      <c r="A1385" s="3">
        <v>0.19999999999999998</v>
      </c>
      <c r="B1385" s="1">
        <v>0.19999999999999998</v>
      </c>
      <c r="C1385" s="7">
        <v>42658</v>
      </c>
      <c r="D1385" s="15">
        <v>0.2</v>
      </c>
      <c r="E1385" s="136">
        <v>0.2</v>
      </c>
      <c r="F1385" t="b">
        <f t="shared" si="23"/>
        <v>1</v>
      </c>
      <c r="G1385" s="1">
        <v>0.19999999999999998</v>
      </c>
    </row>
    <row r="1386" spans="1:7" x14ac:dyDescent="0.25">
      <c r="A1386" s="3">
        <v>0.23282513288136347</v>
      </c>
      <c r="B1386" s="1">
        <v>0.23282513288136347</v>
      </c>
      <c r="C1386" s="7">
        <v>42659</v>
      </c>
      <c r="D1386" s="15">
        <v>0.23280000000000001</v>
      </c>
      <c r="E1386" s="136">
        <v>0.23280000000000001</v>
      </c>
      <c r="F1386" t="b">
        <f t="shared" si="23"/>
        <v>1</v>
      </c>
      <c r="G1386" s="1">
        <v>0.23282513288136347</v>
      </c>
    </row>
    <row r="1387" spans="1:7" x14ac:dyDescent="0.25">
      <c r="A1387" s="3">
        <v>0.23282513288136347</v>
      </c>
      <c r="B1387" s="1">
        <v>0.23282513288136347</v>
      </c>
      <c r="C1387" s="7">
        <v>42660</v>
      </c>
      <c r="D1387" s="15">
        <v>0.23280000000000001</v>
      </c>
      <c r="E1387" s="136">
        <v>0.23280000000000001</v>
      </c>
      <c r="F1387" t="b">
        <f t="shared" si="23"/>
        <v>1</v>
      </c>
      <c r="G1387" s="1">
        <v>0.23282513288136347</v>
      </c>
    </row>
    <row r="1388" spans="1:7" x14ac:dyDescent="0.25">
      <c r="A1388" s="3">
        <v>0.23282513288136347</v>
      </c>
      <c r="B1388" s="1">
        <v>0.23282513288136347</v>
      </c>
      <c r="C1388" s="7">
        <v>42661</v>
      </c>
      <c r="D1388" s="15">
        <v>0.23280000000000001</v>
      </c>
      <c r="E1388" s="136">
        <v>0.23280000000000001</v>
      </c>
      <c r="F1388" t="b">
        <f t="shared" si="23"/>
        <v>1</v>
      </c>
      <c r="G1388" s="1">
        <v>0.23282513288136347</v>
      </c>
    </row>
    <row r="1389" spans="1:7" x14ac:dyDescent="0.25">
      <c r="A1389" s="3">
        <v>0.23282513288136347</v>
      </c>
      <c r="B1389" s="1">
        <v>0.23282513288136347</v>
      </c>
      <c r="C1389" s="7">
        <v>42662</v>
      </c>
      <c r="D1389" s="15">
        <v>0.23280000000000001</v>
      </c>
      <c r="E1389" s="136">
        <v>0.23280000000000001</v>
      </c>
      <c r="F1389" t="b">
        <f t="shared" si="23"/>
        <v>1</v>
      </c>
      <c r="G1389" s="1">
        <v>0.23282513288136347</v>
      </c>
    </row>
    <row r="1390" spans="1:7" x14ac:dyDescent="0.25">
      <c r="A1390" s="3">
        <v>0.23282513288136347</v>
      </c>
      <c r="B1390" s="1">
        <v>0.23282513288136347</v>
      </c>
      <c r="C1390" s="7">
        <v>42663</v>
      </c>
      <c r="D1390" s="15">
        <v>0.23280000000000001</v>
      </c>
      <c r="E1390" s="136">
        <v>0.23280000000000001</v>
      </c>
      <c r="F1390" t="b">
        <f t="shared" si="23"/>
        <v>1</v>
      </c>
      <c r="G1390" s="1">
        <v>0.23282513288136347</v>
      </c>
    </row>
    <row r="1391" spans="1:7" x14ac:dyDescent="0.25">
      <c r="A1391" s="3">
        <v>4.3478260869565209E-2</v>
      </c>
      <c r="B1391" s="1">
        <v>4.3478260869565209E-2</v>
      </c>
      <c r="C1391" s="7">
        <v>42664</v>
      </c>
      <c r="D1391" s="15">
        <v>4.3499999999999997E-2</v>
      </c>
      <c r="E1391" s="136">
        <v>4.3499999999999997E-2</v>
      </c>
      <c r="F1391" t="b">
        <f t="shared" si="23"/>
        <v>1</v>
      </c>
      <c r="G1391" s="1">
        <v>4.3478260869565209E-2</v>
      </c>
    </row>
    <row r="1392" spans="1:7" x14ac:dyDescent="0.25">
      <c r="A1392" s="3">
        <v>0.16250000000000006</v>
      </c>
      <c r="B1392" s="1">
        <v>0.16250000000000006</v>
      </c>
      <c r="C1392" s="7">
        <v>42665</v>
      </c>
      <c r="D1392" s="15">
        <v>0.16250000000000001</v>
      </c>
      <c r="E1392" s="136">
        <v>0.16250000000000001</v>
      </c>
      <c r="F1392" t="b">
        <f t="shared" si="23"/>
        <v>1</v>
      </c>
      <c r="G1392" s="1">
        <v>0.16250000000000006</v>
      </c>
    </row>
    <row r="1393" spans="1:7" x14ac:dyDescent="0.25">
      <c r="A1393" s="3">
        <v>0.10833333333333338</v>
      </c>
      <c r="B1393" s="1">
        <v>0.10833333333333338</v>
      </c>
      <c r="C1393" s="7">
        <v>42666</v>
      </c>
      <c r="D1393" s="15">
        <v>0.10829999999999999</v>
      </c>
      <c r="E1393" s="136">
        <v>0.10829999999999999</v>
      </c>
      <c r="F1393" t="b">
        <f t="shared" si="23"/>
        <v>1</v>
      </c>
      <c r="G1393" s="1">
        <v>0.10833333333333338</v>
      </c>
    </row>
    <row r="1394" spans="1:7" x14ac:dyDescent="0.25">
      <c r="A1394" s="3">
        <v>0.13750000000000004</v>
      </c>
      <c r="B1394" s="1">
        <v>0.13750000000000004</v>
      </c>
      <c r="C1394" s="7">
        <v>42667</v>
      </c>
      <c r="D1394" s="15">
        <v>0.13750000000000001</v>
      </c>
      <c r="E1394" s="136">
        <v>0.13750000000000001</v>
      </c>
      <c r="F1394" t="b">
        <f t="shared" si="23"/>
        <v>1</v>
      </c>
      <c r="G1394" s="1">
        <v>0.13750000000000004</v>
      </c>
    </row>
    <row r="1395" spans="1:7" x14ac:dyDescent="0.25">
      <c r="A1395" s="3">
        <v>0.10000000000000003</v>
      </c>
      <c r="B1395" s="1">
        <v>0.10000000000000003</v>
      </c>
      <c r="C1395" s="7">
        <v>42668</v>
      </c>
      <c r="D1395" s="15">
        <v>0.1</v>
      </c>
      <c r="E1395" s="136">
        <v>0.1</v>
      </c>
      <c r="F1395" t="b">
        <f t="shared" si="23"/>
        <v>1</v>
      </c>
      <c r="G1395" s="1">
        <v>0.10000000000000003</v>
      </c>
    </row>
    <row r="1396" spans="1:7" x14ac:dyDescent="0.25">
      <c r="A1396" s="3">
        <v>0.10000000000000003</v>
      </c>
      <c r="B1396" s="1">
        <v>0.10000000000000003</v>
      </c>
      <c r="C1396" s="7">
        <v>42669</v>
      </c>
      <c r="D1396" s="15">
        <v>0.1</v>
      </c>
      <c r="E1396" s="136">
        <v>0.1</v>
      </c>
      <c r="F1396" t="b">
        <f t="shared" si="23"/>
        <v>1</v>
      </c>
      <c r="G1396" s="1">
        <v>0.10000000000000003</v>
      </c>
    </row>
    <row r="1397" spans="1:7" x14ac:dyDescent="0.25">
      <c r="A1397" s="3">
        <v>0.16666666666666671</v>
      </c>
      <c r="B1397" s="1">
        <v>0.16666666666666671</v>
      </c>
      <c r="C1397" s="7">
        <v>42670</v>
      </c>
      <c r="D1397" s="15">
        <v>0.16669999999999999</v>
      </c>
      <c r="E1397" s="136">
        <v>0.16669999999999999</v>
      </c>
      <c r="F1397" t="b">
        <f t="shared" si="23"/>
        <v>1</v>
      </c>
      <c r="G1397" s="1">
        <v>0.16666666666666671</v>
      </c>
    </row>
    <row r="1398" spans="1:7" x14ac:dyDescent="0.25">
      <c r="A1398" s="3">
        <v>0.20000000000000007</v>
      </c>
      <c r="B1398" s="1">
        <v>0.20000000000000007</v>
      </c>
      <c r="C1398" s="7">
        <v>42671</v>
      </c>
      <c r="D1398" s="15">
        <v>0.2</v>
      </c>
      <c r="E1398" s="136">
        <v>0.2</v>
      </c>
      <c r="F1398" t="b">
        <f t="shared" si="23"/>
        <v>1</v>
      </c>
      <c r="G1398" s="1">
        <v>0.20000000000000007</v>
      </c>
    </row>
    <row r="1399" spans="1:7" x14ac:dyDescent="0.25">
      <c r="A1399" s="3">
        <v>0.12916666666666674</v>
      </c>
      <c r="B1399" s="1">
        <v>0.12916666666666674</v>
      </c>
      <c r="C1399" s="7">
        <v>42672</v>
      </c>
      <c r="D1399" s="15">
        <v>0.12920000000000001</v>
      </c>
      <c r="E1399" s="136">
        <v>0.12920000000000001</v>
      </c>
      <c r="F1399" t="b">
        <f t="shared" si="23"/>
        <v>1</v>
      </c>
      <c r="G1399" s="1">
        <v>0.12916666666666674</v>
      </c>
    </row>
    <row r="1400" spans="1:7" x14ac:dyDescent="0.25">
      <c r="A1400" s="3">
        <v>0.10000000000000003</v>
      </c>
      <c r="B1400" s="1">
        <v>0.10000000000000003</v>
      </c>
      <c r="C1400" s="7">
        <v>42673</v>
      </c>
      <c r="D1400" s="15">
        <v>0.1</v>
      </c>
      <c r="E1400" s="136">
        <v>0.1</v>
      </c>
      <c r="F1400" t="b">
        <f t="shared" si="23"/>
        <v>1</v>
      </c>
      <c r="G1400" s="1">
        <v>0.10000000000000003</v>
      </c>
    </row>
    <row r="1401" spans="1:7" x14ac:dyDescent="0.25">
      <c r="A1401" s="3">
        <v>0.10000000000000003</v>
      </c>
      <c r="B1401" s="1">
        <v>0.10000000000000003</v>
      </c>
      <c r="C1401" s="7">
        <v>42674</v>
      </c>
      <c r="D1401" s="15">
        <v>0.1</v>
      </c>
      <c r="E1401" s="136">
        <v>0.1</v>
      </c>
      <c r="F1401" t="b">
        <f t="shared" si="23"/>
        <v>1</v>
      </c>
      <c r="G1401" s="1">
        <v>0.10000000000000003</v>
      </c>
    </row>
    <row r="1402" spans="1:7" x14ac:dyDescent="0.25">
      <c r="A1402" s="3">
        <v>0.10000000000000003</v>
      </c>
      <c r="B1402" s="1">
        <v>0.10000000000000003</v>
      </c>
      <c r="C1402" s="7">
        <v>42675</v>
      </c>
      <c r="D1402" s="15">
        <v>0.1</v>
      </c>
      <c r="E1402" s="136">
        <v>0.1</v>
      </c>
      <c r="F1402" t="b">
        <f t="shared" si="23"/>
        <v>1</v>
      </c>
      <c r="G1402" s="1">
        <v>0.10000000000000003</v>
      </c>
    </row>
    <row r="1403" spans="1:7" x14ac:dyDescent="0.25">
      <c r="A1403" s="3">
        <v>0.16249999999999998</v>
      </c>
      <c r="B1403" s="1">
        <v>0.16249999999999998</v>
      </c>
      <c r="C1403" s="7">
        <v>42676</v>
      </c>
      <c r="D1403" s="15">
        <v>0.16250000000000001</v>
      </c>
      <c r="E1403" s="136">
        <v>0.16250000000000001</v>
      </c>
      <c r="F1403" t="b">
        <f t="shared" si="23"/>
        <v>1</v>
      </c>
      <c r="G1403" s="1">
        <v>0.16249999999999998</v>
      </c>
    </row>
    <row r="1404" spans="1:7" x14ac:dyDescent="0.25">
      <c r="A1404" s="3">
        <v>0.1</v>
      </c>
      <c r="B1404" s="1">
        <v>0.1</v>
      </c>
      <c r="C1404" s="7">
        <v>42677</v>
      </c>
      <c r="D1404" s="15">
        <v>0.1</v>
      </c>
      <c r="E1404" s="136">
        <v>0.1</v>
      </c>
      <c r="F1404" t="b">
        <f t="shared" si="23"/>
        <v>1</v>
      </c>
      <c r="G1404" s="1">
        <v>0.1</v>
      </c>
    </row>
    <row r="1405" spans="1:7" x14ac:dyDescent="0.25">
      <c r="A1405" s="3">
        <v>0.10000000000000003</v>
      </c>
      <c r="B1405" s="1">
        <v>0.10000000000000003</v>
      </c>
      <c r="C1405" s="7">
        <v>42678</v>
      </c>
      <c r="D1405" s="15">
        <v>0.1</v>
      </c>
      <c r="E1405" s="136">
        <v>0.1</v>
      </c>
      <c r="F1405" t="b">
        <f t="shared" si="23"/>
        <v>1</v>
      </c>
      <c r="G1405" s="1">
        <v>0.10000000000000003</v>
      </c>
    </row>
    <row r="1406" spans="1:7" x14ac:dyDescent="0.25">
      <c r="A1406" s="3">
        <v>0.10000000000000003</v>
      </c>
      <c r="B1406" s="1">
        <v>0.10000000000000003</v>
      </c>
      <c r="C1406" s="7">
        <v>42679</v>
      </c>
      <c r="D1406" s="15">
        <v>0.1</v>
      </c>
      <c r="E1406" s="136">
        <v>0.1</v>
      </c>
      <c r="F1406" t="b">
        <f t="shared" si="23"/>
        <v>1</v>
      </c>
      <c r="G1406" s="1">
        <v>0.10000000000000003</v>
      </c>
    </row>
    <row r="1407" spans="1:7" x14ac:dyDescent="0.25">
      <c r="A1407" s="3">
        <v>0.10000000000000003</v>
      </c>
      <c r="B1407" s="1">
        <v>0.10000000000000003</v>
      </c>
      <c r="C1407" s="7">
        <v>42680</v>
      </c>
      <c r="D1407" s="15">
        <v>0.1</v>
      </c>
      <c r="E1407" s="136">
        <v>0.1</v>
      </c>
      <c r="F1407" t="b">
        <f t="shared" si="23"/>
        <v>1</v>
      </c>
      <c r="G1407" s="1">
        <v>0.10000000000000003</v>
      </c>
    </row>
    <row r="1408" spans="1:7" x14ac:dyDescent="0.25">
      <c r="A1408" s="3">
        <v>0.10000000000000003</v>
      </c>
      <c r="B1408" s="1">
        <v>0.10000000000000003</v>
      </c>
      <c r="C1408" s="7">
        <v>42681</v>
      </c>
      <c r="D1408" s="15">
        <v>0.1</v>
      </c>
      <c r="E1408" s="136">
        <v>0.1</v>
      </c>
      <c r="F1408" t="b">
        <f t="shared" si="23"/>
        <v>1</v>
      </c>
      <c r="G1408" s="1">
        <v>0.10000000000000003</v>
      </c>
    </row>
    <row r="1409" spans="1:7" x14ac:dyDescent="0.25">
      <c r="A1409" s="3">
        <v>0.10000000000000003</v>
      </c>
      <c r="B1409" s="1">
        <v>0.10000000000000003</v>
      </c>
      <c r="C1409" s="7">
        <v>42682</v>
      </c>
      <c r="D1409" s="15">
        <v>0.1</v>
      </c>
      <c r="E1409" s="136">
        <v>0.1</v>
      </c>
      <c r="F1409" t="b">
        <f t="shared" si="23"/>
        <v>1</v>
      </c>
      <c r="G1409" s="1">
        <v>0.10000000000000003</v>
      </c>
    </row>
    <row r="1410" spans="1:7" x14ac:dyDescent="0.25">
      <c r="A1410" s="3">
        <v>0.10000000000000003</v>
      </c>
      <c r="B1410" s="1">
        <v>0.10000000000000003</v>
      </c>
      <c r="C1410" s="7">
        <v>42683</v>
      </c>
      <c r="D1410" s="15">
        <v>0.1</v>
      </c>
      <c r="E1410" s="136">
        <v>0.1</v>
      </c>
      <c r="F1410" t="b">
        <f t="shared" si="23"/>
        <v>1</v>
      </c>
      <c r="G1410" s="1">
        <v>0.10000000000000003</v>
      </c>
    </row>
    <row r="1411" spans="1:7" x14ac:dyDescent="0.25">
      <c r="A1411" s="3">
        <v>1.6666666666666666E-2</v>
      </c>
      <c r="B1411" s="1">
        <v>1.6666666666666666E-2</v>
      </c>
      <c r="C1411" s="7">
        <v>42684</v>
      </c>
      <c r="D1411" s="15">
        <v>1.67E-2</v>
      </c>
      <c r="E1411" s="136">
        <v>1.67E-2</v>
      </c>
      <c r="F1411" t="b">
        <f t="shared" ref="F1411:F1474" si="24">D1411=E1411</f>
        <v>1</v>
      </c>
      <c r="G1411" s="1">
        <v>1.6666666666666666E-2</v>
      </c>
    </row>
    <row r="1412" spans="1:7" x14ac:dyDescent="0.25">
      <c r="A1412" s="3">
        <v>0.11250000000000003</v>
      </c>
      <c r="B1412" s="1">
        <v>0.11250000000000003</v>
      </c>
      <c r="C1412" s="7">
        <v>42685</v>
      </c>
      <c r="D1412" s="15">
        <v>0.1125</v>
      </c>
      <c r="E1412" s="136">
        <v>0.1125</v>
      </c>
      <c r="F1412" t="b">
        <f t="shared" si="24"/>
        <v>1</v>
      </c>
      <c r="G1412" s="1">
        <v>0.11250000000000003</v>
      </c>
    </row>
    <row r="1413" spans="1:7" x14ac:dyDescent="0.25">
      <c r="A1413" s="3">
        <v>7.4999999999999997E-2</v>
      </c>
      <c r="B1413" s="1">
        <v>7.4999999999999997E-2</v>
      </c>
      <c r="C1413" s="7">
        <v>42686</v>
      </c>
      <c r="D1413" s="15">
        <v>7.4999999999999997E-2</v>
      </c>
      <c r="E1413" s="136">
        <v>7.4999999999999997E-2</v>
      </c>
      <c r="F1413" t="b">
        <f t="shared" si="24"/>
        <v>1</v>
      </c>
      <c r="G1413" s="1">
        <v>7.4999999999999997E-2</v>
      </c>
    </row>
    <row r="1414" spans="1:7" x14ac:dyDescent="0.25">
      <c r="A1414" s="3">
        <v>7.5000000000000025E-2</v>
      </c>
      <c r="B1414" s="1">
        <v>7.5000000000000025E-2</v>
      </c>
      <c r="C1414" s="7">
        <v>42687</v>
      </c>
      <c r="D1414" s="15">
        <v>7.4999999999999997E-2</v>
      </c>
      <c r="E1414" s="136">
        <v>7.4999999999999997E-2</v>
      </c>
      <c r="F1414" t="b">
        <f t="shared" si="24"/>
        <v>1</v>
      </c>
      <c r="G1414" s="1">
        <v>7.5000000000000025E-2</v>
      </c>
    </row>
    <row r="1415" spans="1:7" x14ac:dyDescent="0.25">
      <c r="A1415" s="3">
        <v>3.7499999999999999E-2</v>
      </c>
      <c r="B1415" s="1">
        <v>3.7499999999999999E-2</v>
      </c>
      <c r="C1415" s="7">
        <v>42688</v>
      </c>
      <c r="D1415" s="15">
        <v>3.7499999999999999E-2</v>
      </c>
      <c r="E1415" s="136">
        <v>3.7499999999999999E-2</v>
      </c>
      <c r="F1415" t="b">
        <f t="shared" si="24"/>
        <v>1</v>
      </c>
      <c r="G1415" s="1">
        <v>3.7499999999999999E-2</v>
      </c>
    </row>
    <row r="1416" spans="1:7" x14ac:dyDescent="0.25">
      <c r="A1416" s="3">
        <v>4.1666666666666664E-2</v>
      </c>
      <c r="B1416" s="1">
        <v>4.1666666666666664E-2</v>
      </c>
      <c r="C1416" s="7">
        <v>42689</v>
      </c>
      <c r="D1416" s="15">
        <v>4.1700000000000001E-2</v>
      </c>
      <c r="E1416" s="136">
        <v>4.1700000000000001E-2</v>
      </c>
      <c r="F1416" t="b">
        <f t="shared" si="24"/>
        <v>1</v>
      </c>
      <c r="G1416" s="1">
        <v>4.1666666666666664E-2</v>
      </c>
    </row>
    <row r="1417" spans="1:7" x14ac:dyDescent="0.25">
      <c r="A1417" s="3">
        <v>0.10000000000000003</v>
      </c>
      <c r="B1417" s="1">
        <v>0.10000000000000003</v>
      </c>
      <c r="C1417" s="7">
        <v>42690</v>
      </c>
      <c r="D1417" s="15">
        <v>0.1</v>
      </c>
      <c r="E1417" s="136">
        <v>0.1</v>
      </c>
      <c r="F1417" t="b">
        <f t="shared" si="24"/>
        <v>1</v>
      </c>
      <c r="G1417" s="1">
        <v>0.10000000000000003</v>
      </c>
    </row>
    <row r="1418" spans="1:7" x14ac:dyDescent="0.25">
      <c r="A1418" s="3">
        <v>0.10000000000000003</v>
      </c>
      <c r="B1418" s="1">
        <v>0.10000000000000003</v>
      </c>
      <c r="C1418" s="7">
        <v>42691</v>
      </c>
      <c r="D1418" s="15">
        <v>0.1</v>
      </c>
      <c r="E1418" s="136">
        <v>0.1</v>
      </c>
      <c r="F1418" t="b">
        <f t="shared" si="24"/>
        <v>1</v>
      </c>
      <c r="G1418" s="1">
        <v>0.10000000000000003</v>
      </c>
    </row>
    <row r="1419" spans="1:7" x14ac:dyDescent="0.25">
      <c r="A1419" s="3">
        <v>0.10000000000000003</v>
      </c>
      <c r="B1419" s="1">
        <v>0.10000000000000003</v>
      </c>
      <c r="C1419" s="7">
        <v>42692</v>
      </c>
      <c r="D1419" s="15">
        <v>0.1</v>
      </c>
      <c r="E1419" s="136">
        <v>0.1</v>
      </c>
      <c r="F1419" t="b">
        <f t="shared" si="24"/>
        <v>1</v>
      </c>
      <c r="G1419" s="1">
        <v>0.10000000000000003</v>
      </c>
    </row>
    <row r="1420" spans="1:7" x14ac:dyDescent="0.25">
      <c r="A1420" s="3">
        <v>5.8333333333333341E-2</v>
      </c>
      <c r="B1420" s="1">
        <v>5.8333333333333341E-2</v>
      </c>
      <c r="C1420" s="7">
        <v>42693</v>
      </c>
      <c r="D1420" s="15">
        <v>5.8299999999999998E-2</v>
      </c>
      <c r="E1420" s="136">
        <v>5.8299999999999998E-2</v>
      </c>
      <c r="F1420" t="b">
        <f t="shared" si="24"/>
        <v>1</v>
      </c>
      <c r="G1420" s="1">
        <v>5.8333333333333341E-2</v>
      </c>
    </row>
    <row r="1421" spans="1:7" x14ac:dyDescent="0.25">
      <c r="A1421" s="3">
        <v>3.3333333333333333E-2</v>
      </c>
      <c r="B1421" s="1">
        <v>3.3333333333333333E-2</v>
      </c>
      <c r="C1421" s="7">
        <v>42694</v>
      </c>
      <c r="D1421" s="15">
        <v>3.3300000000000003E-2</v>
      </c>
      <c r="E1421" s="136">
        <v>3.3300000000000003E-2</v>
      </c>
      <c r="F1421" t="b">
        <f t="shared" si="24"/>
        <v>1</v>
      </c>
      <c r="G1421" s="1">
        <v>3.3333333333333333E-2</v>
      </c>
    </row>
    <row r="1422" spans="1:7" x14ac:dyDescent="0.25">
      <c r="A1422" s="3">
        <v>3.3333333333333333E-2</v>
      </c>
      <c r="B1422" s="1">
        <v>3.3333333333333333E-2</v>
      </c>
      <c r="C1422" s="7">
        <v>42695</v>
      </c>
      <c r="D1422" s="15">
        <v>3.3300000000000003E-2</v>
      </c>
      <c r="E1422" s="136">
        <v>3.3300000000000003E-2</v>
      </c>
      <c r="F1422" t="b">
        <f t="shared" si="24"/>
        <v>1</v>
      </c>
      <c r="G1422" s="1">
        <v>3.3333333333333333E-2</v>
      </c>
    </row>
    <row r="1423" spans="1:7" x14ac:dyDescent="0.25">
      <c r="A1423" s="3">
        <v>0.10000000000000003</v>
      </c>
      <c r="B1423" s="1">
        <v>0.10000000000000003</v>
      </c>
      <c r="C1423" s="7">
        <v>42696</v>
      </c>
      <c r="D1423" s="15">
        <v>0.1</v>
      </c>
      <c r="E1423" s="136">
        <v>0.1</v>
      </c>
      <c r="F1423" t="b">
        <f t="shared" si="24"/>
        <v>1</v>
      </c>
      <c r="G1423" s="1">
        <v>0.10000000000000003</v>
      </c>
    </row>
    <row r="1424" spans="1:7" x14ac:dyDescent="0.25">
      <c r="A1424" s="3">
        <v>0.10000000000000003</v>
      </c>
      <c r="B1424" s="1">
        <v>0.10000000000000003</v>
      </c>
      <c r="C1424" s="7">
        <v>42697</v>
      </c>
      <c r="D1424" s="15">
        <v>0.1</v>
      </c>
      <c r="E1424" s="136">
        <v>0.1</v>
      </c>
      <c r="F1424" t="b">
        <f t="shared" si="24"/>
        <v>1</v>
      </c>
      <c r="G1424" s="1">
        <v>0.10000000000000003</v>
      </c>
    </row>
    <row r="1425" spans="1:7" x14ac:dyDescent="0.25">
      <c r="A1425" s="3">
        <v>0.10000000000000003</v>
      </c>
      <c r="B1425" s="1">
        <v>0.10000000000000003</v>
      </c>
      <c r="C1425" s="7">
        <v>42698</v>
      </c>
      <c r="D1425" s="15">
        <v>0.1</v>
      </c>
      <c r="E1425" s="136">
        <v>0.1</v>
      </c>
      <c r="F1425" t="b">
        <f t="shared" si="24"/>
        <v>1</v>
      </c>
      <c r="G1425" s="1">
        <v>0.10000000000000003</v>
      </c>
    </row>
    <row r="1426" spans="1:7" x14ac:dyDescent="0.25">
      <c r="A1426" s="3">
        <v>0.10000000000000003</v>
      </c>
      <c r="B1426" s="1">
        <v>0.10000000000000003</v>
      </c>
      <c r="C1426" s="7">
        <v>42699</v>
      </c>
      <c r="D1426" s="15">
        <v>0.1</v>
      </c>
      <c r="E1426" s="136">
        <v>0.1</v>
      </c>
      <c r="F1426" t="b">
        <f t="shared" si="24"/>
        <v>1</v>
      </c>
      <c r="G1426" s="1">
        <v>0.10000000000000003</v>
      </c>
    </row>
    <row r="1427" spans="1:7" x14ac:dyDescent="0.25">
      <c r="A1427" s="3">
        <v>0.10000000000000003</v>
      </c>
      <c r="B1427" s="1">
        <v>0.10000000000000003</v>
      </c>
      <c r="C1427" s="7">
        <v>42700</v>
      </c>
      <c r="D1427" s="15">
        <v>0.1</v>
      </c>
      <c r="E1427" s="136">
        <v>0.1</v>
      </c>
      <c r="F1427" t="b">
        <f t="shared" si="24"/>
        <v>1</v>
      </c>
      <c r="G1427" s="1">
        <v>0.10000000000000003</v>
      </c>
    </row>
    <row r="1428" spans="1:7" x14ac:dyDescent="0.25">
      <c r="A1428" s="3">
        <v>0.10000000000000003</v>
      </c>
      <c r="B1428" s="1">
        <v>0.10000000000000003</v>
      </c>
      <c r="C1428" s="7">
        <v>42701</v>
      </c>
      <c r="D1428" s="15">
        <v>0.1</v>
      </c>
      <c r="E1428" s="136">
        <v>0.1</v>
      </c>
      <c r="F1428" t="b">
        <f t="shared" si="24"/>
        <v>1</v>
      </c>
      <c r="G1428" s="1">
        <v>0.10000000000000003</v>
      </c>
    </row>
    <row r="1429" spans="1:7" x14ac:dyDescent="0.25">
      <c r="A1429" s="3">
        <v>0.10000000000000003</v>
      </c>
      <c r="B1429" s="1">
        <v>0.10000000000000003</v>
      </c>
      <c r="C1429" s="7">
        <v>42702</v>
      </c>
      <c r="D1429" s="15">
        <v>0.1</v>
      </c>
      <c r="E1429" s="136">
        <v>0.1</v>
      </c>
      <c r="F1429" t="b">
        <f t="shared" si="24"/>
        <v>1</v>
      </c>
      <c r="G1429" s="1">
        <v>0.10000000000000003</v>
      </c>
    </row>
    <row r="1430" spans="1:7" x14ac:dyDescent="0.25">
      <c r="A1430" s="3">
        <v>7.9166666666666691E-2</v>
      </c>
      <c r="B1430" s="1">
        <v>7.9166666666666691E-2</v>
      </c>
      <c r="C1430" s="7">
        <v>42703</v>
      </c>
      <c r="D1430" s="15">
        <v>7.9200000000000007E-2</v>
      </c>
      <c r="E1430" s="136">
        <v>7.9200000000000007E-2</v>
      </c>
      <c r="F1430" t="b">
        <f t="shared" si="24"/>
        <v>1</v>
      </c>
      <c r="G1430" s="1">
        <v>7.9166666666666691E-2</v>
      </c>
    </row>
    <row r="1431" spans="1:7" x14ac:dyDescent="0.25">
      <c r="A1431" s="3">
        <v>8.3333333333333329E-2</v>
      </c>
      <c r="B1431" s="1">
        <v>8.3333333333333329E-2</v>
      </c>
      <c r="C1431" s="7">
        <v>42704</v>
      </c>
      <c r="D1431" s="15">
        <v>8.3299999999999999E-2</v>
      </c>
      <c r="E1431" s="136">
        <v>8.3299999999999999E-2</v>
      </c>
      <c r="F1431" t="b">
        <f t="shared" si="24"/>
        <v>1</v>
      </c>
      <c r="G1431" s="1">
        <v>8.3333333333333329E-2</v>
      </c>
    </row>
    <row r="1432" spans="1:7" x14ac:dyDescent="0.25">
      <c r="A1432" s="3">
        <v>0.19166666666666668</v>
      </c>
      <c r="B1432" s="1">
        <v>0.19166666666666668</v>
      </c>
      <c r="C1432" s="7">
        <v>42705</v>
      </c>
      <c r="D1432" s="15">
        <v>0.19170000000000001</v>
      </c>
      <c r="E1432" s="136">
        <v>0.19170000000000001</v>
      </c>
      <c r="F1432" t="b">
        <f t="shared" si="24"/>
        <v>1</v>
      </c>
      <c r="G1432" s="1">
        <v>0.19166666666666668</v>
      </c>
    </row>
    <row r="1433" spans="1:7" x14ac:dyDescent="0.25">
      <c r="A1433" s="3">
        <v>0.10833333333333338</v>
      </c>
      <c r="B1433" s="1">
        <v>0.10833333333333338</v>
      </c>
      <c r="C1433" s="7">
        <v>42706</v>
      </c>
      <c r="D1433" s="15">
        <v>0.10829999999999999</v>
      </c>
      <c r="E1433" s="136">
        <v>0.10829999999999999</v>
      </c>
      <c r="F1433" t="b">
        <f t="shared" si="24"/>
        <v>1</v>
      </c>
      <c r="G1433" s="1">
        <v>0.10833333333333338</v>
      </c>
    </row>
    <row r="1434" spans="1:7" x14ac:dyDescent="0.25">
      <c r="A1434" s="3">
        <v>0.20416666666666672</v>
      </c>
      <c r="B1434" s="1">
        <v>0.20416666666666672</v>
      </c>
      <c r="C1434" s="7">
        <v>42707</v>
      </c>
      <c r="D1434" s="15">
        <v>0.20419999999999999</v>
      </c>
      <c r="E1434" s="136">
        <v>0.20419999999999999</v>
      </c>
      <c r="F1434" t="b">
        <f t="shared" si="24"/>
        <v>1</v>
      </c>
      <c r="G1434" s="1">
        <v>0.20416666666666672</v>
      </c>
    </row>
    <row r="1435" spans="1:7" x14ac:dyDescent="0.25">
      <c r="A1435" s="3">
        <v>0.29999999999999988</v>
      </c>
      <c r="B1435" s="1">
        <v>0.29999999999999988</v>
      </c>
      <c r="C1435" s="7">
        <v>42708</v>
      </c>
      <c r="D1435" s="15">
        <v>0.3</v>
      </c>
      <c r="E1435" s="136">
        <v>0.3</v>
      </c>
      <c r="F1435" t="b">
        <f t="shared" si="24"/>
        <v>1</v>
      </c>
      <c r="G1435" s="1">
        <v>0.29999999999999988</v>
      </c>
    </row>
    <row r="1436" spans="1:7" x14ac:dyDescent="0.25">
      <c r="A1436" s="3">
        <v>0.38749999999999996</v>
      </c>
      <c r="B1436" s="1">
        <v>0.38749999999999996</v>
      </c>
      <c r="C1436" s="7">
        <v>42709</v>
      </c>
      <c r="D1436" s="15">
        <v>0.38750000000000001</v>
      </c>
      <c r="E1436" s="136">
        <v>0.38750000000000001</v>
      </c>
      <c r="F1436" t="b">
        <f t="shared" si="24"/>
        <v>1</v>
      </c>
      <c r="G1436" s="1">
        <v>0.38749999999999996</v>
      </c>
    </row>
    <row r="1437" spans="1:7" x14ac:dyDescent="0.25">
      <c r="A1437" s="3">
        <v>0.54583333333333328</v>
      </c>
      <c r="B1437" s="1">
        <v>0.54583333333333328</v>
      </c>
      <c r="C1437" s="7">
        <v>42710</v>
      </c>
      <c r="D1437" s="15">
        <v>0.54579999999999995</v>
      </c>
      <c r="E1437" s="136">
        <v>0.54579999999999995</v>
      </c>
      <c r="F1437" t="b">
        <f t="shared" si="24"/>
        <v>1</v>
      </c>
      <c r="G1437" s="1">
        <v>0.54583333333333328</v>
      </c>
    </row>
    <row r="1438" spans="1:7" x14ac:dyDescent="0.25">
      <c r="A1438" s="3">
        <v>0.32916666666666661</v>
      </c>
      <c r="B1438" s="1">
        <v>0.32916666666666661</v>
      </c>
      <c r="C1438" s="7">
        <v>42711</v>
      </c>
      <c r="D1438" s="15">
        <v>0.32919999999999999</v>
      </c>
      <c r="E1438" s="136">
        <v>0.32919999999999999</v>
      </c>
      <c r="F1438" t="b">
        <f t="shared" si="24"/>
        <v>1</v>
      </c>
      <c r="G1438" s="1">
        <v>0.32916666666666661</v>
      </c>
    </row>
    <row r="1439" spans="1:7" x14ac:dyDescent="0.25">
      <c r="A1439" s="3">
        <v>0.3333333333333332</v>
      </c>
      <c r="B1439" s="1">
        <v>0.3333333333333332</v>
      </c>
      <c r="C1439" s="7">
        <v>42712</v>
      </c>
      <c r="D1439" s="15">
        <v>0.33329999999999999</v>
      </c>
      <c r="E1439" s="136">
        <v>0.33329999999999999</v>
      </c>
      <c r="F1439" t="b">
        <f t="shared" si="24"/>
        <v>1</v>
      </c>
      <c r="G1439" s="1">
        <v>0.3333333333333332</v>
      </c>
    </row>
    <row r="1440" spans="1:7" x14ac:dyDescent="0.25">
      <c r="A1440" s="3">
        <v>0.29999999999999988</v>
      </c>
      <c r="B1440" s="1">
        <v>0.29999999999999988</v>
      </c>
      <c r="C1440" s="7">
        <v>42713</v>
      </c>
      <c r="D1440" s="15">
        <v>0.3</v>
      </c>
      <c r="E1440" s="136">
        <v>0.3</v>
      </c>
      <c r="F1440" t="b">
        <f t="shared" si="24"/>
        <v>1</v>
      </c>
      <c r="G1440" s="1">
        <v>0.29999999999999988</v>
      </c>
    </row>
    <row r="1441" spans="1:7" x14ac:dyDescent="0.25">
      <c r="A1441" s="3">
        <v>0.2083333333333334</v>
      </c>
      <c r="B1441" s="1">
        <v>0.2083333333333334</v>
      </c>
      <c r="C1441" s="7">
        <v>42714</v>
      </c>
      <c r="D1441" s="15">
        <v>0.20830000000000001</v>
      </c>
      <c r="E1441" s="136">
        <v>0.20830000000000001</v>
      </c>
      <c r="F1441" t="b">
        <f t="shared" si="24"/>
        <v>1</v>
      </c>
      <c r="G1441" s="1">
        <v>0.2083333333333334</v>
      </c>
    </row>
    <row r="1442" spans="1:7" x14ac:dyDescent="0.25">
      <c r="A1442" s="3">
        <v>0.15000000000000005</v>
      </c>
      <c r="B1442" s="1">
        <v>0.15000000000000005</v>
      </c>
      <c r="C1442" s="7">
        <v>42715</v>
      </c>
      <c r="D1442" s="15">
        <v>0.15</v>
      </c>
      <c r="E1442" s="136">
        <v>0.15</v>
      </c>
      <c r="F1442" t="b">
        <f t="shared" si="24"/>
        <v>1</v>
      </c>
      <c r="G1442" s="1">
        <v>0.15000000000000005</v>
      </c>
    </row>
    <row r="1443" spans="1:7" x14ac:dyDescent="0.25">
      <c r="A1443" s="3">
        <v>0.18333333333333338</v>
      </c>
      <c r="B1443" s="1">
        <v>0.18333333333333338</v>
      </c>
      <c r="C1443" s="7">
        <v>42716</v>
      </c>
      <c r="D1443" s="15">
        <v>0.18329999999999999</v>
      </c>
      <c r="E1443" s="136">
        <v>0.18329999999999999</v>
      </c>
      <c r="F1443" t="b">
        <f t="shared" si="24"/>
        <v>1</v>
      </c>
      <c r="G1443" s="1">
        <v>0.18333333333333338</v>
      </c>
    </row>
    <row r="1444" spans="1:7" x14ac:dyDescent="0.25">
      <c r="A1444" s="3">
        <v>0.17916666666666667</v>
      </c>
      <c r="B1444" s="1">
        <v>0.17916666666666667</v>
      </c>
      <c r="C1444" s="7">
        <v>42717</v>
      </c>
      <c r="D1444" s="15">
        <v>0.1792</v>
      </c>
      <c r="E1444" s="136">
        <v>0.1792</v>
      </c>
      <c r="F1444" t="b">
        <f t="shared" si="24"/>
        <v>1</v>
      </c>
      <c r="G1444" s="1">
        <v>0.17916666666666667</v>
      </c>
    </row>
    <row r="1445" spans="1:7" x14ac:dyDescent="0.25">
      <c r="A1445" s="3">
        <v>0.10000000000000003</v>
      </c>
      <c r="B1445" s="1">
        <v>0.10000000000000003</v>
      </c>
      <c r="C1445" s="7">
        <v>42718</v>
      </c>
      <c r="D1445" s="15">
        <v>0.1</v>
      </c>
      <c r="E1445" s="136">
        <v>0.1</v>
      </c>
      <c r="F1445" t="b">
        <f t="shared" si="24"/>
        <v>1</v>
      </c>
      <c r="G1445" s="1">
        <v>0.10000000000000003</v>
      </c>
    </row>
    <row r="1446" spans="1:7" x14ac:dyDescent="0.25">
      <c r="A1446" s="3">
        <v>0.11666666666666671</v>
      </c>
      <c r="B1446" s="1">
        <v>0.11666666666666671</v>
      </c>
      <c r="C1446" s="7">
        <v>42719</v>
      </c>
      <c r="D1446" s="15">
        <v>0.1167</v>
      </c>
      <c r="E1446" s="136">
        <v>0.1167</v>
      </c>
      <c r="F1446" t="b">
        <f t="shared" si="24"/>
        <v>1</v>
      </c>
      <c r="G1446" s="1">
        <v>0.11666666666666671</v>
      </c>
    </row>
    <row r="1447" spans="1:7" x14ac:dyDescent="0.25">
      <c r="A1447" s="3">
        <v>0.31250000000000006</v>
      </c>
      <c r="B1447" s="1">
        <v>0.31250000000000006</v>
      </c>
      <c r="C1447" s="7">
        <v>42720</v>
      </c>
      <c r="D1447" s="15">
        <v>0.3125</v>
      </c>
      <c r="E1447" s="136">
        <v>0.3125</v>
      </c>
      <c r="F1447" t="b">
        <f t="shared" si="24"/>
        <v>1</v>
      </c>
      <c r="G1447" s="1">
        <v>0.31250000000000006</v>
      </c>
    </row>
    <row r="1448" spans="1:7" x14ac:dyDescent="0.25">
      <c r="A1448" s="3">
        <v>0.40000000000000013</v>
      </c>
      <c r="B1448" s="1">
        <v>0.40000000000000013</v>
      </c>
      <c r="C1448" s="7">
        <v>42721</v>
      </c>
      <c r="D1448" s="15">
        <v>0.4</v>
      </c>
      <c r="E1448" s="136">
        <v>0.4</v>
      </c>
      <c r="F1448" t="b">
        <f t="shared" si="24"/>
        <v>1</v>
      </c>
      <c r="G1448" s="1">
        <v>0.40000000000000013</v>
      </c>
    </row>
    <row r="1449" spans="1:7" x14ac:dyDescent="0.25">
      <c r="A1449" s="3">
        <v>0.3249999999999999</v>
      </c>
      <c r="B1449" s="1">
        <v>0.3249999999999999</v>
      </c>
      <c r="C1449" s="7">
        <v>42722</v>
      </c>
      <c r="D1449" s="15">
        <v>0.32500000000000001</v>
      </c>
      <c r="E1449" s="136">
        <v>0.32500000000000001</v>
      </c>
      <c r="F1449" t="b">
        <f t="shared" si="24"/>
        <v>1</v>
      </c>
      <c r="G1449" s="1">
        <v>0.3249999999999999</v>
      </c>
    </row>
    <row r="1450" spans="1:7" x14ac:dyDescent="0.25">
      <c r="A1450" s="3">
        <v>0.53749999999999976</v>
      </c>
      <c r="B1450" s="1">
        <v>0.53749999999999976</v>
      </c>
      <c r="C1450" s="7">
        <v>42723</v>
      </c>
      <c r="D1450" s="15">
        <v>0.53749999999999998</v>
      </c>
      <c r="E1450" s="136">
        <v>0.53749999999999998</v>
      </c>
      <c r="F1450" t="b">
        <f t="shared" si="24"/>
        <v>1</v>
      </c>
      <c r="G1450" s="1">
        <v>0.53749999999999976</v>
      </c>
    </row>
    <row r="1451" spans="1:7" x14ac:dyDescent="0.25">
      <c r="A1451" s="3">
        <v>0.66249999999999976</v>
      </c>
      <c r="B1451" s="1">
        <v>0.66249999999999976</v>
      </c>
      <c r="C1451" s="7">
        <v>42724</v>
      </c>
      <c r="D1451" s="15">
        <v>0.66249999999999998</v>
      </c>
      <c r="E1451" s="136">
        <v>0.66249999999999998</v>
      </c>
      <c r="F1451" t="b">
        <f t="shared" si="24"/>
        <v>1</v>
      </c>
      <c r="G1451" s="1">
        <v>0.66249999999999976</v>
      </c>
    </row>
    <row r="1452" spans="1:7" x14ac:dyDescent="0.25">
      <c r="A1452" s="3">
        <v>0.74583333333333324</v>
      </c>
      <c r="B1452" s="1">
        <v>0.74583333333333324</v>
      </c>
      <c r="C1452" s="7">
        <v>42725</v>
      </c>
      <c r="D1452" s="15">
        <v>0.74580000000000002</v>
      </c>
      <c r="E1452" s="136">
        <v>0.74580000000000002</v>
      </c>
      <c r="F1452" t="b">
        <f t="shared" si="24"/>
        <v>1</v>
      </c>
      <c r="G1452" s="1">
        <v>0.74583333333333324</v>
      </c>
    </row>
    <row r="1453" spans="1:7" x14ac:dyDescent="0.25">
      <c r="A1453" s="3">
        <v>0.82916666666666705</v>
      </c>
      <c r="B1453" s="1">
        <v>0.82916666666666705</v>
      </c>
      <c r="C1453" s="7">
        <v>42726</v>
      </c>
      <c r="D1453" s="15">
        <v>0.82920000000000005</v>
      </c>
      <c r="E1453" s="136">
        <v>0.82920000000000005</v>
      </c>
      <c r="F1453" t="b">
        <f t="shared" si="24"/>
        <v>1</v>
      </c>
      <c r="G1453" s="1">
        <v>0.82916666666666705</v>
      </c>
    </row>
    <row r="1454" spans="1:7" x14ac:dyDescent="0.25">
      <c r="A1454" s="3">
        <v>0.80000000000000027</v>
      </c>
      <c r="B1454" s="1">
        <v>0.80000000000000027</v>
      </c>
      <c r="C1454" s="7">
        <v>42727</v>
      </c>
      <c r="D1454" s="15">
        <v>0.8</v>
      </c>
      <c r="E1454" s="136">
        <v>0.8</v>
      </c>
      <c r="F1454" t="b">
        <f t="shared" si="24"/>
        <v>1</v>
      </c>
      <c r="G1454" s="1">
        <v>0.80000000000000027</v>
      </c>
    </row>
    <row r="1455" spans="1:7" x14ac:dyDescent="0.25">
      <c r="A1455" s="3">
        <v>0.72916666666666652</v>
      </c>
      <c r="B1455" s="1">
        <v>0.72916666666666652</v>
      </c>
      <c r="C1455" s="7">
        <v>42728</v>
      </c>
      <c r="D1455" s="15">
        <v>0.72919999999999996</v>
      </c>
      <c r="E1455" s="136">
        <v>0.72919999999999996</v>
      </c>
      <c r="F1455" t="b">
        <f t="shared" si="24"/>
        <v>1</v>
      </c>
      <c r="G1455" s="1">
        <v>0.72916666666666652</v>
      </c>
    </row>
    <row r="1456" spans="1:7" x14ac:dyDescent="0.25">
      <c r="A1456" s="3">
        <v>0.46666666666666679</v>
      </c>
      <c r="B1456" s="1">
        <v>0.46666666666666679</v>
      </c>
      <c r="C1456" s="7">
        <v>42729</v>
      </c>
      <c r="D1456" s="15">
        <v>0.4667</v>
      </c>
      <c r="E1456" s="136">
        <v>0.4667</v>
      </c>
      <c r="F1456" t="b">
        <f t="shared" si="24"/>
        <v>1</v>
      </c>
      <c r="G1456" s="1">
        <v>0.46666666666666679</v>
      </c>
    </row>
    <row r="1457" spans="1:7" x14ac:dyDescent="0.25">
      <c r="A1457" s="3">
        <v>0.40000000000000013</v>
      </c>
      <c r="B1457" s="1">
        <v>0.40000000000000013</v>
      </c>
      <c r="C1457" s="7">
        <v>42730</v>
      </c>
      <c r="D1457" s="15">
        <v>0.4</v>
      </c>
      <c r="E1457" s="136">
        <v>0.4</v>
      </c>
      <c r="F1457" t="b">
        <f t="shared" si="24"/>
        <v>1</v>
      </c>
      <c r="G1457" s="1">
        <v>0.40000000000000013</v>
      </c>
    </row>
    <row r="1458" spans="1:7" x14ac:dyDescent="0.25">
      <c r="A1458" s="3">
        <v>0.32083333333333319</v>
      </c>
      <c r="B1458" s="1">
        <v>0.32083333333333319</v>
      </c>
      <c r="C1458" s="7">
        <v>42731</v>
      </c>
      <c r="D1458" s="15">
        <v>0.32079999999999997</v>
      </c>
      <c r="E1458" s="136">
        <v>0.32079999999999997</v>
      </c>
      <c r="F1458" t="b">
        <f t="shared" si="24"/>
        <v>1</v>
      </c>
      <c r="G1458" s="1">
        <v>0.32083333333333319</v>
      </c>
    </row>
    <row r="1459" spans="1:7" x14ac:dyDescent="0.25">
      <c r="A1459" s="3">
        <v>0.45000000000000012</v>
      </c>
      <c r="B1459" s="1">
        <v>0.45000000000000012</v>
      </c>
      <c r="C1459" s="7">
        <v>42732</v>
      </c>
      <c r="D1459" s="15">
        <v>0.45</v>
      </c>
      <c r="E1459" s="136">
        <v>0.45</v>
      </c>
      <c r="F1459" t="b">
        <f t="shared" si="24"/>
        <v>1</v>
      </c>
      <c r="G1459" s="1">
        <v>0.45000000000000012</v>
      </c>
    </row>
    <row r="1460" spans="1:7" x14ac:dyDescent="0.25">
      <c r="A1460" s="3">
        <v>0.375</v>
      </c>
      <c r="B1460" s="1">
        <v>0.375</v>
      </c>
      <c r="C1460" s="7">
        <v>42733</v>
      </c>
      <c r="D1460" s="15">
        <v>0.375</v>
      </c>
      <c r="E1460" s="136">
        <v>0.375</v>
      </c>
      <c r="F1460" t="b">
        <f t="shared" si="24"/>
        <v>1</v>
      </c>
      <c r="G1460" s="1">
        <v>0.375</v>
      </c>
    </row>
    <row r="1461" spans="1:7" x14ac:dyDescent="0.25">
      <c r="A1461" s="3">
        <v>0.43750000000000022</v>
      </c>
      <c r="B1461" s="1">
        <v>0.43750000000000022</v>
      </c>
      <c r="C1461" s="7">
        <v>42734</v>
      </c>
      <c r="D1461" s="15">
        <v>0.4375</v>
      </c>
      <c r="E1461" s="136">
        <v>0.4375</v>
      </c>
      <c r="F1461" t="b">
        <f t="shared" si="24"/>
        <v>1</v>
      </c>
      <c r="G1461" s="1">
        <v>0.43750000000000022</v>
      </c>
    </row>
    <row r="1462" spans="1:7" x14ac:dyDescent="0.25">
      <c r="A1462" s="3">
        <v>0.35416666666666669</v>
      </c>
      <c r="B1462" s="1">
        <v>0.35416666666666669</v>
      </c>
      <c r="C1462" s="7">
        <v>42735</v>
      </c>
      <c r="D1462" s="15">
        <v>0.35420000000000001</v>
      </c>
      <c r="E1462" s="136">
        <v>0.35420000000000001</v>
      </c>
      <c r="F1462" t="b">
        <f t="shared" si="24"/>
        <v>1</v>
      </c>
      <c r="G1462" s="1">
        <v>0.35416666666666669</v>
      </c>
    </row>
    <row r="1463" spans="1:7" x14ac:dyDescent="0.25">
      <c r="A1463" s="3">
        <v>0.25000000000000006</v>
      </c>
      <c r="B1463" s="1">
        <v>0.25000000000000006</v>
      </c>
      <c r="C1463" s="7">
        <v>42736</v>
      </c>
      <c r="D1463" s="15">
        <v>0.25</v>
      </c>
      <c r="E1463" s="136">
        <v>0.25</v>
      </c>
      <c r="F1463" t="b">
        <f t="shared" si="24"/>
        <v>1</v>
      </c>
      <c r="G1463" s="1">
        <v>0.25000000000000006</v>
      </c>
    </row>
    <row r="1464" spans="1:7" x14ac:dyDescent="0.25">
      <c r="A1464" s="3">
        <v>0.20000000000000007</v>
      </c>
      <c r="B1464" s="1">
        <v>0.20000000000000007</v>
      </c>
      <c r="C1464" s="7">
        <v>42737</v>
      </c>
      <c r="D1464" s="15">
        <v>0.2</v>
      </c>
      <c r="E1464" s="136">
        <v>0.2</v>
      </c>
      <c r="F1464" t="b">
        <f t="shared" si="24"/>
        <v>1</v>
      </c>
      <c r="G1464" s="1">
        <v>0.20000000000000007</v>
      </c>
    </row>
    <row r="1465" spans="1:7" x14ac:dyDescent="0.25">
      <c r="A1465" s="3">
        <v>0.15833333333333338</v>
      </c>
      <c r="B1465" s="1">
        <v>0.15833333333333338</v>
      </c>
      <c r="C1465" s="7">
        <v>42738</v>
      </c>
      <c r="D1465" s="15">
        <v>0.1583</v>
      </c>
      <c r="E1465" s="136">
        <v>0.1583</v>
      </c>
      <c r="F1465" t="b">
        <f t="shared" si="24"/>
        <v>1</v>
      </c>
      <c r="G1465" s="1">
        <v>0.15833333333333338</v>
      </c>
    </row>
    <row r="1466" spans="1:7" x14ac:dyDescent="0.25">
      <c r="A1466" s="3">
        <v>0.2583333333333333</v>
      </c>
      <c r="B1466" s="1">
        <v>0.2583333333333333</v>
      </c>
      <c r="C1466" s="7">
        <v>42739</v>
      </c>
      <c r="D1466" s="15">
        <v>0.25829999999999997</v>
      </c>
      <c r="E1466" s="136">
        <v>0.25829999999999997</v>
      </c>
      <c r="F1466" t="b">
        <f t="shared" si="24"/>
        <v>1</v>
      </c>
      <c r="G1466" s="1">
        <v>0.2583333333333333</v>
      </c>
    </row>
    <row r="1467" spans="1:7" x14ac:dyDescent="0.25">
      <c r="A1467" s="3">
        <v>0.35416666666666669</v>
      </c>
      <c r="B1467" s="1">
        <v>0.35416666666666669</v>
      </c>
      <c r="C1467" s="7">
        <v>42740</v>
      </c>
      <c r="D1467" s="15">
        <v>0.35420000000000001</v>
      </c>
      <c r="E1467" s="136">
        <v>0.35420000000000001</v>
      </c>
      <c r="F1467" t="b">
        <f t="shared" si="24"/>
        <v>1</v>
      </c>
      <c r="G1467" s="1">
        <v>0.35416666666666669</v>
      </c>
    </row>
    <row r="1468" spans="1:7" x14ac:dyDescent="0.25">
      <c r="A1468" s="3">
        <v>0.29583333333333323</v>
      </c>
      <c r="B1468" s="1">
        <v>0.29583333333333323</v>
      </c>
      <c r="C1468" s="7">
        <v>42741</v>
      </c>
      <c r="D1468" s="15">
        <v>0.29580000000000001</v>
      </c>
      <c r="E1468" s="136">
        <v>0.29580000000000001</v>
      </c>
      <c r="F1468" t="b">
        <f t="shared" si="24"/>
        <v>1</v>
      </c>
      <c r="G1468" s="1">
        <v>0.29583333333333323</v>
      </c>
    </row>
    <row r="1469" spans="1:7" x14ac:dyDescent="0.25">
      <c r="A1469" s="3">
        <v>0.20000000000000007</v>
      </c>
      <c r="B1469" s="1">
        <v>0.20000000000000007</v>
      </c>
      <c r="C1469" s="7">
        <v>42742</v>
      </c>
      <c r="D1469" s="15">
        <v>0.2</v>
      </c>
      <c r="E1469" s="136">
        <v>0.2</v>
      </c>
      <c r="F1469" t="b">
        <f t="shared" si="24"/>
        <v>1</v>
      </c>
      <c r="G1469" s="1">
        <v>0.20000000000000007</v>
      </c>
    </row>
    <row r="1470" spans="1:7" x14ac:dyDescent="0.25">
      <c r="A1470" s="3">
        <v>0.10000000000000003</v>
      </c>
      <c r="B1470" s="1">
        <v>0.10000000000000003</v>
      </c>
      <c r="C1470" s="7">
        <v>42743</v>
      </c>
      <c r="D1470" s="15">
        <v>0.1</v>
      </c>
      <c r="E1470" s="136">
        <v>0.1</v>
      </c>
      <c r="F1470" t="b">
        <f t="shared" si="24"/>
        <v>1</v>
      </c>
      <c r="G1470" s="1">
        <v>0.10000000000000003</v>
      </c>
    </row>
    <row r="1471" spans="1:7" x14ac:dyDescent="0.25">
      <c r="A1471" s="3">
        <v>0.10000000000000003</v>
      </c>
      <c r="B1471" s="1">
        <v>0.10000000000000003</v>
      </c>
      <c r="C1471" s="7">
        <v>42744</v>
      </c>
      <c r="D1471" s="15">
        <v>0.1</v>
      </c>
      <c r="E1471" s="136">
        <v>0.1</v>
      </c>
      <c r="F1471" t="b">
        <f t="shared" si="24"/>
        <v>1</v>
      </c>
      <c r="G1471" s="1">
        <v>0.10000000000000003</v>
      </c>
    </row>
    <row r="1472" spans="1:7" x14ac:dyDescent="0.25">
      <c r="A1472" s="3">
        <v>0.10000000000000003</v>
      </c>
      <c r="B1472" s="1">
        <v>0.10000000000000003</v>
      </c>
      <c r="C1472" s="7">
        <v>42745</v>
      </c>
      <c r="D1472" s="15">
        <v>0.1</v>
      </c>
      <c r="E1472" s="136">
        <v>0.1</v>
      </c>
      <c r="F1472" t="b">
        <f t="shared" si="24"/>
        <v>1</v>
      </c>
      <c r="G1472" s="1">
        <v>0.10000000000000003</v>
      </c>
    </row>
    <row r="1473" spans="1:7" x14ac:dyDescent="0.25">
      <c r="A1473" s="3">
        <v>0.20000000000000007</v>
      </c>
      <c r="B1473" s="1">
        <v>0.20000000000000007</v>
      </c>
      <c r="C1473" s="7">
        <v>42746</v>
      </c>
      <c r="D1473" s="15">
        <v>0.2</v>
      </c>
      <c r="E1473" s="136">
        <v>0.2</v>
      </c>
      <c r="F1473" t="b">
        <f t="shared" si="24"/>
        <v>1</v>
      </c>
      <c r="G1473" s="1">
        <v>0.20000000000000007</v>
      </c>
    </row>
    <row r="1474" spans="1:7" x14ac:dyDescent="0.25">
      <c r="A1474" s="3">
        <v>0.29166666666666657</v>
      </c>
      <c r="B1474" s="1">
        <v>0.29166666666666657</v>
      </c>
      <c r="C1474" s="7">
        <v>42747</v>
      </c>
      <c r="D1474" s="15">
        <v>0.29170000000000001</v>
      </c>
      <c r="E1474" s="136">
        <v>0.29170000000000001</v>
      </c>
      <c r="F1474" t="b">
        <f t="shared" si="24"/>
        <v>1</v>
      </c>
      <c r="G1474" s="1">
        <v>0.29166666666666657</v>
      </c>
    </row>
    <row r="1475" spans="1:7" x14ac:dyDescent="0.25">
      <c r="A1475" s="3">
        <v>0.40833333333333338</v>
      </c>
      <c r="B1475" s="1">
        <v>0.40833333333333338</v>
      </c>
      <c r="C1475" s="7">
        <v>42748</v>
      </c>
      <c r="D1475" s="15">
        <v>0.4083</v>
      </c>
      <c r="E1475" s="136">
        <v>0.4083</v>
      </c>
      <c r="F1475" t="b">
        <f t="shared" ref="F1475:F1538" si="25">D1475=E1475</f>
        <v>1</v>
      </c>
      <c r="G1475" s="1">
        <v>0.40833333333333338</v>
      </c>
    </row>
    <row r="1476" spans="1:7" x14ac:dyDescent="0.25">
      <c r="A1476" s="3">
        <v>0.3708333333333334</v>
      </c>
      <c r="B1476" s="1">
        <v>0.3708333333333334</v>
      </c>
      <c r="C1476" s="7">
        <v>42749</v>
      </c>
      <c r="D1476" s="15">
        <v>0.37080000000000002</v>
      </c>
      <c r="E1476" s="136">
        <v>0.37080000000000002</v>
      </c>
      <c r="F1476" t="b">
        <f t="shared" si="25"/>
        <v>1</v>
      </c>
      <c r="G1476" s="1">
        <v>0.3708333333333334</v>
      </c>
    </row>
    <row r="1477" spans="1:7" x14ac:dyDescent="0.25">
      <c r="A1477" s="3">
        <v>0.36666666666666664</v>
      </c>
      <c r="B1477" s="1">
        <v>0.36666666666666664</v>
      </c>
      <c r="C1477" s="7">
        <v>42750</v>
      </c>
      <c r="D1477" s="15">
        <v>0.36670000000000003</v>
      </c>
      <c r="E1477" s="136">
        <v>0.36670000000000003</v>
      </c>
      <c r="F1477" t="b">
        <f t="shared" si="25"/>
        <v>1</v>
      </c>
      <c r="G1477" s="1">
        <v>0.36666666666666664</v>
      </c>
    </row>
    <row r="1478" spans="1:7" x14ac:dyDescent="0.25">
      <c r="A1478" s="3">
        <v>0.35833333333333345</v>
      </c>
      <c r="B1478" s="1">
        <v>0.35833333333333345</v>
      </c>
      <c r="C1478" s="7">
        <v>42751</v>
      </c>
      <c r="D1478" s="15">
        <v>0.35830000000000001</v>
      </c>
      <c r="E1478" s="136">
        <v>0.35830000000000001</v>
      </c>
      <c r="F1478" t="b">
        <f t="shared" si="25"/>
        <v>1</v>
      </c>
      <c r="G1478" s="1">
        <v>0.35833333333333345</v>
      </c>
    </row>
    <row r="1479" spans="1:7" x14ac:dyDescent="0.25">
      <c r="A1479" s="3">
        <v>0.10000000000000003</v>
      </c>
      <c r="B1479" s="1">
        <v>0.10000000000000003</v>
      </c>
      <c r="C1479" s="7">
        <v>42752</v>
      </c>
      <c r="D1479" s="15">
        <v>0.1</v>
      </c>
      <c r="E1479" s="136">
        <v>0.1</v>
      </c>
      <c r="F1479" t="b">
        <f t="shared" si="25"/>
        <v>1</v>
      </c>
      <c r="G1479" s="1">
        <v>0.10000000000000003</v>
      </c>
    </row>
    <row r="1480" spans="1:7" x14ac:dyDescent="0.25">
      <c r="A1480" s="3">
        <v>0.3249999999999999</v>
      </c>
      <c r="B1480" s="1">
        <v>0.3249999999999999</v>
      </c>
      <c r="C1480" s="7">
        <v>42753</v>
      </c>
      <c r="D1480" s="15">
        <v>0.32500000000000001</v>
      </c>
      <c r="E1480" s="136">
        <v>0.32500000000000001</v>
      </c>
      <c r="F1480" t="b">
        <f t="shared" si="25"/>
        <v>1</v>
      </c>
      <c r="G1480" s="1">
        <v>0.3249999999999999</v>
      </c>
    </row>
    <row r="1481" spans="1:7" x14ac:dyDescent="0.25">
      <c r="A1481" s="3">
        <v>0.29999999999999988</v>
      </c>
      <c r="B1481" s="1">
        <v>0.29999999999999988</v>
      </c>
      <c r="C1481" s="7">
        <v>42754</v>
      </c>
      <c r="D1481" s="15">
        <v>0.3</v>
      </c>
      <c r="E1481" s="136">
        <v>0.3</v>
      </c>
      <c r="F1481" t="b">
        <f t="shared" si="25"/>
        <v>1</v>
      </c>
      <c r="G1481" s="1">
        <v>0.29999999999999988</v>
      </c>
    </row>
    <row r="1482" spans="1:7" x14ac:dyDescent="0.25">
      <c r="A1482" s="3">
        <v>0.23333333333333331</v>
      </c>
      <c r="B1482" s="1">
        <v>0.23333333333333331</v>
      </c>
      <c r="C1482" s="7">
        <v>42755</v>
      </c>
      <c r="D1482" s="15">
        <v>0.23330000000000001</v>
      </c>
      <c r="E1482" s="136">
        <v>0.23330000000000001</v>
      </c>
      <c r="F1482" t="b">
        <f t="shared" si="25"/>
        <v>1</v>
      </c>
      <c r="G1482" s="1">
        <v>0.23333333333333331</v>
      </c>
    </row>
    <row r="1483" spans="1:7" x14ac:dyDescent="0.25">
      <c r="A1483" s="3">
        <v>0.25000000000000006</v>
      </c>
      <c r="B1483" s="1">
        <v>0.25000000000000006</v>
      </c>
      <c r="C1483" s="7">
        <v>42756</v>
      </c>
      <c r="D1483" s="15">
        <v>0.25</v>
      </c>
      <c r="E1483" s="136">
        <v>0.25</v>
      </c>
      <c r="F1483" t="b">
        <f t="shared" si="25"/>
        <v>1</v>
      </c>
      <c r="G1483" s="1">
        <v>0.25000000000000006</v>
      </c>
    </row>
    <row r="1484" spans="1:7" x14ac:dyDescent="0.25">
      <c r="A1484" s="3">
        <v>0.14583333333333337</v>
      </c>
      <c r="B1484" s="1">
        <v>0.14583333333333337</v>
      </c>
      <c r="C1484" s="7">
        <v>42757</v>
      </c>
      <c r="D1484" s="15">
        <v>0.14580000000000001</v>
      </c>
      <c r="E1484" s="136">
        <v>0.14580000000000001</v>
      </c>
      <c r="F1484" t="b">
        <f t="shared" si="25"/>
        <v>1</v>
      </c>
      <c r="G1484" s="1">
        <v>0.14583333333333337</v>
      </c>
    </row>
    <row r="1485" spans="1:7" x14ac:dyDescent="0.25">
      <c r="A1485" s="3">
        <v>0.10000000000000003</v>
      </c>
      <c r="B1485" s="1">
        <v>0.10000000000000003</v>
      </c>
      <c r="C1485" s="7">
        <v>42758</v>
      </c>
      <c r="D1485" s="15">
        <v>0.1</v>
      </c>
      <c r="E1485" s="136">
        <v>0.1</v>
      </c>
      <c r="F1485" t="b">
        <f t="shared" si="25"/>
        <v>1</v>
      </c>
      <c r="G1485" s="1">
        <v>0.10000000000000003</v>
      </c>
    </row>
    <row r="1486" spans="1:7" x14ac:dyDescent="0.25">
      <c r="A1486" s="3">
        <v>0.10000000000000003</v>
      </c>
      <c r="B1486" s="1">
        <v>0.10000000000000003</v>
      </c>
      <c r="C1486" s="7">
        <v>42759</v>
      </c>
      <c r="D1486" s="15">
        <v>0.1</v>
      </c>
      <c r="E1486" s="136">
        <v>0.1</v>
      </c>
      <c r="F1486" t="b">
        <f t="shared" si="25"/>
        <v>1</v>
      </c>
      <c r="G1486" s="1">
        <v>0.10000000000000003</v>
      </c>
    </row>
    <row r="1487" spans="1:7" x14ac:dyDescent="0.25">
      <c r="A1487" s="3">
        <v>0.10000000000000003</v>
      </c>
      <c r="B1487" s="1">
        <v>0.10000000000000003</v>
      </c>
      <c r="C1487" s="7">
        <v>42760</v>
      </c>
      <c r="D1487" s="15">
        <v>0.1</v>
      </c>
      <c r="E1487" s="136">
        <v>0.1</v>
      </c>
      <c r="F1487" t="b">
        <f t="shared" si="25"/>
        <v>1</v>
      </c>
      <c r="G1487" s="1">
        <v>0.10000000000000003</v>
      </c>
    </row>
    <row r="1488" spans="1:7" x14ac:dyDescent="0.25">
      <c r="A1488" s="3">
        <v>0.24999999999999997</v>
      </c>
      <c r="B1488" s="1">
        <v>0.24999999999999997</v>
      </c>
      <c r="C1488" s="7">
        <v>42761</v>
      </c>
      <c r="D1488" s="15">
        <v>0.25</v>
      </c>
      <c r="E1488" s="136">
        <v>0.25</v>
      </c>
      <c r="F1488" t="b">
        <f t="shared" si="25"/>
        <v>1</v>
      </c>
      <c r="G1488" s="1">
        <v>0.24999999999999997</v>
      </c>
    </row>
    <row r="1489" spans="1:7" x14ac:dyDescent="0.25">
      <c r="A1489" s="3">
        <v>0.42500000000000004</v>
      </c>
      <c r="B1489" s="1">
        <v>0.42500000000000004</v>
      </c>
      <c r="C1489" s="7">
        <v>42762</v>
      </c>
      <c r="D1489" s="15">
        <v>0.42499999999999999</v>
      </c>
      <c r="E1489" s="136">
        <v>0.42499999999999999</v>
      </c>
      <c r="F1489" t="b">
        <f t="shared" si="25"/>
        <v>1</v>
      </c>
      <c r="G1489" s="1">
        <v>0.42500000000000004</v>
      </c>
    </row>
    <row r="1490" spans="1:7" x14ac:dyDescent="0.25">
      <c r="A1490" s="3">
        <v>0.3075</v>
      </c>
      <c r="B1490" s="1">
        <v>0.3075</v>
      </c>
      <c r="C1490" s="7">
        <v>42763</v>
      </c>
      <c r="D1490" s="15">
        <v>0.3075</v>
      </c>
      <c r="E1490" s="136">
        <v>0.3075</v>
      </c>
      <c r="F1490" t="b">
        <f t="shared" si="25"/>
        <v>1</v>
      </c>
      <c r="G1490" s="1">
        <v>0.3075</v>
      </c>
    </row>
    <row r="1491" spans="1:7" x14ac:dyDescent="0.25">
      <c r="A1491" s="3">
        <v>0.83749999999999991</v>
      </c>
      <c r="B1491" s="1">
        <v>0.83749999999999991</v>
      </c>
      <c r="C1491" s="7">
        <v>42764</v>
      </c>
      <c r="D1491" s="15">
        <v>0.83750000000000002</v>
      </c>
      <c r="E1491" s="136">
        <v>0.83750000000000002</v>
      </c>
      <c r="F1491" t="b">
        <f t="shared" si="25"/>
        <v>1</v>
      </c>
      <c r="G1491" s="1">
        <v>0.83749999999999991</v>
      </c>
    </row>
    <row r="1492" spans="1:7" x14ac:dyDescent="0.25">
      <c r="A1492" s="3">
        <v>0.55999999999999994</v>
      </c>
      <c r="B1492" s="1">
        <v>0.55999999999999994</v>
      </c>
      <c r="C1492" s="7">
        <v>42765</v>
      </c>
      <c r="D1492" s="15">
        <v>0.56000000000000005</v>
      </c>
      <c r="E1492" s="136">
        <v>0.56000000000000005</v>
      </c>
      <c r="F1492" t="b">
        <f t="shared" si="25"/>
        <v>1</v>
      </c>
      <c r="G1492" s="1">
        <v>0.55999999999999994</v>
      </c>
    </row>
    <row r="1493" spans="1:7" x14ac:dyDescent="0.25">
      <c r="A1493" s="3">
        <v>0.62916666666666665</v>
      </c>
      <c r="B1493" s="1">
        <v>0.62916666666666665</v>
      </c>
      <c r="C1493" s="7">
        <v>42766</v>
      </c>
      <c r="D1493" s="15">
        <v>0.62919999999999998</v>
      </c>
      <c r="E1493" s="136">
        <v>0.62919999999999998</v>
      </c>
      <c r="F1493" t="b">
        <f t="shared" si="25"/>
        <v>1</v>
      </c>
      <c r="G1493" s="1">
        <v>0.62916666666666665</v>
      </c>
    </row>
    <row r="1494" spans="1:7" x14ac:dyDescent="0.25">
      <c r="A1494" s="3">
        <v>0.56250000000000011</v>
      </c>
      <c r="B1494" s="1">
        <v>0.56250000000000011</v>
      </c>
      <c r="C1494" s="7">
        <v>42767</v>
      </c>
      <c r="D1494" s="15">
        <v>0.5625</v>
      </c>
      <c r="E1494" s="136">
        <v>0.5625</v>
      </c>
      <c r="F1494" t="b">
        <f t="shared" si="25"/>
        <v>1</v>
      </c>
      <c r="G1494" s="1">
        <v>0.56250000000000011</v>
      </c>
    </row>
    <row r="1495" spans="1:7" x14ac:dyDescent="0.25">
      <c r="A1495" s="3">
        <v>0.58750000000000002</v>
      </c>
      <c r="B1495" s="1">
        <v>0.58750000000000002</v>
      </c>
      <c r="C1495" s="7">
        <v>42768</v>
      </c>
      <c r="D1495" s="15">
        <v>0.58750000000000002</v>
      </c>
      <c r="E1495" s="136">
        <v>0.58750000000000002</v>
      </c>
      <c r="F1495" t="b">
        <f t="shared" si="25"/>
        <v>1</v>
      </c>
      <c r="G1495" s="1">
        <v>0.58750000000000002</v>
      </c>
    </row>
    <row r="1496" spans="1:7" x14ac:dyDescent="0.25">
      <c r="A1496" s="3">
        <v>0.52916666666666667</v>
      </c>
      <c r="B1496" s="1">
        <v>0.52916666666666667</v>
      </c>
      <c r="C1496" s="7">
        <v>42769</v>
      </c>
      <c r="D1496" s="15">
        <v>0.5292</v>
      </c>
      <c r="E1496" s="136">
        <v>0.5292</v>
      </c>
      <c r="F1496" t="b">
        <f t="shared" si="25"/>
        <v>1</v>
      </c>
      <c r="G1496" s="1">
        <v>0.52916666666666667</v>
      </c>
    </row>
    <row r="1497" spans="1:7" x14ac:dyDescent="0.25">
      <c r="A1497" s="3">
        <v>0.96249999999999991</v>
      </c>
      <c r="B1497" s="1">
        <v>0.96249999999999991</v>
      </c>
      <c r="C1497" s="7">
        <v>42770</v>
      </c>
      <c r="D1497" s="15">
        <v>0.96250000000000002</v>
      </c>
      <c r="E1497" s="136">
        <v>0.96250000000000002</v>
      </c>
      <c r="F1497" t="b">
        <f t="shared" si="25"/>
        <v>1</v>
      </c>
      <c r="G1497" s="1">
        <v>0.96249999999999991</v>
      </c>
    </row>
    <row r="1498" spans="1:7" x14ac:dyDescent="0.25">
      <c r="A1498" s="3">
        <v>0.83499999999999996</v>
      </c>
      <c r="B1498" s="1">
        <v>0.83499999999999996</v>
      </c>
      <c r="C1498" s="7">
        <v>42771</v>
      </c>
      <c r="D1498" s="15">
        <v>0.83499999999999996</v>
      </c>
      <c r="E1498" s="136">
        <v>0.83499999999999996</v>
      </c>
      <c r="F1498" t="b">
        <f t="shared" si="25"/>
        <v>1</v>
      </c>
      <c r="G1498" s="1">
        <v>0.83499999999999996</v>
      </c>
    </row>
    <row r="1499" spans="1:7" x14ac:dyDescent="0.25">
      <c r="A1499" s="3">
        <v>0.70791666666666664</v>
      </c>
      <c r="B1499" s="1">
        <v>0.70791666666666664</v>
      </c>
      <c r="C1499" s="7">
        <v>42772</v>
      </c>
      <c r="D1499" s="15">
        <v>0.70789999999999997</v>
      </c>
      <c r="E1499" s="136">
        <v>0.70789999999999997</v>
      </c>
      <c r="F1499" t="b">
        <f t="shared" si="25"/>
        <v>1</v>
      </c>
      <c r="G1499" s="1">
        <v>0.70791666666666664</v>
      </c>
    </row>
    <row r="1500" spans="1:7" x14ac:dyDescent="0.25">
      <c r="A1500" s="3">
        <v>0.63458333333333328</v>
      </c>
      <c r="B1500" s="1">
        <v>0.63458333333333328</v>
      </c>
      <c r="C1500" s="7">
        <v>42773</v>
      </c>
      <c r="D1500" s="15">
        <v>0.63460000000000005</v>
      </c>
      <c r="E1500" s="136">
        <v>0.63460000000000005</v>
      </c>
      <c r="F1500" t="b">
        <f t="shared" si="25"/>
        <v>1</v>
      </c>
      <c r="G1500" s="1">
        <v>0.63458333333333328</v>
      </c>
    </row>
    <row r="1501" spans="1:7" x14ac:dyDescent="0.25">
      <c r="A1501" s="3">
        <v>0.64291666666666647</v>
      </c>
      <c r="B1501" s="1">
        <v>0.64291666666666647</v>
      </c>
      <c r="C1501" s="7">
        <v>42774</v>
      </c>
      <c r="D1501" s="15">
        <v>0.64290000000000003</v>
      </c>
      <c r="E1501" s="136">
        <v>0.64290000000000003</v>
      </c>
      <c r="F1501" t="b">
        <f t="shared" si="25"/>
        <v>1</v>
      </c>
      <c r="G1501" s="1">
        <v>0.64291666666666647</v>
      </c>
    </row>
    <row r="1502" spans="1:7" x14ac:dyDescent="0.25">
      <c r="A1502" s="3">
        <v>0.58458333333333312</v>
      </c>
      <c r="B1502" s="1">
        <v>0.58458333333333312</v>
      </c>
      <c r="C1502" s="7">
        <v>42775</v>
      </c>
      <c r="D1502" s="15">
        <v>0.58460000000000001</v>
      </c>
      <c r="E1502" s="136">
        <v>0.58460000000000001</v>
      </c>
      <c r="F1502" t="b">
        <f t="shared" si="25"/>
        <v>1</v>
      </c>
      <c r="G1502" s="1">
        <v>0.58458333333333312</v>
      </c>
    </row>
    <row r="1503" spans="1:7" x14ac:dyDescent="0.25">
      <c r="A1503" s="3">
        <v>0.15083333333333329</v>
      </c>
      <c r="B1503" s="1">
        <v>0.15083333333333329</v>
      </c>
      <c r="C1503" s="7">
        <v>42776</v>
      </c>
      <c r="D1503" s="15">
        <v>0.15079999999999999</v>
      </c>
      <c r="E1503" s="136">
        <v>0.15079999999999999</v>
      </c>
      <c r="F1503" t="b">
        <f t="shared" si="25"/>
        <v>1</v>
      </c>
      <c r="G1503" s="1">
        <v>0.15083333333333329</v>
      </c>
    </row>
    <row r="1504" spans="1:7" x14ac:dyDescent="0.25">
      <c r="A1504" s="3">
        <v>0.36291666666666661</v>
      </c>
      <c r="B1504" s="1">
        <v>0.36291666666666661</v>
      </c>
      <c r="C1504" s="7">
        <v>42777</v>
      </c>
      <c r="D1504" s="15">
        <v>0.3629</v>
      </c>
      <c r="E1504" s="136">
        <v>0.3629</v>
      </c>
      <c r="F1504" t="b">
        <f t="shared" si="25"/>
        <v>1</v>
      </c>
      <c r="G1504" s="1">
        <v>0.36291666666666661</v>
      </c>
    </row>
    <row r="1505" spans="1:7" x14ac:dyDescent="0.25">
      <c r="A1505" s="3">
        <v>0.75166666666666682</v>
      </c>
      <c r="B1505" s="1">
        <v>0.75166666666666682</v>
      </c>
      <c r="C1505" s="7">
        <v>42778</v>
      </c>
      <c r="D1505" s="15">
        <v>0.75170000000000003</v>
      </c>
      <c r="E1505" s="136">
        <v>0.75170000000000003</v>
      </c>
      <c r="F1505" t="b">
        <f t="shared" si="25"/>
        <v>1</v>
      </c>
      <c r="G1505" s="1">
        <v>0.75166666666666682</v>
      </c>
    </row>
    <row r="1506" spans="1:7" x14ac:dyDescent="0.25">
      <c r="A1506" s="3">
        <v>0.41052631578947357</v>
      </c>
      <c r="B1506" s="1">
        <v>0.41052631578947357</v>
      </c>
      <c r="C1506" s="7">
        <v>42779</v>
      </c>
      <c r="D1506" s="15">
        <v>0.41049999999999998</v>
      </c>
      <c r="E1506" s="136">
        <v>0.41049999999999998</v>
      </c>
      <c r="F1506" t="b">
        <f t="shared" si="25"/>
        <v>1</v>
      </c>
      <c r="G1506" s="1">
        <v>0.41052631578947357</v>
      </c>
    </row>
    <row r="1507" spans="1:7" x14ac:dyDescent="0.25">
      <c r="A1507" s="3">
        <v>0.44166666666666687</v>
      </c>
      <c r="B1507" s="1">
        <v>0.44166666666666687</v>
      </c>
      <c r="C1507" s="7">
        <v>42780</v>
      </c>
      <c r="D1507" s="15">
        <v>0.44169999999999998</v>
      </c>
      <c r="E1507" s="136">
        <v>0.44169999999999998</v>
      </c>
      <c r="F1507" t="b">
        <f t="shared" si="25"/>
        <v>1</v>
      </c>
      <c r="G1507" s="1">
        <v>0.44166666666666687</v>
      </c>
    </row>
    <row r="1508" spans="1:7" x14ac:dyDescent="0.25">
      <c r="A1508" s="5">
        <v>0.32916666666666655</v>
      </c>
      <c r="B1508" s="4">
        <v>0.32916666666666655</v>
      </c>
      <c r="C1508" s="8">
        <v>42781</v>
      </c>
      <c r="D1508" s="15">
        <v>0.32919999999999999</v>
      </c>
      <c r="E1508" s="136">
        <v>0.32919999999999999</v>
      </c>
      <c r="F1508" t="b">
        <f t="shared" si="25"/>
        <v>1</v>
      </c>
      <c r="G1508" s="1">
        <v>0.32916666666666655</v>
      </c>
    </row>
    <row r="1509" spans="1:7" x14ac:dyDescent="0.25">
      <c r="A1509" s="3">
        <v>0.33333333333333343</v>
      </c>
      <c r="B1509" s="1">
        <v>0.33333333333333343</v>
      </c>
      <c r="C1509" s="7">
        <v>42782</v>
      </c>
      <c r="D1509" s="15">
        <v>0.33329999999999999</v>
      </c>
      <c r="E1509" s="136">
        <v>0.33329999999999999</v>
      </c>
      <c r="F1509" t="b">
        <f t="shared" si="25"/>
        <v>1</v>
      </c>
      <c r="G1509" s="1">
        <v>0.33333333333333343</v>
      </c>
    </row>
    <row r="1510" spans="1:7" x14ac:dyDescent="0.25">
      <c r="A1510" s="3">
        <v>0.3666666666666667</v>
      </c>
      <c r="B1510" s="1">
        <v>0.3666666666666667</v>
      </c>
      <c r="C1510" s="7">
        <v>42783</v>
      </c>
      <c r="D1510" s="15">
        <v>0.36670000000000003</v>
      </c>
      <c r="E1510" s="136">
        <v>0.36670000000000003</v>
      </c>
      <c r="F1510" t="b">
        <f t="shared" si="25"/>
        <v>1</v>
      </c>
      <c r="G1510" s="1">
        <v>0.3666666666666667</v>
      </c>
    </row>
    <row r="1511" spans="1:7" x14ac:dyDescent="0.25">
      <c r="A1511" s="3">
        <v>0.3333333333333332</v>
      </c>
      <c r="B1511" s="1">
        <v>0.3333333333333332</v>
      </c>
      <c r="C1511" s="7">
        <v>42784</v>
      </c>
      <c r="D1511" s="15">
        <v>0.33329999999999999</v>
      </c>
      <c r="E1511" s="136">
        <v>0.33329999999999999</v>
      </c>
      <c r="F1511" t="b">
        <f t="shared" si="25"/>
        <v>1</v>
      </c>
      <c r="G1511" s="1">
        <v>0.3333333333333332</v>
      </c>
    </row>
    <row r="1512" spans="1:7" x14ac:dyDescent="0.25">
      <c r="A1512" s="3">
        <v>0.43333333333333335</v>
      </c>
      <c r="B1512" s="1">
        <v>0.43333333333333335</v>
      </c>
      <c r="C1512" s="7">
        <v>42785</v>
      </c>
      <c r="D1512" s="15">
        <v>0.43330000000000002</v>
      </c>
      <c r="E1512" s="136">
        <v>0.43330000000000002</v>
      </c>
      <c r="F1512" t="b">
        <f t="shared" si="25"/>
        <v>1</v>
      </c>
      <c r="G1512" s="1">
        <v>0.43333333333333335</v>
      </c>
    </row>
    <row r="1513" spans="1:7" x14ac:dyDescent="0.25">
      <c r="A1513" s="3">
        <v>0.55833333333333324</v>
      </c>
      <c r="B1513" s="1">
        <v>0.55833333333333324</v>
      </c>
      <c r="C1513" s="7">
        <v>42786</v>
      </c>
      <c r="D1513" s="15">
        <v>0.55830000000000002</v>
      </c>
      <c r="E1513" s="136">
        <v>0.55830000000000002</v>
      </c>
      <c r="F1513" t="b">
        <f t="shared" si="25"/>
        <v>1</v>
      </c>
      <c r="G1513" s="1">
        <v>0.55833333333333324</v>
      </c>
    </row>
    <row r="1514" spans="1:7" x14ac:dyDescent="0.25">
      <c r="A1514" s="3">
        <v>0.37500000000000006</v>
      </c>
      <c r="B1514" s="1">
        <v>0.37500000000000006</v>
      </c>
      <c r="C1514" s="7">
        <v>42787</v>
      </c>
      <c r="D1514" s="15">
        <v>0.375</v>
      </c>
      <c r="E1514" s="136">
        <v>0.375</v>
      </c>
      <c r="F1514" t="b">
        <f t="shared" si="25"/>
        <v>1</v>
      </c>
      <c r="G1514" s="1">
        <v>0.37500000000000006</v>
      </c>
    </row>
    <row r="1515" spans="1:7" x14ac:dyDescent="0.25">
      <c r="A1515" s="3">
        <v>0.22083333333333344</v>
      </c>
      <c r="B1515" s="1">
        <v>0.22083333333333344</v>
      </c>
      <c r="C1515" s="7">
        <v>42788</v>
      </c>
      <c r="D1515" s="15">
        <v>0.2208</v>
      </c>
      <c r="E1515" s="136">
        <v>0.2208</v>
      </c>
      <c r="F1515" t="b">
        <f t="shared" si="25"/>
        <v>1</v>
      </c>
      <c r="G1515" s="1">
        <v>0.22083333333333344</v>
      </c>
    </row>
    <row r="1516" spans="1:7" x14ac:dyDescent="0.25">
      <c r="A1516" s="3">
        <v>0.20000000000000007</v>
      </c>
      <c r="B1516" s="1">
        <v>0.20000000000000007</v>
      </c>
      <c r="C1516" s="7">
        <v>42789</v>
      </c>
      <c r="D1516" s="15">
        <v>0.2</v>
      </c>
      <c r="E1516" s="136">
        <v>0.2</v>
      </c>
      <c r="F1516" t="b">
        <f t="shared" si="25"/>
        <v>1</v>
      </c>
      <c r="G1516" s="1">
        <v>0.20000000000000007</v>
      </c>
    </row>
    <row r="1517" spans="1:7" x14ac:dyDescent="0.25">
      <c r="A1517" s="3">
        <v>0.31666666666666676</v>
      </c>
      <c r="B1517" s="1">
        <v>0.31666666666666676</v>
      </c>
      <c r="C1517" s="7">
        <v>42790</v>
      </c>
      <c r="D1517" s="15">
        <v>0.31669999999999998</v>
      </c>
      <c r="E1517" s="136">
        <v>0.31669999999999998</v>
      </c>
      <c r="F1517" t="b">
        <f t="shared" si="25"/>
        <v>1</v>
      </c>
      <c r="G1517" s="1">
        <v>0.31666666666666676</v>
      </c>
    </row>
    <row r="1518" spans="1:7" x14ac:dyDescent="0.25">
      <c r="A1518" s="3">
        <v>0.44583333333333303</v>
      </c>
      <c r="B1518" s="1">
        <v>0.44583333333333303</v>
      </c>
      <c r="C1518" s="7">
        <v>42791</v>
      </c>
      <c r="D1518" s="15">
        <v>0.44579999999999997</v>
      </c>
      <c r="E1518" s="136">
        <v>0.44579999999999997</v>
      </c>
      <c r="F1518" t="b">
        <f t="shared" si="25"/>
        <v>1</v>
      </c>
      <c r="G1518" s="1">
        <v>0.44583333333333303</v>
      </c>
    </row>
    <row r="1519" spans="1:7" x14ac:dyDescent="0.25">
      <c r="A1519" s="3">
        <v>0.33750000000000008</v>
      </c>
      <c r="B1519" s="1">
        <v>0.33750000000000008</v>
      </c>
      <c r="C1519" s="7">
        <v>42792</v>
      </c>
      <c r="D1519" s="15">
        <v>0.33750000000000002</v>
      </c>
      <c r="E1519" s="136">
        <v>0.33750000000000002</v>
      </c>
      <c r="F1519" t="b">
        <f t="shared" si="25"/>
        <v>1</v>
      </c>
      <c r="G1519" s="1">
        <v>0.33750000000000008</v>
      </c>
    </row>
    <row r="1520" spans="1:7" x14ac:dyDescent="0.25">
      <c r="A1520" s="3">
        <v>0.22083333333333344</v>
      </c>
      <c r="B1520" s="1">
        <v>0.22083333333333344</v>
      </c>
      <c r="C1520" s="7">
        <v>42793</v>
      </c>
      <c r="D1520" s="15">
        <v>0.2208</v>
      </c>
      <c r="E1520" s="136">
        <v>0.2208</v>
      </c>
      <c r="F1520" t="b">
        <f t="shared" si="25"/>
        <v>1</v>
      </c>
      <c r="G1520" s="1">
        <v>0.22083333333333344</v>
      </c>
    </row>
    <row r="1521" spans="1:7" x14ac:dyDescent="0.25">
      <c r="A1521" s="3">
        <v>0.20000000000000007</v>
      </c>
      <c r="B1521" s="1">
        <v>0.20000000000000007</v>
      </c>
      <c r="C1521" s="7">
        <v>42794</v>
      </c>
      <c r="D1521" s="15">
        <v>0.2</v>
      </c>
      <c r="E1521" s="136">
        <v>0.2</v>
      </c>
      <c r="F1521" t="b">
        <f t="shared" si="25"/>
        <v>1</v>
      </c>
      <c r="G1521" s="1">
        <v>0.20000000000000007</v>
      </c>
    </row>
    <row r="1522" spans="1:7" x14ac:dyDescent="0.25">
      <c r="A1522" s="3">
        <v>0.31666666666666676</v>
      </c>
      <c r="B1522" s="1">
        <v>0.31666666666666676</v>
      </c>
      <c r="C1522" s="7">
        <v>42795</v>
      </c>
      <c r="D1522" s="15">
        <v>0.31669999999999998</v>
      </c>
      <c r="E1522" s="136">
        <v>0.31669999999999998</v>
      </c>
      <c r="F1522" t="b">
        <f t="shared" si="25"/>
        <v>1</v>
      </c>
      <c r="G1522" s="1">
        <v>0.31666666666666676</v>
      </c>
    </row>
    <row r="1523" spans="1:7" x14ac:dyDescent="0.25">
      <c r="A1523" s="3">
        <v>0.44583333333333303</v>
      </c>
      <c r="B1523" s="1">
        <v>0.44583333333333303</v>
      </c>
      <c r="C1523" s="7">
        <v>42796</v>
      </c>
      <c r="D1523" s="15">
        <v>0.44579999999999997</v>
      </c>
      <c r="E1523" s="136">
        <v>0.44579999999999997</v>
      </c>
      <c r="F1523" t="b">
        <f t="shared" si="25"/>
        <v>1</v>
      </c>
      <c r="G1523" s="1">
        <v>0.44583333333333303</v>
      </c>
    </row>
    <row r="1524" spans="1:7" x14ac:dyDescent="0.25">
      <c r="A1524" s="3">
        <v>0.33750000000000008</v>
      </c>
      <c r="B1524" s="1">
        <v>0.33750000000000008</v>
      </c>
      <c r="C1524" s="7">
        <v>42797</v>
      </c>
      <c r="D1524" s="15">
        <v>0.33750000000000002</v>
      </c>
      <c r="E1524" s="136">
        <v>0.33750000000000002</v>
      </c>
      <c r="F1524" t="b">
        <f t="shared" si="25"/>
        <v>1</v>
      </c>
      <c r="G1524" s="1">
        <v>0.33750000000000008</v>
      </c>
    </row>
    <row r="1525" spans="1:7" x14ac:dyDescent="0.25">
      <c r="A1525" s="3">
        <v>0.22083333333333344</v>
      </c>
      <c r="B1525" s="1">
        <v>0.22083333333333344</v>
      </c>
      <c r="C1525" s="7">
        <v>42798</v>
      </c>
      <c r="D1525" s="15">
        <v>0.2208</v>
      </c>
      <c r="E1525" s="136">
        <v>0.2208</v>
      </c>
      <c r="F1525" t="b">
        <f t="shared" si="25"/>
        <v>1</v>
      </c>
      <c r="G1525" s="1">
        <v>0.22083333333333344</v>
      </c>
    </row>
    <row r="1526" spans="1:7" x14ac:dyDescent="0.25">
      <c r="A1526" s="3">
        <v>0.20000000000000007</v>
      </c>
      <c r="B1526" s="1">
        <v>0.20000000000000007</v>
      </c>
      <c r="C1526" s="7">
        <v>42799</v>
      </c>
      <c r="D1526" s="15">
        <v>0.2</v>
      </c>
      <c r="E1526" s="136">
        <v>0.2</v>
      </c>
      <c r="F1526" t="b">
        <f t="shared" si="25"/>
        <v>1</v>
      </c>
      <c r="G1526" s="1">
        <v>0.20000000000000007</v>
      </c>
    </row>
    <row r="1527" spans="1:7" x14ac:dyDescent="0.25">
      <c r="A1527" s="3">
        <v>0.33750000000000008</v>
      </c>
      <c r="B1527" s="1">
        <v>0.33750000000000008</v>
      </c>
      <c r="C1527" s="7">
        <v>42800</v>
      </c>
      <c r="D1527" s="15">
        <v>0.33750000000000002</v>
      </c>
      <c r="E1527" s="136">
        <v>0.33750000000000002</v>
      </c>
      <c r="F1527" t="b">
        <f t="shared" si="25"/>
        <v>1</v>
      </c>
      <c r="G1527" s="1">
        <v>0.33750000000000008</v>
      </c>
    </row>
    <row r="1528" spans="1:7" x14ac:dyDescent="0.25">
      <c r="A1528" s="3">
        <v>0.22083333333333344</v>
      </c>
      <c r="B1528" s="1">
        <v>0.22083333333333344</v>
      </c>
      <c r="C1528" s="7">
        <v>42801</v>
      </c>
      <c r="D1528" s="15">
        <v>0.2208</v>
      </c>
      <c r="E1528" s="136">
        <v>0.2208</v>
      </c>
      <c r="F1528" t="b">
        <f t="shared" si="25"/>
        <v>1</v>
      </c>
      <c r="G1528" s="1">
        <v>0.22083333333333344</v>
      </c>
    </row>
    <row r="1529" spans="1:7" x14ac:dyDescent="0.25">
      <c r="A1529" s="3">
        <v>6.666666666666668E-2</v>
      </c>
      <c r="B1529" s="1">
        <v>6.666666666666668E-2</v>
      </c>
      <c r="C1529" s="7">
        <v>42802</v>
      </c>
      <c r="D1529" s="15">
        <v>6.6699999999999995E-2</v>
      </c>
      <c r="E1529" s="136">
        <v>6.6699999999999995E-2</v>
      </c>
      <c r="F1529" t="b">
        <f t="shared" si="25"/>
        <v>1</v>
      </c>
      <c r="G1529" s="1">
        <v>6.666666666666668E-2</v>
      </c>
    </row>
    <row r="1530" spans="1:7" x14ac:dyDescent="0.25">
      <c r="A1530" s="3">
        <v>0.10000000000000003</v>
      </c>
      <c r="B1530" s="1">
        <v>0.10000000000000003</v>
      </c>
      <c r="C1530" s="7">
        <v>42803</v>
      </c>
      <c r="D1530" s="15">
        <v>0.1</v>
      </c>
      <c r="E1530" s="136">
        <v>0.1</v>
      </c>
      <c r="F1530" t="b">
        <f t="shared" si="25"/>
        <v>1</v>
      </c>
      <c r="G1530" s="1">
        <v>0.10000000000000003</v>
      </c>
    </row>
    <row r="1531" spans="1:7" x14ac:dyDescent="0.25">
      <c r="A1531" s="3">
        <v>2.4999999999999998E-2</v>
      </c>
      <c r="B1531" s="1">
        <v>2.4999999999999998E-2</v>
      </c>
      <c r="C1531" s="7">
        <v>42804</v>
      </c>
      <c r="D1531" s="15">
        <v>2.5000000000000001E-2</v>
      </c>
      <c r="E1531" s="136">
        <v>2.5000000000000001E-2</v>
      </c>
      <c r="F1531" t="b">
        <f t="shared" si="25"/>
        <v>1</v>
      </c>
      <c r="G1531" s="1">
        <v>2.4999999999999998E-2</v>
      </c>
    </row>
    <row r="1532" spans="1:7" x14ac:dyDescent="0.25">
      <c r="A1532" s="3">
        <v>0.10000000000000003</v>
      </c>
      <c r="B1532" s="1">
        <v>0.10000000000000003</v>
      </c>
      <c r="C1532" s="7">
        <v>42805</v>
      </c>
      <c r="D1532" s="15">
        <v>0.1</v>
      </c>
      <c r="E1532" s="136">
        <v>0.1</v>
      </c>
      <c r="F1532" t="b">
        <f t="shared" si="25"/>
        <v>1</v>
      </c>
      <c r="G1532" s="1">
        <v>0.10000000000000003</v>
      </c>
    </row>
    <row r="1533" spans="1:7" x14ac:dyDescent="0.25">
      <c r="A1533" s="3">
        <v>4.9999999999999996E-2</v>
      </c>
      <c r="B1533" s="1">
        <v>4.9999999999999996E-2</v>
      </c>
      <c r="C1533" s="7">
        <v>42806</v>
      </c>
      <c r="D1533" s="15">
        <v>0.05</v>
      </c>
      <c r="E1533" s="136">
        <v>0.05</v>
      </c>
      <c r="F1533" t="b">
        <f t="shared" si="25"/>
        <v>1</v>
      </c>
      <c r="G1533" s="1">
        <v>4.9999999999999996E-2</v>
      </c>
    </row>
    <row r="1534" spans="1:7" x14ac:dyDescent="0.25">
      <c r="A1534" s="3">
        <v>6.2500000000000014E-2</v>
      </c>
      <c r="B1534" s="1">
        <v>6.2500000000000014E-2</v>
      </c>
      <c r="C1534" s="7">
        <v>42807</v>
      </c>
      <c r="D1534" s="15">
        <v>6.25E-2</v>
      </c>
      <c r="E1534" s="136">
        <v>6.25E-2</v>
      </c>
      <c r="F1534" t="b">
        <f t="shared" si="25"/>
        <v>1</v>
      </c>
      <c r="G1534" s="1">
        <v>6.2500000000000014E-2</v>
      </c>
    </row>
    <row r="1535" spans="1:7" x14ac:dyDescent="0.25">
      <c r="A1535" s="3">
        <v>4.9999999999999996E-2</v>
      </c>
      <c r="B1535" s="1">
        <v>4.9999999999999996E-2</v>
      </c>
      <c r="C1535" s="7">
        <v>42808</v>
      </c>
      <c r="D1535" s="15">
        <v>0.05</v>
      </c>
      <c r="E1535" s="136">
        <v>0.05</v>
      </c>
      <c r="F1535" t="b">
        <f t="shared" si="25"/>
        <v>1</v>
      </c>
      <c r="G1535" s="1">
        <v>4.9999999999999996E-2</v>
      </c>
    </row>
    <row r="1536" spans="1:7" x14ac:dyDescent="0.25">
      <c r="A1536" s="3">
        <v>7.9166666666666691E-2</v>
      </c>
      <c r="B1536" s="1">
        <v>7.9166666666666691E-2</v>
      </c>
      <c r="C1536" s="7">
        <v>42809</v>
      </c>
      <c r="D1536" s="15">
        <v>7.9200000000000007E-2</v>
      </c>
      <c r="E1536" s="136">
        <v>7.9200000000000007E-2</v>
      </c>
      <c r="F1536" t="b">
        <f t="shared" si="25"/>
        <v>1</v>
      </c>
      <c r="G1536" s="1">
        <v>7.9166666666666691E-2</v>
      </c>
    </row>
    <row r="1537" spans="1:7" x14ac:dyDescent="0.25">
      <c r="A1537" s="3">
        <v>0.15833333333333341</v>
      </c>
      <c r="B1537" s="1">
        <v>0.15833333333333341</v>
      </c>
      <c r="C1537" s="7">
        <v>42810</v>
      </c>
      <c r="D1537" s="15">
        <v>0.1583</v>
      </c>
      <c r="E1537" s="136">
        <v>0.1583</v>
      </c>
      <c r="F1537" t="b">
        <f t="shared" si="25"/>
        <v>1</v>
      </c>
      <c r="G1537" s="1">
        <v>0.15833333333333341</v>
      </c>
    </row>
    <row r="1538" spans="1:7" x14ac:dyDescent="0.25">
      <c r="A1538" s="3">
        <v>0.21249999999999994</v>
      </c>
      <c r="B1538" s="1">
        <v>0.21249999999999994</v>
      </c>
      <c r="C1538" s="7">
        <v>42811</v>
      </c>
      <c r="D1538" s="15">
        <v>0.21249999999999999</v>
      </c>
      <c r="E1538" s="136">
        <v>0.21249999999999999</v>
      </c>
      <c r="F1538" t="b">
        <f t="shared" si="25"/>
        <v>1</v>
      </c>
      <c r="G1538" s="1">
        <v>0.21249999999999994</v>
      </c>
    </row>
    <row r="1539" spans="1:7" x14ac:dyDescent="0.25">
      <c r="A1539" s="3">
        <v>0.19000000000000003</v>
      </c>
      <c r="B1539" s="1">
        <v>0.19000000000000003</v>
      </c>
      <c r="C1539" s="7">
        <v>42812</v>
      </c>
      <c r="D1539" s="15">
        <v>0.19</v>
      </c>
      <c r="E1539" s="136">
        <v>0.19</v>
      </c>
      <c r="F1539" t="b">
        <f t="shared" ref="F1539:F1602" si="26">D1539=E1539</f>
        <v>1</v>
      </c>
      <c r="G1539" s="1">
        <v>0.19000000000000003</v>
      </c>
    </row>
    <row r="1540" spans="1:7" x14ac:dyDescent="0.25">
      <c r="A1540" s="3">
        <v>0.19000000000000003</v>
      </c>
      <c r="B1540" s="1">
        <v>0.19000000000000003</v>
      </c>
      <c r="C1540" s="7">
        <v>42813</v>
      </c>
      <c r="D1540" s="15">
        <v>0.19</v>
      </c>
      <c r="E1540" s="136">
        <v>0.19</v>
      </c>
      <c r="F1540" t="b">
        <f t="shared" si="26"/>
        <v>1</v>
      </c>
      <c r="G1540" s="1">
        <v>0.19000000000000003</v>
      </c>
    </row>
    <row r="1541" spans="1:7" x14ac:dyDescent="0.25">
      <c r="A1541" s="3">
        <v>0.15083333333333329</v>
      </c>
      <c r="B1541" s="1">
        <v>0.15083333333333329</v>
      </c>
      <c r="C1541" s="7">
        <v>42814</v>
      </c>
      <c r="D1541" s="15">
        <v>0.15079999999999999</v>
      </c>
      <c r="E1541" s="136">
        <v>0.15079999999999999</v>
      </c>
      <c r="F1541" t="b">
        <f t="shared" si="26"/>
        <v>1</v>
      </c>
      <c r="G1541" s="1">
        <v>0.15083333333333329</v>
      </c>
    </row>
    <row r="1542" spans="1:7" x14ac:dyDescent="0.25">
      <c r="A1542" s="3">
        <v>6.666666666666668E-2</v>
      </c>
      <c r="B1542" s="1">
        <v>6.666666666666668E-2</v>
      </c>
      <c r="C1542" s="7">
        <v>42815</v>
      </c>
      <c r="D1542" s="15">
        <v>6.6699999999999995E-2</v>
      </c>
      <c r="E1542" s="136">
        <v>6.6699999999999995E-2</v>
      </c>
      <c r="F1542" t="b">
        <f t="shared" si="26"/>
        <v>1</v>
      </c>
      <c r="G1542" s="1">
        <v>6.666666666666668E-2</v>
      </c>
    </row>
    <row r="1543" spans="1:7" x14ac:dyDescent="0.25">
      <c r="A1543" s="3">
        <v>0.10000000000000003</v>
      </c>
      <c r="B1543" s="1">
        <v>0.10000000000000003</v>
      </c>
      <c r="C1543" s="7">
        <v>42816</v>
      </c>
      <c r="D1543" s="15">
        <v>0.1</v>
      </c>
      <c r="E1543" s="136">
        <v>0.1</v>
      </c>
      <c r="F1543" t="b">
        <f t="shared" si="26"/>
        <v>1</v>
      </c>
      <c r="G1543" s="1">
        <v>0.10000000000000003</v>
      </c>
    </row>
    <row r="1544" spans="1:7" x14ac:dyDescent="0.25">
      <c r="A1544" s="3">
        <v>2.4999999999999998E-2</v>
      </c>
      <c r="B1544" s="1">
        <v>2.4999999999999998E-2</v>
      </c>
      <c r="C1544" s="7">
        <v>42817</v>
      </c>
      <c r="D1544" s="15">
        <v>2.5000000000000001E-2</v>
      </c>
      <c r="E1544" s="136">
        <v>2.5000000000000001E-2</v>
      </c>
      <c r="F1544" t="b">
        <f t="shared" si="26"/>
        <v>1</v>
      </c>
      <c r="G1544" s="1">
        <v>2.4999999999999998E-2</v>
      </c>
    </row>
    <row r="1545" spans="1:7" x14ac:dyDescent="0.25">
      <c r="A1545" s="3">
        <v>0.10000000000000003</v>
      </c>
      <c r="B1545" s="1">
        <v>0.10000000000000003</v>
      </c>
      <c r="C1545" s="7">
        <v>42818</v>
      </c>
      <c r="D1545" s="15">
        <v>0.1</v>
      </c>
      <c r="E1545" s="136">
        <v>0.1</v>
      </c>
      <c r="F1545" t="b">
        <f t="shared" si="26"/>
        <v>1</v>
      </c>
      <c r="G1545" s="1">
        <v>0.10000000000000003</v>
      </c>
    </row>
    <row r="1546" spans="1:7" x14ac:dyDescent="0.25">
      <c r="A1546" s="3">
        <v>4.9999999999999996E-2</v>
      </c>
      <c r="B1546" s="1">
        <v>4.9999999999999996E-2</v>
      </c>
      <c r="C1546" s="7">
        <v>42819</v>
      </c>
      <c r="D1546" s="15">
        <v>0.05</v>
      </c>
      <c r="E1546" s="136">
        <v>0.05</v>
      </c>
      <c r="F1546" t="b">
        <f t="shared" si="26"/>
        <v>1</v>
      </c>
      <c r="G1546" s="1">
        <v>4.9999999999999996E-2</v>
      </c>
    </row>
    <row r="1547" spans="1:7" x14ac:dyDescent="0.25">
      <c r="A1547" s="3">
        <v>6.2500000000000014E-2</v>
      </c>
      <c r="B1547" s="1">
        <v>6.2500000000000014E-2</v>
      </c>
      <c r="C1547" s="7">
        <v>42820</v>
      </c>
      <c r="D1547" s="15">
        <v>6.25E-2</v>
      </c>
      <c r="E1547" s="136">
        <v>6.25E-2</v>
      </c>
      <c r="F1547" t="b">
        <f t="shared" si="26"/>
        <v>1</v>
      </c>
      <c r="G1547" s="1">
        <v>6.2500000000000014E-2</v>
      </c>
    </row>
    <row r="1548" spans="1:7" x14ac:dyDescent="0.25">
      <c r="A1548" s="3">
        <v>4.9999999999999996E-2</v>
      </c>
      <c r="B1548" s="1">
        <v>4.9999999999999996E-2</v>
      </c>
      <c r="C1548" s="7">
        <v>42821</v>
      </c>
      <c r="D1548" s="15">
        <v>0.05</v>
      </c>
      <c r="E1548" s="136">
        <v>0.05</v>
      </c>
      <c r="F1548" t="b">
        <f t="shared" si="26"/>
        <v>1</v>
      </c>
      <c r="G1548" s="1">
        <v>4.9999999999999996E-2</v>
      </c>
    </row>
    <row r="1549" spans="1:7" x14ac:dyDescent="0.25">
      <c r="A1549" s="3">
        <v>7.9166666666666691E-2</v>
      </c>
      <c r="B1549" s="1">
        <v>7.9166666666666691E-2</v>
      </c>
      <c r="C1549" s="7">
        <v>42822</v>
      </c>
      <c r="D1549" s="15">
        <v>7.9200000000000007E-2</v>
      </c>
      <c r="E1549" s="136">
        <v>7.9200000000000007E-2</v>
      </c>
      <c r="F1549" t="b">
        <f t="shared" si="26"/>
        <v>1</v>
      </c>
      <c r="G1549" s="1">
        <v>7.9166666666666691E-2</v>
      </c>
    </row>
    <row r="1550" spans="1:7" x14ac:dyDescent="0.25">
      <c r="A1550" s="3">
        <v>0.15833333333333341</v>
      </c>
      <c r="B1550" s="1">
        <v>0.15833333333333341</v>
      </c>
      <c r="C1550" s="7">
        <v>42823</v>
      </c>
      <c r="D1550" s="15">
        <v>0.1583</v>
      </c>
      <c r="E1550" s="136">
        <v>0.1583</v>
      </c>
      <c r="F1550" t="b">
        <f t="shared" si="26"/>
        <v>1</v>
      </c>
      <c r="G1550" s="1">
        <v>0.15833333333333341</v>
      </c>
    </row>
    <row r="1551" spans="1:7" x14ac:dyDescent="0.25">
      <c r="A1551" s="3">
        <v>0.22083333333333344</v>
      </c>
      <c r="B1551" s="1">
        <v>0.22083333333333344</v>
      </c>
      <c r="C1551" s="7">
        <v>42824</v>
      </c>
      <c r="D1551" s="15">
        <v>0.2208</v>
      </c>
      <c r="E1551" s="136">
        <v>0.2208</v>
      </c>
      <c r="F1551" t="b">
        <f t="shared" si="26"/>
        <v>1</v>
      </c>
      <c r="G1551" s="1">
        <v>0.22083333333333344</v>
      </c>
    </row>
    <row r="1552" spans="1:7" x14ac:dyDescent="0.25">
      <c r="A1552" s="3">
        <v>0.20000000000000007</v>
      </c>
      <c r="B1552" s="1">
        <v>0.20000000000000007</v>
      </c>
      <c r="C1552" s="7">
        <v>42825</v>
      </c>
      <c r="D1552" s="15">
        <v>0.2</v>
      </c>
      <c r="E1552" s="136">
        <v>0.2</v>
      </c>
      <c r="F1552" t="b">
        <f t="shared" si="26"/>
        <v>1</v>
      </c>
      <c r="G1552" s="1">
        <v>0.20000000000000007</v>
      </c>
    </row>
    <row r="1553" spans="1:7" x14ac:dyDescent="0.25">
      <c r="A1553" s="3">
        <v>0.20000000000000007</v>
      </c>
      <c r="B1553" s="1">
        <v>0.20000000000000007</v>
      </c>
      <c r="C1553" s="7">
        <v>42826</v>
      </c>
      <c r="D1553" s="15">
        <v>0.2</v>
      </c>
      <c r="E1553" s="136">
        <v>0.2</v>
      </c>
      <c r="F1553" t="b">
        <f t="shared" si="26"/>
        <v>1</v>
      </c>
      <c r="G1553" s="1">
        <v>0.20000000000000007</v>
      </c>
    </row>
    <row r="1554" spans="1:7" x14ac:dyDescent="0.25">
      <c r="A1554" s="3">
        <v>0.20000000000000007</v>
      </c>
      <c r="B1554" s="1">
        <v>0.20000000000000007</v>
      </c>
      <c r="C1554" s="7">
        <v>42827</v>
      </c>
      <c r="D1554" s="15">
        <v>0.2</v>
      </c>
      <c r="E1554" s="136">
        <v>0.2</v>
      </c>
      <c r="F1554" t="b">
        <f t="shared" si="26"/>
        <v>1</v>
      </c>
      <c r="G1554" s="1">
        <v>0.20000000000000007</v>
      </c>
    </row>
    <row r="1555" spans="1:7" x14ac:dyDescent="0.25">
      <c r="A1555" s="3">
        <v>0.20000000000000007</v>
      </c>
      <c r="B1555" s="1">
        <v>0.20000000000000007</v>
      </c>
      <c r="C1555" s="7">
        <v>42828</v>
      </c>
      <c r="D1555" s="15">
        <v>0.2</v>
      </c>
      <c r="E1555" s="136">
        <v>0.2</v>
      </c>
      <c r="F1555" t="b">
        <f t="shared" si="26"/>
        <v>1</v>
      </c>
      <c r="G1555" s="1">
        <v>0.20000000000000007</v>
      </c>
    </row>
    <row r="1556" spans="1:7" x14ac:dyDescent="0.25">
      <c r="A1556" s="3">
        <v>0.20000000000000007</v>
      </c>
      <c r="B1556" s="1">
        <v>0.20000000000000007</v>
      </c>
      <c r="C1556" s="7">
        <v>42829</v>
      </c>
      <c r="D1556" s="15">
        <v>0.2</v>
      </c>
      <c r="E1556" s="136">
        <v>0.2</v>
      </c>
      <c r="F1556" t="b">
        <f t="shared" si="26"/>
        <v>1</v>
      </c>
      <c r="G1556" s="1">
        <v>0.20000000000000007</v>
      </c>
    </row>
    <row r="1557" spans="1:7" x14ac:dyDescent="0.25">
      <c r="A1557" s="3">
        <v>0.20000000000000007</v>
      </c>
      <c r="B1557" s="1">
        <v>0.20000000000000007</v>
      </c>
      <c r="C1557" s="7">
        <v>42830</v>
      </c>
      <c r="D1557" s="15">
        <v>0.2</v>
      </c>
      <c r="E1557" s="136">
        <v>0.2</v>
      </c>
      <c r="F1557" t="b">
        <f t="shared" si="26"/>
        <v>1</v>
      </c>
      <c r="G1557" s="1">
        <v>0.20000000000000007</v>
      </c>
    </row>
    <row r="1558" spans="1:7" x14ac:dyDescent="0.25">
      <c r="A1558" s="3">
        <v>0.20000000000000007</v>
      </c>
      <c r="B1558" s="1">
        <v>0.20000000000000007</v>
      </c>
      <c r="C1558" s="7">
        <v>42831</v>
      </c>
      <c r="D1558" s="15">
        <v>0.2</v>
      </c>
      <c r="E1558" s="136">
        <v>0.2</v>
      </c>
      <c r="F1558" t="b">
        <f t="shared" si="26"/>
        <v>1</v>
      </c>
      <c r="G1558" s="1">
        <v>0.20000000000000007</v>
      </c>
    </row>
    <row r="1559" spans="1:7" x14ac:dyDescent="0.25">
      <c r="A1559" s="3">
        <v>0.20000000000000007</v>
      </c>
      <c r="B1559" s="1">
        <v>0.20000000000000007</v>
      </c>
      <c r="C1559" s="7">
        <v>42832</v>
      </c>
      <c r="D1559" s="15">
        <v>0.2</v>
      </c>
      <c r="E1559" s="136">
        <v>0.2</v>
      </c>
      <c r="F1559" t="b">
        <f t="shared" si="26"/>
        <v>1</v>
      </c>
      <c r="G1559" s="1">
        <v>0.20000000000000007</v>
      </c>
    </row>
    <row r="1560" spans="1:7" x14ac:dyDescent="0.25">
      <c r="A1560" s="3">
        <v>0.20000000000000007</v>
      </c>
      <c r="B1560" s="1">
        <v>0.20000000000000007</v>
      </c>
      <c r="C1560" s="7">
        <v>42833</v>
      </c>
      <c r="D1560" s="15">
        <v>0.2</v>
      </c>
      <c r="E1560" s="136">
        <v>0.2</v>
      </c>
      <c r="F1560" t="b">
        <f t="shared" si="26"/>
        <v>1</v>
      </c>
      <c r="G1560" s="1">
        <v>0.20000000000000007</v>
      </c>
    </row>
    <row r="1561" spans="1:7" x14ac:dyDescent="0.25">
      <c r="A1561" s="3">
        <v>0.20000000000000007</v>
      </c>
      <c r="B1561" s="1">
        <v>0.20000000000000007</v>
      </c>
      <c r="C1561" s="7">
        <v>42834</v>
      </c>
      <c r="D1561" s="15">
        <v>0.2</v>
      </c>
      <c r="E1561" s="136">
        <v>0.2</v>
      </c>
      <c r="F1561" t="b">
        <f t="shared" si="26"/>
        <v>1</v>
      </c>
      <c r="G1561" s="1">
        <v>0.20000000000000007</v>
      </c>
    </row>
    <row r="1562" spans="1:7" x14ac:dyDescent="0.25">
      <c r="A1562" s="3">
        <v>0.20000000000000007</v>
      </c>
      <c r="B1562" s="1">
        <v>0.20000000000000007</v>
      </c>
      <c r="C1562" s="7">
        <v>42835</v>
      </c>
      <c r="D1562" s="15">
        <v>0.2</v>
      </c>
      <c r="E1562" s="136">
        <v>0.2</v>
      </c>
      <c r="F1562" t="b">
        <f t="shared" si="26"/>
        <v>1</v>
      </c>
      <c r="G1562" s="1">
        <v>0.20000000000000007</v>
      </c>
    </row>
    <row r="1563" spans="1:7" x14ac:dyDescent="0.25">
      <c r="A1563" s="3">
        <v>0.20000000000000007</v>
      </c>
      <c r="B1563" s="1">
        <v>0.20000000000000007</v>
      </c>
      <c r="C1563" s="7">
        <v>42836</v>
      </c>
      <c r="D1563" s="15">
        <v>0.2</v>
      </c>
      <c r="E1563" s="136">
        <v>0.2</v>
      </c>
      <c r="F1563" t="b">
        <f t="shared" si="26"/>
        <v>1</v>
      </c>
      <c r="G1563" s="1">
        <v>0.20000000000000007</v>
      </c>
    </row>
    <row r="1564" spans="1:7" x14ac:dyDescent="0.25">
      <c r="A1564" s="3">
        <v>0.20000000000000007</v>
      </c>
      <c r="B1564" s="1">
        <v>0.20000000000000007</v>
      </c>
      <c r="C1564" s="7">
        <v>42837</v>
      </c>
      <c r="D1564" s="15">
        <v>0.2</v>
      </c>
      <c r="E1564" s="136">
        <v>0.2</v>
      </c>
      <c r="F1564" t="b">
        <f t="shared" si="26"/>
        <v>1</v>
      </c>
      <c r="G1564" s="1">
        <v>0.20000000000000007</v>
      </c>
    </row>
    <row r="1565" spans="1:7" x14ac:dyDescent="0.25">
      <c r="A1565" s="3">
        <v>0.20000000000000007</v>
      </c>
      <c r="B1565" s="1">
        <v>0.20000000000000007</v>
      </c>
      <c r="C1565" s="7">
        <v>42838</v>
      </c>
      <c r="D1565" s="15">
        <v>0.2</v>
      </c>
      <c r="E1565" s="136">
        <v>0.2</v>
      </c>
      <c r="F1565" t="b">
        <f t="shared" si="26"/>
        <v>1</v>
      </c>
      <c r="G1565" s="1">
        <v>0.20000000000000007</v>
      </c>
    </row>
    <row r="1566" spans="1:7" x14ac:dyDescent="0.25">
      <c r="A1566" s="3">
        <v>0.20000000000000007</v>
      </c>
      <c r="B1566" s="1">
        <v>0.20000000000000007</v>
      </c>
      <c r="C1566" s="7">
        <v>42839</v>
      </c>
      <c r="D1566" s="15">
        <v>0.2</v>
      </c>
      <c r="E1566" s="136">
        <v>0.2</v>
      </c>
      <c r="F1566" t="b">
        <f t="shared" si="26"/>
        <v>1</v>
      </c>
      <c r="G1566" s="1">
        <v>0.20000000000000007</v>
      </c>
    </row>
    <row r="1567" spans="1:7" x14ac:dyDescent="0.25">
      <c r="A1567" s="3">
        <v>0.32500000000000012</v>
      </c>
      <c r="B1567" s="1">
        <v>0.32500000000000012</v>
      </c>
      <c r="C1567" s="7">
        <v>42840</v>
      </c>
      <c r="D1567" s="15">
        <v>0.32500000000000001</v>
      </c>
      <c r="E1567" s="136">
        <v>0.32500000000000001</v>
      </c>
      <c r="F1567" t="b">
        <f t="shared" si="26"/>
        <v>1</v>
      </c>
      <c r="G1567" s="1">
        <v>0.32500000000000012</v>
      </c>
    </row>
    <row r="1568" spans="1:7" x14ac:dyDescent="0.25">
      <c r="A1568" s="3">
        <v>0.30833333333333335</v>
      </c>
      <c r="B1568" s="1">
        <v>0.30833333333333335</v>
      </c>
      <c r="C1568" s="7">
        <v>42841</v>
      </c>
      <c r="D1568" s="15">
        <v>0.30830000000000002</v>
      </c>
      <c r="E1568" s="136">
        <v>0.30830000000000002</v>
      </c>
      <c r="F1568" t="b">
        <f t="shared" si="26"/>
        <v>1</v>
      </c>
      <c r="G1568" s="1">
        <v>0.30833333333333335</v>
      </c>
    </row>
    <row r="1569" spans="1:7" x14ac:dyDescent="0.25">
      <c r="A1569" s="3">
        <v>0.36250000000000004</v>
      </c>
      <c r="B1569" s="1">
        <v>0.36250000000000004</v>
      </c>
      <c r="C1569" s="7">
        <v>42842</v>
      </c>
      <c r="D1569" s="15">
        <v>0.36249999999999999</v>
      </c>
      <c r="E1569" s="136">
        <v>0.36249999999999999</v>
      </c>
      <c r="F1569" t="b">
        <f t="shared" si="26"/>
        <v>1</v>
      </c>
      <c r="G1569" s="1">
        <v>0.36250000000000004</v>
      </c>
    </row>
    <row r="1570" spans="1:7" x14ac:dyDescent="0.25">
      <c r="A1570" s="3">
        <v>0.28750000000000009</v>
      </c>
      <c r="B1570" s="1">
        <v>0.28750000000000009</v>
      </c>
      <c r="C1570" s="7">
        <v>42843</v>
      </c>
      <c r="D1570" s="15">
        <v>0.28749999999999998</v>
      </c>
      <c r="E1570" s="136">
        <v>0.28749999999999998</v>
      </c>
      <c r="F1570" t="b">
        <f t="shared" si="26"/>
        <v>1</v>
      </c>
      <c r="G1570" s="1">
        <v>0.28750000000000009</v>
      </c>
    </row>
    <row r="1571" spans="1:7" x14ac:dyDescent="0.25">
      <c r="A1571" s="3">
        <v>0.25833333333333347</v>
      </c>
      <c r="B1571" s="1">
        <v>0.25833333333333347</v>
      </c>
      <c r="C1571" s="7">
        <v>42844</v>
      </c>
      <c r="D1571" s="15">
        <v>0.25829999999999997</v>
      </c>
      <c r="E1571" s="136">
        <v>0.25829999999999997</v>
      </c>
      <c r="F1571" t="b">
        <f t="shared" si="26"/>
        <v>1</v>
      </c>
      <c r="G1571" s="1">
        <v>0.25833333333333347</v>
      </c>
    </row>
    <row r="1572" spans="1:7" x14ac:dyDescent="0.25">
      <c r="A1572" s="3">
        <v>0.22916666666666677</v>
      </c>
      <c r="B1572" s="1">
        <v>0.22916666666666677</v>
      </c>
      <c r="C1572" s="7">
        <v>42845</v>
      </c>
      <c r="D1572" s="15">
        <v>0.22919999999999999</v>
      </c>
      <c r="E1572" s="136">
        <v>0.22919999999999999</v>
      </c>
      <c r="F1572" t="b">
        <f t="shared" si="26"/>
        <v>1</v>
      </c>
      <c r="G1572" s="1">
        <v>0.22916666666666677</v>
      </c>
    </row>
    <row r="1573" spans="1:7" x14ac:dyDescent="0.25">
      <c r="A1573" s="3">
        <v>0.2083333333333334</v>
      </c>
      <c r="B1573" s="1">
        <v>0.2083333333333334</v>
      </c>
      <c r="C1573" s="7">
        <v>42846</v>
      </c>
      <c r="D1573" s="15">
        <v>0.20830000000000001</v>
      </c>
      <c r="E1573" s="136">
        <v>0.20830000000000001</v>
      </c>
      <c r="F1573" t="b">
        <f t="shared" si="26"/>
        <v>1</v>
      </c>
      <c r="G1573" s="1">
        <v>0.2083333333333334</v>
      </c>
    </row>
    <row r="1574" spans="1:7" x14ac:dyDescent="0.25">
      <c r="A1574" s="3">
        <v>0.2083333333333334</v>
      </c>
      <c r="B1574" s="1">
        <v>0.2083333333333334</v>
      </c>
      <c r="C1574" s="7">
        <v>42847</v>
      </c>
      <c r="D1574" s="15">
        <v>0.20830000000000001</v>
      </c>
      <c r="E1574" s="136">
        <v>0.20830000000000001</v>
      </c>
      <c r="F1574" t="b">
        <f t="shared" si="26"/>
        <v>1</v>
      </c>
      <c r="G1574" s="1">
        <v>0.2083333333333334</v>
      </c>
    </row>
    <row r="1575" spans="1:7" x14ac:dyDescent="0.25">
      <c r="A1575" s="3">
        <v>0.21666666666666676</v>
      </c>
      <c r="B1575" s="1">
        <v>0.21666666666666676</v>
      </c>
      <c r="C1575" s="7">
        <v>42848</v>
      </c>
      <c r="D1575" s="15">
        <v>0.2167</v>
      </c>
      <c r="E1575" s="136">
        <v>0.2167</v>
      </c>
      <c r="F1575" t="b">
        <f t="shared" si="26"/>
        <v>1</v>
      </c>
      <c r="G1575" s="1">
        <v>0.21666666666666676</v>
      </c>
    </row>
    <row r="1576" spans="1:7" x14ac:dyDescent="0.25">
      <c r="A1576" s="3">
        <v>0.27500000000000008</v>
      </c>
      <c r="B1576" s="1">
        <v>0.27500000000000008</v>
      </c>
      <c r="C1576" s="7">
        <v>42849</v>
      </c>
      <c r="D1576" s="15">
        <v>0.27500000000000002</v>
      </c>
      <c r="E1576" s="136">
        <v>0.27500000000000002</v>
      </c>
      <c r="F1576" t="b">
        <f t="shared" si="26"/>
        <v>1</v>
      </c>
      <c r="G1576" s="1">
        <v>0.27500000000000008</v>
      </c>
    </row>
    <row r="1577" spans="1:7" x14ac:dyDescent="0.25">
      <c r="A1577" s="3">
        <v>0.44583333333333303</v>
      </c>
      <c r="B1577" s="1">
        <v>0.44583333333333303</v>
      </c>
      <c r="C1577" s="7">
        <v>42850</v>
      </c>
      <c r="D1577" s="15">
        <v>0.44579999999999997</v>
      </c>
      <c r="E1577" s="136">
        <v>0.44579999999999997</v>
      </c>
      <c r="F1577" t="b">
        <f t="shared" si="26"/>
        <v>1</v>
      </c>
      <c r="G1577" s="1">
        <v>0.44583333333333303</v>
      </c>
    </row>
    <row r="1578" spans="1:7" x14ac:dyDescent="0.25">
      <c r="A1578" s="3">
        <v>0.33750000000000013</v>
      </c>
      <c r="B1578" s="1">
        <v>0.33750000000000013</v>
      </c>
      <c r="C1578" s="7">
        <v>42851</v>
      </c>
      <c r="D1578" s="15">
        <v>0.33750000000000002</v>
      </c>
      <c r="E1578" s="136">
        <v>0.33750000000000002</v>
      </c>
      <c r="F1578" t="b">
        <f t="shared" si="26"/>
        <v>1</v>
      </c>
      <c r="G1578" s="1">
        <v>0.33750000000000013</v>
      </c>
    </row>
    <row r="1579" spans="1:7" x14ac:dyDescent="0.25">
      <c r="A1579" s="3">
        <v>0.22083333333333344</v>
      </c>
      <c r="B1579" s="1">
        <v>0.22083333333333344</v>
      </c>
      <c r="C1579" s="7">
        <v>42852</v>
      </c>
      <c r="D1579" s="15">
        <v>0.2208</v>
      </c>
      <c r="E1579" s="136">
        <v>0.2208</v>
      </c>
      <c r="F1579" t="b">
        <f t="shared" si="26"/>
        <v>1</v>
      </c>
      <c r="G1579" s="1">
        <v>0.22083333333333344</v>
      </c>
    </row>
    <row r="1580" spans="1:7" x14ac:dyDescent="0.25">
      <c r="A1580" s="3">
        <v>0.17458333333333328</v>
      </c>
      <c r="B1580" s="1">
        <v>0.17458333333333328</v>
      </c>
      <c r="C1580" s="7">
        <v>42853</v>
      </c>
      <c r="D1580" s="15">
        <v>0.17460000000000001</v>
      </c>
      <c r="E1580" s="136">
        <v>0.17460000000000001</v>
      </c>
      <c r="F1580" t="b">
        <f t="shared" si="26"/>
        <v>1</v>
      </c>
      <c r="G1580" s="1">
        <v>0.17458333333333328</v>
      </c>
    </row>
    <row r="1581" spans="1:7" x14ac:dyDescent="0.25">
      <c r="A1581" s="3">
        <v>0.21249999999999994</v>
      </c>
      <c r="B1581" s="1">
        <v>0.21249999999999994</v>
      </c>
      <c r="C1581" s="7">
        <v>42854</v>
      </c>
      <c r="D1581" s="15">
        <v>0.21249999999999999</v>
      </c>
      <c r="E1581" s="136">
        <v>0.21249999999999999</v>
      </c>
      <c r="F1581" t="b">
        <f t="shared" si="26"/>
        <v>1</v>
      </c>
      <c r="G1581" s="1">
        <v>0.21249999999999994</v>
      </c>
    </row>
    <row r="1582" spans="1:7" x14ac:dyDescent="0.25">
      <c r="A1582" s="3">
        <v>0.21249999999999994</v>
      </c>
      <c r="B1582" s="1">
        <v>0.21249999999999994</v>
      </c>
      <c r="C1582" s="7">
        <v>42855</v>
      </c>
      <c r="D1582" s="15">
        <v>0.21249999999999999</v>
      </c>
      <c r="E1582" s="136">
        <v>0.21249999999999999</v>
      </c>
      <c r="F1582" t="b">
        <f t="shared" si="26"/>
        <v>1</v>
      </c>
      <c r="G1582" s="1">
        <v>0.21249999999999994</v>
      </c>
    </row>
    <row r="1583" spans="1:7" x14ac:dyDescent="0.25">
      <c r="A1583" s="3">
        <v>0.19000000000000003</v>
      </c>
      <c r="B1583" s="1">
        <v>0.19000000000000003</v>
      </c>
      <c r="C1583" s="7">
        <v>42856</v>
      </c>
      <c r="D1583" s="15">
        <v>0.19</v>
      </c>
      <c r="E1583" s="136">
        <v>0.19</v>
      </c>
      <c r="F1583" t="b">
        <f t="shared" si="26"/>
        <v>1</v>
      </c>
      <c r="G1583" s="1">
        <v>0.19000000000000003</v>
      </c>
    </row>
    <row r="1584" spans="1:7" x14ac:dyDescent="0.25">
      <c r="A1584" s="3">
        <v>0.2533333333333333</v>
      </c>
      <c r="B1584" s="1">
        <v>0.2533333333333333</v>
      </c>
      <c r="C1584" s="7">
        <v>42857</v>
      </c>
      <c r="D1584" s="15">
        <v>0.25330000000000003</v>
      </c>
      <c r="E1584" s="136">
        <v>0.25330000000000003</v>
      </c>
      <c r="F1584" t="b">
        <f t="shared" si="26"/>
        <v>1</v>
      </c>
      <c r="G1584" s="1">
        <v>0.2533333333333333</v>
      </c>
    </row>
    <row r="1585" spans="1:7" x14ac:dyDescent="0.25">
      <c r="A1585" s="3">
        <v>0.17458333333333328</v>
      </c>
      <c r="B1585" s="1">
        <v>0.17458333333333328</v>
      </c>
      <c r="C1585" s="7">
        <v>42858</v>
      </c>
      <c r="D1585" s="15">
        <v>0.17460000000000001</v>
      </c>
      <c r="E1585" s="136">
        <v>0.17460000000000001</v>
      </c>
      <c r="F1585" t="b">
        <f t="shared" si="26"/>
        <v>1</v>
      </c>
      <c r="G1585" s="1">
        <v>0.17458333333333328</v>
      </c>
    </row>
    <row r="1586" spans="1:7" x14ac:dyDescent="0.25">
      <c r="A1586" s="3">
        <v>0.21249999999999994</v>
      </c>
      <c r="B1586" s="1">
        <v>0.21249999999999994</v>
      </c>
      <c r="C1586" s="7">
        <v>42859</v>
      </c>
      <c r="D1586" s="15">
        <v>0.21249999999999999</v>
      </c>
      <c r="E1586" s="136">
        <v>0.21249999999999999</v>
      </c>
      <c r="F1586" t="b">
        <f t="shared" si="26"/>
        <v>1</v>
      </c>
      <c r="G1586" s="1">
        <v>0.21249999999999994</v>
      </c>
    </row>
    <row r="1587" spans="1:7" x14ac:dyDescent="0.25">
      <c r="A1587" s="3">
        <v>0.21249999999999994</v>
      </c>
      <c r="B1587" s="1">
        <v>0.21249999999999994</v>
      </c>
      <c r="C1587" s="7">
        <v>42860</v>
      </c>
      <c r="D1587" s="15">
        <v>0.21249999999999999</v>
      </c>
      <c r="E1587" s="136">
        <v>0.21249999999999999</v>
      </c>
      <c r="F1587" t="b">
        <f t="shared" si="26"/>
        <v>1</v>
      </c>
      <c r="G1587" s="1">
        <v>0.21249999999999994</v>
      </c>
    </row>
    <row r="1588" spans="1:7" x14ac:dyDescent="0.25">
      <c r="A1588" s="3">
        <v>0.19000000000000003</v>
      </c>
      <c r="B1588" s="1">
        <v>0.19000000000000003</v>
      </c>
      <c r="C1588" s="7">
        <v>42861</v>
      </c>
      <c r="D1588" s="15">
        <v>0.19</v>
      </c>
      <c r="E1588" s="136">
        <v>0.19</v>
      </c>
      <c r="F1588" t="b">
        <f t="shared" si="26"/>
        <v>1</v>
      </c>
      <c r="G1588" s="1">
        <v>0.19000000000000003</v>
      </c>
    </row>
    <row r="1589" spans="1:7" x14ac:dyDescent="0.25">
      <c r="A1589" s="3">
        <v>0.2533333333333333</v>
      </c>
      <c r="B1589" s="1">
        <v>0.2533333333333333</v>
      </c>
      <c r="C1589" s="7">
        <v>42862</v>
      </c>
      <c r="D1589" s="15">
        <v>0.25330000000000003</v>
      </c>
      <c r="E1589" s="136">
        <v>0.25330000000000003</v>
      </c>
      <c r="F1589" t="b">
        <f t="shared" si="26"/>
        <v>1</v>
      </c>
      <c r="G1589" s="1">
        <v>0.2533333333333333</v>
      </c>
    </row>
    <row r="1590" spans="1:7" x14ac:dyDescent="0.25">
      <c r="A1590" s="3">
        <v>0.17458333333333328</v>
      </c>
      <c r="B1590" s="1">
        <v>0.17458333333333328</v>
      </c>
      <c r="C1590" s="7">
        <v>42863</v>
      </c>
      <c r="D1590" s="15">
        <v>0.17460000000000001</v>
      </c>
      <c r="E1590" s="136">
        <v>0.17460000000000001</v>
      </c>
      <c r="F1590" t="b">
        <f t="shared" si="26"/>
        <v>1</v>
      </c>
      <c r="G1590" s="1">
        <v>0.17458333333333328</v>
      </c>
    </row>
    <row r="1591" spans="1:7" x14ac:dyDescent="0.25">
      <c r="A1591" s="3">
        <v>0.21249999999999994</v>
      </c>
      <c r="B1591" s="1">
        <v>0.21249999999999994</v>
      </c>
      <c r="C1591" s="7">
        <v>42864</v>
      </c>
      <c r="D1591" s="15">
        <v>0.21249999999999999</v>
      </c>
      <c r="E1591" s="136">
        <v>0.21249999999999999</v>
      </c>
      <c r="F1591" t="b">
        <f t="shared" si="26"/>
        <v>1</v>
      </c>
      <c r="G1591" s="1">
        <v>0.21249999999999994</v>
      </c>
    </row>
    <row r="1592" spans="1:7" x14ac:dyDescent="0.25">
      <c r="A1592" s="3">
        <v>0.21249999999999994</v>
      </c>
      <c r="B1592" s="1">
        <v>0.21249999999999994</v>
      </c>
      <c r="C1592" s="7">
        <v>42865</v>
      </c>
      <c r="D1592" s="15">
        <v>0.21249999999999999</v>
      </c>
      <c r="E1592" s="136">
        <v>0.21249999999999999</v>
      </c>
      <c r="F1592" t="b">
        <f t="shared" si="26"/>
        <v>1</v>
      </c>
      <c r="G1592" s="1">
        <v>0.21249999999999994</v>
      </c>
    </row>
    <row r="1593" spans="1:7" x14ac:dyDescent="0.25">
      <c r="A1593" s="3">
        <v>0.19000000000000003</v>
      </c>
      <c r="B1593" s="1">
        <v>0.19000000000000003</v>
      </c>
      <c r="C1593" s="7">
        <v>42866</v>
      </c>
      <c r="D1593" s="15">
        <v>0.19</v>
      </c>
      <c r="E1593" s="136">
        <v>0.19</v>
      </c>
      <c r="F1593" t="b">
        <f t="shared" si="26"/>
        <v>1</v>
      </c>
      <c r="G1593" s="1">
        <v>0.19000000000000003</v>
      </c>
    </row>
    <row r="1594" spans="1:7" x14ac:dyDescent="0.25">
      <c r="A1594" s="3">
        <v>0.2533333333333333</v>
      </c>
      <c r="B1594" s="1">
        <v>0.2533333333333333</v>
      </c>
      <c r="C1594" s="7">
        <v>42867</v>
      </c>
      <c r="D1594" s="15">
        <v>0.25330000000000003</v>
      </c>
      <c r="E1594" s="136">
        <v>0.25330000000000003</v>
      </c>
      <c r="F1594" t="b">
        <f t="shared" si="26"/>
        <v>1</v>
      </c>
      <c r="G1594" s="1">
        <v>0.2533333333333333</v>
      </c>
    </row>
    <row r="1595" spans="1:7" x14ac:dyDescent="0.25">
      <c r="A1595" s="3">
        <v>0.19000000000000003</v>
      </c>
      <c r="B1595" s="1">
        <v>0.19000000000000003</v>
      </c>
      <c r="C1595" s="7">
        <v>42868</v>
      </c>
      <c r="D1595" s="15">
        <v>0.19</v>
      </c>
      <c r="E1595" s="136">
        <v>0.19</v>
      </c>
      <c r="F1595" t="b">
        <f t="shared" si="26"/>
        <v>1</v>
      </c>
      <c r="G1595" s="1">
        <v>0.19000000000000003</v>
      </c>
    </row>
    <row r="1596" spans="1:7" x14ac:dyDescent="0.25">
      <c r="A1596" s="3">
        <v>0.2533333333333333</v>
      </c>
      <c r="B1596" s="1">
        <v>0.2533333333333333</v>
      </c>
      <c r="C1596" s="7">
        <v>42869</v>
      </c>
      <c r="D1596" s="15">
        <v>0.25330000000000003</v>
      </c>
      <c r="E1596" s="136">
        <v>0.25330000000000003</v>
      </c>
      <c r="F1596" t="b">
        <f t="shared" si="26"/>
        <v>1</v>
      </c>
      <c r="G1596" s="1">
        <v>0.2533333333333333</v>
      </c>
    </row>
    <row r="1597" spans="1:7" x14ac:dyDescent="0.25">
      <c r="A1597" s="3">
        <v>0.33333333333333343</v>
      </c>
      <c r="B1597" s="1">
        <v>0.33333333333333343</v>
      </c>
      <c r="C1597" s="7">
        <v>42870</v>
      </c>
      <c r="D1597" s="15">
        <v>0.33329999999999999</v>
      </c>
      <c r="E1597" s="136">
        <v>0.33329999999999999</v>
      </c>
      <c r="F1597" t="b">
        <f t="shared" si="26"/>
        <v>1</v>
      </c>
      <c r="G1597" s="1">
        <v>0.33333333333333343</v>
      </c>
    </row>
    <row r="1598" spans="1:7" x14ac:dyDescent="0.25">
      <c r="A1598" s="3">
        <v>0.19000000000000003</v>
      </c>
      <c r="B1598" s="1">
        <v>0.19000000000000003</v>
      </c>
      <c r="C1598" s="7">
        <v>42871</v>
      </c>
      <c r="D1598" s="15">
        <v>0.19</v>
      </c>
      <c r="E1598" s="136">
        <v>0.19</v>
      </c>
      <c r="F1598" t="b">
        <f t="shared" si="26"/>
        <v>1</v>
      </c>
      <c r="G1598" s="1">
        <v>0.19000000000000003</v>
      </c>
    </row>
    <row r="1599" spans="1:7" x14ac:dyDescent="0.25">
      <c r="A1599" s="3">
        <v>0.2533333333333333</v>
      </c>
      <c r="B1599" s="1">
        <v>0.2533333333333333</v>
      </c>
      <c r="C1599" s="7">
        <v>42872</v>
      </c>
      <c r="D1599" s="15">
        <v>0.25330000000000003</v>
      </c>
      <c r="E1599" s="136">
        <v>0.25330000000000003</v>
      </c>
      <c r="F1599" t="b">
        <f t="shared" si="26"/>
        <v>1</v>
      </c>
      <c r="G1599" s="1">
        <v>0.2533333333333333</v>
      </c>
    </row>
    <row r="1600" spans="1:7" x14ac:dyDescent="0.25">
      <c r="A1600" s="3">
        <v>0.20000000000000007</v>
      </c>
      <c r="B1600" s="1">
        <v>0.20000000000000007</v>
      </c>
      <c r="C1600" s="7">
        <v>42873</v>
      </c>
      <c r="D1600" s="15">
        <v>0.2</v>
      </c>
      <c r="E1600" s="136">
        <v>0.2</v>
      </c>
      <c r="F1600" t="b">
        <f t="shared" si="26"/>
        <v>1</v>
      </c>
      <c r="G1600" s="1">
        <v>0.20000000000000007</v>
      </c>
    </row>
    <row r="1601" spans="1:7" x14ac:dyDescent="0.25">
      <c r="A1601" s="3">
        <v>0.21249999999999994</v>
      </c>
      <c r="B1601" s="1">
        <v>0.21249999999999994</v>
      </c>
      <c r="C1601" s="7">
        <v>42874</v>
      </c>
      <c r="D1601" s="15">
        <v>0.21249999999999999</v>
      </c>
      <c r="E1601" s="136">
        <v>0.21249999999999999</v>
      </c>
      <c r="F1601" t="b">
        <f t="shared" si="26"/>
        <v>1</v>
      </c>
      <c r="G1601" s="1">
        <v>0.21249999999999994</v>
      </c>
    </row>
    <row r="1602" spans="1:7" x14ac:dyDescent="0.25">
      <c r="A1602" s="3">
        <v>0.21249999999999994</v>
      </c>
      <c r="B1602" s="1">
        <v>0.21249999999999994</v>
      </c>
      <c r="C1602" s="7">
        <v>42875</v>
      </c>
      <c r="D1602" s="15">
        <v>0.21249999999999999</v>
      </c>
      <c r="E1602" s="136">
        <v>0.21249999999999999</v>
      </c>
      <c r="F1602" t="b">
        <f t="shared" si="26"/>
        <v>1</v>
      </c>
      <c r="G1602" s="1">
        <v>0.21249999999999994</v>
      </c>
    </row>
    <row r="1603" spans="1:7" x14ac:dyDescent="0.25">
      <c r="A1603" s="3">
        <v>0.19000000000000003</v>
      </c>
      <c r="B1603" s="1">
        <v>0.19000000000000003</v>
      </c>
      <c r="C1603" s="7">
        <v>42876</v>
      </c>
      <c r="D1603" s="15">
        <v>0.19</v>
      </c>
      <c r="E1603" s="136">
        <v>0.19</v>
      </c>
      <c r="F1603" t="b">
        <f t="shared" ref="F1603:F1666" si="27">D1603=E1603</f>
        <v>1</v>
      </c>
      <c r="G1603" s="1">
        <v>0.19000000000000003</v>
      </c>
    </row>
    <row r="1604" spans="1:7" x14ac:dyDescent="0.25">
      <c r="A1604" s="3">
        <v>0.19000000000000003</v>
      </c>
      <c r="B1604" s="1">
        <v>0.19000000000000003</v>
      </c>
      <c r="C1604" s="7">
        <v>42877</v>
      </c>
      <c r="D1604" s="15">
        <v>0.19</v>
      </c>
      <c r="E1604" s="136">
        <v>0.19</v>
      </c>
      <c r="F1604" t="b">
        <f t="shared" si="27"/>
        <v>1</v>
      </c>
      <c r="G1604" s="1">
        <v>0.19000000000000003</v>
      </c>
    </row>
    <row r="1605" spans="1:7" x14ac:dyDescent="0.25">
      <c r="A1605" s="3">
        <v>0.15083333333333329</v>
      </c>
      <c r="B1605" s="1">
        <v>0.15083333333333329</v>
      </c>
      <c r="C1605" s="7">
        <v>42878</v>
      </c>
      <c r="D1605" s="15">
        <v>0.15079999999999999</v>
      </c>
      <c r="E1605" s="136">
        <v>0.15079999999999999</v>
      </c>
      <c r="F1605" t="b">
        <f t="shared" si="27"/>
        <v>1</v>
      </c>
      <c r="G1605" s="1">
        <v>0.15083333333333329</v>
      </c>
    </row>
    <row r="1606" spans="1:7" x14ac:dyDescent="0.25">
      <c r="A1606" s="3">
        <v>0.20000000000000007</v>
      </c>
      <c r="B1606" s="1">
        <v>0.20000000000000007</v>
      </c>
      <c r="C1606" s="7">
        <v>42879</v>
      </c>
      <c r="D1606" s="15">
        <v>0.2</v>
      </c>
      <c r="E1606" s="136">
        <v>0.2</v>
      </c>
      <c r="F1606" t="b">
        <f t="shared" si="27"/>
        <v>1</v>
      </c>
      <c r="G1606" s="1">
        <v>0.20000000000000007</v>
      </c>
    </row>
    <row r="1607" spans="1:7" x14ac:dyDescent="0.25">
      <c r="A1607" s="3">
        <v>0.33333333333333343</v>
      </c>
      <c r="B1607" s="1">
        <v>0.33333333333333343</v>
      </c>
      <c r="C1607" s="7">
        <v>42880</v>
      </c>
      <c r="D1607" s="15">
        <v>0.33329999999999999</v>
      </c>
      <c r="E1607" s="136">
        <v>0.33329999999999999</v>
      </c>
      <c r="F1607" t="b">
        <f t="shared" si="27"/>
        <v>1</v>
      </c>
      <c r="G1607" s="1">
        <v>0.33333333333333343</v>
      </c>
    </row>
    <row r="1608" spans="1:7" x14ac:dyDescent="0.25">
      <c r="A1608" s="3">
        <v>0.32500000000000012</v>
      </c>
      <c r="B1608" s="1">
        <v>0.32500000000000012</v>
      </c>
      <c r="C1608" s="7">
        <v>42881</v>
      </c>
      <c r="D1608" s="15">
        <v>0.32500000000000001</v>
      </c>
      <c r="E1608" s="136">
        <v>0.32500000000000001</v>
      </c>
      <c r="F1608" t="b">
        <f t="shared" si="27"/>
        <v>1</v>
      </c>
      <c r="G1608" s="1">
        <v>0.32500000000000012</v>
      </c>
    </row>
    <row r="1609" spans="1:7" x14ac:dyDescent="0.25">
      <c r="A1609" s="3">
        <v>0.21666666666666679</v>
      </c>
      <c r="B1609" s="1">
        <v>0.21666666666666679</v>
      </c>
      <c r="C1609" s="7">
        <v>42882</v>
      </c>
      <c r="D1609" s="15">
        <v>0.2167</v>
      </c>
      <c r="E1609" s="136">
        <v>0.2167</v>
      </c>
      <c r="F1609" t="b">
        <f t="shared" si="27"/>
        <v>1</v>
      </c>
      <c r="G1609" s="1">
        <v>0.21666666666666679</v>
      </c>
    </row>
    <row r="1610" spans="1:7" x14ac:dyDescent="0.25">
      <c r="A1610" s="3">
        <v>0.20000000000000007</v>
      </c>
      <c r="B1610" s="1">
        <v>0.20000000000000007</v>
      </c>
      <c r="C1610" s="7">
        <v>42883</v>
      </c>
      <c r="D1610" s="15">
        <v>0.2</v>
      </c>
      <c r="E1610" s="136">
        <v>0.2</v>
      </c>
      <c r="F1610" t="b">
        <f t="shared" si="27"/>
        <v>1</v>
      </c>
      <c r="G1610" s="1">
        <v>0.20000000000000007</v>
      </c>
    </row>
    <row r="1611" spans="1:7" x14ac:dyDescent="0.25">
      <c r="A1611" s="3">
        <v>0.31666666666666676</v>
      </c>
      <c r="B1611" s="1">
        <v>0.31666666666666676</v>
      </c>
      <c r="C1611" s="7">
        <v>42884</v>
      </c>
      <c r="D1611" s="15">
        <v>0.31669999999999998</v>
      </c>
      <c r="E1611" s="136">
        <v>0.31669999999999998</v>
      </c>
      <c r="F1611" t="b">
        <f t="shared" si="27"/>
        <v>1</v>
      </c>
      <c r="G1611" s="1">
        <v>0.31666666666666676</v>
      </c>
    </row>
    <row r="1612" spans="1:7" x14ac:dyDescent="0.25">
      <c r="A1612" s="3">
        <v>0.44583333333333303</v>
      </c>
      <c r="B1612" s="1">
        <v>0.44583333333333303</v>
      </c>
      <c r="C1612" s="7">
        <v>42885</v>
      </c>
      <c r="D1612" s="15">
        <v>0.44579999999999997</v>
      </c>
      <c r="E1612" s="136">
        <v>0.44579999999999997</v>
      </c>
      <c r="F1612" t="b">
        <f t="shared" si="27"/>
        <v>1</v>
      </c>
      <c r="G1612" s="1">
        <v>0.44583333333333303</v>
      </c>
    </row>
    <row r="1613" spans="1:7" x14ac:dyDescent="0.25">
      <c r="A1613" s="3">
        <v>0.20000000000000007</v>
      </c>
      <c r="B1613" s="1">
        <v>0.20000000000000007</v>
      </c>
      <c r="C1613" s="7">
        <v>42886</v>
      </c>
      <c r="D1613" s="15">
        <v>0.2</v>
      </c>
      <c r="E1613" s="136">
        <v>0.2</v>
      </c>
      <c r="F1613" t="b">
        <f t="shared" si="27"/>
        <v>1</v>
      </c>
      <c r="G1613" s="1">
        <v>0.20000000000000007</v>
      </c>
    </row>
    <row r="1614" spans="1:7" x14ac:dyDescent="0.25">
      <c r="A1614" s="3">
        <v>9.1666666666666716E-2</v>
      </c>
      <c r="B1614" s="1">
        <v>9.1666666666666716E-2</v>
      </c>
      <c r="C1614" s="7">
        <v>42887</v>
      </c>
      <c r="D1614" s="15">
        <v>9.1700000000000004E-2</v>
      </c>
      <c r="E1614" s="136">
        <v>9.1700000000000004E-2</v>
      </c>
      <c r="F1614" t="b">
        <f t="shared" si="27"/>
        <v>1</v>
      </c>
      <c r="G1614" s="1">
        <v>9.1666666666666716E-2</v>
      </c>
    </row>
    <row r="1615" spans="1:7" x14ac:dyDescent="0.25">
      <c r="A1615" s="3">
        <v>0.1541666666666667</v>
      </c>
      <c r="B1615" s="1">
        <v>0.1541666666666667</v>
      </c>
      <c r="C1615" s="7">
        <v>42888</v>
      </c>
      <c r="D1615" s="15">
        <v>0.1542</v>
      </c>
      <c r="E1615" s="136">
        <v>0.1542</v>
      </c>
      <c r="F1615" t="b">
        <f t="shared" si="27"/>
        <v>1</v>
      </c>
      <c r="G1615" s="1">
        <v>0.1541666666666667</v>
      </c>
    </row>
    <row r="1616" spans="1:7" x14ac:dyDescent="0.25">
      <c r="A1616" s="3">
        <v>0.33750000000000008</v>
      </c>
      <c r="B1616" s="1">
        <v>0.33750000000000008</v>
      </c>
      <c r="C1616" s="7">
        <v>42889</v>
      </c>
      <c r="D1616" s="15">
        <v>0.33750000000000002</v>
      </c>
      <c r="E1616" s="136">
        <v>0.33750000000000002</v>
      </c>
      <c r="F1616" t="b">
        <f t="shared" si="27"/>
        <v>1</v>
      </c>
      <c r="G1616" s="1">
        <v>0.33750000000000008</v>
      </c>
    </row>
    <row r="1617" spans="1:7" x14ac:dyDescent="0.25">
      <c r="A1617" s="3">
        <v>0.55833333333333313</v>
      </c>
      <c r="B1617" s="1">
        <v>0.55833333333333313</v>
      </c>
      <c r="C1617" s="7">
        <v>42890</v>
      </c>
      <c r="D1617" s="15">
        <v>0.55830000000000002</v>
      </c>
      <c r="E1617" s="136">
        <v>0.55830000000000002</v>
      </c>
      <c r="F1617" t="b">
        <f t="shared" si="27"/>
        <v>1</v>
      </c>
      <c r="G1617" s="1">
        <v>0.55833333333333313</v>
      </c>
    </row>
    <row r="1618" spans="1:7" x14ac:dyDescent="0.25">
      <c r="A1618" s="3">
        <v>0.59999999999999976</v>
      </c>
      <c r="B1618" s="1">
        <v>0.59999999999999976</v>
      </c>
      <c r="C1618" s="7">
        <v>42891</v>
      </c>
      <c r="D1618" s="15">
        <v>0.6</v>
      </c>
      <c r="E1618" s="136">
        <v>0.6</v>
      </c>
      <c r="F1618" t="b">
        <f t="shared" si="27"/>
        <v>1</v>
      </c>
      <c r="G1618" s="1">
        <v>0.59999999999999976</v>
      </c>
    </row>
    <row r="1619" spans="1:7" x14ac:dyDescent="0.25">
      <c r="A1619" s="3">
        <v>0.59999999999999976</v>
      </c>
      <c r="B1619" s="1">
        <v>0.59999999999999976</v>
      </c>
      <c r="C1619" s="7">
        <v>42892</v>
      </c>
      <c r="D1619" s="15">
        <v>0.6</v>
      </c>
      <c r="E1619" s="136">
        <v>0.6</v>
      </c>
      <c r="F1619" t="b">
        <f t="shared" si="27"/>
        <v>1</v>
      </c>
      <c r="G1619" s="1">
        <v>0.59999999999999976</v>
      </c>
    </row>
    <row r="1620" spans="1:7" x14ac:dyDescent="0.25">
      <c r="A1620" s="3">
        <v>0.60416666666666641</v>
      </c>
      <c r="B1620" s="1">
        <v>0.60416666666666641</v>
      </c>
      <c r="C1620" s="7">
        <v>42893</v>
      </c>
      <c r="D1620" s="15">
        <v>0.60419999999999996</v>
      </c>
      <c r="E1620" s="136">
        <v>0.60419999999999996</v>
      </c>
      <c r="F1620" t="b">
        <f t="shared" si="27"/>
        <v>1</v>
      </c>
      <c r="G1620" s="1">
        <v>0.60416666666666641</v>
      </c>
    </row>
    <row r="1621" spans="1:7" x14ac:dyDescent="0.25">
      <c r="A1621" s="3">
        <v>0.69999999999999973</v>
      </c>
      <c r="B1621" s="1">
        <v>0.69999999999999973</v>
      </c>
      <c r="C1621" s="7">
        <v>42894</v>
      </c>
      <c r="D1621" s="15">
        <v>0.7</v>
      </c>
      <c r="E1621" s="136">
        <v>0.7</v>
      </c>
      <c r="F1621" t="b">
        <f t="shared" si="27"/>
        <v>1</v>
      </c>
      <c r="G1621" s="1">
        <v>0.69999999999999973</v>
      </c>
    </row>
    <row r="1622" spans="1:7" x14ac:dyDescent="0.25">
      <c r="A1622" s="3">
        <v>0.59999999999999976</v>
      </c>
      <c r="B1622" s="1">
        <v>0.59999999999999976</v>
      </c>
      <c r="C1622" s="7">
        <v>42895</v>
      </c>
      <c r="D1622" s="15">
        <v>0.6</v>
      </c>
      <c r="E1622" s="136">
        <v>0.6</v>
      </c>
      <c r="F1622" t="b">
        <f t="shared" si="27"/>
        <v>1</v>
      </c>
      <c r="G1622" s="1">
        <v>0.59999999999999976</v>
      </c>
    </row>
    <row r="1623" spans="1:7" x14ac:dyDescent="0.25">
      <c r="A1623" s="3">
        <v>0.69999999999999973</v>
      </c>
      <c r="B1623" s="1">
        <v>0.69999999999999973</v>
      </c>
      <c r="C1623" s="7">
        <v>42896</v>
      </c>
      <c r="D1623" s="15">
        <v>0.7</v>
      </c>
      <c r="E1623" s="136">
        <v>0.7</v>
      </c>
      <c r="F1623" t="b">
        <f t="shared" si="27"/>
        <v>1</v>
      </c>
      <c r="G1623" s="1">
        <v>0.69999999999999973</v>
      </c>
    </row>
    <row r="1624" spans="1:7" x14ac:dyDescent="0.25">
      <c r="A1624" s="3">
        <v>0.75416666666666698</v>
      </c>
      <c r="B1624" s="1">
        <v>0.75416666666666698</v>
      </c>
      <c r="C1624" s="7">
        <v>42897</v>
      </c>
      <c r="D1624" s="15">
        <v>0.75419999999999998</v>
      </c>
      <c r="E1624" s="136">
        <v>0.75419999999999998</v>
      </c>
      <c r="F1624" t="b">
        <f t="shared" si="27"/>
        <v>1</v>
      </c>
      <c r="G1624" s="1">
        <v>0.75416666666666698</v>
      </c>
    </row>
    <row r="1625" spans="1:7" x14ac:dyDescent="0.25">
      <c r="A1625" s="3">
        <v>0.80000000000000027</v>
      </c>
      <c r="B1625" s="1">
        <v>0.80000000000000027</v>
      </c>
      <c r="C1625" s="7">
        <v>42898</v>
      </c>
      <c r="D1625" s="15">
        <v>0.8</v>
      </c>
      <c r="E1625" s="136">
        <v>0.8</v>
      </c>
      <c r="F1625" t="b">
        <f t="shared" si="27"/>
        <v>1</v>
      </c>
      <c r="G1625" s="1">
        <v>0.80000000000000027</v>
      </c>
    </row>
    <row r="1626" spans="1:7" x14ac:dyDescent="0.25">
      <c r="A1626" s="3">
        <v>0.84999999999999976</v>
      </c>
      <c r="B1626" s="1">
        <v>0.84999999999999976</v>
      </c>
      <c r="C1626" s="7">
        <v>42899</v>
      </c>
      <c r="D1626" s="15">
        <v>0.85</v>
      </c>
      <c r="E1626" s="136">
        <v>0.85</v>
      </c>
      <c r="F1626" t="b">
        <f t="shared" si="27"/>
        <v>1</v>
      </c>
      <c r="G1626" s="1">
        <v>0.84999999999999976</v>
      </c>
    </row>
    <row r="1627" spans="1:7" x14ac:dyDescent="0.25">
      <c r="A1627" s="3">
        <v>0.84583333333333377</v>
      </c>
      <c r="B1627" s="1">
        <v>0.84583333333333377</v>
      </c>
      <c r="C1627" s="7">
        <v>42900</v>
      </c>
      <c r="D1627" s="15">
        <v>0.8458</v>
      </c>
      <c r="E1627" s="136">
        <v>0.8458</v>
      </c>
      <c r="F1627" t="b">
        <f t="shared" si="27"/>
        <v>1</v>
      </c>
      <c r="G1627" s="1">
        <v>0.84583333333333377</v>
      </c>
    </row>
    <row r="1628" spans="1:7" x14ac:dyDescent="0.25">
      <c r="A1628" s="3">
        <v>0.78750000000000009</v>
      </c>
      <c r="B1628" s="1">
        <v>0.78750000000000009</v>
      </c>
      <c r="C1628" s="7">
        <v>42901</v>
      </c>
      <c r="D1628" s="15">
        <v>0.78749999999999998</v>
      </c>
      <c r="E1628" s="136">
        <v>0.78749999999999998</v>
      </c>
      <c r="F1628" t="b">
        <f t="shared" si="27"/>
        <v>1</v>
      </c>
      <c r="G1628" s="1">
        <v>0.78750000000000009</v>
      </c>
    </row>
    <row r="1629" spans="1:7" x14ac:dyDescent="0.25">
      <c r="A1629" s="3">
        <v>0.66249999999999976</v>
      </c>
      <c r="B1629" s="1">
        <v>0.66249999999999976</v>
      </c>
      <c r="C1629" s="7">
        <v>42902</v>
      </c>
      <c r="D1629" s="15">
        <v>0.66249999999999998</v>
      </c>
      <c r="E1629" s="136">
        <v>0.66249999999999998</v>
      </c>
      <c r="F1629" t="b">
        <f t="shared" si="27"/>
        <v>1</v>
      </c>
      <c r="G1629" s="1">
        <v>0.66249999999999976</v>
      </c>
    </row>
    <row r="1630" spans="1:7" x14ac:dyDescent="0.25">
      <c r="A1630" s="3">
        <v>0.54583333333333328</v>
      </c>
      <c r="B1630" s="1">
        <v>0.54583333333333328</v>
      </c>
      <c r="C1630" s="7">
        <v>42903</v>
      </c>
      <c r="D1630" s="15">
        <v>0.54579999999999995</v>
      </c>
      <c r="E1630" s="136">
        <v>0.54579999999999995</v>
      </c>
      <c r="F1630" t="b">
        <f t="shared" si="27"/>
        <v>1</v>
      </c>
      <c r="G1630" s="1">
        <v>0.54583333333333328</v>
      </c>
    </row>
    <row r="1631" spans="1:7" x14ac:dyDescent="0.25">
      <c r="A1631" s="3">
        <v>0.4000000000000003</v>
      </c>
      <c r="B1631" s="1">
        <v>0.4000000000000003</v>
      </c>
      <c r="C1631" s="7">
        <v>42904</v>
      </c>
      <c r="D1631" s="15">
        <v>0.4</v>
      </c>
      <c r="E1631" s="136">
        <v>0.4</v>
      </c>
      <c r="F1631" t="b">
        <f t="shared" si="27"/>
        <v>1</v>
      </c>
      <c r="G1631" s="1">
        <v>0.4000000000000003</v>
      </c>
    </row>
    <row r="1632" spans="1:7" x14ac:dyDescent="0.25">
      <c r="A1632" s="3">
        <v>0.29999999999999988</v>
      </c>
      <c r="B1632" s="1">
        <v>0.29999999999999988</v>
      </c>
      <c r="C1632" s="7">
        <v>42905</v>
      </c>
      <c r="D1632" s="15">
        <v>0.3</v>
      </c>
      <c r="E1632" s="136">
        <v>0.3</v>
      </c>
      <c r="F1632" t="b">
        <f t="shared" si="27"/>
        <v>1</v>
      </c>
      <c r="G1632" s="1">
        <v>0.29999999999999988</v>
      </c>
    </row>
    <row r="1633" spans="1:7" x14ac:dyDescent="0.25">
      <c r="A1633" s="3">
        <v>0.15083333333333329</v>
      </c>
      <c r="B1633" s="1">
        <v>0.15083333333333329</v>
      </c>
      <c r="C1633" s="7">
        <v>42906</v>
      </c>
      <c r="D1633" s="15">
        <v>0.15079999999999999</v>
      </c>
      <c r="E1633" s="136">
        <v>0.15079999999999999</v>
      </c>
      <c r="F1633" t="b">
        <f t="shared" si="27"/>
        <v>1</v>
      </c>
      <c r="G1633" s="1">
        <v>0.15083333333333329</v>
      </c>
    </row>
    <row r="1634" spans="1:7" x14ac:dyDescent="0.25">
      <c r="A1634" s="3">
        <v>0.22250000000000003</v>
      </c>
      <c r="B1634" s="1">
        <v>0.22250000000000003</v>
      </c>
      <c r="C1634" s="7">
        <v>42907</v>
      </c>
      <c r="D1634" s="15">
        <v>0.2225</v>
      </c>
      <c r="E1634" s="136">
        <v>0.2225</v>
      </c>
      <c r="F1634" t="b">
        <f t="shared" si="27"/>
        <v>1</v>
      </c>
      <c r="G1634" s="1">
        <v>0.22250000000000003</v>
      </c>
    </row>
    <row r="1635" spans="1:7" x14ac:dyDescent="0.25">
      <c r="A1635" s="3">
        <v>0.2366666666666668</v>
      </c>
      <c r="B1635" s="1">
        <v>0.2366666666666668</v>
      </c>
      <c r="C1635" s="7">
        <v>42908</v>
      </c>
      <c r="D1635" s="15">
        <v>0.23669999999999999</v>
      </c>
      <c r="E1635" s="136">
        <v>0.23669999999999999</v>
      </c>
      <c r="F1635" t="b">
        <f t="shared" si="27"/>
        <v>1</v>
      </c>
      <c r="G1635" s="1">
        <v>0.2366666666666668</v>
      </c>
    </row>
    <row r="1636" spans="1:7" x14ac:dyDescent="0.25">
      <c r="A1636" s="3">
        <v>0.22250000000000003</v>
      </c>
      <c r="B1636" s="1">
        <v>0.22250000000000003</v>
      </c>
      <c r="C1636" s="7">
        <v>42909</v>
      </c>
      <c r="D1636" s="15">
        <v>0.2225</v>
      </c>
      <c r="E1636" s="136">
        <v>0.2225</v>
      </c>
      <c r="F1636" t="b">
        <f t="shared" si="27"/>
        <v>1</v>
      </c>
      <c r="G1636" s="1">
        <v>0.22250000000000003</v>
      </c>
    </row>
    <row r="1637" spans="1:7" x14ac:dyDescent="0.25">
      <c r="A1637" s="3">
        <v>0.2366666666666668</v>
      </c>
      <c r="B1637" s="1">
        <v>0.2366666666666668</v>
      </c>
      <c r="C1637" s="7">
        <v>42910</v>
      </c>
      <c r="D1637" s="15">
        <v>0.23669999999999999</v>
      </c>
      <c r="E1637" s="136">
        <v>0.23669999999999999</v>
      </c>
      <c r="F1637" t="b">
        <f t="shared" si="27"/>
        <v>1</v>
      </c>
      <c r="G1637" s="1">
        <v>0.2366666666666668</v>
      </c>
    </row>
    <row r="1638" spans="1:7" x14ac:dyDescent="0.25">
      <c r="A1638" s="3">
        <v>0.2525</v>
      </c>
      <c r="B1638" s="1">
        <v>0.2525</v>
      </c>
      <c r="C1638" s="7">
        <v>42911</v>
      </c>
      <c r="D1638" s="15">
        <v>0.2525</v>
      </c>
      <c r="E1638" s="136">
        <v>0.2525</v>
      </c>
      <c r="F1638" t="b">
        <f t="shared" si="27"/>
        <v>1</v>
      </c>
      <c r="G1638" s="1">
        <v>0.2525</v>
      </c>
    </row>
    <row r="1639" spans="1:7" x14ac:dyDescent="0.25">
      <c r="A1639" s="3">
        <v>0.17458333333333328</v>
      </c>
      <c r="B1639" s="1">
        <v>0.17458333333333328</v>
      </c>
      <c r="C1639" s="7">
        <v>42912</v>
      </c>
      <c r="D1639" s="15">
        <v>0.17460000000000001</v>
      </c>
      <c r="E1639" s="136">
        <v>0.17460000000000001</v>
      </c>
      <c r="F1639" t="b">
        <f t="shared" si="27"/>
        <v>1</v>
      </c>
      <c r="G1639" s="1">
        <v>0.17458333333333328</v>
      </c>
    </row>
    <row r="1640" spans="1:7" x14ac:dyDescent="0.25">
      <c r="A1640" s="3">
        <v>0.22250000000000003</v>
      </c>
      <c r="B1640" s="1">
        <v>0.22250000000000003</v>
      </c>
      <c r="C1640" s="7">
        <v>42913</v>
      </c>
      <c r="D1640" s="15">
        <v>0.2225</v>
      </c>
      <c r="E1640" s="136">
        <v>0.2225</v>
      </c>
      <c r="F1640" t="b">
        <f t="shared" si="27"/>
        <v>1</v>
      </c>
      <c r="G1640" s="1">
        <v>0.22250000000000003</v>
      </c>
    </row>
    <row r="1641" spans="1:7" x14ac:dyDescent="0.25">
      <c r="A1641" s="3">
        <v>0.2366666666666668</v>
      </c>
      <c r="B1641" s="1">
        <v>0.2366666666666668</v>
      </c>
      <c r="C1641" s="7">
        <v>42914</v>
      </c>
      <c r="D1641" s="15">
        <v>0.23669999999999999</v>
      </c>
      <c r="E1641" s="136">
        <v>0.23669999999999999</v>
      </c>
      <c r="F1641" t="b">
        <f t="shared" si="27"/>
        <v>1</v>
      </c>
      <c r="G1641" s="1">
        <v>0.2366666666666668</v>
      </c>
    </row>
    <row r="1642" spans="1:7" x14ac:dyDescent="0.25">
      <c r="A1642" s="3">
        <v>0.2525</v>
      </c>
      <c r="B1642" s="1">
        <v>0.2525</v>
      </c>
      <c r="C1642" s="7">
        <v>42915</v>
      </c>
      <c r="D1642" s="15">
        <v>0.2525</v>
      </c>
      <c r="E1642" s="136">
        <v>0.2525</v>
      </c>
      <c r="F1642" t="b">
        <f t="shared" si="27"/>
        <v>1</v>
      </c>
      <c r="G1642" s="1">
        <v>0.2525</v>
      </c>
    </row>
    <row r="1643" spans="1:7" x14ac:dyDescent="0.25">
      <c r="A1643" s="3">
        <v>0.17458333333333328</v>
      </c>
      <c r="B1643" s="1">
        <v>0.17458333333333328</v>
      </c>
      <c r="C1643" s="7">
        <v>42916</v>
      </c>
      <c r="D1643" s="15">
        <v>0.17460000000000001</v>
      </c>
      <c r="E1643" s="136">
        <v>0.17460000000000001</v>
      </c>
      <c r="F1643" t="b">
        <f t="shared" si="27"/>
        <v>1</v>
      </c>
      <c r="G1643" s="1">
        <v>0.17458333333333328</v>
      </c>
    </row>
    <row r="1644" spans="1:7" x14ac:dyDescent="0.25">
      <c r="A1644" s="3">
        <v>0.21875000000000003</v>
      </c>
      <c r="B1644" s="1">
        <v>0.21875000000000003</v>
      </c>
      <c r="C1644" s="7">
        <v>42917</v>
      </c>
      <c r="D1644" s="15">
        <v>0.21879999999999999</v>
      </c>
      <c r="E1644" s="136">
        <v>0.21879999999999999</v>
      </c>
      <c r="F1644" t="b">
        <f t="shared" si="27"/>
        <v>1</v>
      </c>
      <c r="G1644" s="1">
        <v>0.21875000000000003</v>
      </c>
    </row>
    <row r="1645" spans="1:7" x14ac:dyDescent="0.25">
      <c r="A1645" s="3">
        <v>0.24125000000000019</v>
      </c>
      <c r="B1645" s="1">
        <v>0.24125000000000019</v>
      </c>
      <c r="C1645" s="7">
        <v>42918</v>
      </c>
      <c r="D1645" s="15">
        <v>0.24129999999999999</v>
      </c>
      <c r="E1645" s="136">
        <v>0.24129999999999999</v>
      </c>
      <c r="F1645" t="b">
        <f t="shared" si="27"/>
        <v>1</v>
      </c>
      <c r="G1645" s="1">
        <v>0.24125000000000019</v>
      </c>
    </row>
    <row r="1646" spans="1:7" x14ac:dyDescent="0.25">
      <c r="A1646" s="3">
        <v>0.2533333333333333</v>
      </c>
      <c r="B1646" s="1">
        <v>0.2533333333333333</v>
      </c>
      <c r="C1646" s="7">
        <v>42919</v>
      </c>
      <c r="D1646" s="15">
        <v>0.25330000000000003</v>
      </c>
      <c r="E1646" s="136">
        <v>0.25330000000000003</v>
      </c>
      <c r="F1646" t="b">
        <f t="shared" si="27"/>
        <v>1</v>
      </c>
      <c r="G1646" s="1">
        <v>0.2533333333333333</v>
      </c>
    </row>
    <row r="1647" spans="1:7" x14ac:dyDescent="0.25">
      <c r="A1647" s="3">
        <v>0.17458333333333328</v>
      </c>
      <c r="B1647" s="1">
        <v>0.17458333333333328</v>
      </c>
      <c r="C1647" s="7">
        <v>42920</v>
      </c>
      <c r="D1647" s="15">
        <v>0.17460000000000001</v>
      </c>
      <c r="E1647" s="136">
        <v>0.17460000000000001</v>
      </c>
      <c r="F1647" t="b">
        <f t="shared" si="27"/>
        <v>1</v>
      </c>
      <c r="G1647" s="1">
        <v>0.17458333333333328</v>
      </c>
    </row>
    <row r="1648" spans="1:7" x14ac:dyDescent="0.25">
      <c r="A1648" s="3">
        <v>0.22333333333333336</v>
      </c>
      <c r="B1648" s="1">
        <v>0.22333333333333336</v>
      </c>
      <c r="C1648" s="7">
        <v>42921</v>
      </c>
      <c r="D1648" s="15">
        <v>0.2233</v>
      </c>
      <c r="E1648" s="136">
        <v>0.2233</v>
      </c>
      <c r="F1648" t="b">
        <f t="shared" si="27"/>
        <v>1</v>
      </c>
      <c r="G1648" s="1">
        <v>0.22333333333333336</v>
      </c>
    </row>
    <row r="1649" spans="1:7" x14ac:dyDescent="0.25">
      <c r="A1649" s="3">
        <v>0.24125000000000019</v>
      </c>
      <c r="B1649" s="1">
        <v>0.24125000000000019</v>
      </c>
      <c r="C1649" s="7">
        <v>42922</v>
      </c>
      <c r="D1649" s="15">
        <v>0.24129999999999999</v>
      </c>
      <c r="E1649" s="136">
        <v>0.24129999999999999</v>
      </c>
      <c r="F1649" t="b">
        <f t="shared" si="27"/>
        <v>1</v>
      </c>
      <c r="G1649" s="1">
        <v>0.24125000000000019</v>
      </c>
    </row>
    <row r="1650" spans="1:7" x14ac:dyDescent="0.25">
      <c r="A1650" s="3">
        <v>0.2533333333333333</v>
      </c>
      <c r="B1650" s="1">
        <v>0.2533333333333333</v>
      </c>
      <c r="C1650" s="7">
        <v>42923</v>
      </c>
      <c r="D1650" s="15">
        <v>0.25330000000000003</v>
      </c>
      <c r="E1650" s="136">
        <v>0.25330000000000003</v>
      </c>
      <c r="F1650" t="b">
        <f t="shared" si="27"/>
        <v>1</v>
      </c>
      <c r="G1650" s="1">
        <v>0.2533333333333333</v>
      </c>
    </row>
    <row r="1651" spans="1:7" x14ac:dyDescent="0.25">
      <c r="A1651" s="3">
        <v>0.17458333333333328</v>
      </c>
      <c r="B1651" s="1">
        <v>0.17458333333333328</v>
      </c>
      <c r="C1651" s="7">
        <v>42924</v>
      </c>
      <c r="D1651" s="15">
        <v>0.17460000000000001</v>
      </c>
      <c r="E1651" s="136">
        <v>0.17460000000000001</v>
      </c>
      <c r="F1651" t="b">
        <f t="shared" si="27"/>
        <v>1</v>
      </c>
      <c r="G1651" s="1">
        <v>0.17458333333333328</v>
      </c>
    </row>
    <row r="1652" spans="1:7" x14ac:dyDescent="0.25">
      <c r="A1652" s="3">
        <v>0.25541666666666668</v>
      </c>
      <c r="B1652" s="1">
        <v>0.25541666666666668</v>
      </c>
      <c r="C1652" s="7">
        <v>42925</v>
      </c>
      <c r="D1652" s="15">
        <v>0.25540000000000002</v>
      </c>
      <c r="E1652" s="136">
        <v>0.25540000000000002</v>
      </c>
      <c r="F1652" t="b">
        <f t="shared" si="27"/>
        <v>1</v>
      </c>
      <c r="G1652" s="1">
        <v>0.25541666666666668</v>
      </c>
    </row>
    <row r="1653" spans="1:7" x14ac:dyDescent="0.25">
      <c r="A1653" s="3">
        <v>0.17458333333333328</v>
      </c>
      <c r="B1653" s="1">
        <v>0.17458333333333328</v>
      </c>
      <c r="C1653" s="7">
        <v>42926</v>
      </c>
      <c r="D1653" s="15">
        <v>0.17460000000000001</v>
      </c>
      <c r="E1653" s="136">
        <v>0.17460000000000001</v>
      </c>
      <c r="F1653" t="b">
        <f t="shared" si="27"/>
        <v>1</v>
      </c>
      <c r="G1653" s="1">
        <v>0.17458333333333328</v>
      </c>
    </row>
    <row r="1654" spans="1:7" x14ac:dyDescent="0.25">
      <c r="A1654" s="3">
        <v>0.29999999999999988</v>
      </c>
      <c r="B1654" s="1">
        <v>0.29999999999999988</v>
      </c>
      <c r="C1654" s="7">
        <v>42927</v>
      </c>
      <c r="D1654" s="15">
        <v>0.3</v>
      </c>
      <c r="E1654" s="136">
        <v>0.3</v>
      </c>
      <c r="F1654" t="b">
        <f t="shared" si="27"/>
        <v>1</v>
      </c>
      <c r="G1654" s="1">
        <v>0.29999999999999988</v>
      </c>
    </row>
    <row r="1655" spans="1:7" x14ac:dyDescent="0.25">
      <c r="A1655" s="3">
        <v>0.29999999999999988</v>
      </c>
      <c r="B1655" s="1">
        <v>0.29999999999999988</v>
      </c>
      <c r="C1655" s="7">
        <v>42928</v>
      </c>
      <c r="D1655" s="15">
        <v>0.3</v>
      </c>
      <c r="E1655" s="136">
        <v>0.3</v>
      </c>
      <c r="F1655" t="b">
        <f t="shared" si="27"/>
        <v>1</v>
      </c>
      <c r="G1655" s="1">
        <v>0.29999999999999988</v>
      </c>
    </row>
    <row r="1656" spans="1:7" x14ac:dyDescent="0.25">
      <c r="A1656" s="3">
        <v>0.29999999999999988</v>
      </c>
      <c r="B1656" s="1">
        <v>0.29999999999999988</v>
      </c>
      <c r="C1656" s="7">
        <v>42929</v>
      </c>
      <c r="D1656" s="15">
        <v>0.3</v>
      </c>
      <c r="E1656" s="136">
        <v>0.3</v>
      </c>
      <c r="F1656" t="b">
        <f t="shared" si="27"/>
        <v>1</v>
      </c>
      <c r="G1656" s="1">
        <v>0.29999999999999988</v>
      </c>
    </row>
    <row r="1657" spans="1:7" x14ac:dyDescent="0.25">
      <c r="A1657" s="3">
        <v>0.29999999999999988</v>
      </c>
      <c r="B1657" s="1">
        <v>0.29999999999999988</v>
      </c>
      <c r="C1657" s="7">
        <v>42930</v>
      </c>
      <c r="D1657" s="15">
        <v>0.3</v>
      </c>
      <c r="E1657" s="136">
        <v>0.3</v>
      </c>
      <c r="F1657" t="b">
        <f t="shared" si="27"/>
        <v>1</v>
      </c>
      <c r="G1657" s="1">
        <v>0.29999999999999988</v>
      </c>
    </row>
    <row r="1658" spans="1:7" x14ac:dyDescent="0.25">
      <c r="A1658" s="3">
        <v>0.29999999999999988</v>
      </c>
      <c r="B1658" s="1">
        <v>0.29999999999999988</v>
      </c>
      <c r="C1658" s="7">
        <v>42931</v>
      </c>
      <c r="D1658" s="15">
        <v>0.3</v>
      </c>
      <c r="E1658" s="136">
        <v>0.3</v>
      </c>
      <c r="F1658" t="b">
        <f t="shared" si="27"/>
        <v>1</v>
      </c>
      <c r="G1658" s="1">
        <v>0.29999999999999988</v>
      </c>
    </row>
    <row r="1659" spans="1:7" x14ac:dyDescent="0.25">
      <c r="A1659" s="3">
        <v>0.3166666666666666</v>
      </c>
      <c r="B1659" s="1">
        <v>0.3166666666666666</v>
      </c>
      <c r="C1659" s="7">
        <v>42932</v>
      </c>
      <c r="D1659" s="15">
        <v>0.31669999999999998</v>
      </c>
      <c r="E1659" s="136">
        <v>0.31669999999999998</v>
      </c>
      <c r="F1659" t="b">
        <f t="shared" si="27"/>
        <v>1</v>
      </c>
      <c r="G1659" s="1">
        <v>0.3166666666666666</v>
      </c>
    </row>
    <row r="1660" spans="1:7" x14ac:dyDescent="0.25">
      <c r="A1660" s="3">
        <v>0.31458333333333327</v>
      </c>
      <c r="B1660" s="1">
        <v>0.31458333333333327</v>
      </c>
      <c r="C1660" s="7">
        <v>42933</v>
      </c>
      <c r="D1660" s="15">
        <v>0.31459999999999999</v>
      </c>
      <c r="E1660" s="136">
        <v>0.31459999999999999</v>
      </c>
      <c r="F1660" t="b">
        <f t="shared" si="27"/>
        <v>1</v>
      </c>
      <c r="G1660" s="1">
        <v>0.31458333333333327</v>
      </c>
    </row>
    <row r="1661" spans="1:7" x14ac:dyDescent="0.25">
      <c r="A1661" s="3">
        <v>0.31458333333333321</v>
      </c>
      <c r="B1661" s="1">
        <v>0.31458333333333321</v>
      </c>
      <c r="C1661" s="7">
        <v>42934</v>
      </c>
      <c r="D1661" s="15">
        <v>0.31459999999999999</v>
      </c>
      <c r="E1661" s="136">
        <v>0.31459999999999999</v>
      </c>
      <c r="F1661" t="b">
        <f t="shared" si="27"/>
        <v>1</v>
      </c>
      <c r="G1661" s="1">
        <v>0.31458333333333321</v>
      </c>
    </row>
    <row r="1662" spans="1:7" x14ac:dyDescent="0.25">
      <c r="A1662" s="3">
        <v>0.31458333333333327</v>
      </c>
      <c r="B1662" s="1">
        <v>0.31458333333333327</v>
      </c>
      <c r="C1662" s="7">
        <v>42935</v>
      </c>
      <c r="D1662" s="15">
        <v>0.31459999999999999</v>
      </c>
      <c r="E1662" s="136">
        <v>0.31459999999999999</v>
      </c>
      <c r="F1662" t="b">
        <f t="shared" si="27"/>
        <v>1</v>
      </c>
      <c r="G1662" s="1">
        <v>0.31458333333333327</v>
      </c>
    </row>
    <row r="1663" spans="1:7" x14ac:dyDescent="0.25">
      <c r="A1663" s="3">
        <v>0.22583333333333333</v>
      </c>
      <c r="B1663" s="1">
        <v>0.22583333333333333</v>
      </c>
      <c r="C1663" s="7">
        <v>42936</v>
      </c>
      <c r="D1663" s="15">
        <v>0.2258</v>
      </c>
      <c r="E1663" s="136">
        <v>0.2258</v>
      </c>
      <c r="F1663" t="b">
        <f t="shared" si="27"/>
        <v>1</v>
      </c>
      <c r="G1663" s="1">
        <v>0.22583333333333333</v>
      </c>
    </row>
    <row r="1664" spans="1:7" x14ac:dyDescent="0.25">
      <c r="A1664" s="3">
        <v>0.25500000000000017</v>
      </c>
      <c r="B1664" s="1">
        <v>0.25500000000000017</v>
      </c>
      <c r="C1664" s="7">
        <v>42937</v>
      </c>
      <c r="D1664" s="15">
        <v>0.255</v>
      </c>
      <c r="E1664" s="136">
        <v>0.255</v>
      </c>
      <c r="F1664" t="b">
        <f t="shared" si="27"/>
        <v>1</v>
      </c>
      <c r="G1664" s="1">
        <v>0.25500000000000017</v>
      </c>
    </row>
    <row r="1665" spans="1:7" x14ac:dyDescent="0.25">
      <c r="A1665" s="3">
        <v>0.23833333333333337</v>
      </c>
      <c r="B1665" s="1">
        <v>0.23833333333333337</v>
      </c>
      <c r="C1665" s="7">
        <v>42938</v>
      </c>
      <c r="D1665" s="15">
        <v>0.23830000000000001</v>
      </c>
      <c r="E1665" s="136">
        <v>0.23830000000000001</v>
      </c>
      <c r="F1665" t="b">
        <f t="shared" si="27"/>
        <v>1</v>
      </c>
      <c r="G1665" s="1">
        <v>0.23833333333333337</v>
      </c>
    </row>
    <row r="1666" spans="1:7" x14ac:dyDescent="0.25">
      <c r="A1666" s="3">
        <v>0.21249999999999994</v>
      </c>
      <c r="B1666" s="1">
        <v>0.21249999999999994</v>
      </c>
      <c r="C1666" s="7">
        <v>42939</v>
      </c>
      <c r="D1666" s="15">
        <v>0.21249999999999999</v>
      </c>
      <c r="E1666" s="136">
        <v>0.21249999999999999</v>
      </c>
      <c r="F1666" t="b">
        <f t="shared" si="27"/>
        <v>1</v>
      </c>
      <c r="G1666" s="1">
        <v>0.21249999999999994</v>
      </c>
    </row>
    <row r="1667" spans="1:7" x14ac:dyDescent="0.25">
      <c r="A1667" s="3">
        <v>0.21249999999999994</v>
      </c>
      <c r="B1667" s="1">
        <v>0.21249999999999994</v>
      </c>
      <c r="C1667" s="7">
        <v>42940</v>
      </c>
      <c r="D1667" s="15">
        <v>0.21249999999999999</v>
      </c>
      <c r="E1667" s="136">
        <v>0.21249999999999999</v>
      </c>
      <c r="F1667" t="b">
        <f t="shared" ref="F1667:F1730" si="28">D1667=E1667</f>
        <v>1</v>
      </c>
      <c r="G1667" s="1">
        <v>0.21249999999999994</v>
      </c>
    </row>
    <row r="1668" spans="1:7" x14ac:dyDescent="0.25">
      <c r="A1668" s="3">
        <v>0.19000000000000003</v>
      </c>
      <c r="B1668" s="1">
        <v>0.19000000000000003</v>
      </c>
      <c r="C1668" s="7">
        <v>42941</v>
      </c>
      <c r="D1668" s="15">
        <v>0.19</v>
      </c>
      <c r="E1668" s="136">
        <v>0.19</v>
      </c>
      <c r="F1668" t="b">
        <f t="shared" si="28"/>
        <v>1</v>
      </c>
      <c r="G1668" s="1">
        <v>0.19000000000000003</v>
      </c>
    </row>
    <row r="1669" spans="1:7" x14ac:dyDescent="0.25">
      <c r="A1669" s="3">
        <v>0.19000000000000003</v>
      </c>
      <c r="B1669" s="1">
        <v>0.19000000000000003</v>
      </c>
      <c r="C1669" s="7">
        <v>42942</v>
      </c>
      <c r="D1669" s="15">
        <v>0.19</v>
      </c>
      <c r="E1669" s="136">
        <v>0.19</v>
      </c>
      <c r="F1669" t="b">
        <f t="shared" si="28"/>
        <v>1</v>
      </c>
      <c r="G1669" s="1">
        <v>0.19000000000000003</v>
      </c>
    </row>
    <row r="1670" spans="1:7" x14ac:dyDescent="0.25">
      <c r="A1670" s="3">
        <v>0.15083333333333329</v>
      </c>
      <c r="B1670" s="1">
        <v>0.15083333333333329</v>
      </c>
      <c r="C1670" s="7">
        <v>42943</v>
      </c>
      <c r="D1670" s="15">
        <v>0.15079999999999999</v>
      </c>
      <c r="E1670" s="136">
        <v>0.15079999999999999</v>
      </c>
      <c r="F1670" t="b">
        <f t="shared" si="28"/>
        <v>1</v>
      </c>
      <c r="G1670" s="1">
        <v>0.15083333333333329</v>
      </c>
    </row>
    <row r="1671" spans="1:7" x14ac:dyDescent="0.25">
      <c r="A1671" s="3">
        <v>0.21666666666666679</v>
      </c>
      <c r="B1671" s="1">
        <v>0.21666666666666679</v>
      </c>
      <c r="C1671" s="7">
        <v>42944</v>
      </c>
      <c r="D1671" s="15">
        <v>0.2167</v>
      </c>
      <c r="E1671" s="136">
        <v>0.2167</v>
      </c>
      <c r="F1671" t="b">
        <f t="shared" si="28"/>
        <v>1</v>
      </c>
      <c r="G1671" s="1">
        <v>0.21666666666666679</v>
      </c>
    </row>
    <row r="1672" spans="1:7" x14ac:dyDescent="0.25">
      <c r="A1672" s="3">
        <v>0.20000000000000007</v>
      </c>
      <c r="B1672" s="1">
        <v>0.20000000000000007</v>
      </c>
      <c r="C1672" s="7">
        <v>42945</v>
      </c>
      <c r="D1672" s="15">
        <v>0.2</v>
      </c>
      <c r="E1672" s="136">
        <v>0.2</v>
      </c>
      <c r="F1672" t="b">
        <f t="shared" si="28"/>
        <v>1</v>
      </c>
      <c r="G1672" s="1">
        <v>0.20000000000000007</v>
      </c>
    </row>
    <row r="1673" spans="1:7" x14ac:dyDescent="0.25">
      <c r="A1673" s="3">
        <v>0.21249999999999994</v>
      </c>
      <c r="B1673" s="1">
        <v>0.21249999999999994</v>
      </c>
      <c r="C1673" s="7">
        <v>42946</v>
      </c>
      <c r="D1673" s="15">
        <v>0.21249999999999999</v>
      </c>
      <c r="E1673" s="136">
        <v>0.21249999999999999</v>
      </c>
      <c r="F1673" t="b">
        <f t="shared" si="28"/>
        <v>1</v>
      </c>
      <c r="G1673" s="1">
        <v>0.21249999999999994</v>
      </c>
    </row>
    <row r="1674" spans="1:7" x14ac:dyDescent="0.25">
      <c r="A1674" s="3">
        <v>0.21249999999999994</v>
      </c>
      <c r="B1674" s="1">
        <v>0.21249999999999994</v>
      </c>
      <c r="C1674" s="7">
        <v>42947</v>
      </c>
      <c r="D1674" s="15">
        <v>0.21249999999999999</v>
      </c>
      <c r="E1674" s="136">
        <v>0.21249999999999999</v>
      </c>
      <c r="F1674" t="b">
        <f t="shared" si="28"/>
        <v>1</v>
      </c>
      <c r="G1674" s="1">
        <v>0.21249999999999994</v>
      </c>
    </row>
    <row r="1675" spans="1:7" x14ac:dyDescent="0.25">
      <c r="A1675" s="5">
        <v>0.19000000000000003</v>
      </c>
      <c r="B1675" s="4">
        <v>0.19000000000000003</v>
      </c>
      <c r="C1675" s="8">
        <v>42948</v>
      </c>
      <c r="D1675" s="15">
        <v>0.19</v>
      </c>
      <c r="E1675" s="136">
        <v>0.19</v>
      </c>
      <c r="F1675" t="b">
        <f t="shared" si="28"/>
        <v>1</v>
      </c>
      <c r="G1675" s="1">
        <v>0.19000000000000003</v>
      </c>
    </row>
    <row r="1676" spans="1:7" x14ac:dyDescent="0.25">
      <c r="A1676" s="3">
        <v>0.19000000000000003</v>
      </c>
      <c r="B1676" s="1">
        <v>0.19000000000000003</v>
      </c>
      <c r="C1676" s="7">
        <v>42949</v>
      </c>
      <c r="D1676" s="15">
        <v>0.19</v>
      </c>
      <c r="E1676" s="136">
        <v>0.19</v>
      </c>
      <c r="F1676" t="b">
        <f t="shared" si="28"/>
        <v>1</v>
      </c>
      <c r="G1676" s="1">
        <v>0.19000000000000003</v>
      </c>
    </row>
    <row r="1677" spans="1:7" x14ac:dyDescent="0.25">
      <c r="A1677" s="3">
        <v>0.15083333333333329</v>
      </c>
      <c r="B1677" s="1">
        <v>0.15083333333333329</v>
      </c>
      <c r="C1677" s="7">
        <v>42950</v>
      </c>
      <c r="D1677" s="15">
        <v>0.15079999999999999</v>
      </c>
      <c r="E1677" s="136">
        <v>0.15079999999999999</v>
      </c>
      <c r="F1677" t="b">
        <f t="shared" si="28"/>
        <v>1</v>
      </c>
      <c r="G1677" s="1">
        <v>0.15083333333333329</v>
      </c>
    </row>
    <row r="1678" spans="1:7" x14ac:dyDescent="0.25">
      <c r="A1678" s="3">
        <v>0.23250000000000007</v>
      </c>
      <c r="B1678" s="1">
        <v>0.23250000000000007</v>
      </c>
      <c r="C1678" s="7">
        <v>42951</v>
      </c>
      <c r="D1678" s="15">
        <v>0.23250000000000001</v>
      </c>
      <c r="E1678" s="136">
        <v>0.23250000000000001</v>
      </c>
      <c r="F1678" t="b">
        <f t="shared" si="28"/>
        <v>1</v>
      </c>
      <c r="G1678" s="1">
        <v>0.23250000000000007</v>
      </c>
    </row>
    <row r="1679" spans="1:7" x14ac:dyDescent="0.25">
      <c r="A1679" s="3">
        <v>0.21249999999999994</v>
      </c>
      <c r="B1679" s="1">
        <v>0.21249999999999994</v>
      </c>
      <c r="C1679" s="7">
        <v>42952</v>
      </c>
      <c r="D1679" s="15">
        <v>0.21249999999999999</v>
      </c>
      <c r="E1679" s="136">
        <v>0.21249999999999999</v>
      </c>
      <c r="F1679" t="b">
        <f t="shared" si="28"/>
        <v>1</v>
      </c>
      <c r="G1679" s="1">
        <v>0.21249999999999994</v>
      </c>
    </row>
    <row r="1680" spans="1:7" x14ac:dyDescent="0.25">
      <c r="A1680" s="3">
        <v>0.21249999999999994</v>
      </c>
      <c r="B1680" s="1">
        <v>0.21249999999999994</v>
      </c>
      <c r="C1680" s="7">
        <v>42953</v>
      </c>
      <c r="D1680" s="15">
        <v>0.21249999999999999</v>
      </c>
      <c r="E1680" s="136">
        <v>0.21249999999999999</v>
      </c>
      <c r="F1680" t="b">
        <f t="shared" si="28"/>
        <v>1</v>
      </c>
      <c r="G1680" s="1">
        <v>0.21249999999999994</v>
      </c>
    </row>
    <row r="1681" spans="1:7" x14ac:dyDescent="0.25">
      <c r="A1681" s="3">
        <v>0.19000000000000003</v>
      </c>
      <c r="B1681" s="1">
        <v>0.19000000000000003</v>
      </c>
      <c r="C1681" s="7">
        <v>42954</v>
      </c>
      <c r="D1681" s="15">
        <v>0.19</v>
      </c>
      <c r="E1681" s="136">
        <v>0.19</v>
      </c>
      <c r="F1681" t="b">
        <f t="shared" si="28"/>
        <v>1</v>
      </c>
      <c r="G1681" s="1">
        <v>0.19000000000000003</v>
      </c>
    </row>
    <row r="1682" spans="1:7" x14ac:dyDescent="0.25">
      <c r="A1682" s="3">
        <v>0.19000000000000003</v>
      </c>
      <c r="B1682" s="1">
        <v>0.19000000000000003</v>
      </c>
      <c r="C1682" s="7">
        <v>42955</v>
      </c>
      <c r="D1682" s="15">
        <v>0.19</v>
      </c>
      <c r="E1682" s="136">
        <v>0.19</v>
      </c>
      <c r="F1682" t="b">
        <f t="shared" si="28"/>
        <v>1</v>
      </c>
      <c r="G1682" s="1">
        <v>0.19000000000000003</v>
      </c>
    </row>
    <row r="1683" spans="1:7" x14ac:dyDescent="0.25">
      <c r="A1683" s="3">
        <v>0.15083333333333329</v>
      </c>
      <c r="B1683" s="1">
        <v>0.15083333333333329</v>
      </c>
      <c r="C1683" s="7">
        <v>42956</v>
      </c>
      <c r="D1683" s="15">
        <v>0.15079999999999999</v>
      </c>
      <c r="E1683" s="136">
        <v>0.15079999999999999</v>
      </c>
      <c r="F1683" t="b">
        <f t="shared" si="28"/>
        <v>1</v>
      </c>
      <c r="G1683" s="1">
        <v>0.15083333333333329</v>
      </c>
    </row>
    <row r="1684" spans="1:7" x14ac:dyDescent="0.25">
      <c r="A1684" s="3">
        <v>0.22000000000000011</v>
      </c>
      <c r="B1684" s="1">
        <v>0.22000000000000011</v>
      </c>
      <c r="C1684" s="7">
        <v>42957</v>
      </c>
      <c r="D1684" s="15">
        <v>0.22</v>
      </c>
      <c r="E1684" s="136">
        <v>0.22</v>
      </c>
      <c r="F1684" t="b">
        <f t="shared" si="28"/>
        <v>1</v>
      </c>
      <c r="G1684" s="1">
        <v>0.22000000000000011</v>
      </c>
    </row>
    <row r="1685" spans="1:7" x14ac:dyDescent="0.25">
      <c r="A1685" s="3">
        <v>0.20000000000000007</v>
      </c>
      <c r="B1685" s="1">
        <v>0.20000000000000007</v>
      </c>
      <c r="C1685" s="7">
        <v>42958</v>
      </c>
      <c r="D1685" s="15">
        <v>0.2</v>
      </c>
      <c r="E1685" s="136">
        <v>0.2</v>
      </c>
      <c r="F1685" t="b">
        <f t="shared" si="28"/>
        <v>1</v>
      </c>
      <c r="G1685" s="1">
        <v>0.20000000000000007</v>
      </c>
    </row>
    <row r="1686" spans="1:7" x14ac:dyDescent="0.25">
      <c r="A1686" s="3">
        <v>0.20000000000000007</v>
      </c>
      <c r="B1686" s="1">
        <v>0.20000000000000007</v>
      </c>
      <c r="C1686" s="7">
        <v>42959</v>
      </c>
      <c r="D1686" s="15">
        <v>0.2</v>
      </c>
      <c r="E1686" s="136">
        <v>0.2</v>
      </c>
      <c r="F1686" t="b">
        <f t="shared" si="28"/>
        <v>1</v>
      </c>
      <c r="G1686" s="1">
        <v>0.20000000000000007</v>
      </c>
    </row>
    <row r="1687" spans="1:7" x14ac:dyDescent="0.25">
      <c r="A1687" s="3">
        <v>0.20000000000000007</v>
      </c>
      <c r="B1687" s="1">
        <v>0.20000000000000007</v>
      </c>
      <c r="C1687" s="7">
        <v>42960</v>
      </c>
      <c r="D1687" s="15">
        <v>0.2</v>
      </c>
      <c r="E1687" s="136">
        <v>0.2</v>
      </c>
      <c r="F1687" t="b">
        <f t="shared" si="28"/>
        <v>1</v>
      </c>
      <c r="G1687" s="1">
        <v>0.20000000000000007</v>
      </c>
    </row>
    <row r="1688" spans="1:7" x14ac:dyDescent="0.25">
      <c r="A1688" s="3">
        <v>0.20000000000000007</v>
      </c>
      <c r="B1688" s="1">
        <v>0.20000000000000007</v>
      </c>
      <c r="C1688" s="7">
        <v>42961</v>
      </c>
      <c r="D1688" s="15">
        <v>0.2</v>
      </c>
      <c r="E1688" s="136">
        <v>0.2</v>
      </c>
      <c r="F1688" t="b">
        <f t="shared" si="28"/>
        <v>1</v>
      </c>
      <c r="G1688" s="1">
        <v>0.20000000000000007</v>
      </c>
    </row>
    <row r="1689" spans="1:7" x14ac:dyDescent="0.25">
      <c r="A1689" s="3">
        <v>0.20000000000000007</v>
      </c>
      <c r="B1689" s="1">
        <v>0.20000000000000007</v>
      </c>
      <c r="C1689" s="7">
        <v>42962</v>
      </c>
      <c r="D1689" s="15">
        <v>0.2</v>
      </c>
      <c r="E1689" s="136">
        <v>0.2</v>
      </c>
      <c r="F1689" t="b">
        <f t="shared" si="28"/>
        <v>1</v>
      </c>
      <c r="G1689" s="1">
        <v>0.20000000000000007</v>
      </c>
    </row>
    <row r="1690" spans="1:7" x14ac:dyDescent="0.25">
      <c r="A1690" s="3">
        <v>0.20000000000000007</v>
      </c>
      <c r="B1690" s="1">
        <v>0.20000000000000007</v>
      </c>
      <c r="C1690" s="7">
        <v>42963</v>
      </c>
      <c r="D1690" s="15">
        <v>0.2</v>
      </c>
      <c r="E1690" s="136">
        <v>0.2</v>
      </c>
      <c r="F1690" t="b">
        <f t="shared" si="28"/>
        <v>1</v>
      </c>
      <c r="G1690" s="1">
        <v>0.20000000000000007</v>
      </c>
    </row>
    <row r="1691" spans="1:7" x14ac:dyDescent="0.25">
      <c r="A1691" s="3">
        <v>0.20000000000000007</v>
      </c>
      <c r="B1691" s="1">
        <v>0.20000000000000007</v>
      </c>
      <c r="C1691" s="7">
        <v>42964</v>
      </c>
      <c r="D1691" s="15">
        <v>0.2</v>
      </c>
      <c r="E1691" s="136">
        <v>0.2</v>
      </c>
      <c r="F1691" t="b">
        <f t="shared" si="28"/>
        <v>1</v>
      </c>
      <c r="G1691" s="1">
        <v>0.20000000000000007</v>
      </c>
    </row>
    <row r="1692" spans="1:7" x14ac:dyDescent="0.25">
      <c r="A1692" s="3">
        <v>0.20000000000000007</v>
      </c>
      <c r="B1692" s="1">
        <v>0.20000000000000007</v>
      </c>
      <c r="C1692" s="7">
        <v>42965</v>
      </c>
      <c r="D1692" s="15">
        <v>0.2</v>
      </c>
      <c r="E1692" s="136">
        <v>0.2</v>
      </c>
      <c r="F1692" t="b">
        <f t="shared" si="28"/>
        <v>1</v>
      </c>
      <c r="G1692" s="1">
        <v>0.20000000000000007</v>
      </c>
    </row>
    <row r="1693" spans="1:7" x14ac:dyDescent="0.25">
      <c r="A1693" s="3">
        <v>0.22083333333333324</v>
      </c>
      <c r="B1693" s="1">
        <v>0.22083333333333324</v>
      </c>
      <c r="C1693" s="7">
        <v>42966</v>
      </c>
      <c r="D1693" s="15">
        <v>0.2208</v>
      </c>
      <c r="E1693" s="136">
        <v>0.2208</v>
      </c>
      <c r="F1693" t="b">
        <f t="shared" si="28"/>
        <v>1</v>
      </c>
      <c r="G1693" s="1">
        <v>0.22083333333333324</v>
      </c>
    </row>
    <row r="1694" spans="1:7" x14ac:dyDescent="0.25">
      <c r="A1694" s="3">
        <v>0.22083333333333324</v>
      </c>
      <c r="B1694" s="1">
        <v>0.22083333333333324</v>
      </c>
      <c r="C1694" s="7">
        <v>42967</v>
      </c>
      <c r="D1694" s="15">
        <v>0.2208</v>
      </c>
      <c r="E1694" s="136">
        <v>0.2208</v>
      </c>
      <c r="F1694" t="b">
        <f t="shared" si="28"/>
        <v>1</v>
      </c>
      <c r="G1694" s="1">
        <v>0.22083333333333324</v>
      </c>
    </row>
    <row r="1695" spans="1:7" x14ac:dyDescent="0.25">
      <c r="A1695" s="3">
        <v>0.19041666666666668</v>
      </c>
      <c r="B1695" s="1">
        <v>0.19041666666666668</v>
      </c>
      <c r="C1695" s="7">
        <v>42968</v>
      </c>
      <c r="D1695" s="15">
        <v>0.19040000000000001</v>
      </c>
      <c r="E1695" s="136">
        <v>0.19040000000000001</v>
      </c>
      <c r="F1695" t="b">
        <f t="shared" si="28"/>
        <v>1</v>
      </c>
      <c r="G1695" s="1">
        <v>0.19041666666666668</v>
      </c>
    </row>
    <row r="1696" spans="1:7" x14ac:dyDescent="0.25">
      <c r="A1696" s="3">
        <v>0.19041666666666668</v>
      </c>
      <c r="B1696" s="1">
        <v>0.19041666666666668</v>
      </c>
      <c r="C1696" s="7">
        <v>42969</v>
      </c>
      <c r="D1696" s="15">
        <v>0.19040000000000001</v>
      </c>
      <c r="E1696" s="136">
        <v>0.19040000000000001</v>
      </c>
      <c r="F1696" t="b">
        <f t="shared" si="28"/>
        <v>1</v>
      </c>
      <c r="G1696" s="1">
        <v>0.19041666666666668</v>
      </c>
    </row>
    <row r="1697" spans="1:7" x14ac:dyDescent="0.25">
      <c r="A1697" s="3">
        <v>0.1591666666666666</v>
      </c>
      <c r="B1697" s="1">
        <v>0.1591666666666666</v>
      </c>
      <c r="C1697" s="7">
        <v>42970</v>
      </c>
      <c r="D1697" s="15">
        <v>0.15920000000000001</v>
      </c>
      <c r="E1697" s="136">
        <v>0.15920000000000001</v>
      </c>
      <c r="F1697" t="b">
        <f t="shared" si="28"/>
        <v>1</v>
      </c>
      <c r="G1697" s="1">
        <v>0.1591666666666666</v>
      </c>
    </row>
    <row r="1698" spans="1:7" x14ac:dyDescent="0.25">
      <c r="A1698" s="3">
        <v>0.19041666666666668</v>
      </c>
      <c r="B1698" s="1">
        <v>0.19041666666666668</v>
      </c>
      <c r="C1698" s="7">
        <v>42971</v>
      </c>
      <c r="D1698" s="15">
        <v>0.19040000000000001</v>
      </c>
      <c r="E1698" s="136">
        <v>0.19040000000000001</v>
      </c>
      <c r="F1698" t="b">
        <f t="shared" si="28"/>
        <v>1</v>
      </c>
      <c r="G1698" s="1">
        <v>0.19041666666666668</v>
      </c>
    </row>
    <row r="1699" spans="1:7" x14ac:dyDescent="0.25">
      <c r="A1699" s="3">
        <v>0.19041666666666668</v>
      </c>
      <c r="B1699" s="1">
        <v>0.19041666666666668</v>
      </c>
      <c r="C1699" s="7">
        <v>42972</v>
      </c>
      <c r="D1699" s="15">
        <v>0.19040000000000001</v>
      </c>
      <c r="E1699" s="136">
        <v>0.19040000000000001</v>
      </c>
      <c r="F1699" t="b">
        <f t="shared" si="28"/>
        <v>1</v>
      </c>
      <c r="G1699" s="1">
        <v>0.19041666666666668</v>
      </c>
    </row>
    <row r="1700" spans="1:7" x14ac:dyDescent="0.25">
      <c r="A1700" s="3">
        <v>0.1591666666666666</v>
      </c>
      <c r="B1700" s="1">
        <v>0.1591666666666666</v>
      </c>
      <c r="C1700" s="7">
        <v>42973</v>
      </c>
      <c r="D1700" s="15">
        <v>0.15920000000000001</v>
      </c>
      <c r="E1700" s="136">
        <v>0.15920000000000001</v>
      </c>
      <c r="F1700" t="b">
        <f t="shared" si="28"/>
        <v>1</v>
      </c>
      <c r="G1700" s="1">
        <v>0.1591666666666666</v>
      </c>
    </row>
    <row r="1701" spans="1:7" x14ac:dyDescent="0.25">
      <c r="A1701" s="3">
        <v>0.20000000000000007</v>
      </c>
      <c r="B1701" s="1">
        <v>0.20000000000000007</v>
      </c>
      <c r="C1701" s="7">
        <v>42974</v>
      </c>
      <c r="D1701" s="15">
        <v>0.2</v>
      </c>
      <c r="E1701" s="136">
        <v>0.2</v>
      </c>
      <c r="F1701" t="b">
        <f t="shared" si="28"/>
        <v>1</v>
      </c>
      <c r="G1701" s="1">
        <v>0.20000000000000007</v>
      </c>
    </row>
    <row r="1702" spans="1:7" x14ac:dyDescent="0.25">
      <c r="A1702" s="3">
        <v>0.20000000000000007</v>
      </c>
      <c r="B1702" s="1">
        <v>0.20000000000000007</v>
      </c>
      <c r="C1702" s="7">
        <v>42975</v>
      </c>
      <c r="D1702" s="15">
        <v>0.2</v>
      </c>
      <c r="E1702" s="136">
        <v>0.2</v>
      </c>
      <c r="F1702" t="b">
        <f t="shared" si="28"/>
        <v>1</v>
      </c>
      <c r="G1702" s="1">
        <v>0.20000000000000007</v>
      </c>
    </row>
    <row r="1703" spans="1:7" x14ac:dyDescent="0.25">
      <c r="A1703" s="3">
        <v>0.22500000000000001</v>
      </c>
      <c r="B1703" s="1">
        <v>0.22500000000000001</v>
      </c>
      <c r="C1703" s="7">
        <v>42976</v>
      </c>
      <c r="D1703" s="15">
        <v>0.22500000000000001</v>
      </c>
      <c r="E1703" s="136">
        <v>0.22500000000000001</v>
      </c>
      <c r="F1703" t="b">
        <f t="shared" si="28"/>
        <v>1</v>
      </c>
      <c r="G1703" s="1">
        <v>0.22500000000000001</v>
      </c>
    </row>
    <row r="1704" spans="1:7" x14ac:dyDescent="0.25">
      <c r="A1704" s="3">
        <v>0.39583333333333348</v>
      </c>
      <c r="B1704" s="1">
        <v>0.39583333333333348</v>
      </c>
      <c r="C1704" s="7">
        <v>42977</v>
      </c>
      <c r="D1704" s="15">
        <v>0.39579999999999999</v>
      </c>
      <c r="E1704" s="136">
        <v>0.39579999999999999</v>
      </c>
      <c r="F1704" t="b">
        <f t="shared" si="28"/>
        <v>1</v>
      </c>
      <c r="G1704" s="1">
        <v>0.39583333333333348</v>
      </c>
    </row>
    <row r="1705" spans="1:7" x14ac:dyDescent="0.25">
      <c r="A1705" s="3">
        <v>0.5</v>
      </c>
      <c r="B1705" s="1">
        <v>0.5</v>
      </c>
      <c r="C1705" s="7">
        <v>42978</v>
      </c>
      <c r="D1705" s="15">
        <v>0.5</v>
      </c>
      <c r="E1705" s="136">
        <v>0.5</v>
      </c>
      <c r="F1705" t="b">
        <f t="shared" si="28"/>
        <v>1</v>
      </c>
      <c r="G1705" s="1">
        <v>0.5</v>
      </c>
    </row>
    <row r="1706" spans="1:7" x14ac:dyDescent="0.25">
      <c r="A1706" s="3">
        <v>0.57499999999999973</v>
      </c>
      <c r="B1706" s="1">
        <v>0.57499999999999973</v>
      </c>
      <c r="C1706" s="7">
        <v>42979</v>
      </c>
      <c r="D1706" s="15">
        <v>0.57499999999999996</v>
      </c>
      <c r="E1706" s="136">
        <v>0.57499999999999996</v>
      </c>
      <c r="F1706" t="b">
        <f t="shared" si="28"/>
        <v>1</v>
      </c>
      <c r="G1706" s="1">
        <v>0.57499999999999973</v>
      </c>
    </row>
    <row r="1707" spans="1:7" x14ac:dyDescent="0.25">
      <c r="A1707" s="3">
        <v>0.66666666666666641</v>
      </c>
      <c r="B1707" s="1">
        <v>0.66666666666666641</v>
      </c>
      <c r="C1707" s="7">
        <v>42980</v>
      </c>
      <c r="D1707" s="15">
        <v>0.66669999999999996</v>
      </c>
      <c r="E1707" s="136">
        <v>0.66669999999999996</v>
      </c>
      <c r="F1707" t="b">
        <f t="shared" si="28"/>
        <v>1</v>
      </c>
      <c r="G1707" s="1">
        <v>0.66666666666666641</v>
      </c>
    </row>
    <row r="1708" spans="1:7" x14ac:dyDescent="0.25">
      <c r="A1708" s="3">
        <v>0.56666666666666654</v>
      </c>
      <c r="B1708" s="1">
        <v>0.56666666666666654</v>
      </c>
      <c r="C1708" s="7">
        <v>42981</v>
      </c>
      <c r="D1708" s="15">
        <v>0.56669999999999998</v>
      </c>
      <c r="E1708" s="136">
        <v>0.56669999999999998</v>
      </c>
      <c r="F1708" t="b">
        <f t="shared" si="28"/>
        <v>1</v>
      </c>
      <c r="G1708" s="1">
        <v>0.56666666666666654</v>
      </c>
    </row>
    <row r="1709" spans="1:7" x14ac:dyDescent="0.25">
      <c r="A1709" s="3">
        <v>0.46666666666666679</v>
      </c>
      <c r="B1709" s="1">
        <v>0.46666666666666679</v>
      </c>
      <c r="C1709" s="7">
        <v>42982</v>
      </c>
      <c r="D1709" s="15">
        <v>0.4667</v>
      </c>
      <c r="E1709" s="136">
        <v>0.4667</v>
      </c>
      <c r="F1709" t="b">
        <f t="shared" si="28"/>
        <v>1</v>
      </c>
      <c r="G1709" s="1">
        <v>0.46666666666666679</v>
      </c>
    </row>
    <row r="1710" spans="1:7" x14ac:dyDescent="0.25">
      <c r="A1710" s="3">
        <v>0.39583333333333348</v>
      </c>
      <c r="B1710" s="1">
        <v>0.39583333333333348</v>
      </c>
      <c r="C1710" s="7">
        <v>42983</v>
      </c>
      <c r="D1710" s="15">
        <v>0.39579999999999999</v>
      </c>
      <c r="E1710" s="136">
        <v>0.39579999999999999</v>
      </c>
      <c r="F1710" t="b">
        <f t="shared" si="28"/>
        <v>1</v>
      </c>
      <c r="G1710" s="1">
        <v>0.39583333333333348</v>
      </c>
    </row>
    <row r="1711" spans="1:7" x14ac:dyDescent="0.25">
      <c r="A1711" s="3">
        <v>0.47500000000000003</v>
      </c>
      <c r="B1711" s="1">
        <v>0.47500000000000003</v>
      </c>
      <c r="C1711" s="7">
        <v>42984</v>
      </c>
      <c r="D1711" s="15">
        <v>0.47499999999999998</v>
      </c>
      <c r="E1711" s="136">
        <v>0.47499999999999998</v>
      </c>
      <c r="F1711" t="b">
        <f t="shared" si="28"/>
        <v>1</v>
      </c>
      <c r="G1711" s="1">
        <v>0.47500000000000003</v>
      </c>
    </row>
    <row r="1712" spans="1:7" x14ac:dyDescent="0.25">
      <c r="A1712" s="3">
        <v>0.5</v>
      </c>
      <c r="B1712" s="1">
        <v>0.5</v>
      </c>
      <c r="C1712" s="7">
        <v>42985</v>
      </c>
      <c r="D1712" s="15">
        <v>0.5</v>
      </c>
      <c r="E1712" s="136">
        <v>0.5</v>
      </c>
      <c r="F1712" t="b">
        <f t="shared" si="28"/>
        <v>1</v>
      </c>
      <c r="G1712" s="1">
        <v>0.5</v>
      </c>
    </row>
    <row r="1713" spans="1:7" x14ac:dyDescent="0.25">
      <c r="A1713" s="3">
        <v>0.50000000000000011</v>
      </c>
      <c r="B1713" s="1">
        <v>0.50000000000000011</v>
      </c>
      <c r="C1713" s="7">
        <v>42986</v>
      </c>
      <c r="D1713" s="15">
        <v>0.5</v>
      </c>
      <c r="E1713" s="136">
        <v>0.5</v>
      </c>
      <c r="F1713" t="b">
        <f t="shared" si="28"/>
        <v>1</v>
      </c>
      <c r="G1713" s="1">
        <v>0.50000000000000011</v>
      </c>
    </row>
    <row r="1714" spans="1:7" x14ac:dyDescent="0.25">
      <c r="A1714" s="3">
        <v>0.46666666666666662</v>
      </c>
      <c r="B1714" s="1">
        <v>0.46666666666666662</v>
      </c>
      <c r="C1714" s="7">
        <v>42987</v>
      </c>
      <c r="D1714" s="15">
        <v>0.4667</v>
      </c>
      <c r="E1714" s="136">
        <v>0.4667</v>
      </c>
      <c r="F1714" t="b">
        <f t="shared" si="28"/>
        <v>1</v>
      </c>
      <c r="G1714" s="1">
        <v>0.46666666666666662</v>
      </c>
    </row>
    <row r="1715" spans="1:7" x14ac:dyDescent="0.25">
      <c r="A1715" s="3">
        <v>0.5874999999999998</v>
      </c>
      <c r="B1715" s="1">
        <v>0.5874999999999998</v>
      </c>
      <c r="C1715" s="7">
        <v>42988</v>
      </c>
      <c r="D1715" s="15">
        <v>0.58750000000000002</v>
      </c>
      <c r="E1715" s="136">
        <v>0.58750000000000002</v>
      </c>
      <c r="F1715" t="b">
        <f t="shared" si="28"/>
        <v>1</v>
      </c>
      <c r="G1715" s="1">
        <v>0.5874999999999998</v>
      </c>
    </row>
    <row r="1716" spans="1:7" x14ac:dyDescent="0.25">
      <c r="A1716" s="3">
        <v>0.69166666666666643</v>
      </c>
      <c r="B1716" s="1">
        <v>0.69166666666666643</v>
      </c>
      <c r="C1716" s="7">
        <v>42989</v>
      </c>
      <c r="D1716" s="15">
        <v>0.69169999999999998</v>
      </c>
      <c r="E1716" s="136">
        <v>0.69169999999999998</v>
      </c>
      <c r="F1716" t="b">
        <f t="shared" si="28"/>
        <v>1</v>
      </c>
      <c r="G1716" s="1">
        <v>0.69166666666666643</v>
      </c>
    </row>
    <row r="1717" spans="1:7" x14ac:dyDescent="0.25">
      <c r="A1717" s="3">
        <v>0.61666666666666636</v>
      </c>
      <c r="B1717" s="1">
        <v>0.61666666666666636</v>
      </c>
      <c r="C1717" s="7">
        <v>42990</v>
      </c>
      <c r="D1717" s="15">
        <v>0.61670000000000003</v>
      </c>
      <c r="E1717" s="136">
        <v>0.61670000000000003</v>
      </c>
      <c r="F1717" t="b">
        <f t="shared" si="28"/>
        <v>1</v>
      </c>
      <c r="G1717" s="1">
        <v>0.61666666666666636</v>
      </c>
    </row>
    <row r="1718" spans="1:7" x14ac:dyDescent="0.25">
      <c r="A1718" s="3">
        <v>0.58333333333333315</v>
      </c>
      <c r="B1718" s="1">
        <v>0.58333333333333315</v>
      </c>
      <c r="C1718" s="7">
        <v>42991</v>
      </c>
      <c r="D1718" s="15">
        <v>0.58330000000000004</v>
      </c>
      <c r="E1718" s="136">
        <v>0.58330000000000004</v>
      </c>
      <c r="F1718" t="b">
        <f t="shared" si="28"/>
        <v>1</v>
      </c>
      <c r="G1718" s="1">
        <v>0.58333333333333315</v>
      </c>
    </row>
    <row r="1719" spans="1:7" x14ac:dyDescent="0.25">
      <c r="A1719" s="3">
        <v>0.46666666666666679</v>
      </c>
      <c r="B1719" s="1">
        <v>0.46666666666666679</v>
      </c>
      <c r="C1719" s="7">
        <v>42992</v>
      </c>
      <c r="D1719" s="15">
        <v>0.4667</v>
      </c>
      <c r="E1719" s="136">
        <v>0.4667</v>
      </c>
      <c r="F1719" t="b">
        <f t="shared" si="28"/>
        <v>1</v>
      </c>
      <c r="G1719" s="1">
        <v>0.46666666666666679</v>
      </c>
    </row>
    <row r="1720" spans="1:7" x14ac:dyDescent="0.25">
      <c r="A1720" s="3">
        <v>0.35416666666666657</v>
      </c>
      <c r="B1720" s="1">
        <v>0.35416666666666657</v>
      </c>
      <c r="C1720" s="7">
        <v>42993</v>
      </c>
      <c r="D1720" s="15">
        <v>0.35420000000000001</v>
      </c>
      <c r="E1720" s="136">
        <v>0.35420000000000001</v>
      </c>
      <c r="F1720" t="b">
        <f t="shared" si="28"/>
        <v>1</v>
      </c>
      <c r="G1720" s="1">
        <v>0.35416666666666657</v>
      </c>
    </row>
    <row r="1721" spans="1:7" x14ac:dyDescent="0.25">
      <c r="A1721" s="3">
        <v>0.1458333333333334</v>
      </c>
      <c r="B1721" s="1">
        <v>0.1458333333333334</v>
      </c>
      <c r="C1721" s="7">
        <v>42994</v>
      </c>
      <c r="D1721" s="15">
        <v>0.14580000000000001</v>
      </c>
      <c r="E1721" s="136">
        <v>0.14580000000000001</v>
      </c>
      <c r="F1721" t="b">
        <f t="shared" si="28"/>
        <v>1</v>
      </c>
      <c r="G1721" s="1">
        <v>0.1458333333333334</v>
      </c>
    </row>
    <row r="1722" spans="1:7" x14ac:dyDescent="0.25">
      <c r="A1722" s="3">
        <v>0.59999999999999976</v>
      </c>
      <c r="B1722" s="1">
        <v>0.59999999999999976</v>
      </c>
      <c r="C1722" s="7">
        <v>42995</v>
      </c>
      <c r="D1722" s="15">
        <v>0.6</v>
      </c>
      <c r="E1722" s="136">
        <v>0.6</v>
      </c>
      <c r="F1722" t="b">
        <f t="shared" si="28"/>
        <v>1</v>
      </c>
      <c r="G1722" s="1">
        <v>0.59999999999999976</v>
      </c>
    </row>
    <row r="1723" spans="1:7" x14ac:dyDescent="0.25">
      <c r="A1723" s="3">
        <v>0.59166666666666645</v>
      </c>
      <c r="B1723" s="1">
        <v>0.59166666666666645</v>
      </c>
      <c r="C1723" s="7">
        <v>42996</v>
      </c>
      <c r="D1723" s="15">
        <v>0.5917</v>
      </c>
      <c r="E1723" s="136">
        <v>0.5917</v>
      </c>
      <c r="F1723" t="b">
        <f t="shared" si="28"/>
        <v>1</v>
      </c>
      <c r="G1723" s="1">
        <v>0.59166666666666645</v>
      </c>
    </row>
    <row r="1724" spans="1:7" x14ac:dyDescent="0.25">
      <c r="A1724" s="3">
        <v>0.48750000000000004</v>
      </c>
      <c r="B1724" s="1">
        <v>0.48750000000000004</v>
      </c>
      <c r="C1724" s="7">
        <v>42997</v>
      </c>
      <c r="D1724" s="15">
        <v>0.48749999999999999</v>
      </c>
      <c r="E1724" s="136">
        <v>0.48749999999999999</v>
      </c>
      <c r="F1724" t="b">
        <f t="shared" si="28"/>
        <v>1</v>
      </c>
      <c r="G1724" s="1">
        <v>0.48750000000000004</v>
      </c>
    </row>
    <row r="1725" spans="1:7" x14ac:dyDescent="0.25">
      <c r="A1725" s="3">
        <v>0.5</v>
      </c>
      <c r="B1725" s="1">
        <v>0.5</v>
      </c>
      <c r="C1725" s="7">
        <v>42998</v>
      </c>
      <c r="D1725" s="15">
        <v>0.5</v>
      </c>
      <c r="E1725" s="136">
        <v>0.5</v>
      </c>
      <c r="F1725" t="b">
        <f t="shared" si="28"/>
        <v>1</v>
      </c>
      <c r="G1725" s="1">
        <v>0.5</v>
      </c>
    </row>
    <row r="1726" spans="1:7" x14ac:dyDescent="0.25">
      <c r="A1726" s="3">
        <v>0.47916666666666674</v>
      </c>
      <c r="B1726" s="1">
        <v>0.47916666666666674</v>
      </c>
      <c r="C1726" s="7">
        <v>42999</v>
      </c>
      <c r="D1726" s="15">
        <v>0.47920000000000001</v>
      </c>
      <c r="E1726" s="136">
        <v>0.47920000000000001</v>
      </c>
      <c r="F1726" t="b">
        <f t="shared" si="28"/>
        <v>1</v>
      </c>
      <c r="G1726" s="1">
        <v>0.47916666666666674</v>
      </c>
    </row>
    <row r="1727" spans="1:7" x14ac:dyDescent="0.25">
      <c r="A1727" s="3">
        <v>0.37916666666666687</v>
      </c>
      <c r="B1727" s="1">
        <v>0.37916666666666687</v>
      </c>
      <c r="C1727" s="7">
        <v>43000</v>
      </c>
      <c r="D1727" s="15">
        <v>0.37919999999999998</v>
      </c>
      <c r="E1727" s="136">
        <v>0.37919999999999998</v>
      </c>
      <c r="F1727" t="b">
        <f t="shared" si="28"/>
        <v>1</v>
      </c>
      <c r="G1727" s="1">
        <v>0.37916666666666687</v>
      </c>
    </row>
    <row r="1728" spans="1:7" x14ac:dyDescent="0.25">
      <c r="A1728" s="3">
        <v>0.39583333333333348</v>
      </c>
      <c r="B1728" s="1">
        <v>0.39583333333333348</v>
      </c>
      <c r="C1728" s="7">
        <v>43001</v>
      </c>
      <c r="D1728" s="15">
        <v>0.39579999999999999</v>
      </c>
      <c r="E1728" s="136">
        <v>0.39579999999999999</v>
      </c>
      <c r="F1728" t="b">
        <f t="shared" si="28"/>
        <v>1</v>
      </c>
      <c r="G1728" s="1">
        <v>0.39583333333333348</v>
      </c>
    </row>
    <row r="1729" spans="1:7" x14ac:dyDescent="0.25">
      <c r="A1729" s="3">
        <v>0.36666666666666675</v>
      </c>
      <c r="B1729" s="1">
        <v>0.36666666666666675</v>
      </c>
      <c r="C1729" s="7">
        <v>43002</v>
      </c>
      <c r="D1729" s="15">
        <v>0.36670000000000003</v>
      </c>
      <c r="E1729" s="136">
        <v>0.36670000000000003</v>
      </c>
      <c r="F1729" t="b">
        <f t="shared" si="28"/>
        <v>1</v>
      </c>
      <c r="G1729" s="1">
        <v>0.36666666666666675</v>
      </c>
    </row>
    <row r="1730" spans="1:7" x14ac:dyDescent="0.25">
      <c r="A1730" s="3">
        <v>0.35833333333333339</v>
      </c>
      <c r="B1730" s="1">
        <v>0.35833333333333339</v>
      </c>
      <c r="C1730" s="7">
        <v>43003</v>
      </c>
      <c r="D1730" s="15">
        <v>0.35830000000000001</v>
      </c>
      <c r="E1730" s="136">
        <v>0.35830000000000001</v>
      </c>
      <c r="F1730" t="b">
        <f t="shared" si="28"/>
        <v>1</v>
      </c>
      <c r="G1730" s="1">
        <v>0.35833333333333339</v>
      </c>
    </row>
    <row r="1731" spans="1:7" x14ac:dyDescent="0.25">
      <c r="A1731" s="3">
        <v>0.29999999999999988</v>
      </c>
      <c r="B1731" s="1">
        <v>0.29999999999999988</v>
      </c>
      <c r="C1731" s="7">
        <v>43004</v>
      </c>
      <c r="D1731" s="15">
        <v>0.3</v>
      </c>
      <c r="E1731" s="136">
        <v>0.3</v>
      </c>
      <c r="F1731" t="b">
        <f t="shared" ref="F1731:F1794" si="29">D1731=E1731</f>
        <v>1</v>
      </c>
      <c r="G1731" s="1">
        <v>0.29999999999999988</v>
      </c>
    </row>
    <row r="1732" spans="1:7" x14ac:dyDescent="0.25">
      <c r="A1732" s="3">
        <v>0.29999999999999988</v>
      </c>
      <c r="B1732" s="1">
        <v>0.29999999999999988</v>
      </c>
      <c r="C1732" s="7">
        <v>43005</v>
      </c>
      <c r="D1732" s="15">
        <v>0.3</v>
      </c>
      <c r="E1732" s="136">
        <v>0.3</v>
      </c>
      <c r="F1732" t="b">
        <f t="shared" si="29"/>
        <v>1</v>
      </c>
      <c r="G1732" s="1">
        <v>0.29999999999999988</v>
      </c>
    </row>
    <row r="1733" spans="1:7" x14ac:dyDescent="0.25">
      <c r="A1733" s="3">
        <v>0.29999999999999988</v>
      </c>
      <c r="B1733" s="1">
        <v>0.29999999999999988</v>
      </c>
      <c r="C1733" s="7">
        <v>43006</v>
      </c>
      <c r="D1733" s="15">
        <v>0.3</v>
      </c>
      <c r="E1733" s="136">
        <v>0.3</v>
      </c>
      <c r="F1733" t="b">
        <f t="shared" si="29"/>
        <v>1</v>
      </c>
      <c r="G1733" s="1">
        <v>0.29999999999999988</v>
      </c>
    </row>
    <row r="1734" spans="1:7" x14ac:dyDescent="0.25">
      <c r="A1734" s="3">
        <v>0.23333333333333325</v>
      </c>
      <c r="B1734" s="1">
        <v>0.23333333333333325</v>
      </c>
      <c r="C1734" s="7">
        <v>43007</v>
      </c>
      <c r="D1734" s="15">
        <v>0.23330000000000001</v>
      </c>
      <c r="E1734" s="136">
        <v>0.23330000000000001</v>
      </c>
      <c r="F1734" t="b">
        <f t="shared" si="29"/>
        <v>1</v>
      </c>
      <c r="G1734" s="1">
        <v>0.23333333333333325</v>
      </c>
    </row>
    <row r="1735" spans="1:7" x14ac:dyDescent="0.25">
      <c r="A1735" s="3">
        <v>0.1041666666666667</v>
      </c>
      <c r="B1735" s="1">
        <v>0.1041666666666667</v>
      </c>
      <c r="C1735" s="7">
        <v>43008</v>
      </c>
      <c r="D1735" s="15">
        <v>0.1042</v>
      </c>
      <c r="E1735" s="136">
        <v>0.1042</v>
      </c>
      <c r="F1735" t="b">
        <f t="shared" si="29"/>
        <v>1</v>
      </c>
      <c r="G1735" s="1">
        <v>0.1041666666666667</v>
      </c>
    </row>
    <row r="1736" spans="1:7" x14ac:dyDescent="0.25">
      <c r="A1736" s="3">
        <v>0.21250000000000002</v>
      </c>
      <c r="B1736" s="1">
        <v>0.21250000000000002</v>
      </c>
      <c r="C1736" s="7">
        <v>43009</v>
      </c>
      <c r="D1736" s="15">
        <v>0.21249999999999999</v>
      </c>
      <c r="E1736" s="136">
        <v>0.21249999999999999</v>
      </c>
      <c r="F1736" t="b">
        <f t="shared" si="29"/>
        <v>1</v>
      </c>
      <c r="G1736" s="1">
        <v>0.21250000000000002</v>
      </c>
    </row>
    <row r="1737" spans="1:7" x14ac:dyDescent="0.25">
      <c r="A1737" s="3">
        <v>0.20000000000000007</v>
      </c>
      <c r="B1737" s="1">
        <v>0.20000000000000007</v>
      </c>
      <c r="C1737" s="7">
        <v>43010</v>
      </c>
      <c r="D1737" s="15">
        <v>0.2</v>
      </c>
      <c r="E1737" s="136">
        <v>0.2</v>
      </c>
      <c r="F1737" t="b">
        <f t="shared" si="29"/>
        <v>1</v>
      </c>
      <c r="G1737" s="1">
        <v>0.20000000000000007</v>
      </c>
    </row>
    <row r="1738" spans="1:7" x14ac:dyDescent="0.25">
      <c r="A1738" s="3">
        <v>0.12916666666666674</v>
      </c>
      <c r="B1738" s="1">
        <v>0.12916666666666674</v>
      </c>
      <c r="C1738" s="7">
        <v>43011</v>
      </c>
      <c r="D1738" s="15">
        <v>0.12920000000000001</v>
      </c>
      <c r="E1738" s="136">
        <v>0.12920000000000001</v>
      </c>
      <c r="F1738" t="b">
        <f t="shared" si="29"/>
        <v>1</v>
      </c>
      <c r="G1738" s="1">
        <v>0.12916666666666674</v>
      </c>
    </row>
    <row r="1739" spans="1:7" x14ac:dyDescent="0.25">
      <c r="A1739" s="3">
        <v>0.10000000000000003</v>
      </c>
      <c r="B1739" s="1">
        <v>0.10000000000000003</v>
      </c>
      <c r="C1739" s="7">
        <v>43012</v>
      </c>
      <c r="D1739" s="15">
        <v>0.1</v>
      </c>
      <c r="E1739" s="136">
        <v>0.1</v>
      </c>
      <c r="F1739" t="b">
        <f t="shared" si="29"/>
        <v>1</v>
      </c>
      <c r="G1739" s="1">
        <v>0.10000000000000003</v>
      </c>
    </row>
    <row r="1740" spans="1:7" x14ac:dyDescent="0.25">
      <c r="A1740" s="3">
        <v>0.12500000000000003</v>
      </c>
      <c r="B1740" s="1">
        <v>0.12500000000000003</v>
      </c>
      <c r="C1740" s="7">
        <v>43013</v>
      </c>
      <c r="D1740" s="15">
        <v>0.125</v>
      </c>
      <c r="E1740" s="136">
        <v>0.125</v>
      </c>
      <c r="F1740" t="b">
        <f t="shared" si="29"/>
        <v>1</v>
      </c>
      <c r="G1740" s="1">
        <v>0.12500000000000003</v>
      </c>
    </row>
    <row r="1741" spans="1:7" x14ac:dyDescent="0.25">
      <c r="A1741" s="3">
        <v>0.10000000000000003</v>
      </c>
      <c r="B1741" s="1">
        <v>0.10000000000000003</v>
      </c>
      <c r="C1741" s="7">
        <v>43014</v>
      </c>
      <c r="D1741" s="15">
        <v>0.1</v>
      </c>
      <c r="E1741" s="136">
        <v>0.1</v>
      </c>
      <c r="F1741" t="b">
        <f t="shared" si="29"/>
        <v>1</v>
      </c>
      <c r="G1741" s="1">
        <v>0.10000000000000003</v>
      </c>
    </row>
    <row r="1742" spans="1:7" x14ac:dyDescent="0.25">
      <c r="A1742" s="3">
        <v>0.13750000000000004</v>
      </c>
      <c r="B1742" s="1">
        <v>0.13750000000000004</v>
      </c>
      <c r="C1742" s="7">
        <v>43015</v>
      </c>
      <c r="D1742" s="15">
        <v>0.13750000000000001</v>
      </c>
      <c r="E1742" s="136">
        <v>0.13750000000000001</v>
      </c>
      <c r="F1742" t="b">
        <f t="shared" si="29"/>
        <v>1</v>
      </c>
      <c r="G1742" s="1">
        <v>0.13750000000000004</v>
      </c>
    </row>
    <row r="1743" spans="1:7" x14ac:dyDescent="0.25">
      <c r="A1743" s="3">
        <v>0.16666666666666671</v>
      </c>
      <c r="B1743" s="1">
        <v>0.16666666666666671</v>
      </c>
      <c r="C1743" s="7">
        <v>43016</v>
      </c>
      <c r="D1743" s="15">
        <v>0.16669999999999999</v>
      </c>
      <c r="E1743" s="136">
        <v>0.16669999999999999</v>
      </c>
      <c r="F1743" t="b">
        <f t="shared" si="29"/>
        <v>1</v>
      </c>
      <c r="G1743" s="1">
        <v>0.16666666666666671</v>
      </c>
    </row>
    <row r="1744" spans="1:7" x14ac:dyDescent="0.25">
      <c r="A1744" s="3">
        <v>0.14166666666666669</v>
      </c>
      <c r="B1744" s="1">
        <v>0.14166666666666669</v>
      </c>
      <c r="C1744" s="7">
        <v>43017</v>
      </c>
      <c r="D1744" s="15">
        <v>0.14169999999999999</v>
      </c>
      <c r="E1744" s="136">
        <v>0.14169999999999999</v>
      </c>
      <c r="F1744" t="b">
        <f t="shared" si="29"/>
        <v>1</v>
      </c>
      <c r="G1744" s="1">
        <v>0.14166666666666669</v>
      </c>
    </row>
    <row r="1745" spans="1:7" x14ac:dyDescent="0.25">
      <c r="A1745" s="3">
        <v>0.19583333333333339</v>
      </c>
      <c r="B1745" s="1">
        <v>0.19583333333333339</v>
      </c>
      <c r="C1745" s="7">
        <v>43018</v>
      </c>
      <c r="D1745" s="15">
        <v>0.1958</v>
      </c>
      <c r="E1745" s="136">
        <v>0.1958</v>
      </c>
      <c r="F1745" t="b">
        <f t="shared" si="29"/>
        <v>1</v>
      </c>
      <c r="G1745" s="1">
        <v>0.19583333333333339</v>
      </c>
    </row>
    <row r="1746" spans="1:7" x14ac:dyDescent="0.25">
      <c r="A1746" s="3">
        <v>0.15416666666666673</v>
      </c>
      <c r="B1746" s="1">
        <v>0.15416666666666673</v>
      </c>
      <c r="C1746" s="7">
        <v>43019</v>
      </c>
      <c r="D1746" s="15">
        <v>0.1542</v>
      </c>
      <c r="E1746" s="136">
        <v>0.1542</v>
      </c>
      <c r="F1746" t="b">
        <f t="shared" si="29"/>
        <v>1</v>
      </c>
      <c r="G1746" s="1">
        <v>0.15416666666666673</v>
      </c>
    </row>
    <row r="1747" spans="1:7" x14ac:dyDescent="0.25">
      <c r="A1747" s="3">
        <v>0.16249999999999995</v>
      </c>
      <c r="B1747" s="1">
        <v>0.16249999999999995</v>
      </c>
      <c r="C1747" s="7">
        <v>43020</v>
      </c>
      <c r="D1747" s="15">
        <v>0.16250000000000001</v>
      </c>
      <c r="E1747" s="136">
        <v>0.16250000000000001</v>
      </c>
      <c r="F1747" t="b">
        <f t="shared" si="29"/>
        <v>1</v>
      </c>
      <c r="G1747" s="1">
        <v>0.16249999999999995</v>
      </c>
    </row>
    <row r="1748" spans="1:7" x14ac:dyDescent="0.25">
      <c r="A1748" s="3">
        <v>0.37083333333333351</v>
      </c>
      <c r="B1748" s="1">
        <v>0.37083333333333351</v>
      </c>
      <c r="C1748" s="7">
        <v>43021</v>
      </c>
      <c r="D1748" s="15">
        <v>0.37080000000000002</v>
      </c>
      <c r="E1748" s="136">
        <v>0.37080000000000002</v>
      </c>
      <c r="F1748" t="b">
        <f t="shared" si="29"/>
        <v>1</v>
      </c>
      <c r="G1748" s="1">
        <v>0.37083333333333351</v>
      </c>
    </row>
    <row r="1749" spans="1:7" x14ac:dyDescent="0.25">
      <c r="A1749" s="3">
        <v>0.40000000000000013</v>
      </c>
      <c r="B1749" s="1">
        <v>0.40000000000000013</v>
      </c>
      <c r="C1749" s="7">
        <v>43022</v>
      </c>
      <c r="D1749" s="15">
        <v>0.4</v>
      </c>
      <c r="E1749" s="136">
        <v>0.4</v>
      </c>
      <c r="F1749" t="b">
        <f t="shared" si="29"/>
        <v>1</v>
      </c>
      <c r="G1749" s="1">
        <v>0.40000000000000013</v>
      </c>
    </row>
    <row r="1750" spans="1:7" x14ac:dyDescent="0.25">
      <c r="A1750" s="3">
        <v>0.40000000000000013</v>
      </c>
      <c r="B1750" s="1">
        <v>0.40000000000000013</v>
      </c>
      <c r="C1750" s="7">
        <v>43023</v>
      </c>
      <c r="D1750" s="15">
        <v>0.4</v>
      </c>
      <c r="E1750" s="136">
        <v>0.4</v>
      </c>
      <c r="F1750" t="b">
        <f t="shared" si="29"/>
        <v>1</v>
      </c>
      <c r="G1750" s="1">
        <v>0.40000000000000013</v>
      </c>
    </row>
    <row r="1751" spans="1:7" x14ac:dyDescent="0.25">
      <c r="A1751" s="3">
        <v>0.35833333333333334</v>
      </c>
      <c r="B1751" s="1">
        <v>0.35833333333333334</v>
      </c>
      <c r="C1751" s="7">
        <v>43024</v>
      </c>
      <c r="D1751" s="15">
        <v>0.35830000000000001</v>
      </c>
      <c r="E1751" s="136">
        <v>0.35830000000000001</v>
      </c>
      <c r="F1751" t="b">
        <f t="shared" si="29"/>
        <v>1</v>
      </c>
      <c r="G1751" s="1">
        <v>0.35833333333333334</v>
      </c>
    </row>
    <row r="1752" spans="1:7" x14ac:dyDescent="0.25">
      <c r="A1752" s="3">
        <v>0.29999999999999988</v>
      </c>
      <c r="B1752" s="1">
        <v>0.29999999999999988</v>
      </c>
      <c r="C1752" s="7">
        <v>43025</v>
      </c>
      <c r="D1752" s="15">
        <v>0.3</v>
      </c>
      <c r="E1752" s="136">
        <v>0.3</v>
      </c>
      <c r="F1752" t="b">
        <f t="shared" si="29"/>
        <v>1</v>
      </c>
      <c r="G1752" s="1">
        <v>0.29999999999999988</v>
      </c>
    </row>
    <row r="1753" spans="1:7" x14ac:dyDescent="0.25">
      <c r="A1753" s="3">
        <v>0.29999999999999988</v>
      </c>
      <c r="B1753" s="1">
        <v>0.29999999999999988</v>
      </c>
      <c r="C1753" s="7">
        <v>43026</v>
      </c>
      <c r="D1753" s="15">
        <v>0.3</v>
      </c>
      <c r="E1753" s="136">
        <v>0.3</v>
      </c>
      <c r="F1753" t="b">
        <f t="shared" si="29"/>
        <v>1</v>
      </c>
      <c r="G1753" s="1">
        <v>0.29999999999999988</v>
      </c>
    </row>
    <row r="1754" spans="1:7" x14ac:dyDescent="0.25">
      <c r="A1754" s="3">
        <v>0.2083333333333334</v>
      </c>
      <c r="B1754" s="1">
        <v>0.2083333333333334</v>
      </c>
      <c r="C1754" s="7">
        <v>43027</v>
      </c>
      <c r="D1754" s="15">
        <v>0.20830000000000001</v>
      </c>
      <c r="E1754" s="136">
        <v>0.20830000000000001</v>
      </c>
      <c r="F1754" t="b">
        <f t="shared" si="29"/>
        <v>1</v>
      </c>
      <c r="G1754" s="1">
        <v>0.2083333333333334</v>
      </c>
    </row>
    <row r="1755" spans="1:7" x14ac:dyDescent="0.25">
      <c r="A1755" s="3">
        <v>0.10833333333333338</v>
      </c>
      <c r="B1755" s="1">
        <v>0.10833333333333338</v>
      </c>
      <c r="C1755" s="7">
        <v>43028</v>
      </c>
      <c r="D1755" s="15">
        <v>0.10829999999999999</v>
      </c>
      <c r="E1755" s="136">
        <v>0.10829999999999999</v>
      </c>
      <c r="F1755" t="b">
        <f t="shared" si="29"/>
        <v>1</v>
      </c>
      <c r="G1755" s="1">
        <v>0.10833333333333338</v>
      </c>
    </row>
    <row r="1756" spans="1:7" x14ac:dyDescent="0.25">
      <c r="A1756" s="3">
        <v>6.666666666666668E-2</v>
      </c>
      <c r="B1756" s="1">
        <v>6.666666666666668E-2</v>
      </c>
      <c r="C1756" s="7">
        <v>43029</v>
      </c>
      <c r="D1756" s="15">
        <v>6.6699999999999995E-2</v>
      </c>
      <c r="E1756" s="136">
        <v>6.6699999999999995E-2</v>
      </c>
      <c r="F1756" t="b">
        <f t="shared" si="29"/>
        <v>1</v>
      </c>
      <c r="G1756" s="1">
        <v>6.666666666666668E-2</v>
      </c>
    </row>
    <row r="1757" spans="1:7" x14ac:dyDescent="0.25">
      <c r="A1757" s="3">
        <v>0.10000000000000003</v>
      </c>
      <c r="B1757" s="1">
        <v>0.10000000000000003</v>
      </c>
      <c r="C1757" s="7">
        <v>43030</v>
      </c>
      <c r="D1757" s="15">
        <v>0.1</v>
      </c>
      <c r="E1757" s="136">
        <v>0.1</v>
      </c>
      <c r="F1757" t="b">
        <f t="shared" si="29"/>
        <v>1</v>
      </c>
      <c r="G1757" s="1">
        <v>0.10000000000000003</v>
      </c>
    </row>
    <row r="1758" spans="1:7" x14ac:dyDescent="0.25">
      <c r="A1758" s="3">
        <v>7.0833333333333345E-2</v>
      </c>
      <c r="B1758" s="1">
        <v>7.0833333333333345E-2</v>
      </c>
      <c r="C1758" s="7">
        <v>43031</v>
      </c>
      <c r="D1758" s="15">
        <v>7.0800000000000002E-2</v>
      </c>
      <c r="E1758" s="136">
        <v>7.0800000000000002E-2</v>
      </c>
      <c r="F1758" t="b">
        <f t="shared" si="29"/>
        <v>1</v>
      </c>
      <c r="G1758" s="1">
        <v>7.0833333333333345E-2</v>
      </c>
    </row>
    <row r="1759" spans="1:7" x14ac:dyDescent="0.25">
      <c r="A1759" s="3">
        <v>5.8333333333333341E-2</v>
      </c>
      <c r="B1759" s="1">
        <v>5.8333333333333341E-2</v>
      </c>
      <c r="C1759" s="7">
        <v>43032</v>
      </c>
      <c r="D1759" s="15">
        <v>5.8299999999999998E-2</v>
      </c>
      <c r="E1759" s="136">
        <v>5.8299999999999998E-2</v>
      </c>
      <c r="F1759" t="b">
        <f t="shared" si="29"/>
        <v>1</v>
      </c>
      <c r="G1759" s="1">
        <v>5.8333333333333341E-2</v>
      </c>
    </row>
    <row r="1760" spans="1:7" x14ac:dyDescent="0.25">
      <c r="A1760" s="3">
        <v>0.12500000000000003</v>
      </c>
      <c r="B1760" s="1">
        <v>0.12500000000000003</v>
      </c>
      <c r="C1760" s="7">
        <v>43033</v>
      </c>
      <c r="D1760" s="15">
        <v>0.125</v>
      </c>
      <c r="E1760" s="136">
        <v>0.125</v>
      </c>
      <c r="F1760" t="b">
        <f t="shared" si="29"/>
        <v>1</v>
      </c>
      <c r="G1760" s="1">
        <v>0.12500000000000003</v>
      </c>
    </row>
    <row r="1761" spans="1:7" x14ac:dyDescent="0.25">
      <c r="A1761" s="3">
        <v>0.10000000000000003</v>
      </c>
      <c r="B1761" s="1">
        <v>0.10000000000000003</v>
      </c>
      <c r="C1761" s="7">
        <v>43034</v>
      </c>
      <c r="D1761" s="15">
        <v>0.1</v>
      </c>
      <c r="E1761" s="136">
        <v>0.1</v>
      </c>
      <c r="F1761" t="b">
        <f t="shared" si="29"/>
        <v>1</v>
      </c>
      <c r="G1761" s="1">
        <v>0.10000000000000003</v>
      </c>
    </row>
    <row r="1762" spans="1:7" x14ac:dyDescent="0.25">
      <c r="A1762" s="3">
        <v>7.5000000000000025E-2</v>
      </c>
      <c r="B1762" s="1">
        <v>7.5000000000000025E-2</v>
      </c>
      <c r="C1762" s="7">
        <v>43035</v>
      </c>
      <c r="D1762" s="15">
        <v>7.4999999999999997E-2</v>
      </c>
      <c r="E1762" s="136">
        <v>7.4999999999999997E-2</v>
      </c>
      <c r="F1762" t="b">
        <f t="shared" si="29"/>
        <v>1</v>
      </c>
      <c r="G1762" s="1">
        <v>7.5000000000000025E-2</v>
      </c>
    </row>
    <row r="1763" spans="1:7" x14ac:dyDescent="0.25">
      <c r="A1763" s="3">
        <v>3.3333333333333333E-2</v>
      </c>
      <c r="B1763" s="1">
        <v>3.3333333333333333E-2</v>
      </c>
      <c r="C1763" s="7">
        <v>43036</v>
      </c>
      <c r="D1763" s="15">
        <v>3.3300000000000003E-2</v>
      </c>
      <c r="E1763" s="136">
        <v>3.3300000000000003E-2</v>
      </c>
      <c r="F1763" t="b">
        <f t="shared" si="29"/>
        <v>1</v>
      </c>
      <c r="G1763" s="1">
        <v>3.3333333333333333E-2</v>
      </c>
    </row>
    <row r="1764" spans="1:7" x14ac:dyDescent="0.25">
      <c r="A1764" s="3">
        <v>6.2500000000000014E-2</v>
      </c>
      <c r="B1764" s="1">
        <v>6.2500000000000014E-2</v>
      </c>
      <c r="C1764" s="7">
        <v>43037</v>
      </c>
      <c r="D1764" s="15">
        <v>6.25E-2</v>
      </c>
      <c r="E1764" s="136">
        <v>6.25E-2</v>
      </c>
      <c r="F1764" t="b">
        <f t="shared" si="29"/>
        <v>1</v>
      </c>
      <c r="G1764" s="1">
        <v>6.2500000000000014E-2</v>
      </c>
    </row>
    <row r="1765" spans="1:7" x14ac:dyDescent="0.25">
      <c r="A1765" s="3">
        <v>0.10000000000000003</v>
      </c>
      <c r="B1765" s="1">
        <v>0.10000000000000003</v>
      </c>
      <c r="C1765" s="7">
        <v>43038</v>
      </c>
      <c r="D1765" s="15">
        <v>0.1</v>
      </c>
      <c r="E1765" s="136">
        <v>0.1</v>
      </c>
      <c r="F1765" t="b">
        <f t="shared" si="29"/>
        <v>1</v>
      </c>
      <c r="G1765" s="1">
        <v>0.10000000000000003</v>
      </c>
    </row>
    <row r="1766" spans="1:7" x14ac:dyDescent="0.25">
      <c r="A1766" s="3">
        <v>0.10000000000000003</v>
      </c>
      <c r="B1766" s="1">
        <v>0.10000000000000003</v>
      </c>
      <c r="C1766" s="7">
        <v>43039</v>
      </c>
      <c r="D1766" s="15">
        <v>0.1</v>
      </c>
      <c r="E1766" s="136">
        <v>0.1</v>
      </c>
      <c r="F1766" t="b">
        <f t="shared" si="29"/>
        <v>1</v>
      </c>
      <c r="G1766" s="1">
        <v>0.10000000000000003</v>
      </c>
    </row>
    <row r="1767" spans="1:7" x14ac:dyDescent="0.25">
      <c r="A1767" s="3">
        <v>0.10000000000000003</v>
      </c>
      <c r="B1767" s="1">
        <v>0.10000000000000003</v>
      </c>
      <c r="C1767" s="7">
        <v>43040</v>
      </c>
      <c r="D1767" s="15">
        <v>0.1</v>
      </c>
      <c r="E1767" s="136">
        <v>0.1</v>
      </c>
      <c r="F1767" t="b">
        <f t="shared" si="29"/>
        <v>1</v>
      </c>
      <c r="G1767" s="1">
        <v>0.10000000000000003</v>
      </c>
    </row>
    <row r="1768" spans="1:7" x14ac:dyDescent="0.25">
      <c r="A1768" s="3">
        <v>0.16250000000000006</v>
      </c>
      <c r="B1768" s="1">
        <v>0.16250000000000006</v>
      </c>
      <c r="C1768" s="7">
        <v>43041</v>
      </c>
      <c r="D1768" s="15">
        <v>0.16250000000000001</v>
      </c>
      <c r="E1768" s="136">
        <v>0.16250000000000001</v>
      </c>
      <c r="F1768" t="b">
        <f t="shared" si="29"/>
        <v>1</v>
      </c>
      <c r="G1768" s="1">
        <v>0.16250000000000006</v>
      </c>
    </row>
    <row r="1769" spans="1:7" x14ac:dyDescent="0.25">
      <c r="A1769" s="3">
        <v>0.10000000000000003</v>
      </c>
      <c r="B1769" s="1">
        <v>0.10000000000000003</v>
      </c>
      <c r="C1769" s="7">
        <v>43042</v>
      </c>
      <c r="D1769" s="15">
        <v>0.1</v>
      </c>
      <c r="E1769" s="136">
        <v>0.1</v>
      </c>
      <c r="F1769" t="b">
        <f t="shared" si="29"/>
        <v>1</v>
      </c>
      <c r="G1769" s="1">
        <v>0.10000000000000003</v>
      </c>
    </row>
    <row r="1770" spans="1:7" x14ac:dyDescent="0.25">
      <c r="A1770" s="3">
        <v>6.666666666666668E-2</v>
      </c>
      <c r="B1770" s="1">
        <v>6.666666666666668E-2</v>
      </c>
      <c r="C1770" s="7">
        <v>43043</v>
      </c>
      <c r="D1770" s="15">
        <v>6.6699999999999995E-2</v>
      </c>
      <c r="E1770" s="136">
        <v>6.6699999999999995E-2</v>
      </c>
      <c r="F1770" t="b">
        <f t="shared" si="29"/>
        <v>1</v>
      </c>
      <c r="G1770" s="1">
        <v>6.666666666666668E-2</v>
      </c>
    </row>
    <row r="1771" spans="1:7" x14ac:dyDescent="0.25">
      <c r="A1771" s="3">
        <v>7.5000000000000025E-2</v>
      </c>
      <c r="B1771" s="1">
        <v>7.5000000000000025E-2</v>
      </c>
      <c r="C1771" s="7">
        <v>43044</v>
      </c>
      <c r="D1771" s="15">
        <v>7.4999999999999997E-2</v>
      </c>
      <c r="E1771" s="136">
        <v>7.4999999999999997E-2</v>
      </c>
      <c r="F1771" t="b">
        <f t="shared" si="29"/>
        <v>1</v>
      </c>
      <c r="G1771" s="1">
        <v>7.5000000000000025E-2</v>
      </c>
    </row>
    <row r="1772" spans="1:7" x14ac:dyDescent="0.25">
      <c r="A1772" s="3">
        <v>0.10000000000000003</v>
      </c>
      <c r="B1772" s="1">
        <v>0.10000000000000003</v>
      </c>
      <c r="C1772" s="7">
        <v>43045</v>
      </c>
      <c r="D1772" s="15">
        <v>0.1</v>
      </c>
      <c r="E1772" s="136">
        <v>0.1</v>
      </c>
      <c r="F1772" t="b">
        <f t="shared" si="29"/>
        <v>1</v>
      </c>
      <c r="G1772" s="1">
        <v>0.10000000000000003</v>
      </c>
    </row>
    <row r="1773" spans="1:7" x14ac:dyDescent="0.25">
      <c r="A1773" s="3">
        <v>4.9999999999999996E-2</v>
      </c>
      <c r="B1773" s="1">
        <v>4.9999999999999996E-2</v>
      </c>
      <c r="C1773" s="7">
        <v>43046</v>
      </c>
      <c r="D1773" s="15">
        <v>0.05</v>
      </c>
      <c r="E1773" s="136">
        <v>0.05</v>
      </c>
      <c r="F1773" t="b">
        <f t="shared" si="29"/>
        <v>1</v>
      </c>
      <c r="G1773" s="1">
        <v>4.9999999999999996E-2</v>
      </c>
    </row>
    <row r="1774" spans="1:7" x14ac:dyDescent="0.25">
      <c r="A1774" s="3">
        <v>0.16666666666666671</v>
      </c>
      <c r="B1774" s="1">
        <v>0.16666666666666671</v>
      </c>
      <c r="C1774" s="7">
        <v>43047</v>
      </c>
      <c r="D1774" s="15">
        <v>0.16669999999999999</v>
      </c>
      <c r="E1774" s="136">
        <v>0.16669999999999999</v>
      </c>
      <c r="F1774" t="b">
        <f t="shared" si="29"/>
        <v>1</v>
      </c>
      <c r="G1774" s="1">
        <v>0.16666666666666671</v>
      </c>
    </row>
    <row r="1775" spans="1:7" x14ac:dyDescent="0.25">
      <c r="A1775" s="3">
        <v>0.10000000000000003</v>
      </c>
      <c r="B1775" s="1">
        <v>0.10000000000000003</v>
      </c>
      <c r="C1775" s="7">
        <v>43048</v>
      </c>
      <c r="D1775" s="15">
        <v>0.1</v>
      </c>
      <c r="E1775" s="136">
        <v>0.1</v>
      </c>
      <c r="F1775" t="b">
        <f t="shared" si="29"/>
        <v>1</v>
      </c>
      <c r="G1775" s="1">
        <v>0.10000000000000003</v>
      </c>
    </row>
    <row r="1776" spans="1:7" x14ac:dyDescent="0.25">
      <c r="A1776" s="3">
        <v>0.22083333333333335</v>
      </c>
      <c r="B1776" s="1">
        <v>0.22083333333333335</v>
      </c>
      <c r="C1776" s="7">
        <v>43049</v>
      </c>
      <c r="D1776" s="15">
        <v>0.2208</v>
      </c>
      <c r="E1776" s="136">
        <v>0.2208</v>
      </c>
      <c r="F1776" t="b">
        <f t="shared" si="29"/>
        <v>1</v>
      </c>
      <c r="G1776" s="1">
        <v>0.22083333333333335</v>
      </c>
    </row>
    <row r="1777" spans="1:7" x14ac:dyDescent="0.25">
      <c r="A1777" s="3">
        <v>0.29999999999999988</v>
      </c>
      <c r="B1777" s="1">
        <v>0.29999999999999988</v>
      </c>
      <c r="C1777" s="7">
        <v>43050</v>
      </c>
      <c r="D1777" s="15">
        <v>0.3</v>
      </c>
      <c r="E1777" s="136">
        <v>0.3</v>
      </c>
      <c r="F1777" t="b">
        <f t="shared" si="29"/>
        <v>1</v>
      </c>
      <c r="G1777" s="1">
        <v>0.29999999999999988</v>
      </c>
    </row>
    <row r="1778" spans="1:7" x14ac:dyDescent="0.25">
      <c r="A1778" s="3">
        <v>0.29166666666666657</v>
      </c>
      <c r="B1778" s="1">
        <v>0.29166666666666657</v>
      </c>
      <c r="C1778" s="7">
        <v>43051</v>
      </c>
      <c r="D1778" s="15">
        <v>0.29170000000000001</v>
      </c>
      <c r="E1778" s="136">
        <v>0.29170000000000001</v>
      </c>
      <c r="F1778" t="b">
        <f t="shared" si="29"/>
        <v>1</v>
      </c>
      <c r="G1778" s="1">
        <v>0.29166666666666657</v>
      </c>
    </row>
    <row r="1779" spans="1:7" x14ac:dyDescent="0.25">
      <c r="A1779" s="3">
        <v>0.17916666666666667</v>
      </c>
      <c r="B1779" s="1">
        <v>0.17916666666666667</v>
      </c>
      <c r="C1779" s="7">
        <v>43052</v>
      </c>
      <c r="D1779" s="15">
        <v>0.1792</v>
      </c>
      <c r="E1779" s="136">
        <v>0.1792</v>
      </c>
      <c r="F1779" t="b">
        <f t="shared" si="29"/>
        <v>1</v>
      </c>
      <c r="G1779" s="1">
        <v>0.17916666666666667</v>
      </c>
    </row>
    <row r="1780" spans="1:7" x14ac:dyDescent="0.25">
      <c r="A1780" s="3">
        <v>9.5833333333333368E-2</v>
      </c>
      <c r="B1780" s="1">
        <v>9.5833333333333368E-2</v>
      </c>
      <c r="C1780" s="7">
        <v>43053</v>
      </c>
      <c r="D1780" s="15">
        <v>9.5799999999999996E-2</v>
      </c>
      <c r="E1780" s="136">
        <v>9.5799999999999996E-2</v>
      </c>
      <c r="F1780" t="b">
        <f t="shared" si="29"/>
        <v>1</v>
      </c>
      <c r="G1780" s="1">
        <v>9.5833333333333368E-2</v>
      </c>
    </row>
    <row r="1781" spans="1:7" x14ac:dyDescent="0.25">
      <c r="A1781" s="3">
        <v>1.6666666666666666E-2</v>
      </c>
      <c r="B1781" s="1">
        <v>1.6666666666666666E-2</v>
      </c>
      <c r="C1781" s="7">
        <v>43054</v>
      </c>
      <c r="D1781" s="15">
        <v>1.67E-2</v>
      </c>
      <c r="E1781" s="136">
        <v>1.67E-2</v>
      </c>
      <c r="F1781" t="b">
        <f t="shared" si="29"/>
        <v>1</v>
      </c>
      <c r="G1781" s="1">
        <v>1.6666666666666666E-2</v>
      </c>
    </row>
    <row r="1782" spans="1:7" x14ac:dyDescent="0.25">
      <c r="A1782" s="3">
        <v>0.10000000000000003</v>
      </c>
      <c r="B1782" s="1">
        <v>0.10000000000000003</v>
      </c>
      <c r="C1782" s="7">
        <v>43055</v>
      </c>
      <c r="D1782" s="15">
        <v>0.1</v>
      </c>
      <c r="E1782" s="136">
        <v>0.1</v>
      </c>
      <c r="F1782" t="b">
        <f t="shared" si="29"/>
        <v>1</v>
      </c>
      <c r="G1782" s="1">
        <v>0.10000000000000003</v>
      </c>
    </row>
    <row r="1783" spans="1:7" x14ac:dyDescent="0.25">
      <c r="A1783" s="3">
        <v>0.15000000000000005</v>
      </c>
      <c r="B1783" s="1">
        <v>0.15000000000000005</v>
      </c>
      <c r="C1783" s="7">
        <v>43056</v>
      </c>
      <c r="D1783" s="15">
        <v>0.15</v>
      </c>
      <c r="E1783" s="136">
        <v>0.15</v>
      </c>
      <c r="F1783" t="b">
        <f t="shared" si="29"/>
        <v>1</v>
      </c>
      <c r="G1783" s="1">
        <v>0.15000000000000005</v>
      </c>
    </row>
    <row r="1784" spans="1:7" x14ac:dyDescent="0.25">
      <c r="A1784" s="3">
        <v>0.12916666666666674</v>
      </c>
      <c r="B1784" s="1">
        <v>0.12916666666666674</v>
      </c>
      <c r="C1784" s="7">
        <v>43057</v>
      </c>
      <c r="D1784" s="15">
        <v>0.12920000000000001</v>
      </c>
      <c r="E1784" s="136">
        <v>0.12920000000000001</v>
      </c>
      <c r="F1784" t="b">
        <f t="shared" si="29"/>
        <v>1</v>
      </c>
      <c r="G1784" s="1">
        <v>0.12916666666666674</v>
      </c>
    </row>
    <row r="1785" spans="1:7" x14ac:dyDescent="0.25">
      <c r="A1785" s="3">
        <v>0.10000000000000003</v>
      </c>
      <c r="B1785" s="1">
        <v>0.10000000000000003</v>
      </c>
      <c r="C1785" s="7">
        <v>43058</v>
      </c>
      <c r="D1785" s="15">
        <v>0.1</v>
      </c>
      <c r="E1785" s="136">
        <v>0.1</v>
      </c>
      <c r="F1785" t="b">
        <f t="shared" si="29"/>
        <v>1</v>
      </c>
      <c r="G1785" s="1">
        <v>0.10000000000000003</v>
      </c>
    </row>
    <row r="1786" spans="1:7" x14ac:dyDescent="0.25">
      <c r="A1786" s="3">
        <v>8.7500000000000008E-2</v>
      </c>
      <c r="B1786" s="1">
        <v>8.7500000000000008E-2</v>
      </c>
      <c r="C1786" s="7">
        <v>43059</v>
      </c>
      <c r="D1786" s="15">
        <v>8.7499999999999994E-2</v>
      </c>
      <c r="E1786" s="136">
        <v>8.7499999999999994E-2</v>
      </c>
      <c r="F1786" t="b">
        <f t="shared" si="29"/>
        <v>1</v>
      </c>
      <c r="G1786" s="1">
        <v>8.7500000000000008E-2</v>
      </c>
    </row>
    <row r="1787" spans="1:7" x14ac:dyDescent="0.25">
      <c r="A1787" s="3">
        <v>0.20833333333333337</v>
      </c>
      <c r="B1787" s="1">
        <v>0.20833333333333337</v>
      </c>
      <c r="C1787" s="7">
        <v>43060</v>
      </c>
      <c r="D1787" s="15">
        <v>0.20830000000000001</v>
      </c>
      <c r="E1787" s="136">
        <v>0.20830000000000001</v>
      </c>
      <c r="F1787" t="b">
        <f t="shared" si="29"/>
        <v>1</v>
      </c>
      <c r="G1787" s="1">
        <v>0.20833333333333337</v>
      </c>
    </row>
    <row r="1788" spans="1:7" x14ac:dyDescent="0.25">
      <c r="A1788" s="3">
        <v>0.26250000000000001</v>
      </c>
      <c r="B1788" s="1">
        <v>0.26250000000000001</v>
      </c>
      <c r="C1788" s="7">
        <v>43061</v>
      </c>
      <c r="D1788" s="15">
        <v>0.26250000000000001</v>
      </c>
      <c r="E1788" s="136">
        <v>0.26250000000000001</v>
      </c>
      <c r="F1788" t="b">
        <f t="shared" si="29"/>
        <v>1</v>
      </c>
      <c r="G1788" s="1">
        <v>0.26250000000000001</v>
      </c>
    </row>
    <row r="1789" spans="1:7" x14ac:dyDescent="0.25">
      <c r="A1789" s="3">
        <v>0.15833333333333338</v>
      </c>
      <c r="B1789" s="1">
        <v>0.15833333333333338</v>
      </c>
      <c r="C1789" s="7">
        <v>43062</v>
      </c>
      <c r="D1789" s="15">
        <v>0.1583</v>
      </c>
      <c r="E1789" s="136">
        <v>0.1583</v>
      </c>
      <c r="F1789" t="b">
        <f t="shared" si="29"/>
        <v>1</v>
      </c>
      <c r="G1789" s="1">
        <v>0.15833333333333338</v>
      </c>
    </row>
    <row r="1790" spans="1:7" x14ac:dyDescent="0.25">
      <c r="A1790" s="3">
        <v>0.16666666666666666</v>
      </c>
      <c r="B1790" s="1">
        <v>0.16666666666666666</v>
      </c>
      <c r="C1790" s="7">
        <v>43063</v>
      </c>
      <c r="D1790" s="15">
        <v>0.16669999999999999</v>
      </c>
      <c r="E1790" s="136">
        <v>0.16669999999999999</v>
      </c>
      <c r="F1790" t="b">
        <f t="shared" si="29"/>
        <v>1</v>
      </c>
      <c r="G1790" s="1">
        <v>0.16666666666666666</v>
      </c>
    </row>
    <row r="1791" spans="1:7" x14ac:dyDescent="0.25">
      <c r="A1791" s="3">
        <v>0.37916666666666682</v>
      </c>
      <c r="B1791" s="1">
        <v>0.37916666666666682</v>
      </c>
      <c r="C1791" s="7">
        <v>43064</v>
      </c>
      <c r="D1791" s="15">
        <v>0.37919999999999998</v>
      </c>
      <c r="E1791" s="136">
        <v>0.37919999999999998</v>
      </c>
      <c r="F1791" t="b">
        <f t="shared" si="29"/>
        <v>1</v>
      </c>
      <c r="G1791" s="1">
        <v>0.37916666666666682</v>
      </c>
    </row>
    <row r="1792" spans="1:7" x14ac:dyDescent="0.25">
      <c r="A1792" s="3">
        <v>0.35000000000000009</v>
      </c>
      <c r="B1792" s="1">
        <v>0.35000000000000009</v>
      </c>
      <c r="C1792" s="7">
        <v>43065</v>
      </c>
      <c r="D1792" s="15">
        <v>0.35</v>
      </c>
      <c r="E1792" s="136">
        <v>0.35</v>
      </c>
      <c r="F1792" t="b">
        <f t="shared" si="29"/>
        <v>1</v>
      </c>
      <c r="G1792" s="1">
        <v>0.35000000000000009</v>
      </c>
    </row>
    <row r="1793" spans="1:7" x14ac:dyDescent="0.25">
      <c r="A1793" s="3">
        <v>0.58333333333333304</v>
      </c>
      <c r="B1793" s="1">
        <v>0.58333333333333304</v>
      </c>
      <c r="C1793" s="7">
        <v>43066</v>
      </c>
      <c r="D1793" s="15">
        <v>0.58330000000000004</v>
      </c>
      <c r="E1793" s="136">
        <v>0.58330000000000004</v>
      </c>
      <c r="F1793" t="b">
        <f t="shared" si="29"/>
        <v>1</v>
      </c>
      <c r="G1793" s="1">
        <v>0.58333333333333304</v>
      </c>
    </row>
    <row r="1794" spans="1:7" x14ac:dyDescent="0.25">
      <c r="A1794" s="3">
        <v>0.68749999999999967</v>
      </c>
      <c r="B1794" s="1">
        <v>0.68749999999999967</v>
      </c>
      <c r="C1794" s="7">
        <v>43067</v>
      </c>
      <c r="D1794" s="15">
        <v>0.6875</v>
      </c>
      <c r="E1794" s="136">
        <v>0.6875</v>
      </c>
      <c r="F1794" t="b">
        <f t="shared" si="29"/>
        <v>1</v>
      </c>
      <c r="G1794" s="1">
        <v>0.68749999999999967</v>
      </c>
    </row>
    <row r="1795" spans="1:7" x14ac:dyDescent="0.25">
      <c r="A1795" s="3">
        <v>0.45000000000000018</v>
      </c>
      <c r="B1795" s="1">
        <v>0.45000000000000018</v>
      </c>
      <c r="C1795" s="7">
        <v>43068</v>
      </c>
      <c r="D1795" s="15">
        <v>0.45</v>
      </c>
      <c r="E1795" s="136">
        <v>0.45</v>
      </c>
      <c r="F1795" t="b">
        <f t="shared" ref="F1795:F1858" si="30">D1795=E1795</f>
        <v>1</v>
      </c>
      <c r="G1795" s="1">
        <v>0.45000000000000018</v>
      </c>
    </row>
    <row r="1796" spans="1:7" x14ac:dyDescent="0.25">
      <c r="A1796" s="3">
        <v>0.26666666666666666</v>
      </c>
      <c r="B1796" s="1">
        <v>0.26666666666666666</v>
      </c>
      <c r="C1796" s="7">
        <v>43069</v>
      </c>
      <c r="D1796" s="15">
        <v>0.26669999999999999</v>
      </c>
      <c r="E1796" s="136">
        <v>0.26669999999999999</v>
      </c>
      <c r="F1796" t="b">
        <f t="shared" si="30"/>
        <v>1</v>
      </c>
      <c r="G1796" s="1">
        <v>0.26666666666666666</v>
      </c>
    </row>
    <row r="1797" spans="1:7" x14ac:dyDescent="0.25">
      <c r="A1797" s="3">
        <v>0.52916666666666645</v>
      </c>
      <c r="B1797" s="1">
        <v>0.52916666666666645</v>
      </c>
      <c r="C1797" s="7">
        <v>43070</v>
      </c>
      <c r="D1797" s="15">
        <v>0.5292</v>
      </c>
      <c r="E1797" s="136">
        <v>0.5292</v>
      </c>
      <c r="F1797" t="b">
        <f t="shared" si="30"/>
        <v>1</v>
      </c>
      <c r="G1797" s="1">
        <v>0.52916666666666645</v>
      </c>
    </row>
    <row r="1798" spans="1:7" x14ac:dyDescent="0.25">
      <c r="A1798" s="3">
        <v>0.60416666666666641</v>
      </c>
      <c r="B1798" s="1">
        <v>0.60416666666666641</v>
      </c>
      <c r="C1798" s="7">
        <v>43071</v>
      </c>
      <c r="D1798" s="15">
        <v>0.60419999999999996</v>
      </c>
      <c r="E1798" s="136">
        <v>0.60419999999999996</v>
      </c>
      <c r="F1798" t="b">
        <f t="shared" si="30"/>
        <v>1</v>
      </c>
      <c r="G1798" s="1">
        <v>0.60416666666666641</v>
      </c>
    </row>
    <row r="1799" spans="1:7" x14ac:dyDescent="0.25">
      <c r="A1799" s="3">
        <v>0.45833333333333348</v>
      </c>
      <c r="B1799" s="1">
        <v>0.45833333333333348</v>
      </c>
      <c r="C1799" s="7">
        <v>43072</v>
      </c>
      <c r="D1799" s="15">
        <v>0.45829999999999999</v>
      </c>
      <c r="E1799" s="136">
        <v>0.45829999999999999</v>
      </c>
      <c r="F1799" t="b">
        <f t="shared" si="30"/>
        <v>1</v>
      </c>
      <c r="G1799" s="1">
        <v>0.45833333333333348</v>
      </c>
    </row>
    <row r="1800" spans="1:7" x14ac:dyDescent="0.25">
      <c r="A1800" s="3">
        <v>0.3208333333333333</v>
      </c>
      <c r="B1800" s="1">
        <v>0.3208333333333333</v>
      </c>
      <c r="C1800" s="7">
        <v>43073</v>
      </c>
      <c r="D1800" s="15">
        <v>0.32079999999999997</v>
      </c>
      <c r="E1800" s="136">
        <v>0.32079999999999997</v>
      </c>
      <c r="F1800" t="b">
        <f t="shared" si="30"/>
        <v>1</v>
      </c>
      <c r="G1800" s="1">
        <v>0.3208333333333333</v>
      </c>
    </row>
    <row r="1801" spans="1:7" x14ac:dyDescent="0.25">
      <c r="A1801" s="3">
        <v>0.20416666666666675</v>
      </c>
      <c r="B1801" s="1">
        <v>0.20416666666666675</v>
      </c>
      <c r="C1801" s="7">
        <v>43074</v>
      </c>
      <c r="D1801" s="15">
        <v>0.20419999999999999</v>
      </c>
      <c r="E1801" s="136">
        <v>0.20419999999999999</v>
      </c>
      <c r="F1801" t="b">
        <f t="shared" si="30"/>
        <v>1</v>
      </c>
      <c r="G1801" s="1">
        <v>0.20416666666666675</v>
      </c>
    </row>
    <row r="1802" spans="1:7" x14ac:dyDescent="0.25">
      <c r="A1802" s="3">
        <v>0.20000000000000007</v>
      </c>
      <c r="B1802" s="1">
        <v>0.20000000000000007</v>
      </c>
      <c r="C1802" s="7">
        <v>43075</v>
      </c>
      <c r="D1802" s="15">
        <v>0.2</v>
      </c>
      <c r="E1802" s="136">
        <v>0.2</v>
      </c>
      <c r="F1802" t="b">
        <f t="shared" si="30"/>
        <v>1</v>
      </c>
      <c r="G1802" s="1">
        <v>0.20000000000000007</v>
      </c>
    </row>
    <row r="1803" spans="1:7" x14ac:dyDescent="0.25">
      <c r="A1803" s="3">
        <v>0.20000000000000007</v>
      </c>
      <c r="B1803" s="1">
        <v>0.20000000000000007</v>
      </c>
      <c r="C1803" s="7">
        <v>43076</v>
      </c>
      <c r="D1803" s="15">
        <v>0.2</v>
      </c>
      <c r="E1803" s="136">
        <v>0.2</v>
      </c>
      <c r="F1803" t="b">
        <f t="shared" si="30"/>
        <v>1</v>
      </c>
      <c r="G1803" s="1">
        <v>0.20000000000000007</v>
      </c>
    </row>
    <row r="1804" spans="1:7" x14ac:dyDescent="0.25">
      <c r="A1804" s="3">
        <v>0.1875</v>
      </c>
      <c r="B1804" s="1">
        <v>0.1875</v>
      </c>
      <c r="C1804" s="7">
        <v>43077</v>
      </c>
      <c r="D1804" s="15">
        <v>0.1875</v>
      </c>
      <c r="E1804" s="136">
        <v>0.1875</v>
      </c>
      <c r="F1804" t="b">
        <f t="shared" si="30"/>
        <v>1</v>
      </c>
      <c r="G1804" s="1">
        <v>0.1875</v>
      </c>
    </row>
    <row r="1805" spans="1:7" x14ac:dyDescent="0.25">
      <c r="A1805" s="3">
        <v>8.3333333333333356E-2</v>
      </c>
      <c r="B1805" s="1">
        <v>8.3333333333333356E-2</v>
      </c>
      <c r="C1805" s="7">
        <v>43078</v>
      </c>
      <c r="D1805" s="15">
        <v>8.3299999999999999E-2</v>
      </c>
      <c r="E1805" s="136">
        <v>8.3299999999999999E-2</v>
      </c>
      <c r="F1805" t="b">
        <f t="shared" si="30"/>
        <v>1</v>
      </c>
      <c r="G1805" s="1">
        <v>8.3333333333333356E-2</v>
      </c>
    </row>
    <row r="1806" spans="1:7" x14ac:dyDescent="0.25">
      <c r="A1806" s="3">
        <v>0.28333333333333327</v>
      </c>
      <c r="B1806" s="1">
        <v>0.28333333333333327</v>
      </c>
      <c r="C1806" s="7">
        <v>43079</v>
      </c>
      <c r="D1806" s="15">
        <v>0.2833</v>
      </c>
      <c r="E1806" s="136">
        <v>0.2833</v>
      </c>
      <c r="F1806" t="b">
        <f t="shared" si="30"/>
        <v>1</v>
      </c>
      <c r="G1806" s="1">
        <v>0.28333333333333327</v>
      </c>
    </row>
    <row r="1807" spans="1:7" x14ac:dyDescent="0.25">
      <c r="A1807" s="3">
        <v>0.24166666666666672</v>
      </c>
      <c r="B1807" s="1">
        <v>0.24166666666666672</v>
      </c>
      <c r="C1807" s="7">
        <v>43080</v>
      </c>
      <c r="D1807" s="15">
        <v>0.2417</v>
      </c>
      <c r="E1807" s="136">
        <v>0.2417</v>
      </c>
      <c r="F1807" t="b">
        <f t="shared" si="30"/>
        <v>1</v>
      </c>
      <c r="G1807" s="1">
        <v>0.24166666666666672</v>
      </c>
    </row>
    <row r="1808" spans="1:7" x14ac:dyDescent="0.25">
      <c r="A1808" s="3">
        <v>0.20000000000000007</v>
      </c>
      <c r="B1808" s="1">
        <v>0.20000000000000007</v>
      </c>
      <c r="C1808" s="7">
        <v>43081</v>
      </c>
      <c r="D1808" s="15">
        <v>0.2</v>
      </c>
      <c r="E1808" s="136">
        <v>0.2</v>
      </c>
      <c r="F1808" t="b">
        <f t="shared" si="30"/>
        <v>1</v>
      </c>
      <c r="G1808" s="1">
        <v>0.20000000000000007</v>
      </c>
    </row>
    <row r="1809" spans="1:7" x14ac:dyDescent="0.25">
      <c r="A1809" s="3">
        <v>0.20000000000000007</v>
      </c>
      <c r="B1809" s="1">
        <v>0.20000000000000007</v>
      </c>
      <c r="C1809" s="7">
        <v>43082</v>
      </c>
      <c r="D1809" s="15">
        <v>0.2</v>
      </c>
      <c r="E1809" s="136">
        <v>0.2</v>
      </c>
      <c r="F1809" t="b">
        <f t="shared" si="30"/>
        <v>1</v>
      </c>
      <c r="G1809" s="1">
        <v>0.20000000000000007</v>
      </c>
    </row>
    <row r="1810" spans="1:7" x14ac:dyDescent="0.25">
      <c r="A1810" s="3">
        <v>0.26250000000000007</v>
      </c>
      <c r="B1810" s="1">
        <v>0.26250000000000007</v>
      </c>
      <c r="C1810" s="7">
        <v>43083</v>
      </c>
      <c r="D1810" s="15">
        <v>0.26250000000000001</v>
      </c>
      <c r="E1810" s="136">
        <v>0.26250000000000001</v>
      </c>
      <c r="F1810" t="b">
        <f t="shared" si="30"/>
        <v>1</v>
      </c>
      <c r="G1810" s="1">
        <v>0.26250000000000007</v>
      </c>
    </row>
    <row r="1811" spans="1:7" x14ac:dyDescent="0.25">
      <c r="A1811" s="3">
        <v>0.39166666666666677</v>
      </c>
      <c r="B1811" s="1">
        <v>0.39166666666666677</v>
      </c>
      <c r="C1811" s="7">
        <v>43084</v>
      </c>
      <c r="D1811" s="15">
        <v>0.39169999999999999</v>
      </c>
      <c r="E1811" s="136">
        <v>0.39169999999999999</v>
      </c>
      <c r="F1811" t="b">
        <f t="shared" si="30"/>
        <v>1</v>
      </c>
      <c r="G1811" s="1">
        <v>0.39166666666666677</v>
      </c>
    </row>
    <row r="1812" spans="1:7" x14ac:dyDescent="0.25">
      <c r="A1812" s="3">
        <v>0.45</v>
      </c>
      <c r="B1812" s="1">
        <v>0.45</v>
      </c>
      <c r="C1812" s="7">
        <v>43085</v>
      </c>
      <c r="D1812" s="15">
        <v>0.45</v>
      </c>
      <c r="E1812" s="136">
        <v>0.45</v>
      </c>
      <c r="F1812" t="b">
        <f t="shared" si="30"/>
        <v>1</v>
      </c>
      <c r="G1812" s="1">
        <v>0.45</v>
      </c>
    </row>
    <row r="1813" spans="1:7" x14ac:dyDescent="0.25">
      <c r="A1813" s="3">
        <v>0.64166666666666627</v>
      </c>
      <c r="B1813" s="1">
        <v>0.64166666666666627</v>
      </c>
      <c r="C1813" s="7">
        <v>43086</v>
      </c>
      <c r="D1813" s="15">
        <v>0.64170000000000005</v>
      </c>
      <c r="E1813" s="136">
        <v>0.64170000000000005</v>
      </c>
      <c r="F1813" t="b">
        <f t="shared" si="30"/>
        <v>1</v>
      </c>
      <c r="G1813" s="1">
        <v>0.64166666666666627</v>
      </c>
    </row>
    <row r="1814" spans="1:7" x14ac:dyDescent="0.25">
      <c r="A1814" s="3">
        <v>0.63750000000000007</v>
      </c>
      <c r="B1814" s="1">
        <v>0.63750000000000007</v>
      </c>
      <c r="C1814" s="7">
        <v>43087</v>
      </c>
      <c r="D1814" s="15">
        <v>0.63749999999999996</v>
      </c>
      <c r="E1814" s="136">
        <v>0.63749999999999996</v>
      </c>
      <c r="F1814" t="b">
        <f t="shared" si="30"/>
        <v>1</v>
      </c>
      <c r="G1814" s="1">
        <v>0.63750000000000007</v>
      </c>
    </row>
    <row r="1815" spans="1:7" x14ac:dyDescent="0.25">
      <c r="A1815" s="3">
        <v>0.52500000000000013</v>
      </c>
      <c r="B1815" s="1">
        <v>0.52500000000000013</v>
      </c>
      <c r="C1815" s="7">
        <v>43088</v>
      </c>
      <c r="D1815" s="15">
        <v>0.52500000000000002</v>
      </c>
      <c r="E1815" s="136">
        <v>0.52500000000000002</v>
      </c>
      <c r="F1815" t="b">
        <f t="shared" si="30"/>
        <v>1</v>
      </c>
      <c r="G1815" s="1">
        <v>0.52500000000000013</v>
      </c>
    </row>
    <row r="1816" spans="1:7" x14ac:dyDescent="0.25">
      <c r="A1816" s="3">
        <v>0.72916666666666641</v>
      </c>
      <c r="B1816" s="1">
        <v>0.72916666666666641</v>
      </c>
      <c r="C1816" s="7">
        <v>43089</v>
      </c>
      <c r="D1816" s="15">
        <v>0.72919999999999996</v>
      </c>
      <c r="E1816" s="136">
        <v>0.72919999999999996</v>
      </c>
      <c r="F1816" t="b">
        <f t="shared" si="30"/>
        <v>1</v>
      </c>
      <c r="G1816" s="1">
        <v>0.72916666666666641</v>
      </c>
    </row>
    <row r="1817" spans="1:7" x14ac:dyDescent="0.25">
      <c r="A1817" s="3">
        <v>0.84999999999999976</v>
      </c>
      <c r="B1817" s="1">
        <v>0.84999999999999976</v>
      </c>
      <c r="C1817" s="7">
        <v>43090</v>
      </c>
      <c r="D1817" s="15">
        <v>0.85</v>
      </c>
      <c r="E1817" s="136">
        <v>0.85</v>
      </c>
      <c r="F1817" t="b">
        <f t="shared" si="30"/>
        <v>1</v>
      </c>
      <c r="G1817" s="1">
        <v>0.84999999999999976</v>
      </c>
    </row>
    <row r="1818" spans="1:7" x14ac:dyDescent="0.25">
      <c r="A1818" s="3">
        <v>0.83333333333333381</v>
      </c>
      <c r="B1818" s="1">
        <v>0.83333333333333381</v>
      </c>
      <c r="C1818" s="7">
        <v>43091</v>
      </c>
      <c r="D1818" s="15">
        <v>0.83330000000000004</v>
      </c>
      <c r="E1818" s="136">
        <v>0.83330000000000004</v>
      </c>
      <c r="F1818" t="b">
        <f t="shared" si="30"/>
        <v>1</v>
      </c>
      <c r="G1818" s="1">
        <v>0.83333333333333381</v>
      </c>
    </row>
    <row r="1819" spans="1:7" x14ac:dyDescent="0.25">
      <c r="A1819" s="3">
        <v>0.62083333333333302</v>
      </c>
      <c r="B1819" s="1">
        <v>0.62083333333333302</v>
      </c>
      <c r="C1819" s="7">
        <v>43092</v>
      </c>
      <c r="D1819" s="15">
        <v>0.62080000000000002</v>
      </c>
      <c r="E1819" s="136">
        <v>0.62080000000000002</v>
      </c>
      <c r="F1819" t="b">
        <f t="shared" si="30"/>
        <v>1</v>
      </c>
      <c r="G1819" s="1">
        <v>0.62083333333333302</v>
      </c>
    </row>
    <row r="1820" spans="1:7" x14ac:dyDescent="0.25">
      <c r="A1820" s="3">
        <v>0.4958333333333334</v>
      </c>
      <c r="B1820" s="1">
        <v>0.4958333333333334</v>
      </c>
      <c r="C1820" s="7">
        <v>43093</v>
      </c>
      <c r="D1820" s="15">
        <v>0.49580000000000002</v>
      </c>
      <c r="E1820" s="136">
        <v>0.49580000000000002</v>
      </c>
      <c r="F1820" t="b">
        <f t="shared" si="30"/>
        <v>1</v>
      </c>
      <c r="G1820" s="1">
        <v>0.4958333333333334</v>
      </c>
    </row>
    <row r="1821" spans="1:7" x14ac:dyDescent="0.25">
      <c r="A1821" s="3">
        <v>0.40000000000000013</v>
      </c>
      <c r="B1821" s="1">
        <v>0.40000000000000013</v>
      </c>
      <c r="C1821" s="7">
        <v>43094</v>
      </c>
      <c r="D1821" s="15">
        <v>0.4</v>
      </c>
      <c r="E1821" s="136">
        <v>0.4</v>
      </c>
      <c r="F1821" t="b">
        <f t="shared" si="30"/>
        <v>1</v>
      </c>
      <c r="G1821" s="1">
        <v>0.40000000000000013</v>
      </c>
    </row>
    <row r="1822" spans="1:7" x14ac:dyDescent="0.25">
      <c r="A1822" s="3">
        <v>0.60833333333333328</v>
      </c>
      <c r="B1822" s="1">
        <v>0.60833333333333328</v>
      </c>
      <c r="C1822" s="7">
        <v>43095</v>
      </c>
      <c r="D1822" s="15">
        <v>0.60829999999999995</v>
      </c>
      <c r="E1822" s="136">
        <v>0.60829999999999995</v>
      </c>
      <c r="F1822" t="b">
        <f t="shared" si="30"/>
        <v>1</v>
      </c>
      <c r="G1822" s="1">
        <v>0.60833333333333328</v>
      </c>
    </row>
    <row r="1823" spans="1:7" x14ac:dyDescent="0.25">
      <c r="A1823" s="3">
        <v>0.74166666666666659</v>
      </c>
      <c r="B1823" s="1">
        <v>0.74166666666666659</v>
      </c>
      <c r="C1823" s="7">
        <v>43096</v>
      </c>
      <c r="D1823" s="15">
        <v>0.74170000000000003</v>
      </c>
      <c r="E1823" s="136">
        <v>0.74170000000000003</v>
      </c>
      <c r="F1823" t="b">
        <f t="shared" si="30"/>
        <v>1</v>
      </c>
      <c r="G1823" s="1">
        <v>0.74166666666666659</v>
      </c>
    </row>
    <row r="1824" spans="1:7" x14ac:dyDescent="0.25">
      <c r="A1824" s="3">
        <v>0.48333333333333345</v>
      </c>
      <c r="B1824" s="1">
        <v>0.48333333333333345</v>
      </c>
      <c r="C1824" s="7">
        <v>43097</v>
      </c>
      <c r="D1824" s="15">
        <v>0.48330000000000001</v>
      </c>
      <c r="E1824" s="136">
        <v>0.48330000000000001</v>
      </c>
      <c r="F1824" t="b">
        <f t="shared" si="30"/>
        <v>1</v>
      </c>
      <c r="G1824" s="1">
        <v>0.48333333333333345</v>
      </c>
    </row>
    <row r="1825" spans="1:7" x14ac:dyDescent="0.25">
      <c r="A1825" s="3">
        <v>0.30833333333333324</v>
      </c>
      <c r="B1825" s="1">
        <v>0.30833333333333324</v>
      </c>
      <c r="C1825" s="7">
        <v>43098</v>
      </c>
      <c r="D1825" s="15">
        <v>0.30830000000000002</v>
      </c>
      <c r="E1825" s="136">
        <v>0.30830000000000002</v>
      </c>
      <c r="F1825" t="b">
        <f t="shared" si="30"/>
        <v>1</v>
      </c>
      <c r="G1825" s="1">
        <v>0.30833333333333324</v>
      </c>
    </row>
    <row r="1826" spans="1:7" x14ac:dyDescent="0.25">
      <c r="A1826" s="3">
        <v>0.20000000000000007</v>
      </c>
      <c r="B1826" s="1">
        <v>0.20000000000000007</v>
      </c>
      <c r="C1826" s="7">
        <v>43099</v>
      </c>
      <c r="D1826" s="15">
        <v>0.2</v>
      </c>
      <c r="E1826" s="136">
        <v>0.2</v>
      </c>
      <c r="F1826" t="b">
        <f t="shared" si="30"/>
        <v>1</v>
      </c>
      <c r="G1826" s="1">
        <v>0.20000000000000007</v>
      </c>
    </row>
    <row r="1827" spans="1:7" x14ac:dyDescent="0.25">
      <c r="A1827" s="3">
        <v>0.11250000000000006</v>
      </c>
      <c r="B1827" s="1">
        <v>0.11250000000000006</v>
      </c>
      <c r="C1827" s="7">
        <v>43100</v>
      </c>
      <c r="D1827" s="15">
        <v>0.1125</v>
      </c>
      <c r="E1827" s="136">
        <v>0.1125</v>
      </c>
      <c r="F1827" t="b">
        <f t="shared" si="30"/>
        <v>1</v>
      </c>
      <c r="G1827" s="1">
        <v>0.11250000000000006</v>
      </c>
    </row>
    <row r="1828" spans="1:7" x14ac:dyDescent="0.25">
      <c r="A1828" s="3">
        <v>0.10000000000000003</v>
      </c>
      <c r="B1828" s="1">
        <v>0.10000000000000003</v>
      </c>
      <c r="C1828" s="7">
        <v>43101</v>
      </c>
      <c r="D1828" s="15">
        <v>0.1</v>
      </c>
      <c r="E1828" s="136">
        <v>0.1</v>
      </c>
      <c r="F1828" t="b">
        <f t="shared" si="30"/>
        <v>1</v>
      </c>
      <c r="G1828" s="1">
        <v>0.10000000000000003</v>
      </c>
    </row>
    <row r="1829" spans="1:7" x14ac:dyDescent="0.25">
      <c r="A1829" s="3">
        <v>0.10000000000000003</v>
      </c>
      <c r="B1829" s="1">
        <v>0.10000000000000003</v>
      </c>
      <c r="C1829" s="7">
        <v>43102</v>
      </c>
      <c r="D1829" s="15">
        <v>0.1</v>
      </c>
      <c r="E1829" s="136">
        <v>0.1</v>
      </c>
      <c r="F1829" t="b">
        <f t="shared" si="30"/>
        <v>1</v>
      </c>
      <c r="G1829" s="1">
        <v>0.10000000000000003</v>
      </c>
    </row>
    <row r="1830" spans="1:7" x14ac:dyDescent="0.25">
      <c r="A1830" s="3">
        <v>0.17500000000000004</v>
      </c>
      <c r="B1830" s="1">
        <v>0.17500000000000004</v>
      </c>
      <c r="C1830" s="7">
        <v>43103</v>
      </c>
      <c r="D1830" s="15">
        <v>0.17499999999999999</v>
      </c>
      <c r="E1830" s="136">
        <v>0.17499999999999999</v>
      </c>
      <c r="F1830" t="b">
        <f t="shared" si="30"/>
        <v>1</v>
      </c>
      <c r="G1830" s="1">
        <v>0.17500000000000004</v>
      </c>
    </row>
    <row r="1831" spans="1:7" x14ac:dyDescent="0.25">
      <c r="A1831" s="3">
        <v>0.10000000000000003</v>
      </c>
      <c r="B1831" s="1">
        <v>0.10000000000000003</v>
      </c>
      <c r="C1831" s="7">
        <v>43104</v>
      </c>
      <c r="D1831" s="15">
        <v>0.1</v>
      </c>
      <c r="E1831" s="136">
        <v>0.1</v>
      </c>
      <c r="F1831" t="b">
        <f t="shared" si="30"/>
        <v>1</v>
      </c>
      <c r="G1831" s="1">
        <v>0.10000000000000003</v>
      </c>
    </row>
    <row r="1832" spans="1:7" x14ac:dyDescent="0.25">
      <c r="A1832" s="3">
        <v>4.583333333333333E-2</v>
      </c>
      <c r="B1832" s="1">
        <v>4.583333333333333E-2</v>
      </c>
      <c r="C1832" s="7">
        <v>43105</v>
      </c>
      <c r="D1832" s="15">
        <v>4.58E-2</v>
      </c>
      <c r="E1832" s="136">
        <v>4.58E-2</v>
      </c>
      <c r="F1832" t="b">
        <f t="shared" si="30"/>
        <v>1</v>
      </c>
      <c r="G1832" s="1">
        <v>4.583333333333333E-2</v>
      </c>
    </row>
    <row r="1833" spans="1:7" x14ac:dyDescent="0.25">
      <c r="A1833" s="3">
        <v>6.2500000000000014E-2</v>
      </c>
      <c r="B1833" s="1">
        <v>6.2500000000000014E-2</v>
      </c>
      <c r="C1833" s="7">
        <v>43106</v>
      </c>
      <c r="D1833" s="15">
        <v>6.25E-2</v>
      </c>
      <c r="E1833" s="136">
        <v>6.25E-2</v>
      </c>
      <c r="F1833" t="b">
        <f t="shared" si="30"/>
        <v>1</v>
      </c>
      <c r="G1833" s="1">
        <v>6.2500000000000014E-2</v>
      </c>
    </row>
    <row r="1834" spans="1:7" x14ac:dyDescent="0.25">
      <c r="A1834" s="3">
        <v>0.18749999999999997</v>
      </c>
      <c r="B1834" s="1">
        <v>0.18749999999999997</v>
      </c>
      <c r="C1834" s="7">
        <v>43107</v>
      </c>
      <c r="D1834" s="15">
        <v>0.1875</v>
      </c>
      <c r="E1834" s="136">
        <v>0.1875</v>
      </c>
      <c r="F1834" t="b">
        <f t="shared" si="30"/>
        <v>1</v>
      </c>
      <c r="G1834" s="1">
        <v>0.18749999999999997</v>
      </c>
    </row>
    <row r="1835" spans="1:7" x14ac:dyDescent="0.25">
      <c r="A1835" s="3">
        <v>0.1958333333333333</v>
      </c>
      <c r="B1835" s="1">
        <v>0.1958333333333333</v>
      </c>
      <c r="C1835" s="7">
        <v>43108</v>
      </c>
      <c r="D1835" s="15">
        <v>0.1958</v>
      </c>
      <c r="E1835" s="136">
        <v>0.1958</v>
      </c>
      <c r="F1835" t="b">
        <f t="shared" si="30"/>
        <v>1</v>
      </c>
      <c r="G1835" s="1">
        <v>0.1958333333333333</v>
      </c>
    </row>
    <row r="1836" spans="1:7" x14ac:dyDescent="0.25">
      <c r="A1836" s="3">
        <v>0.10000000000000003</v>
      </c>
      <c r="B1836" s="1">
        <v>0.10000000000000003</v>
      </c>
      <c r="C1836" s="7">
        <v>43109</v>
      </c>
      <c r="D1836" s="15">
        <v>0.1</v>
      </c>
      <c r="E1836" s="136">
        <v>0.1</v>
      </c>
      <c r="F1836" t="b">
        <f t="shared" si="30"/>
        <v>1</v>
      </c>
      <c r="G1836" s="1">
        <v>0.10000000000000003</v>
      </c>
    </row>
    <row r="1837" spans="1:7" x14ac:dyDescent="0.25">
      <c r="A1837" s="3">
        <v>0.23333333333333331</v>
      </c>
      <c r="B1837" s="1">
        <v>0.23333333333333331</v>
      </c>
      <c r="C1837" s="7">
        <v>43110</v>
      </c>
      <c r="D1837" s="15">
        <v>0.23330000000000001</v>
      </c>
      <c r="E1837" s="136">
        <v>0.23330000000000001</v>
      </c>
      <c r="F1837" t="b">
        <f t="shared" si="30"/>
        <v>1</v>
      </c>
      <c r="G1837" s="1">
        <v>0.23333333333333331</v>
      </c>
    </row>
    <row r="1838" spans="1:7" x14ac:dyDescent="0.25">
      <c r="A1838" s="3">
        <v>0.60416666666666641</v>
      </c>
      <c r="B1838" s="1">
        <v>0.60416666666666641</v>
      </c>
      <c r="C1838" s="7">
        <v>43111</v>
      </c>
      <c r="D1838" s="15">
        <v>0.60419999999999996</v>
      </c>
      <c r="E1838" s="136">
        <v>0.60419999999999996</v>
      </c>
      <c r="F1838" t="b">
        <f t="shared" si="30"/>
        <v>1</v>
      </c>
      <c r="G1838" s="1">
        <v>0.60416666666666641</v>
      </c>
    </row>
    <row r="1839" spans="1:7" x14ac:dyDescent="0.25">
      <c r="A1839" s="3">
        <v>0.62916666666666643</v>
      </c>
      <c r="B1839" s="1">
        <v>0.62916666666666643</v>
      </c>
      <c r="C1839" s="7">
        <v>43112</v>
      </c>
      <c r="D1839" s="15">
        <v>0.62919999999999998</v>
      </c>
      <c r="E1839" s="136">
        <v>0.62919999999999998</v>
      </c>
      <c r="F1839" t="b">
        <f t="shared" si="30"/>
        <v>1</v>
      </c>
      <c r="G1839" s="1">
        <v>0.62916666666666643</v>
      </c>
    </row>
    <row r="1840" spans="1:7" x14ac:dyDescent="0.25">
      <c r="A1840" s="3">
        <v>0.6416666666666665</v>
      </c>
      <c r="B1840" s="1">
        <v>0.6416666666666665</v>
      </c>
      <c r="C1840" s="7">
        <v>43113</v>
      </c>
      <c r="D1840" s="15">
        <v>0.64170000000000005</v>
      </c>
      <c r="E1840" s="136">
        <v>0.64170000000000005</v>
      </c>
      <c r="F1840" t="b">
        <f t="shared" si="30"/>
        <v>1</v>
      </c>
      <c r="G1840" s="1">
        <v>0.6416666666666665</v>
      </c>
    </row>
    <row r="1841" spans="1:7" x14ac:dyDescent="0.25">
      <c r="A1841" s="3">
        <v>0.78333333333333333</v>
      </c>
      <c r="B1841" s="1">
        <v>0.78333333333333333</v>
      </c>
      <c r="C1841" s="7">
        <v>43114</v>
      </c>
      <c r="D1841" s="15">
        <v>0.7833</v>
      </c>
      <c r="E1841" s="136">
        <v>0.7833</v>
      </c>
      <c r="F1841" t="b">
        <f t="shared" si="30"/>
        <v>1</v>
      </c>
      <c r="G1841" s="1">
        <v>0.78333333333333333</v>
      </c>
    </row>
    <row r="1842" spans="1:7" x14ac:dyDescent="0.25">
      <c r="A1842" s="3">
        <v>0.72083333333333321</v>
      </c>
      <c r="B1842" s="1">
        <v>0.72083333333333321</v>
      </c>
      <c r="C1842" s="7">
        <v>43115</v>
      </c>
      <c r="D1842" s="15">
        <v>0.7208</v>
      </c>
      <c r="E1842" s="136">
        <v>0.7208</v>
      </c>
      <c r="F1842" t="b">
        <f t="shared" si="30"/>
        <v>1</v>
      </c>
      <c r="G1842" s="1">
        <v>0.72083333333333321</v>
      </c>
    </row>
    <row r="1843" spans="1:7" x14ac:dyDescent="0.25">
      <c r="A1843" s="3">
        <v>0.625</v>
      </c>
      <c r="B1843" s="1">
        <v>0.625</v>
      </c>
      <c r="C1843" s="7">
        <v>43116</v>
      </c>
      <c r="D1843" s="15">
        <v>0.625</v>
      </c>
      <c r="E1843" s="136">
        <v>0.625</v>
      </c>
      <c r="F1843" t="b">
        <f t="shared" si="30"/>
        <v>1</v>
      </c>
      <c r="G1843" s="1">
        <v>0.625</v>
      </c>
    </row>
    <row r="1844" spans="1:7" x14ac:dyDescent="0.25">
      <c r="A1844" s="3">
        <v>0.45833333333333348</v>
      </c>
      <c r="B1844" s="1">
        <v>0.45833333333333348</v>
      </c>
      <c r="C1844" s="7">
        <v>43117</v>
      </c>
      <c r="D1844" s="15">
        <v>0.45829999999999999</v>
      </c>
      <c r="E1844" s="136">
        <v>0.45829999999999999</v>
      </c>
      <c r="F1844" t="b">
        <f t="shared" si="30"/>
        <v>1</v>
      </c>
      <c r="G1844" s="1">
        <v>0.45833333333333348</v>
      </c>
    </row>
    <row r="1845" spans="1:7" x14ac:dyDescent="0.25">
      <c r="A1845" s="3">
        <v>0.5</v>
      </c>
      <c r="B1845" s="1">
        <v>0.5</v>
      </c>
      <c r="C1845" s="7">
        <v>43118</v>
      </c>
      <c r="D1845" s="15">
        <v>0.5</v>
      </c>
      <c r="E1845" s="136">
        <v>0.5</v>
      </c>
      <c r="F1845" t="b">
        <f t="shared" si="30"/>
        <v>1</v>
      </c>
      <c r="G1845" s="1">
        <v>0.5</v>
      </c>
    </row>
    <row r="1846" spans="1:7" x14ac:dyDescent="0.25">
      <c r="A1846" s="3">
        <v>0.5</v>
      </c>
      <c r="B1846" s="1">
        <v>0.5</v>
      </c>
      <c r="C1846" s="7">
        <v>43119</v>
      </c>
      <c r="D1846" s="15">
        <v>0.5</v>
      </c>
      <c r="E1846" s="136">
        <v>0.5</v>
      </c>
      <c r="F1846" t="b">
        <f t="shared" si="30"/>
        <v>1</v>
      </c>
      <c r="G1846" s="1">
        <v>0.5</v>
      </c>
    </row>
    <row r="1847" spans="1:7" x14ac:dyDescent="0.25">
      <c r="A1847" s="3">
        <v>0.5958333333333331</v>
      </c>
      <c r="B1847" s="1">
        <v>0.5958333333333331</v>
      </c>
      <c r="C1847" s="7">
        <v>43120</v>
      </c>
      <c r="D1847" s="15">
        <v>0.5958</v>
      </c>
      <c r="E1847" s="136">
        <v>0.5958</v>
      </c>
      <c r="F1847" t="b">
        <f t="shared" si="30"/>
        <v>1</v>
      </c>
      <c r="G1847" s="1">
        <v>0.5958333333333331</v>
      </c>
    </row>
    <row r="1848" spans="1:7" x14ac:dyDescent="0.25">
      <c r="A1848" s="3">
        <v>0.62083333333333313</v>
      </c>
      <c r="B1848" s="1">
        <v>0.62083333333333313</v>
      </c>
      <c r="C1848" s="7">
        <v>43121</v>
      </c>
      <c r="D1848" s="15">
        <v>0.62080000000000002</v>
      </c>
      <c r="E1848" s="136">
        <v>0.62080000000000002</v>
      </c>
      <c r="F1848" t="b">
        <f t="shared" si="30"/>
        <v>1</v>
      </c>
      <c r="G1848" s="1">
        <v>0.62083333333333313</v>
      </c>
    </row>
    <row r="1849" spans="1:7" x14ac:dyDescent="0.25">
      <c r="A1849" s="3">
        <v>0.67083333333333306</v>
      </c>
      <c r="B1849" s="1">
        <v>0.67083333333333306</v>
      </c>
      <c r="C1849" s="7">
        <v>43122</v>
      </c>
      <c r="D1849" s="15">
        <v>0.67079999999999995</v>
      </c>
      <c r="E1849" s="136">
        <v>0.67079999999999995</v>
      </c>
      <c r="F1849" t="b">
        <f t="shared" si="30"/>
        <v>1</v>
      </c>
      <c r="G1849" s="1">
        <v>0.67083333333333306</v>
      </c>
    </row>
    <row r="1850" spans="1:7" x14ac:dyDescent="0.25">
      <c r="A1850" s="3">
        <v>0.5874999999999998</v>
      </c>
      <c r="B1850" s="1">
        <v>0.5874999999999998</v>
      </c>
      <c r="C1850" s="7">
        <v>43123</v>
      </c>
      <c r="D1850" s="15">
        <v>0.58750000000000002</v>
      </c>
      <c r="E1850" s="136">
        <v>0.58750000000000002</v>
      </c>
      <c r="F1850" t="b">
        <f t="shared" si="30"/>
        <v>1</v>
      </c>
      <c r="G1850" s="1">
        <v>0.5874999999999998</v>
      </c>
    </row>
    <row r="1851" spans="1:7" x14ac:dyDescent="0.25">
      <c r="A1851" s="3">
        <v>0.42500000000000021</v>
      </c>
      <c r="B1851" s="1">
        <v>0.42500000000000021</v>
      </c>
      <c r="C1851" s="7">
        <v>43124</v>
      </c>
      <c r="D1851" s="15">
        <v>0.42499999999999999</v>
      </c>
      <c r="E1851" s="136">
        <v>0.42499999999999999</v>
      </c>
      <c r="F1851" t="b">
        <f t="shared" si="30"/>
        <v>1</v>
      </c>
      <c r="G1851" s="1">
        <v>0.42500000000000021</v>
      </c>
    </row>
    <row r="1852" spans="1:7" x14ac:dyDescent="0.25">
      <c r="A1852" s="3">
        <v>0.53749999999999976</v>
      </c>
      <c r="B1852" s="1">
        <v>0.53749999999999976</v>
      </c>
      <c r="C1852" s="7">
        <v>43125</v>
      </c>
      <c r="D1852" s="15">
        <v>0.53749999999999998</v>
      </c>
      <c r="E1852" s="136">
        <v>0.53749999999999998</v>
      </c>
      <c r="F1852" t="b">
        <f t="shared" si="30"/>
        <v>1</v>
      </c>
      <c r="G1852" s="1">
        <v>0.53749999999999976</v>
      </c>
    </row>
    <row r="1853" spans="1:7" x14ac:dyDescent="0.25">
      <c r="A1853" s="3">
        <v>0.75000000000000011</v>
      </c>
      <c r="B1853" s="1">
        <v>0.75000000000000011</v>
      </c>
      <c r="C1853" s="7">
        <v>43126</v>
      </c>
      <c r="D1853" s="15">
        <v>0.75</v>
      </c>
      <c r="E1853" s="136">
        <v>0.75</v>
      </c>
      <c r="F1853" t="b">
        <f t="shared" si="30"/>
        <v>1</v>
      </c>
      <c r="G1853" s="1">
        <v>0.75000000000000011</v>
      </c>
    </row>
    <row r="1854" spans="1:7" x14ac:dyDescent="0.25">
      <c r="A1854" s="3">
        <v>0.69999999999999973</v>
      </c>
      <c r="B1854" s="1">
        <v>0.69999999999999973</v>
      </c>
      <c r="C1854" s="7">
        <v>43127</v>
      </c>
      <c r="D1854" s="15">
        <v>0.7</v>
      </c>
      <c r="E1854" s="136">
        <v>0.7</v>
      </c>
      <c r="F1854" t="b">
        <f t="shared" si="30"/>
        <v>1</v>
      </c>
      <c r="G1854" s="1">
        <v>0.69999999999999973</v>
      </c>
    </row>
    <row r="1855" spans="1:7" x14ac:dyDescent="0.25">
      <c r="A1855" s="3">
        <v>0.69999999999999973</v>
      </c>
      <c r="B1855" s="1">
        <v>0.69999999999999973</v>
      </c>
      <c r="C1855" s="7">
        <v>43128</v>
      </c>
      <c r="D1855" s="15">
        <v>0.7</v>
      </c>
      <c r="E1855" s="136">
        <v>0.7</v>
      </c>
      <c r="F1855" t="b">
        <f t="shared" si="30"/>
        <v>1</v>
      </c>
      <c r="G1855" s="1">
        <v>0.69999999999999973</v>
      </c>
    </row>
    <row r="1856" spans="1:7" x14ac:dyDescent="0.25">
      <c r="A1856" s="3">
        <v>0.69999999999999973</v>
      </c>
      <c r="B1856" s="1">
        <v>0.69999999999999973</v>
      </c>
      <c r="C1856" s="7">
        <v>43129</v>
      </c>
      <c r="D1856" s="15">
        <v>0.7</v>
      </c>
      <c r="E1856" s="136">
        <v>0.7</v>
      </c>
      <c r="F1856" t="b">
        <f t="shared" si="30"/>
        <v>1</v>
      </c>
      <c r="G1856" s="1">
        <v>0.69999999999999973</v>
      </c>
    </row>
    <row r="1857" spans="1:7" x14ac:dyDescent="0.25">
      <c r="A1857" s="3">
        <v>0.69999999999999973</v>
      </c>
      <c r="B1857" s="1">
        <v>0.69999999999999973</v>
      </c>
      <c r="C1857" s="7">
        <v>43130</v>
      </c>
      <c r="D1857" s="15">
        <v>0.7</v>
      </c>
      <c r="E1857" s="136">
        <v>0.7</v>
      </c>
      <c r="F1857" t="b">
        <f t="shared" si="30"/>
        <v>1</v>
      </c>
      <c r="G1857" s="1">
        <v>0.69999999999999973</v>
      </c>
    </row>
    <row r="1858" spans="1:7" x14ac:dyDescent="0.25">
      <c r="A1858" s="3">
        <v>0.6583333333333331</v>
      </c>
      <c r="B1858" s="1">
        <v>0.6583333333333331</v>
      </c>
      <c r="C1858" s="7">
        <v>43131</v>
      </c>
      <c r="D1858" s="15">
        <v>0.6583</v>
      </c>
      <c r="E1858" s="136">
        <v>0.6583</v>
      </c>
      <c r="F1858" t="b">
        <f t="shared" si="30"/>
        <v>1</v>
      </c>
      <c r="G1858" s="1">
        <v>0.6583333333333331</v>
      </c>
    </row>
    <row r="1859" spans="1:7" x14ac:dyDescent="0.25">
      <c r="A1859" s="3">
        <v>0.5083333333333333</v>
      </c>
      <c r="B1859" s="1">
        <v>0.5083333333333333</v>
      </c>
      <c r="C1859" s="7">
        <v>43132</v>
      </c>
      <c r="D1859" s="15">
        <v>0.50829999999999997</v>
      </c>
      <c r="E1859" s="136">
        <v>0.50829999999999997</v>
      </c>
      <c r="F1859" t="b">
        <f t="shared" ref="F1859:F1922" si="31">D1859=E1859</f>
        <v>1</v>
      </c>
      <c r="G1859" s="1">
        <v>0.5083333333333333</v>
      </c>
    </row>
    <row r="1860" spans="1:7" x14ac:dyDescent="0.25">
      <c r="A1860" s="3">
        <v>0.5</v>
      </c>
      <c r="B1860" s="1">
        <v>0.5</v>
      </c>
      <c r="C1860" s="7">
        <v>43133</v>
      </c>
      <c r="D1860" s="15">
        <v>0.5</v>
      </c>
      <c r="E1860" s="136">
        <v>0.5</v>
      </c>
      <c r="F1860" t="b">
        <f t="shared" si="31"/>
        <v>1</v>
      </c>
      <c r="G1860" s="1">
        <v>0.5</v>
      </c>
    </row>
    <row r="1861" spans="1:7" x14ac:dyDescent="0.25">
      <c r="A1861" s="3">
        <v>0.40833333333333349</v>
      </c>
      <c r="B1861" s="1">
        <v>0.40833333333333349</v>
      </c>
      <c r="C1861" s="7">
        <v>43134</v>
      </c>
      <c r="D1861" s="15">
        <v>0.4083</v>
      </c>
      <c r="E1861" s="136">
        <v>0.4083</v>
      </c>
      <c r="F1861" t="b">
        <f t="shared" si="31"/>
        <v>1</v>
      </c>
      <c r="G1861" s="1">
        <v>0.40833333333333349</v>
      </c>
    </row>
    <row r="1862" spans="1:7" x14ac:dyDescent="0.25">
      <c r="A1862" s="3">
        <v>0.4250000000000001</v>
      </c>
      <c r="B1862" s="1">
        <v>0.4250000000000001</v>
      </c>
      <c r="C1862" s="7">
        <v>43135</v>
      </c>
      <c r="D1862" s="15">
        <v>0.42499999999999999</v>
      </c>
      <c r="E1862" s="136">
        <v>0.42499999999999999</v>
      </c>
      <c r="F1862" t="b">
        <f t="shared" si="31"/>
        <v>1</v>
      </c>
      <c r="G1862" s="1">
        <v>0.4250000000000001</v>
      </c>
    </row>
    <row r="1863" spans="1:7" x14ac:dyDescent="0.25">
      <c r="A1863" s="3">
        <v>0.5083333333333333</v>
      </c>
      <c r="B1863" s="1">
        <v>0.5083333333333333</v>
      </c>
      <c r="C1863" s="7">
        <v>43136</v>
      </c>
      <c r="D1863" s="15">
        <v>0.50829999999999997</v>
      </c>
      <c r="E1863" s="136">
        <v>0.50829999999999997</v>
      </c>
      <c r="F1863" t="b">
        <f t="shared" si="31"/>
        <v>1</v>
      </c>
      <c r="G1863" s="1">
        <v>0.5083333333333333</v>
      </c>
    </row>
    <row r="1864" spans="1:7" x14ac:dyDescent="0.25">
      <c r="A1864" s="3">
        <v>0.5</v>
      </c>
      <c r="B1864" s="1">
        <v>0.5</v>
      </c>
      <c r="C1864" s="7">
        <v>43137</v>
      </c>
      <c r="D1864" s="15">
        <v>0.5</v>
      </c>
      <c r="E1864" s="136">
        <v>0.5</v>
      </c>
      <c r="F1864" t="b">
        <f t="shared" si="31"/>
        <v>1</v>
      </c>
      <c r="G1864" s="1">
        <v>0.5</v>
      </c>
    </row>
    <row r="1865" spans="1:7" x14ac:dyDescent="0.25">
      <c r="A1865" s="3">
        <v>0.57499999999999984</v>
      </c>
      <c r="B1865" s="1">
        <v>0.57499999999999984</v>
      </c>
      <c r="C1865" s="7">
        <v>43138</v>
      </c>
      <c r="D1865" s="15">
        <v>0.57499999999999996</v>
      </c>
      <c r="E1865" s="136">
        <v>0.57499999999999996</v>
      </c>
      <c r="F1865" t="b">
        <f t="shared" si="31"/>
        <v>1</v>
      </c>
      <c r="G1865" s="1">
        <v>0.57499999999999984</v>
      </c>
    </row>
    <row r="1866" spans="1:7" x14ac:dyDescent="0.25">
      <c r="A1866" s="3">
        <v>0.59999999999999976</v>
      </c>
      <c r="B1866" s="1">
        <v>0.59999999999999976</v>
      </c>
      <c r="C1866" s="7">
        <v>43139</v>
      </c>
      <c r="D1866" s="15">
        <v>0.6</v>
      </c>
      <c r="E1866" s="136">
        <v>0.6</v>
      </c>
      <c r="F1866" t="b">
        <f t="shared" si="31"/>
        <v>1</v>
      </c>
      <c r="G1866" s="1">
        <v>0.59999999999999976</v>
      </c>
    </row>
    <row r="1867" spans="1:7" x14ac:dyDescent="0.25">
      <c r="A1867" s="3">
        <v>0.5791666666666665</v>
      </c>
      <c r="B1867" s="1">
        <v>0.5791666666666665</v>
      </c>
      <c r="C1867" s="7">
        <v>43140</v>
      </c>
      <c r="D1867" s="15">
        <v>0.57920000000000005</v>
      </c>
      <c r="E1867" s="136">
        <v>0.57920000000000005</v>
      </c>
      <c r="F1867" t="b">
        <f t="shared" si="31"/>
        <v>1</v>
      </c>
      <c r="G1867" s="1">
        <v>0.5791666666666665</v>
      </c>
    </row>
    <row r="1868" spans="1:7" x14ac:dyDescent="0.25">
      <c r="A1868" s="3">
        <v>0.53749999999999998</v>
      </c>
      <c r="B1868" s="1">
        <v>0.53749999999999998</v>
      </c>
      <c r="C1868" s="7">
        <v>43141</v>
      </c>
      <c r="D1868" s="15">
        <v>0.53749999999999998</v>
      </c>
      <c r="E1868" s="136">
        <v>0.53749999999999998</v>
      </c>
      <c r="F1868" t="b">
        <f t="shared" si="31"/>
        <v>1</v>
      </c>
      <c r="G1868" s="1">
        <v>0.53749999999999998</v>
      </c>
    </row>
    <row r="1869" spans="1:7" x14ac:dyDescent="0.25">
      <c r="A1869" s="3">
        <v>0.52083333333333337</v>
      </c>
      <c r="B1869" s="1">
        <v>0.52083333333333337</v>
      </c>
      <c r="C1869" s="7">
        <v>43142</v>
      </c>
      <c r="D1869" s="15">
        <v>0.52080000000000004</v>
      </c>
      <c r="E1869" s="136">
        <v>0.52080000000000004</v>
      </c>
      <c r="F1869" t="b">
        <f t="shared" si="31"/>
        <v>1</v>
      </c>
      <c r="G1869" s="1">
        <v>0.52083333333333337</v>
      </c>
    </row>
    <row r="1870" spans="1:7" x14ac:dyDescent="0.25">
      <c r="A1870" s="3">
        <v>0.5083333333333333</v>
      </c>
      <c r="B1870" s="1">
        <v>0.5083333333333333</v>
      </c>
      <c r="C1870" s="7">
        <v>43143</v>
      </c>
      <c r="D1870" s="15">
        <v>0.50829999999999997</v>
      </c>
      <c r="E1870" s="136">
        <v>0.50829999999999997</v>
      </c>
      <c r="F1870" t="b">
        <f t="shared" si="31"/>
        <v>1</v>
      </c>
      <c r="G1870" s="1">
        <v>0.5083333333333333</v>
      </c>
    </row>
    <row r="1871" spans="1:7" x14ac:dyDescent="0.25">
      <c r="A1871" s="3">
        <v>0.68333333333333313</v>
      </c>
      <c r="B1871" s="1">
        <v>0.68333333333333313</v>
      </c>
      <c r="C1871" s="7">
        <v>43144</v>
      </c>
      <c r="D1871" s="15">
        <v>0.68330000000000002</v>
      </c>
      <c r="E1871" s="136">
        <v>0.68330000000000002</v>
      </c>
      <c r="F1871" t="b">
        <f t="shared" si="31"/>
        <v>1</v>
      </c>
      <c r="G1871" s="1">
        <v>0.68333333333333313</v>
      </c>
    </row>
    <row r="1872" spans="1:7" x14ac:dyDescent="0.25">
      <c r="A1872" s="3">
        <v>0.80000000000000027</v>
      </c>
      <c r="B1872" s="1">
        <v>0.80000000000000027</v>
      </c>
      <c r="C1872" s="7">
        <v>43145</v>
      </c>
      <c r="D1872" s="15">
        <v>0.8</v>
      </c>
      <c r="E1872" s="136">
        <v>0.8</v>
      </c>
      <c r="F1872" t="b">
        <f t="shared" si="31"/>
        <v>1</v>
      </c>
      <c r="G1872" s="1">
        <v>0.80000000000000027</v>
      </c>
    </row>
    <row r="1873" spans="1:7" x14ac:dyDescent="0.25">
      <c r="A1873" s="3">
        <v>0.80000000000000027</v>
      </c>
      <c r="B1873" s="1">
        <v>0.80000000000000027</v>
      </c>
      <c r="C1873" s="7">
        <v>43146</v>
      </c>
      <c r="D1873" s="15">
        <v>0.8</v>
      </c>
      <c r="E1873" s="136">
        <v>0.8</v>
      </c>
      <c r="F1873" t="b">
        <f t="shared" si="31"/>
        <v>1</v>
      </c>
      <c r="G1873" s="1">
        <v>0.80000000000000027</v>
      </c>
    </row>
    <row r="1874" spans="1:7" x14ac:dyDescent="0.25">
      <c r="A1874" s="3">
        <v>0.72916666666666652</v>
      </c>
      <c r="B1874" s="1">
        <v>0.72916666666666652</v>
      </c>
      <c r="C1874" s="7">
        <v>43147</v>
      </c>
      <c r="D1874" s="15">
        <v>0.72919999999999996</v>
      </c>
      <c r="E1874" s="136">
        <v>0.72919999999999996</v>
      </c>
      <c r="F1874" t="b">
        <f t="shared" si="31"/>
        <v>1</v>
      </c>
      <c r="G1874" s="1">
        <v>0.72916666666666652</v>
      </c>
    </row>
    <row r="1875" spans="1:7" x14ac:dyDescent="0.25">
      <c r="A1875" s="3">
        <v>0.54583333333333328</v>
      </c>
      <c r="B1875" s="1">
        <v>0.54583333333333328</v>
      </c>
      <c r="C1875" s="7">
        <v>43148</v>
      </c>
      <c r="D1875" s="15">
        <v>0.54579999999999995</v>
      </c>
      <c r="E1875" s="136">
        <v>0.54579999999999995</v>
      </c>
      <c r="F1875" t="b">
        <f t="shared" si="31"/>
        <v>1</v>
      </c>
      <c r="G1875" s="1">
        <v>0.54583333333333328</v>
      </c>
    </row>
    <row r="1876" spans="1:7" x14ac:dyDescent="0.25">
      <c r="A1876" s="3">
        <v>0.41249999999999998</v>
      </c>
      <c r="B1876" s="1">
        <v>0.41249999999999998</v>
      </c>
      <c r="C1876" s="7">
        <v>43149</v>
      </c>
      <c r="D1876" s="15">
        <v>0.41249999999999998</v>
      </c>
      <c r="E1876" s="136">
        <v>0.41249999999999998</v>
      </c>
      <c r="F1876" t="b">
        <f t="shared" si="31"/>
        <v>1</v>
      </c>
      <c r="G1876" s="1">
        <v>0.41249999999999998</v>
      </c>
    </row>
    <row r="1877" spans="1:7" x14ac:dyDescent="0.25">
      <c r="A1877" s="3">
        <v>0.23282513288136347</v>
      </c>
      <c r="B1877" s="1">
        <v>0.23282513288136347</v>
      </c>
      <c r="C1877" s="7">
        <v>43150</v>
      </c>
      <c r="D1877" s="15">
        <v>0.23280000000000001</v>
      </c>
      <c r="E1877" s="136">
        <v>0.23280000000000001</v>
      </c>
      <c r="F1877" t="b">
        <f t="shared" si="31"/>
        <v>1</v>
      </c>
      <c r="G1877" s="1">
        <v>0.23282513288136347</v>
      </c>
    </row>
    <row r="1878" spans="1:7" x14ac:dyDescent="0.25">
      <c r="A1878" s="3">
        <v>0.23282513288136347</v>
      </c>
      <c r="B1878" s="1">
        <v>0.23282513288136347</v>
      </c>
      <c r="C1878" s="7">
        <v>43151</v>
      </c>
      <c r="D1878" s="15">
        <v>0.23280000000000001</v>
      </c>
      <c r="E1878" s="136">
        <v>0.23280000000000001</v>
      </c>
      <c r="F1878" t="b">
        <f t="shared" si="31"/>
        <v>1</v>
      </c>
      <c r="G1878" s="1">
        <v>0.23282513288136347</v>
      </c>
    </row>
    <row r="1879" spans="1:7" x14ac:dyDescent="0.25">
      <c r="A1879" s="3">
        <v>0.23282513288136347</v>
      </c>
      <c r="B1879" s="1">
        <v>0.23282513288136347</v>
      </c>
      <c r="C1879" s="7">
        <v>43152</v>
      </c>
      <c r="D1879" s="15">
        <v>0.23280000000000001</v>
      </c>
      <c r="E1879" s="136">
        <v>0.23280000000000001</v>
      </c>
      <c r="F1879" t="b">
        <f t="shared" si="31"/>
        <v>1</v>
      </c>
      <c r="G1879" s="1">
        <v>0.23282513288136347</v>
      </c>
    </row>
    <row r="1880" spans="1:7" x14ac:dyDescent="0.25">
      <c r="A1880" s="3">
        <v>0.23282513288136347</v>
      </c>
      <c r="B1880" s="1">
        <v>0.23282513288136347</v>
      </c>
      <c r="C1880" s="7">
        <v>43153</v>
      </c>
      <c r="D1880" s="15">
        <v>0.23280000000000001</v>
      </c>
      <c r="E1880" s="136">
        <v>0.23280000000000001</v>
      </c>
      <c r="F1880" t="b">
        <f t="shared" si="31"/>
        <v>1</v>
      </c>
      <c r="G1880" s="1">
        <v>0.23282513288136347</v>
      </c>
    </row>
    <row r="1881" spans="1:7" x14ac:dyDescent="0.25">
      <c r="A1881" s="3">
        <v>0.23282513288136347</v>
      </c>
      <c r="B1881" s="1">
        <v>0.23282513288136347</v>
      </c>
      <c r="C1881" s="7">
        <v>43154</v>
      </c>
      <c r="D1881" s="15">
        <v>0.23280000000000001</v>
      </c>
      <c r="E1881" s="136">
        <v>0.23280000000000001</v>
      </c>
      <c r="F1881" t="b">
        <f t="shared" si="31"/>
        <v>1</v>
      </c>
      <c r="G1881" s="1">
        <v>0.23282513288136347</v>
      </c>
    </row>
    <row r="1882" spans="1:7" x14ac:dyDescent="0.25">
      <c r="A1882" s="3">
        <v>0.23282513288136347</v>
      </c>
      <c r="B1882" s="1">
        <v>0.23282513288136347</v>
      </c>
      <c r="C1882" s="7">
        <v>43155</v>
      </c>
      <c r="D1882" s="15">
        <v>0.23280000000000001</v>
      </c>
      <c r="E1882" s="136">
        <v>0.23280000000000001</v>
      </c>
      <c r="F1882" t="b">
        <f t="shared" si="31"/>
        <v>1</v>
      </c>
      <c r="G1882" s="1">
        <v>0.23282513288136347</v>
      </c>
    </row>
    <row r="1883" spans="1:7" x14ac:dyDescent="0.25">
      <c r="A1883" s="3">
        <v>0.23282513288136347</v>
      </c>
      <c r="B1883" s="1">
        <v>0.23282513288136347</v>
      </c>
      <c r="C1883" s="7">
        <v>43156</v>
      </c>
      <c r="D1883" s="15">
        <v>0.23280000000000001</v>
      </c>
      <c r="E1883" s="136">
        <v>0.23280000000000001</v>
      </c>
      <c r="F1883" t="b">
        <f t="shared" si="31"/>
        <v>1</v>
      </c>
      <c r="G1883" s="1">
        <v>0.23282513288136347</v>
      </c>
    </row>
    <row r="1884" spans="1:7" x14ac:dyDescent="0.25">
      <c r="A1884" s="3">
        <v>0.23282513288136347</v>
      </c>
      <c r="B1884" s="1">
        <v>0.23282513288136347</v>
      </c>
      <c r="C1884" s="7">
        <v>43157</v>
      </c>
      <c r="D1884" s="15">
        <v>0.23280000000000001</v>
      </c>
      <c r="E1884" s="136">
        <v>0.23280000000000001</v>
      </c>
      <c r="F1884" t="b">
        <f t="shared" si="31"/>
        <v>1</v>
      </c>
      <c r="G1884" s="1">
        <v>0.23282513288136347</v>
      </c>
    </row>
    <row r="1885" spans="1:7" x14ac:dyDescent="0.25">
      <c r="A1885" s="3">
        <v>0.23282513288136347</v>
      </c>
      <c r="B1885" s="1">
        <v>0.23282513288136347</v>
      </c>
      <c r="C1885" s="7">
        <v>43158</v>
      </c>
      <c r="D1885" s="15">
        <v>0.23280000000000001</v>
      </c>
      <c r="E1885" s="136">
        <v>0.23280000000000001</v>
      </c>
      <c r="F1885" t="b">
        <f t="shared" si="31"/>
        <v>1</v>
      </c>
      <c r="G1885" s="1">
        <v>0.23282513288136347</v>
      </c>
    </row>
    <row r="1886" spans="1:7" x14ac:dyDescent="0.25">
      <c r="A1886" s="3">
        <v>0.23282513288136347</v>
      </c>
      <c r="B1886" s="1">
        <v>0.23282513288136347</v>
      </c>
      <c r="C1886" s="7">
        <v>43159</v>
      </c>
      <c r="D1886" s="15">
        <v>0.23280000000000001</v>
      </c>
      <c r="E1886" s="136">
        <v>0.23280000000000001</v>
      </c>
      <c r="F1886" t="b">
        <f t="shared" si="31"/>
        <v>1</v>
      </c>
      <c r="G1886" s="1">
        <v>0.23282513288136347</v>
      </c>
    </row>
    <row r="1887" spans="1:7" x14ac:dyDescent="0.25">
      <c r="A1887" s="3">
        <v>0.23282513288136347</v>
      </c>
      <c r="B1887" s="1">
        <v>0.23282513288136347</v>
      </c>
      <c r="C1887" s="7">
        <v>43160</v>
      </c>
      <c r="D1887" s="15">
        <v>0.23280000000000001</v>
      </c>
      <c r="E1887" s="136">
        <v>0.23280000000000001</v>
      </c>
      <c r="F1887" t="b">
        <f t="shared" si="31"/>
        <v>1</v>
      </c>
      <c r="G1887" s="1">
        <v>0.23282513288136347</v>
      </c>
    </row>
    <row r="1888" spans="1:7" x14ac:dyDescent="0.25">
      <c r="A1888" s="3">
        <v>0.23282513288136347</v>
      </c>
      <c r="B1888" s="1">
        <v>0.23282513288136347</v>
      </c>
      <c r="C1888" s="7">
        <v>43161</v>
      </c>
      <c r="D1888" s="15">
        <v>0.23280000000000001</v>
      </c>
      <c r="E1888" s="136">
        <v>0.23280000000000001</v>
      </c>
      <c r="F1888" t="b">
        <f t="shared" si="31"/>
        <v>1</v>
      </c>
      <c r="G1888" s="1">
        <v>0.23282513288136347</v>
      </c>
    </row>
    <row r="1889" spans="1:7" x14ac:dyDescent="0.25">
      <c r="A1889" s="3">
        <v>0.23282513288136347</v>
      </c>
      <c r="B1889" s="1">
        <v>0.23282513288136347</v>
      </c>
      <c r="C1889" s="7">
        <v>43162</v>
      </c>
      <c r="D1889" s="15">
        <v>0.23280000000000001</v>
      </c>
      <c r="E1889" s="136">
        <v>0.23280000000000001</v>
      </c>
      <c r="F1889" t="b">
        <f t="shared" si="31"/>
        <v>1</v>
      </c>
      <c r="G1889" s="1">
        <v>0.23282513288136347</v>
      </c>
    </row>
    <row r="1890" spans="1:7" x14ac:dyDescent="0.25">
      <c r="A1890" s="3">
        <v>3.125E-2</v>
      </c>
      <c r="B1890" s="1">
        <v>3.125E-2</v>
      </c>
      <c r="C1890" s="7">
        <v>43163</v>
      </c>
      <c r="D1890" s="15">
        <v>3.1300000000000001E-2</v>
      </c>
      <c r="E1890" s="136">
        <v>3.1300000000000001E-2</v>
      </c>
      <c r="F1890" t="b">
        <f t="shared" si="31"/>
        <v>1</v>
      </c>
      <c r="G1890" s="1">
        <v>3.125E-2</v>
      </c>
    </row>
    <row r="1891" spans="1:7" x14ac:dyDescent="0.25">
      <c r="A1891" s="3">
        <v>3.7499999999999999E-2</v>
      </c>
      <c r="B1891" s="1">
        <v>3.7499999999999999E-2</v>
      </c>
      <c r="C1891" s="7">
        <v>43164</v>
      </c>
      <c r="D1891" s="15">
        <v>3.7499999999999999E-2</v>
      </c>
      <c r="E1891" s="136">
        <v>3.7499999999999999E-2</v>
      </c>
      <c r="F1891" t="b">
        <f t="shared" si="31"/>
        <v>1</v>
      </c>
      <c r="G1891" s="1">
        <v>3.7499999999999999E-2</v>
      </c>
    </row>
    <row r="1892" spans="1:7" x14ac:dyDescent="0.25">
      <c r="A1892" s="3">
        <v>4.583333333333333E-2</v>
      </c>
      <c r="B1892" s="1">
        <v>4.583333333333333E-2</v>
      </c>
      <c r="C1892" s="7">
        <v>43165</v>
      </c>
      <c r="D1892" s="15">
        <v>4.58E-2</v>
      </c>
      <c r="E1892" s="136">
        <v>4.58E-2</v>
      </c>
      <c r="F1892" t="b">
        <f t="shared" si="31"/>
        <v>1</v>
      </c>
      <c r="G1892" s="1">
        <v>4.583333333333333E-2</v>
      </c>
    </row>
    <row r="1893" spans="1:7" x14ac:dyDescent="0.25">
      <c r="A1893" s="3">
        <v>5.4166666666666669E-2</v>
      </c>
      <c r="B1893" s="1">
        <v>5.4166666666666669E-2</v>
      </c>
      <c r="C1893" s="7">
        <v>43166</v>
      </c>
      <c r="D1893" s="15">
        <v>5.4199999999999998E-2</v>
      </c>
      <c r="E1893" s="136">
        <v>5.4199999999999998E-2</v>
      </c>
      <c r="F1893" t="b">
        <f t="shared" si="31"/>
        <v>1</v>
      </c>
      <c r="G1893" s="1">
        <v>5.4166666666666669E-2</v>
      </c>
    </row>
    <row r="1894" spans="1:7" x14ac:dyDescent="0.25">
      <c r="A1894" s="3">
        <v>0.15000000000000008</v>
      </c>
      <c r="B1894" s="1">
        <v>0.15000000000000008</v>
      </c>
      <c r="C1894" s="7">
        <v>43167</v>
      </c>
      <c r="D1894" s="15">
        <v>0.15</v>
      </c>
      <c r="E1894" s="136">
        <v>0.15</v>
      </c>
      <c r="F1894" t="b">
        <f t="shared" si="31"/>
        <v>1</v>
      </c>
      <c r="G1894" s="1">
        <v>0.15000000000000008</v>
      </c>
    </row>
    <row r="1895" spans="1:7" x14ac:dyDescent="0.25">
      <c r="A1895" s="3">
        <v>0.21666666666666679</v>
      </c>
      <c r="B1895" s="1">
        <v>0.21666666666666679</v>
      </c>
      <c r="C1895" s="7">
        <v>43168</v>
      </c>
      <c r="D1895" s="15">
        <v>0.2167</v>
      </c>
      <c r="E1895" s="136">
        <v>0.2167</v>
      </c>
      <c r="F1895" t="b">
        <f t="shared" si="31"/>
        <v>1</v>
      </c>
      <c r="G1895" s="1">
        <v>0.21666666666666679</v>
      </c>
    </row>
    <row r="1896" spans="1:7" x14ac:dyDescent="0.25">
      <c r="A1896" s="3">
        <v>0.12916666666666674</v>
      </c>
      <c r="B1896" s="1">
        <v>0.12916666666666674</v>
      </c>
      <c r="C1896" s="7">
        <v>43169</v>
      </c>
      <c r="D1896" s="15">
        <v>0.12920000000000001</v>
      </c>
      <c r="E1896" s="136">
        <v>0.12920000000000001</v>
      </c>
      <c r="F1896" t="b">
        <f t="shared" si="31"/>
        <v>1</v>
      </c>
      <c r="G1896" s="1">
        <v>0.12916666666666674</v>
      </c>
    </row>
    <row r="1897" spans="1:7" x14ac:dyDescent="0.25">
      <c r="A1897" s="3">
        <v>0.17916666666666672</v>
      </c>
      <c r="B1897" s="1">
        <v>0.17916666666666672</v>
      </c>
      <c r="C1897" s="7">
        <v>43170</v>
      </c>
      <c r="D1897" s="15">
        <v>0.1792</v>
      </c>
      <c r="E1897" s="136">
        <v>0.1792</v>
      </c>
      <c r="F1897" t="b">
        <f t="shared" si="31"/>
        <v>1</v>
      </c>
      <c r="G1897" s="1">
        <v>0.17916666666666672</v>
      </c>
    </row>
    <row r="1898" spans="1:7" x14ac:dyDescent="0.25">
      <c r="A1898" s="3">
        <v>0.20000000000000007</v>
      </c>
      <c r="B1898" s="1">
        <v>0.20000000000000007</v>
      </c>
      <c r="C1898" s="7">
        <v>43171</v>
      </c>
      <c r="D1898" s="15">
        <v>0.2</v>
      </c>
      <c r="E1898" s="136">
        <v>0.2</v>
      </c>
      <c r="F1898" t="b">
        <f t="shared" si="31"/>
        <v>1</v>
      </c>
      <c r="G1898" s="1">
        <v>0.20000000000000007</v>
      </c>
    </row>
    <row r="1899" spans="1:7" x14ac:dyDescent="0.25">
      <c r="A1899" s="3">
        <v>0.29166666666666669</v>
      </c>
      <c r="B1899" s="1">
        <v>0.29166666666666669</v>
      </c>
      <c r="C1899" s="7">
        <v>43172</v>
      </c>
      <c r="D1899" s="15">
        <v>0.29170000000000001</v>
      </c>
      <c r="E1899" s="136">
        <v>0.29170000000000001</v>
      </c>
      <c r="F1899" t="b">
        <f t="shared" si="31"/>
        <v>1</v>
      </c>
      <c r="G1899" s="1">
        <v>0.29166666666666669</v>
      </c>
    </row>
    <row r="1900" spans="1:7" x14ac:dyDescent="0.25">
      <c r="A1900" s="3">
        <v>0.43750000000000017</v>
      </c>
      <c r="B1900" s="1">
        <v>0.43750000000000017</v>
      </c>
      <c r="C1900" s="7">
        <v>43173</v>
      </c>
      <c r="D1900" s="15">
        <v>0.4375</v>
      </c>
      <c r="E1900" s="136">
        <v>0.4375</v>
      </c>
      <c r="F1900" t="b">
        <f t="shared" si="31"/>
        <v>1</v>
      </c>
      <c r="G1900" s="1">
        <v>0.43750000000000017</v>
      </c>
    </row>
    <row r="1901" spans="1:7" x14ac:dyDescent="0.25">
      <c r="A1901" s="3">
        <v>0.27500000000000002</v>
      </c>
      <c r="B1901" s="1">
        <v>0.27500000000000002</v>
      </c>
      <c r="C1901" s="7">
        <v>43174</v>
      </c>
      <c r="D1901" s="15">
        <v>0.27500000000000002</v>
      </c>
      <c r="E1901" s="136">
        <v>0.27500000000000002</v>
      </c>
      <c r="F1901" t="b">
        <f t="shared" si="31"/>
        <v>1</v>
      </c>
      <c r="G1901" s="1">
        <v>0.27500000000000002</v>
      </c>
    </row>
    <row r="1902" spans="1:7" x14ac:dyDescent="0.25">
      <c r="A1902" s="3">
        <v>0.12916666666666674</v>
      </c>
      <c r="B1902" s="1">
        <v>0.12916666666666674</v>
      </c>
      <c r="C1902" s="7">
        <v>43175</v>
      </c>
      <c r="D1902" s="15">
        <v>0.12920000000000001</v>
      </c>
      <c r="E1902" s="136">
        <v>0.12920000000000001</v>
      </c>
      <c r="F1902" t="b">
        <f t="shared" si="31"/>
        <v>1</v>
      </c>
      <c r="G1902" s="1">
        <v>0.12916666666666674</v>
      </c>
    </row>
    <row r="1903" spans="1:7" x14ac:dyDescent="0.25">
      <c r="A1903" s="3">
        <v>0.10000000000000003</v>
      </c>
      <c r="B1903" s="1">
        <v>0.10000000000000003</v>
      </c>
      <c r="C1903" s="7">
        <v>43176</v>
      </c>
      <c r="D1903" s="15">
        <v>0.1</v>
      </c>
      <c r="E1903" s="136">
        <v>0.1</v>
      </c>
      <c r="F1903" t="b">
        <f t="shared" si="31"/>
        <v>1</v>
      </c>
      <c r="G1903" s="1">
        <v>0.10000000000000003</v>
      </c>
    </row>
    <row r="1904" spans="1:7" x14ac:dyDescent="0.25">
      <c r="A1904" s="3">
        <v>1.2500000000000002E-2</v>
      </c>
      <c r="B1904" s="1">
        <v>1.2500000000000002E-2</v>
      </c>
      <c r="C1904" s="7">
        <v>43177</v>
      </c>
      <c r="D1904" s="15">
        <v>1.2500000000000001E-2</v>
      </c>
      <c r="E1904" s="136">
        <v>1.2500000000000001E-2</v>
      </c>
      <c r="F1904" t="b">
        <f t="shared" si="31"/>
        <v>1</v>
      </c>
      <c r="G1904" s="1">
        <v>1.2500000000000002E-2</v>
      </c>
    </row>
    <row r="1905" spans="1:7" x14ac:dyDescent="0.25">
      <c r="A1905" s="3">
        <v>2.0833333333333332E-2</v>
      </c>
      <c r="B1905" s="1">
        <v>2.0833333333333332E-2</v>
      </c>
      <c r="C1905" s="7">
        <v>43178</v>
      </c>
      <c r="D1905" s="15">
        <v>2.0799999999999999E-2</v>
      </c>
      <c r="E1905" s="136">
        <v>2.0799999999999999E-2</v>
      </c>
      <c r="F1905" t="b">
        <f t="shared" si="31"/>
        <v>1</v>
      </c>
      <c r="G1905" s="1">
        <v>2.0833333333333332E-2</v>
      </c>
    </row>
    <row r="1906" spans="1:7" x14ac:dyDescent="0.25">
      <c r="A1906" s="3">
        <v>2.9166666666666664E-2</v>
      </c>
      <c r="B1906" s="1">
        <v>2.9166666666666664E-2</v>
      </c>
      <c r="C1906" s="7">
        <v>43179</v>
      </c>
      <c r="D1906" s="15">
        <v>2.92E-2</v>
      </c>
      <c r="E1906" s="136">
        <v>2.92E-2</v>
      </c>
      <c r="F1906" t="b">
        <f t="shared" si="31"/>
        <v>1</v>
      </c>
      <c r="G1906" s="1">
        <v>2.9166666666666664E-2</v>
      </c>
    </row>
    <row r="1907" spans="1:7" x14ac:dyDescent="0.25">
      <c r="A1907" s="3">
        <v>0.15000000000000008</v>
      </c>
      <c r="B1907" s="1">
        <v>0.15000000000000008</v>
      </c>
      <c r="C1907" s="7">
        <v>43180</v>
      </c>
      <c r="D1907" s="15">
        <v>0.15</v>
      </c>
      <c r="E1907" s="136">
        <v>0.15</v>
      </c>
      <c r="F1907" t="b">
        <f t="shared" si="31"/>
        <v>1</v>
      </c>
      <c r="G1907" s="1">
        <v>0.15000000000000008</v>
      </c>
    </row>
    <row r="1908" spans="1:7" x14ac:dyDescent="0.25">
      <c r="A1908" s="3">
        <v>0.20000000000000007</v>
      </c>
      <c r="B1908" s="1">
        <v>0.20000000000000007</v>
      </c>
      <c r="C1908" s="7">
        <v>43181</v>
      </c>
      <c r="D1908" s="15">
        <v>0.2</v>
      </c>
      <c r="E1908" s="136">
        <v>0.2</v>
      </c>
      <c r="F1908" t="b">
        <f t="shared" si="31"/>
        <v>1</v>
      </c>
      <c r="G1908" s="1">
        <v>0.20000000000000007</v>
      </c>
    </row>
    <row r="1909" spans="1:7" x14ac:dyDescent="0.25">
      <c r="A1909" s="3">
        <v>0.12916666666666674</v>
      </c>
      <c r="B1909" s="1">
        <v>0.12916666666666674</v>
      </c>
      <c r="C1909" s="7">
        <v>43182</v>
      </c>
      <c r="D1909" s="15">
        <v>0.12920000000000001</v>
      </c>
      <c r="E1909" s="136">
        <v>0.12920000000000001</v>
      </c>
      <c r="F1909" t="b">
        <f t="shared" si="31"/>
        <v>1</v>
      </c>
      <c r="G1909" s="1">
        <v>0.12916666666666674</v>
      </c>
    </row>
    <row r="1910" spans="1:7" x14ac:dyDescent="0.25">
      <c r="A1910" s="3">
        <v>0.17916666666666672</v>
      </c>
      <c r="B1910" s="1">
        <v>0.17916666666666672</v>
      </c>
      <c r="C1910" s="7">
        <v>43183</v>
      </c>
      <c r="D1910" s="15">
        <v>0.1792</v>
      </c>
      <c r="E1910" s="136">
        <v>0.1792</v>
      </c>
      <c r="F1910" t="b">
        <f t="shared" si="31"/>
        <v>1</v>
      </c>
      <c r="G1910" s="1">
        <v>0.17916666666666672</v>
      </c>
    </row>
    <row r="1911" spans="1:7" x14ac:dyDescent="0.25">
      <c r="A1911" s="3">
        <v>0.20000000000000007</v>
      </c>
      <c r="B1911" s="1">
        <v>0.20000000000000007</v>
      </c>
      <c r="C1911" s="7">
        <v>43184</v>
      </c>
      <c r="D1911" s="15">
        <v>0.2</v>
      </c>
      <c r="E1911" s="136">
        <v>0.2</v>
      </c>
      <c r="F1911" t="b">
        <f t="shared" si="31"/>
        <v>1</v>
      </c>
      <c r="G1911" s="1">
        <v>0.20000000000000007</v>
      </c>
    </row>
    <row r="1912" spans="1:7" x14ac:dyDescent="0.25">
      <c r="A1912" s="3">
        <v>0.30416666666666664</v>
      </c>
      <c r="B1912" s="1">
        <v>0.30416666666666664</v>
      </c>
      <c r="C1912" s="7">
        <v>43185</v>
      </c>
      <c r="D1912" s="15">
        <v>0.30420000000000003</v>
      </c>
      <c r="E1912" s="136">
        <v>0.30420000000000003</v>
      </c>
      <c r="F1912" t="b">
        <f t="shared" si="31"/>
        <v>1</v>
      </c>
      <c r="G1912" s="1">
        <v>0.30416666666666664</v>
      </c>
    </row>
    <row r="1913" spans="1:7" x14ac:dyDescent="0.25">
      <c r="A1913" s="3">
        <v>0.43750000000000017</v>
      </c>
      <c r="B1913" s="1">
        <v>0.43750000000000017</v>
      </c>
      <c r="C1913" s="7">
        <v>43186</v>
      </c>
      <c r="D1913" s="15">
        <v>0.4375</v>
      </c>
      <c r="E1913" s="136">
        <v>0.4375</v>
      </c>
      <c r="F1913" t="b">
        <f t="shared" si="31"/>
        <v>1</v>
      </c>
      <c r="G1913" s="1">
        <v>0.43750000000000017</v>
      </c>
    </row>
    <row r="1914" spans="1:7" x14ac:dyDescent="0.25">
      <c r="A1914" s="3">
        <v>0.27500000000000002</v>
      </c>
      <c r="B1914" s="1">
        <v>0.27500000000000002</v>
      </c>
      <c r="C1914" s="7">
        <v>43187</v>
      </c>
      <c r="D1914" s="15">
        <v>0.27500000000000002</v>
      </c>
      <c r="E1914" s="136">
        <v>0.27500000000000002</v>
      </c>
      <c r="F1914" t="b">
        <f t="shared" si="31"/>
        <v>1</v>
      </c>
      <c r="G1914" s="1">
        <v>0.27500000000000002</v>
      </c>
    </row>
    <row r="1915" spans="1:7" x14ac:dyDescent="0.25">
      <c r="A1915" s="3">
        <v>0.12916666666666674</v>
      </c>
      <c r="B1915" s="1">
        <v>0.12916666666666674</v>
      </c>
      <c r="C1915" s="7">
        <v>43188</v>
      </c>
      <c r="D1915" s="15">
        <v>0.12920000000000001</v>
      </c>
      <c r="E1915" s="136">
        <v>0.12920000000000001</v>
      </c>
      <c r="F1915" t="b">
        <f t="shared" si="31"/>
        <v>1</v>
      </c>
      <c r="G1915" s="1">
        <v>0.12916666666666674</v>
      </c>
    </row>
    <row r="1916" spans="1:7" x14ac:dyDescent="0.25">
      <c r="A1916" s="3">
        <v>0.10000000000000003</v>
      </c>
      <c r="B1916" s="1">
        <v>0.10000000000000003</v>
      </c>
      <c r="C1916" s="7">
        <v>43189</v>
      </c>
      <c r="D1916" s="15">
        <v>0.1</v>
      </c>
      <c r="E1916" s="136">
        <v>0.1</v>
      </c>
      <c r="F1916" t="b">
        <f t="shared" si="31"/>
        <v>1</v>
      </c>
      <c r="G1916" s="1">
        <v>0.10000000000000003</v>
      </c>
    </row>
    <row r="1917" spans="1:7" x14ac:dyDescent="0.25">
      <c r="A1917" s="3">
        <v>0.10000000000000003</v>
      </c>
      <c r="B1917" s="1">
        <v>0.10000000000000003</v>
      </c>
      <c r="C1917" s="7">
        <v>43190</v>
      </c>
      <c r="D1917" s="15">
        <v>0.1</v>
      </c>
      <c r="E1917" s="136">
        <v>0.1</v>
      </c>
      <c r="F1917" t="b">
        <f t="shared" si="31"/>
        <v>1</v>
      </c>
      <c r="G1917" s="1">
        <v>0.10000000000000003</v>
      </c>
    </row>
    <row r="1918" spans="1:7" x14ac:dyDescent="0.25">
      <c r="A1918" s="3">
        <v>0.10000000000000003</v>
      </c>
      <c r="B1918" s="1">
        <v>0.10000000000000003</v>
      </c>
      <c r="C1918" s="7">
        <v>43191</v>
      </c>
      <c r="D1918" s="15">
        <v>0.1</v>
      </c>
      <c r="E1918" s="136">
        <v>0.1</v>
      </c>
      <c r="F1918" t="b">
        <f t="shared" si="31"/>
        <v>1</v>
      </c>
      <c r="G1918" s="1">
        <v>0.10000000000000003</v>
      </c>
    </row>
    <row r="1919" spans="1:7" x14ac:dyDescent="0.25">
      <c r="A1919" s="3">
        <v>0.1583333333333333</v>
      </c>
      <c r="B1919" s="1">
        <v>0.1583333333333333</v>
      </c>
      <c r="C1919" s="7">
        <v>43192</v>
      </c>
      <c r="D1919" s="15">
        <v>0.1583</v>
      </c>
      <c r="E1919" s="136">
        <v>0.1583</v>
      </c>
      <c r="F1919" t="b">
        <f t="shared" si="31"/>
        <v>1</v>
      </c>
      <c r="G1919" s="1">
        <v>0.1583333333333333</v>
      </c>
    </row>
    <row r="1920" spans="1:7" x14ac:dyDescent="0.25">
      <c r="A1920" s="3">
        <v>0.34166666666666679</v>
      </c>
      <c r="B1920" s="1">
        <v>0.34166666666666679</v>
      </c>
      <c r="C1920" s="7">
        <v>43193</v>
      </c>
      <c r="D1920" s="15">
        <v>0.3417</v>
      </c>
      <c r="E1920" s="136">
        <v>0.3417</v>
      </c>
      <c r="F1920" t="b">
        <f t="shared" si="31"/>
        <v>1</v>
      </c>
      <c r="G1920" s="1">
        <v>0.34166666666666679</v>
      </c>
    </row>
    <row r="1921" spans="1:7" x14ac:dyDescent="0.25">
      <c r="A1921" s="3">
        <v>0.57499999999999984</v>
      </c>
      <c r="B1921" s="1">
        <v>0.57499999999999984</v>
      </c>
      <c r="C1921" s="7">
        <v>43194</v>
      </c>
      <c r="D1921" s="15">
        <v>0.57499999999999996</v>
      </c>
      <c r="E1921" s="136">
        <v>0.57499999999999996</v>
      </c>
      <c r="F1921" t="b">
        <f t="shared" si="31"/>
        <v>1</v>
      </c>
      <c r="G1921" s="1">
        <v>0.57499999999999984</v>
      </c>
    </row>
    <row r="1922" spans="1:7" x14ac:dyDescent="0.25">
      <c r="A1922" s="3">
        <v>0.41666666666666696</v>
      </c>
      <c r="B1922" s="1">
        <v>0.41666666666666696</v>
      </c>
      <c r="C1922" s="7">
        <v>43195</v>
      </c>
      <c r="D1922" s="15">
        <v>0.41670000000000001</v>
      </c>
      <c r="E1922" s="136">
        <v>0.41670000000000001</v>
      </c>
      <c r="F1922" t="b">
        <f t="shared" si="31"/>
        <v>1</v>
      </c>
      <c r="G1922" s="1">
        <v>0.41666666666666696</v>
      </c>
    </row>
    <row r="1923" spans="1:7" x14ac:dyDescent="0.25">
      <c r="A1923" s="3">
        <v>0.16250000000000006</v>
      </c>
      <c r="B1923" s="1">
        <v>0.16250000000000006</v>
      </c>
      <c r="C1923" s="7">
        <v>43196</v>
      </c>
      <c r="D1923" s="15">
        <v>0.16250000000000001</v>
      </c>
      <c r="E1923" s="136">
        <v>0.16250000000000001</v>
      </c>
      <c r="F1923" t="b">
        <f t="shared" ref="F1923:F1986" si="32">D1923=E1923</f>
        <v>1</v>
      </c>
      <c r="G1923" s="1">
        <v>0.16250000000000006</v>
      </c>
    </row>
    <row r="1924" spans="1:7" x14ac:dyDescent="0.25">
      <c r="A1924" s="3">
        <v>0.11250000000000004</v>
      </c>
      <c r="B1924" s="1">
        <v>0.11250000000000004</v>
      </c>
      <c r="C1924" s="7">
        <v>43197</v>
      </c>
      <c r="D1924" s="15">
        <v>0.1125</v>
      </c>
      <c r="E1924" s="136">
        <v>0.1125</v>
      </c>
      <c r="F1924" t="b">
        <f t="shared" si="32"/>
        <v>1</v>
      </c>
      <c r="G1924" s="1">
        <v>0.11250000000000004</v>
      </c>
    </row>
    <row r="1925" spans="1:7" x14ac:dyDescent="0.25">
      <c r="A1925" s="3">
        <v>0.34166666666666673</v>
      </c>
      <c r="B1925" s="1">
        <v>0.34166666666666673</v>
      </c>
      <c r="C1925" s="7">
        <v>43198</v>
      </c>
      <c r="D1925" s="15">
        <v>0.3417</v>
      </c>
      <c r="E1925" s="136">
        <v>0.3417</v>
      </c>
      <c r="F1925" t="b">
        <f t="shared" si="32"/>
        <v>1</v>
      </c>
      <c r="G1925" s="1">
        <v>0.34166666666666673</v>
      </c>
    </row>
    <row r="1926" spans="1:7" x14ac:dyDescent="0.25">
      <c r="A1926" s="3">
        <v>0.42916666666666692</v>
      </c>
      <c r="B1926" s="1">
        <v>0.42916666666666692</v>
      </c>
      <c r="C1926" s="7">
        <v>43199</v>
      </c>
      <c r="D1926" s="15">
        <v>0.42920000000000003</v>
      </c>
      <c r="E1926" s="136">
        <v>0.42920000000000003</v>
      </c>
      <c r="F1926" t="b">
        <f t="shared" si="32"/>
        <v>1</v>
      </c>
      <c r="G1926" s="1">
        <v>0.42916666666666692</v>
      </c>
    </row>
    <row r="1927" spans="1:7" x14ac:dyDescent="0.25">
      <c r="A1927" s="3">
        <v>0.22499999999999995</v>
      </c>
      <c r="B1927" s="1">
        <v>0.22499999999999995</v>
      </c>
      <c r="C1927" s="7">
        <v>43200</v>
      </c>
      <c r="D1927" s="15">
        <v>0.22500000000000001</v>
      </c>
      <c r="E1927" s="136">
        <v>0.22500000000000001</v>
      </c>
      <c r="F1927" t="b">
        <f t="shared" si="32"/>
        <v>1</v>
      </c>
      <c r="G1927" s="1">
        <v>0.22499999999999995</v>
      </c>
    </row>
    <row r="1928" spans="1:7" x14ac:dyDescent="0.25">
      <c r="A1928" s="3">
        <v>0.10000000000000003</v>
      </c>
      <c r="B1928" s="1">
        <v>0.10000000000000003</v>
      </c>
      <c r="C1928" s="7">
        <v>43201</v>
      </c>
      <c r="D1928" s="15">
        <v>0.1</v>
      </c>
      <c r="E1928" s="136">
        <v>0.1</v>
      </c>
      <c r="F1928" t="b">
        <f t="shared" si="32"/>
        <v>1</v>
      </c>
      <c r="G1928" s="1">
        <v>0.10000000000000003</v>
      </c>
    </row>
    <row r="1929" spans="1:7" x14ac:dyDescent="0.25">
      <c r="A1929" s="3">
        <v>0.13333333333333339</v>
      </c>
      <c r="B1929" s="1">
        <v>0.13333333333333339</v>
      </c>
      <c r="C1929" s="7">
        <v>43202</v>
      </c>
      <c r="D1929" s="15">
        <v>0.1333</v>
      </c>
      <c r="E1929" s="136">
        <v>0.1333</v>
      </c>
      <c r="F1929" t="b">
        <f t="shared" si="32"/>
        <v>1</v>
      </c>
      <c r="G1929" s="1">
        <v>0.13333333333333339</v>
      </c>
    </row>
    <row r="1930" spans="1:7" x14ac:dyDescent="0.25">
      <c r="A1930" s="3">
        <v>0.32500000000000012</v>
      </c>
      <c r="B1930" s="1">
        <v>0.32500000000000012</v>
      </c>
      <c r="C1930" s="7">
        <v>43203</v>
      </c>
      <c r="D1930" s="15">
        <v>0.32500000000000001</v>
      </c>
      <c r="E1930" s="136">
        <v>0.32500000000000001</v>
      </c>
      <c r="F1930" t="b">
        <f t="shared" si="32"/>
        <v>1</v>
      </c>
      <c r="G1930" s="1">
        <v>0.32500000000000012</v>
      </c>
    </row>
    <row r="1931" spans="1:7" x14ac:dyDescent="0.25">
      <c r="A1931" s="3">
        <v>0.29583333333333328</v>
      </c>
      <c r="B1931" s="1">
        <v>0.29583333333333328</v>
      </c>
      <c r="C1931" s="7">
        <v>43204</v>
      </c>
      <c r="D1931" s="15">
        <v>0.29580000000000001</v>
      </c>
      <c r="E1931" s="136">
        <v>0.29580000000000001</v>
      </c>
      <c r="F1931" t="b">
        <f t="shared" si="32"/>
        <v>1</v>
      </c>
      <c r="G1931" s="1">
        <v>0.29583333333333328</v>
      </c>
    </row>
    <row r="1932" spans="1:7" x14ac:dyDescent="0.25">
      <c r="A1932" s="3">
        <v>0.18333333333333332</v>
      </c>
      <c r="B1932" s="1">
        <v>0.18333333333333332</v>
      </c>
      <c r="C1932" s="7">
        <v>43205</v>
      </c>
      <c r="D1932" s="15">
        <v>0.18329999999999999</v>
      </c>
      <c r="E1932" s="136">
        <v>0.18329999999999999</v>
      </c>
      <c r="F1932" t="b">
        <f t="shared" si="32"/>
        <v>1</v>
      </c>
      <c r="G1932" s="1">
        <v>0.18333333333333332</v>
      </c>
    </row>
    <row r="1933" spans="1:7" x14ac:dyDescent="0.25">
      <c r="A1933" s="3">
        <v>0.10000000000000003</v>
      </c>
      <c r="B1933" s="1">
        <v>0.10000000000000003</v>
      </c>
      <c r="C1933" s="7">
        <v>43206</v>
      </c>
      <c r="D1933" s="15">
        <v>0.1</v>
      </c>
      <c r="E1933" s="136">
        <v>0.1</v>
      </c>
      <c r="F1933" t="b">
        <f t="shared" si="32"/>
        <v>1</v>
      </c>
      <c r="G1933" s="1">
        <v>0.10000000000000003</v>
      </c>
    </row>
    <row r="1934" spans="1:7" x14ac:dyDescent="0.25">
      <c r="A1934" s="3">
        <v>9.5833333333333368E-2</v>
      </c>
      <c r="B1934" s="1">
        <v>9.5833333333333368E-2</v>
      </c>
      <c r="C1934" s="7">
        <v>43207</v>
      </c>
      <c r="D1934" s="15">
        <v>9.5799999999999996E-2</v>
      </c>
      <c r="E1934" s="136">
        <v>9.5799999999999996E-2</v>
      </c>
      <c r="F1934" t="b">
        <f t="shared" si="32"/>
        <v>1</v>
      </c>
      <c r="G1934" s="1">
        <v>9.5833333333333368E-2</v>
      </c>
    </row>
    <row r="1935" spans="1:7" x14ac:dyDescent="0.25">
      <c r="A1935" s="3">
        <v>7.5000000000000025E-2</v>
      </c>
      <c r="B1935" s="1">
        <v>7.5000000000000025E-2</v>
      </c>
      <c r="C1935" s="7">
        <v>43208</v>
      </c>
      <c r="D1935" s="15">
        <v>7.4999999999999997E-2</v>
      </c>
      <c r="E1935" s="136">
        <v>7.4999999999999997E-2</v>
      </c>
      <c r="F1935" t="b">
        <f t="shared" si="32"/>
        <v>1</v>
      </c>
      <c r="G1935" s="1">
        <v>7.5000000000000025E-2</v>
      </c>
    </row>
    <row r="1936" spans="1:7" x14ac:dyDescent="0.25">
      <c r="A1936" s="3">
        <v>0.10000000000000003</v>
      </c>
      <c r="B1936" s="1">
        <v>0.10000000000000003</v>
      </c>
      <c r="C1936" s="7">
        <v>43209</v>
      </c>
      <c r="D1936" s="15">
        <v>0.1</v>
      </c>
      <c r="E1936" s="136">
        <v>0.1</v>
      </c>
      <c r="F1936" t="b">
        <f t="shared" si="32"/>
        <v>1</v>
      </c>
      <c r="G1936" s="1">
        <v>0.10000000000000003</v>
      </c>
    </row>
    <row r="1937" spans="1:7" x14ac:dyDescent="0.25">
      <c r="A1937" s="3">
        <v>7.9166666666666691E-2</v>
      </c>
      <c r="B1937" s="1">
        <v>7.9166666666666691E-2</v>
      </c>
      <c r="C1937" s="7">
        <v>43210</v>
      </c>
      <c r="D1937" s="15">
        <v>7.9200000000000007E-2</v>
      </c>
      <c r="E1937" s="136">
        <v>7.9200000000000007E-2</v>
      </c>
      <c r="F1937" t="b">
        <f t="shared" si="32"/>
        <v>1</v>
      </c>
      <c r="G1937" s="1">
        <v>7.9166666666666691E-2</v>
      </c>
    </row>
    <row r="1938" spans="1:7" x14ac:dyDescent="0.25">
      <c r="A1938" s="3">
        <v>7.0833333333333345E-2</v>
      </c>
      <c r="B1938" s="1">
        <v>7.0833333333333345E-2</v>
      </c>
      <c r="C1938" s="7">
        <v>43211</v>
      </c>
      <c r="D1938" s="15">
        <v>7.0800000000000002E-2</v>
      </c>
      <c r="E1938" s="136">
        <v>7.0800000000000002E-2</v>
      </c>
      <c r="F1938" t="b">
        <f t="shared" si="32"/>
        <v>1</v>
      </c>
      <c r="G1938" s="1">
        <v>7.0833333333333345E-2</v>
      </c>
    </row>
    <row r="1939" spans="1:7" x14ac:dyDescent="0.25">
      <c r="A1939" s="3">
        <v>4.1666666666666664E-2</v>
      </c>
      <c r="B1939" s="1">
        <v>4.1666666666666664E-2</v>
      </c>
      <c r="C1939" s="7">
        <v>43212</v>
      </c>
      <c r="D1939" s="15">
        <v>4.1700000000000001E-2</v>
      </c>
      <c r="E1939" s="136">
        <v>4.1700000000000001E-2</v>
      </c>
      <c r="F1939" t="b">
        <f t="shared" si="32"/>
        <v>1</v>
      </c>
      <c r="G1939" s="1">
        <v>4.1666666666666664E-2</v>
      </c>
    </row>
    <row r="1940" spans="1:7" x14ac:dyDescent="0.25">
      <c r="A1940" s="3">
        <v>0.11791666666666668</v>
      </c>
      <c r="B1940" s="1">
        <v>0.11791666666666668</v>
      </c>
      <c r="C1940" s="7">
        <v>43213</v>
      </c>
      <c r="D1940" s="15">
        <v>0.1179</v>
      </c>
      <c r="E1940" s="136">
        <v>0.1179</v>
      </c>
      <c r="F1940" t="b">
        <f t="shared" si="32"/>
        <v>1</v>
      </c>
      <c r="G1940" s="1">
        <v>0.11791666666666668</v>
      </c>
    </row>
    <row r="1941" spans="1:7" x14ac:dyDescent="0.25">
      <c r="A1941" s="3">
        <v>0.10250000000000004</v>
      </c>
      <c r="B1941" s="1">
        <v>0.10250000000000004</v>
      </c>
      <c r="C1941" s="7">
        <v>43214</v>
      </c>
      <c r="D1941" s="15">
        <v>0.10249999999999999</v>
      </c>
      <c r="E1941" s="136">
        <v>0.10249999999999999</v>
      </c>
      <c r="F1941" t="b">
        <f t="shared" si="32"/>
        <v>1</v>
      </c>
      <c r="G1941" s="1">
        <v>0.10250000000000004</v>
      </c>
    </row>
    <row r="1942" spans="1:7" x14ac:dyDescent="0.25">
      <c r="A1942" s="3">
        <v>5.3333333333333337E-2</v>
      </c>
      <c r="B1942" s="1">
        <v>5.3333333333333337E-2</v>
      </c>
      <c r="C1942" s="7">
        <v>43215</v>
      </c>
      <c r="D1942" s="15">
        <v>5.33E-2</v>
      </c>
      <c r="E1942" s="136">
        <v>5.33E-2</v>
      </c>
      <c r="F1942" t="b">
        <f t="shared" si="32"/>
        <v>1</v>
      </c>
      <c r="G1942" s="1">
        <v>5.3333333333333337E-2</v>
      </c>
    </row>
    <row r="1943" spans="1:7" x14ac:dyDescent="0.25">
      <c r="A1943" s="3">
        <v>5.3333333333333337E-2</v>
      </c>
      <c r="B1943" s="1">
        <v>5.3333333333333337E-2</v>
      </c>
      <c r="C1943" s="7">
        <v>43216</v>
      </c>
      <c r="D1943" s="15">
        <v>5.33E-2</v>
      </c>
      <c r="E1943" s="136">
        <v>5.33E-2</v>
      </c>
      <c r="F1943" t="b">
        <f t="shared" si="32"/>
        <v>1</v>
      </c>
      <c r="G1943" s="1">
        <v>5.3333333333333337E-2</v>
      </c>
    </row>
    <row r="1944" spans="1:7" x14ac:dyDescent="0.25">
      <c r="A1944" s="3">
        <v>8.6666666666666684E-2</v>
      </c>
      <c r="B1944" s="1">
        <v>8.6666666666666684E-2</v>
      </c>
      <c r="C1944" s="7">
        <v>43217</v>
      </c>
      <c r="D1944" s="15">
        <v>8.6699999999999999E-2</v>
      </c>
      <c r="E1944" s="136">
        <v>8.6699999999999999E-2</v>
      </c>
      <c r="F1944" t="b">
        <f t="shared" si="32"/>
        <v>1</v>
      </c>
      <c r="G1944" s="1">
        <v>8.6666666666666684E-2</v>
      </c>
    </row>
    <row r="1945" spans="1:7" x14ac:dyDescent="0.25">
      <c r="A1945" s="3">
        <v>4.1666666666666664E-2</v>
      </c>
      <c r="B1945" s="1">
        <v>4.1666666666666664E-2</v>
      </c>
      <c r="C1945" s="7">
        <v>43218</v>
      </c>
      <c r="D1945" s="15">
        <v>4.1700000000000001E-2</v>
      </c>
      <c r="E1945" s="136">
        <v>4.1700000000000001E-2</v>
      </c>
      <c r="F1945" t="b">
        <f t="shared" si="32"/>
        <v>1</v>
      </c>
      <c r="G1945" s="1">
        <v>4.1666666666666664E-2</v>
      </c>
    </row>
    <row r="1946" spans="1:7" x14ac:dyDescent="0.25">
      <c r="A1946" s="3">
        <v>6.1666666666666675E-2</v>
      </c>
      <c r="B1946" s="1">
        <v>6.1666666666666675E-2</v>
      </c>
      <c r="C1946" s="7">
        <v>43219</v>
      </c>
      <c r="D1946" s="15">
        <v>6.1699999999999998E-2</v>
      </c>
      <c r="E1946" s="136">
        <v>6.1699999999999998E-2</v>
      </c>
      <c r="F1946" t="b">
        <f t="shared" si="32"/>
        <v>1</v>
      </c>
      <c r="G1946" s="1">
        <v>6.1666666666666675E-2</v>
      </c>
    </row>
    <row r="1947" spans="1:7" x14ac:dyDescent="0.25">
      <c r="A1947" s="3">
        <v>9.5833333333333368E-2</v>
      </c>
      <c r="B1947" s="1">
        <v>9.5833333333333368E-2</v>
      </c>
      <c r="C1947" s="7">
        <v>43220</v>
      </c>
      <c r="D1947" s="15">
        <v>9.5799999999999996E-2</v>
      </c>
      <c r="E1947" s="136">
        <v>9.5799999999999996E-2</v>
      </c>
      <c r="F1947" t="b">
        <f t="shared" si="32"/>
        <v>1</v>
      </c>
      <c r="G1947" s="1">
        <v>9.5833333333333368E-2</v>
      </c>
    </row>
    <row r="1948" spans="1:7" x14ac:dyDescent="0.25">
      <c r="A1948" s="3">
        <v>0.10000000000000003</v>
      </c>
      <c r="B1948" s="1">
        <v>0.10000000000000003</v>
      </c>
      <c r="C1948" s="7">
        <v>43221</v>
      </c>
      <c r="D1948" s="15">
        <v>0.1</v>
      </c>
      <c r="E1948" s="136">
        <v>0.1</v>
      </c>
      <c r="F1948" t="b">
        <f t="shared" si="32"/>
        <v>1</v>
      </c>
      <c r="G1948" s="1">
        <v>0.10000000000000003</v>
      </c>
    </row>
    <row r="1949" spans="1:7" x14ac:dyDescent="0.25">
      <c r="A1949" s="3">
        <v>0.10000000000000003</v>
      </c>
      <c r="B1949" s="1">
        <v>0.10000000000000003</v>
      </c>
      <c r="C1949" s="7">
        <v>43222</v>
      </c>
      <c r="D1949" s="15">
        <v>0.1</v>
      </c>
      <c r="E1949" s="136">
        <v>0.1</v>
      </c>
      <c r="F1949" t="b">
        <f t="shared" si="32"/>
        <v>1</v>
      </c>
      <c r="G1949" s="1">
        <v>0.10000000000000003</v>
      </c>
    </row>
    <row r="1950" spans="1:7" x14ac:dyDescent="0.25">
      <c r="A1950" s="3">
        <v>0.10000000000000003</v>
      </c>
      <c r="B1950" s="1">
        <v>0.10000000000000003</v>
      </c>
      <c r="C1950" s="7">
        <v>43223</v>
      </c>
      <c r="D1950" s="15">
        <v>0.1</v>
      </c>
      <c r="E1950" s="136">
        <v>0.1</v>
      </c>
      <c r="F1950" t="b">
        <f t="shared" si="32"/>
        <v>1</v>
      </c>
      <c r="G1950" s="1">
        <v>0.10000000000000003</v>
      </c>
    </row>
    <row r="1951" spans="1:7" x14ac:dyDescent="0.25">
      <c r="A1951" s="3">
        <v>0.10000000000000003</v>
      </c>
      <c r="B1951" s="1">
        <v>0.10000000000000003</v>
      </c>
      <c r="C1951" s="7">
        <v>43224</v>
      </c>
      <c r="D1951" s="15">
        <v>0.1</v>
      </c>
      <c r="E1951" s="136">
        <v>0.1</v>
      </c>
      <c r="F1951" t="b">
        <f t="shared" si="32"/>
        <v>1</v>
      </c>
      <c r="G1951" s="1">
        <v>0.10000000000000003</v>
      </c>
    </row>
    <row r="1952" spans="1:7" x14ac:dyDescent="0.25">
      <c r="A1952" s="3">
        <v>6.666666666666668E-2</v>
      </c>
      <c r="B1952" s="1">
        <v>6.666666666666668E-2</v>
      </c>
      <c r="C1952" s="7">
        <v>43225</v>
      </c>
      <c r="D1952" s="15">
        <v>6.6699999999999995E-2</v>
      </c>
      <c r="E1952" s="136">
        <v>6.6699999999999995E-2</v>
      </c>
      <c r="F1952" t="b">
        <f t="shared" si="32"/>
        <v>1</v>
      </c>
      <c r="G1952" s="1">
        <v>6.666666666666668E-2</v>
      </c>
    </row>
    <row r="1953" spans="1:7" x14ac:dyDescent="0.25">
      <c r="A1953" s="3">
        <v>3.7499999999999999E-2</v>
      </c>
      <c r="B1953" s="1">
        <v>3.7499999999999999E-2</v>
      </c>
      <c r="C1953" s="7">
        <v>43226</v>
      </c>
      <c r="D1953" s="15">
        <v>3.7499999999999999E-2</v>
      </c>
      <c r="E1953" s="136">
        <v>3.7499999999999999E-2</v>
      </c>
      <c r="F1953" t="b">
        <f t="shared" si="32"/>
        <v>1</v>
      </c>
      <c r="G1953" s="1">
        <v>3.7499999999999999E-2</v>
      </c>
    </row>
    <row r="1954" spans="1:7" x14ac:dyDescent="0.25">
      <c r="A1954" s="3">
        <v>6.2500000000000014E-2</v>
      </c>
      <c r="B1954" s="1">
        <v>6.2500000000000014E-2</v>
      </c>
      <c r="C1954" s="7">
        <v>43227</v>
      </c>
      <c r="D1954" s="15">
        <v>6.25E-2</v>
      </c>
      <c r="E1954" s="136">
        <v>6.25E-2</v>
      </c>
      <c r="F1954" t="b">
        <f t="shared" si="32"/>
        <v>1</v>
      </c>
      <c r="G1954" s="1">
        <v>6.2500000000000014E-2</v>
      </c>
    </row>
    <row r="1955" spans="1:7" x14ac:dyDescent="0.25">
      <c r="A1955" s="3">
        <v>0.17500000000000004</v>
      </c>
      <c r="B1955" s="1">
        <v>0.17500000000000004</v>
      </c>
      <c r="C1955" s="7">
        <v>43228</v>
      </c>
      <c r="D1955" s="15">
        <v>0.17499999999999999</v>
      </c>
      <c r="E1955" s="136">
        <v>0.17499999999999999</v>
      </c>
      <c r="F1955" t="b">
        <f t="shared" si="32"/>
        <v>1</v>
      </c>
      <c r="G1955" s="1">
        <v>0.17500000000000004</v>
      </c>
    </row>
    <row r="1956" spans="1:7" x14ac:dyDescent="0.25">
      <c r="A1956" s="3">
        <v>0.20000000000000007</v>
      </c>
      <c r="B1956" s="1">
        <v>0.20000000000000007</v>
      </c>
      <c r="C1956" s="7">
        <v>43229</v>
      </c>
      <c r="D1956" s="15">
        <v>0.2</v>
      </c>
      <c r="E1956" s="136">
        <v>0.2</v>
      </c>
      <c r="F1956" t="b">
        <f t="shared" si="32"/>
        <v>1</v>
      </c>
      <c r="G1956" s="1">
        <v>0.20000000000000007</v>
      </c>
    </row>
    <row r="1957" spans="1:7" x14ac:dyDescent="0.25">
      <c r="A1957" s="3">
        <v>0.20000000000000007</v>
      </c>
      <c r="B1957" s="1">
        <v>0.20000000000000007</v>
      </c>
      <c r="C1957" s="7">
        <v>43230</v>
      </c>
      <c r="D1957" s="15">
        <v>0.2</v>
      </c>
      <c r="E1957" s="136">
        <v>0.2</v>
      </c>
      <c r="F1957" t="b">
        <f t="shared" si="32"/>
        <v>1</v>
      </c>
      <c r="G1957" s="1">
        <v>0.20000000000000007</v>
      </c>
    </row>
    <row r="1958" spans="1:7" x14ac:dyDescent="0.25">
      <c r="A1958" s="3">
        <v>0.20000000000000007</v>
      </c>
      <c r="B1958" s="1">
        <v>0.20000000000000007</v>
      </c>
      <c r="C1958" s="7">
        <v>43231</v>
      </c>
      <c r="D1958" s="15">
        <v>0.2</v>
      </c>
      <c r="E1958" s="136">
        <v>0.2</v>
      </c>
      <c r="F1958" t="b">
        <f t="shared" si="32"/>
        <v>1</v>
      </c>
      <c r="G1958" s="1">
        <v>0.20000000000000007</v>
      </c>
    </row>
    <row r="1959" spans="1:7" x14ac:dyDescent="0.25">
      <c r="A1959" s="3">
        <v>0.19166666666666668</v>
      </c>
      <c r="B1959" s="1">
        <v>0.19166666666666668</v>
      </c>
      <c r="C1959" s="7">
        <v>43232</v>
      </c>
      <c r="D1959" s="15">
        <v>0.19170000000000001</v>
      </c>
      <c r="E1959" s="136">
        <v>0.19170000000000001</v>
      </c>
      <c r="F1959" t="b">
        <f t="shared" si="32"/>
        <v>1</v>
      </c>
      <c r="G1959" s="1">
        <v>0.19166666666666668</v>
      </c>
    </row>
    <row r="1960" spans="1:7" x14ac:dyDescent="0.25">
      <c r="A1960" s="3">
        <v>0.10000000000000003</v>
      </c>
      <c r="B1960" s="1">
        <v>0.10000000000000003</v>
      </c>
      <c r="C1960" s="7">
        <v>43233</v>
      </c>
      <c r="D1960" s="15">
        <v>0.1</v>
      </c>
      <c r="E1960" s="136">
        <v>0.1</v>
      </c>
      <c r="F1960" t="b">
        <f t="shared" si="32"/>
        <v>1</v>
      </c>
      <c r="G1960" s="1">
        <v>0.10000000000000003</v>
      </c>
    </row>
    <row r="1961" spans="1:7" x14ac:dyDescent="0.25">
      <c r="A1961" s="3">
        <v>0.10000000000000003</v>
      </c>
      <c r="B1961" s="1">
        <v>0.10000000000000003</v>
      </c>
      <c r="C1961" s="7">
        <v>43234</v>
      </c>
      <c r="D1961" s="15">
        <v>0.1</v>
      </c>
      <c r="E1961" s="136">
        <v>0.1</v>
      </c>
      <c r="F1961" t="b">
        <f t="shared" si="32"/>
        <v>1</v>
      </c>
      <c r="G1961" s="1">
        <v>0.10000000000000003</v>
      </c>
    </row>
    <row r="1962" spans="1:7" x14ac:dyDescent="0.25">
      <c r="A1962" s="3">
        <v>0.17083333333333339</v>
      </c>
      <c r="B1962" s="1">
        <v>0.17083333333333339</v>
      </c>
      <c r="C1962" s="7">
        <v>43235</v>
      </c>
      <c r="D1962" s="15">
        <v>0.17080000000000001</v>
      </c>
      <c r="E1962" s="136">
        <v>0.17080000000000001</v>
      </c>
      <c r="F1962" t="b">
        <f t="shared" si="32"/>
        <v>1</v>
      </c>
      <c r="G1962" s="1">
        <v>0.17083333333333339</v>
      </c>
    </row>
    <row r="1963" spans="1:7" x14ac:dyDescent="0.25">
      <c r="A1963" s="3">
        <v>0.14166666666666669</v>
      </c>
      <c r="B1963" s="1">
        <v>0.14166666666666669</v>
      </c>
      <c r="C1963" s="7">
        <v>43236</v>
      </c>
      <c r="D1963" s="15">
        <v>0.14169999999999999</v>
      </c>
      <c r="E1963" s="136">
        <v>0.14169999999999999</v>
      </c>
      <c r="F1963" t="b">
        <f t="shared" si="32"/>
        <v>1</v>
      </c>
      <c r="G1963" s="1">
        <v>0.14166666666666669</v>
      </c>
    </row>
    <row r="1964" spans="1:7" x14ac:dyDescent="0.25">
      <c r="A1964" s="3">
        <v>2.4999999999999998E-2</v>
      </c>
      <c r="B1964" s="1">
        <v>2.4999999999999998E-2</v>
      </c>
      <c r="C1964" s="7">
        <v>43237</v>
      </c>
      <c r="D1964" s="15">
        <v>2.5000000000000001E-2</v>
      </c>
      <c r="E1964" s="136">
        <v>2.5000000000000001E-2</v>
      </c>
      <c r="F1964" t="b">
        <f t="shared" si="32"/>
        <v>1</v>
      </c>
      <c r="G1964" s="1">
        <v>2.4999999999999998E-2</v>
      </c>
    </row>
    <row r="1965" spans="1:7" x14ac:dyDescent="0.25">
      <c r="A1965" s="3">
        <v>8.3333333333333356E-2</v>
      </c>
      <c r="B1965" s="1">
        <v>8.3333333333333356E-2</v>
      </c>
      <c r="C1965" s="7">
        <v>43238</v>
      </c>
      <c r="D1965" s="15">
        <v>8.3299999999999999E-2</v>
      </c>
      <c r="E1965" s="136">
        <v>8.3299999999999999E-2</v>
      </c>
      <c r="F1965" t="b">
        <f t="shared" si="32"/>
        <v>1</v>
      </c>
      <c r="G1965" s="1">
        <v>8.3333333333333356E-2</v>
      </c>
    </row>
    <row r="1966" spans="1:7" x14ac:dyDescent="0.25">
      <c r="A1966" s="3">
        <v>0.19166666666666674</v>
      </c>
      <c r="B1966" s="1">
        <v>0.19166666666666674</v>
      </c>
      <c r="C1966" s="7">
        <v>43239</v>
      </c>
      <c r="D1966" s="15">
        <v>0.19170000000000001</v>
      </c>
      <c r="E1966" s="136">
        <v>0.19170000000000001</v>
      </c>
      <c r="F1966" t="b">
        <f t="shared" si="32"/>
        <v>1</v>
      </c>
      <c r="G1966" s="1">
        <v>0.19166666666666674</v>
      </c>
    </row>
    <row r="1967" spans="1:7" x14ac:dyDescent="0.25">
      <c r="A1967" s="3">
        <v>0.20000000000000007</v>
      </c>
      <c r="B1967" s="1">
        <v>0.20000000000000007</v>
      </c>
      <c r="C1967" s="7">
        <v>43240</v>
      </c>
      <c r="D1967" s="15">
        <v>0.2</v>
      </c>
      <c r="E1967" s="136">
        <v>0.2</v>
      </c>
      <c r="F1967" t="b">
        <f t="shared" si="32"/>
        <v>1</v>
      </c>
      <c r="G1967" s="1">
        <v>0.20000000000000007</v>
      </c>
    </row>
    <row r="1968" spans="1:7" x14ac:dyDescent="0.25">
      <c r="A1968" s="3">
        <v>0.20000000000000007</v>
      </c>
      <c r="B1968" s="1">
        <v>0.20000000000000007</v>
      </c>
      <c r="C1968" s="7">
        <v>43241</v>
      </c>
      <c r="D1968" s="15">
        <v>0.2</v>
      </c>
      <c r="E1968" s="136">
        <v>0.2</v>
      </c>
      <c r="F1968" t="b">
        <f t="shared" si="32"/>
        <v>1</v>
      </c>
      <c r="G1968" s="1">
        <v>0.20000000000000007</v>
      </c>
    </row>
    <row r="1969" spans="1:7" x14ac:dyDescent="0.25">
      <c r="A1969" s="3">
        <v>0.20000000000000007</v>
      </c>
      <c r="B1969" s="1">
        <v>0.20000000000000007</v>
      </c>
      <c r="C1969" s="7">
        <v>43242</v>
      </c>
      <c r="D1969" s="15">
        <v>0.2</v>
      </c>
      <c r="E1969" s="136">
        <v>0.2</v>
      </c>
      <c r="F1969" t="b">
        <f t="shared" si="32"/>
        <v>1</v>
      </c>
      <c r="G1969" s="1">
        <v>0.20000000000000007</v>
      </c>
    </row>
    <row r="1970" spans="1:7" x14ac:dyDescent="0.25">
      <c r="A1970" s="3">
        <v>0.20000000000000007</v>
      </c>
      <c r="B1970" s="1">
        <v>0.20000000000000007</v>
      </c>
      <c r="C1970" s="7">
        <v>43243</v>
      </c>
      <c r="D1970" s="15">
        <v>0.2</v>
      </c>
      <c r="E1970" s="136">
        <v>0.2</v>
      </c>
      <c r="F1970" t="b">
        <f t="shared" si="32"/>
        <v>1</v>
      </c>
      <c r="G1970" s="1">
        <v>0.20000000000000007</v>
      </c>
    </row>
    <row r="1971" spans="1:7" x14ac:dyDescent="0.25">
      <c r="A1971" s="3">
        <v>0.20000000000000007</v>
      </c>
      <c r="B1971" s="1">
        <v>0.20000000000000007</v>
      </c>
      <c r="C1971" s="7">
        <v>43244</v>
      </c>
      <c r="D1971" s="15">
        <v>0.2</v>
      </c>
      <c r="E1971" s="136">
        <v>0.2</v>
      </c>
      <c r="F1971" t="b">
        <f t="shared" si="32"/>
        <v>1</v>
      </c>
      <c r="G1971" s="1">
        <v>0.20000000000000007</v>
      </c>
    </row>
    <row r="1972" spans="1:7" x14ac:dyDescent="0.25">
      <c r="A1972" s="3">
        <v>0.20000000000000007</v>
      </c>
      <c r="B1972" s="1">
        <v>0.20000000000000007</v>
      </c>
      <c r="C1972" s="7">
        <v>43245</v>
      </c>
      <c r="D1972" s="15">
        <v>0.2</v>
      </c>
      <c r="E1972" s="136">
        <v>0.2</v>
      </c>
      <c r="F1972" t="b">
        <f t="shared" si="32"/>
        <v>1</v>
      </c>
      <c r="G1972" s="1">
        <v>0.20000000000000007</v>
      </c>
    </row>
    <row r="1973" spans="1:7" x14ac:dyDescent="0.25">
      <c r="A1973" s="3">
        <v>0.20000000000000007</v>
      </c>
      <c r="B1973" s="1">
        <v>0.20000000000000007</v>
      </c>
      <c r="C1973" s="7">
        <v>43246</v>
      </c>
      <c r="D1973" s="15">
        <v>0.2</v>
      </c>
      <c r="E1973" s="136">
        <v>0.2</v>
      </c>
      <c r="F1973" t="b">
        <f t="shared" si="32"/>
        <v>1</v>
      </c>
      <c r="G1973" s="1">
        <v>0.20000000000000007</v>
      </c>
    </row>
    <row r="1974" spans="1:7" x14ac:dyDescent="0.25">
      <c r="A1974" s="3">
        <v>0.20000000000000007</v>
      </c>
      <c r="B1974" s="1">
        <v>0.20000000000000007</v>
      </c>
      <c r="C1974" s="7">
        <v>43247</v>
      </c>
      <c r="D1974" s="15">
        <v>0.2</v>
      </c>
      <c r="E1974" s="136">
        <v>0.2</v>
      </c>
      <c r="F1974" t="b">
        <f t="shared" si="32"/>
        <v>1</v>
      </c>
      <c r="G1974" s="1">
        <v>0.20000000000000007</v>
      </c>
    </row>
    <row r="1975" spans="1:7" x14ac:dyDescent="0.25">
      <c r="A1975" s="3">
        <v>0.10000000000000003</v>
      </c>
      <c r="B1975" s="1">
        <v>0.10000000000000003</v>
      </c>
      <c r="C1975" s="7">
        <v>43248</v>
      </c>
      <c r="D1975" s="15">
        <v>0.1</v>
      </c>
      <c r="E1975" s="136">
        <v>0.1</v>
      </c>
      <c r="F1975" t="b">
        <f t="shared" si="32"/>
        <v>1</v>
      </c>
      <c r="G1975" s="1">
        <v>0.10000000000000003</v>
      </c>
    </row>
    <row r="1976" spans="1:7" x14ac:dyDescent="0.25">
      <c r="A1976" s="3">
        <v>0.20000000000000007</v>
      </c>
      <c r="B1976" s="1">
        <v>0.20000000000000007</v>
      </c>
      <c r="C1976" s="7">
        <v>43249</v>
      </c>
      <c r="D1976" s="15">
        <v>0.2</v>
      </c>
      <c r="E1976" s="136">
        <v>0.2</v>
      </c>
      <c r="F1976" t="b">
        <f t="shared" si="32"/>
        <v>1</v>
      </c>
      <c r="G1976" s="1">
        <v>0.20000000000000007</v>
      </c>
    </row>
    <row r="1977" spans="1:7" x14ac:dyDescent="0.25">
      <c r="A1977" s="3">
        <v>0.2708333333333332</v>
      </c>
      <c r="B1977" s="1">
        <v>0.2708333333333332</v>
      </c>
      <c r="C1977" s="7">
        <v>43250</v>
      </c>
      <c r="D1977" s="15">
        <v>0.27079999999999999</v>
      </c>
      <c r="E1977" s="136">
        <v>0.27079999999999999</v>
      </c>
      <c r="F1977" t="b">
        <f t="shared" si="32"/>
        <v>1</v>
      </c>
      <c r="G1977" s="1">
        <v>0.2708333333333332</v>
      </c>
    </row>
    <row r="1978" spans="1:7" x14ac:dyDescent="0.25">
      <c r="A1978" s="3">
        <v>0.26666666666666666</v>
      </c>
      <c r="B1978" s="1">
        <v>0.26666666666666666</v>
      </c>
      <c r="C1978" s="7">
        <v>43251</v>
      </c>
      <c r="D1978" s="15">
        <v>0.26669999999999999</v>
      </c>
      <c r="E1978" s="136">
        <v>0.26669999999999999</v>
      </c>
      <c r="F1978" t="b">
        <f t="shared" si="32"/>
        <v>1</v>
      </c>
      <c r="G1978" s="1">
        <v>0.26666666666666666</v>
      </c>
    </row>
    <row r="1979" spans="1:7" x14ac:dyDescent="0.25">
      <c r="A1979" s="3">
        <v>0.21250000000000002</v>
      </c>
      <c r="B1979" s="1">
        <v>0.21250000000000002</v>
      </c>
      <c r="C1979" s="7">
        <v>43252</v>
      </c>
      <c r="D1979" s="15">
        <v>0.21249999999999999</v>
      </c>
      <c r="E1979" s="136">
        <v>0.21249999999999999</v>
      </c>
      <c r="F1979" t="b">
        <f t="shared" si="32"/>
        <v>1</v>
      </c>
      <c r="G1979" s="1">
        <v>0.21250000000000002</v>
      </c>
    </row>
    <row r="1980" spans="1:7" x14ac:dyDescent="0.25">
      <c r="A1980" s="3">
        <v>0.29999999999999988</v>
      </c>
      <c r="B1980" s="1">
        <v>0.29999999999999988</v>
      </c>
      <c r="C1980" s="7">
        <v>43253</v>
      </c>
      <c r="D1980" s="15">
        <v>0.3</v>
      </c>
      <c r="E1980" s="136">
        <v>0.3</v>
      </c>
      <c r="F1980" t="b">
        <f t="shared" si="32"/>
        <v>1</v>
      </c>
      <c r="G1980" s="1">
        <v>0.29999999999999988</v>
      </c>
    </row>
    <row r="1981" spans="1:7" x14ac:dyDescent="0.25">
      <c r="A1981" s="3">
        <v>0.27499999999999997</v>
      </c>
      <c r="B1981" s="1">
        <v>0.27499999999999997</v>
      </c>
      <c r="C1981" s="7">
        <v>43254</v>
      </c>
      <c r="D1981" s="15">
        <v>0.27500000000000002</v>
      </c>
      <c r="E1981" s="136">
        <v>0.27500000000000002</v>
      </c>
      <c r="F1981" t="b">
        <f t="shared" si="32"/>
        <v>1</v>
      </c>
      <c r="G1981" s="1">
        <v>0.27499999999999997</v>
      </c>
    </row>
    <row r="1982" spans="1:7" x14ac:dyDescent="0.25">
      <c r="A1982" s="3">
        <v>0.14583333333333337</v>
      </c>
      <c r="B1982" s="1">
        <v>0.14583333333333337</v>
      </c>
      <c r="C1982" s="7">
        <v>43255</v>
      </c>
      <c r="D1982" s="15">
        <v>0.14580000000000001</v>
      </c>
      <c r="E1982" s="136">
        <v>0.14580000000000001</v>
      </c>
      <c r="F1982" t="b">
        <f t="shared" si="32"/>
        <v>1</v>
      </c>
      <c r="G1982" s="1">
        <v>0.14583333333333337</v>
      </c>
    </row>
    <row r="1983" spans="1:7" x14ac:dyDescent="0.25">
      <c r="A1983" s="3">
        <v>4.9999999999999996E-2</v>
      </c>
      <c r="B1983" s="1">
        <v>4.9999999999999996E-2</v>
      </c>
      <c r="C1983" s="7">
        <v>43256</v>
      </c>
      <c r="D1983" s="15">
        <v>0.05</v>
      </c>
      <c r="E1983" s="136">
        <v>0.05</v>
      </c>
      <c r="F1983" t="b">
        <f t="shared" si="32"/>
        <v>1</v>
      </c>
      <c r="G1983" s="1">
        <v>4.9999999999999996E-2</v>
      </c>
    </row>
    <row r="1984" spans="1:7" x14ac:dyDescent="0.25">
      <c r="A1984" s="3">
        <v>0.20416666666666672</v>
      </c>
      <c r="B1984" s="1">
        <v>0.20416666666666672</v>
      </c>
      <c r="C1984" s="7">
        <v>43257</v>
      </c>
      <c r="D1984" s="15">
        <v>0.20419999999999999</v>
      </c>
      <c r="E1984" s="136">
        <v>0.20419999999999999</v>
      </c>
      <c r="F1984" t="b">
        <f t="shared" si="32"/>
        <v>1</v>
      </c>
      <c r="G1984" s="1">
        <v>0.20416666666666672</v>
      </c>
    </row>
    <row r="1985" spans="1:7" x14ac:dyDescent="0.25">
      <c r="A1985" s="3">
        <v>0.29999999999999988</v>
      </c>
      <c r="B1985" s="1">
        <v>0.29999999999999988</v>
      </c>
      <c r="C1985" s="7">
        <v>43258</v>
      </c>
      <c r="D1985" s="15">
        <v>0.3</v>
      </c>
      <c r="E1985" s="136">
        <v>0.3</v>
      </c>
      <c r="F1985" t="b">
        <f t="shared" si="32"/>
        <v>1</v>
      </c>
      <c r="G1985" s="1">
        <v>0.29999999999999988</v>
      </c>
    </row>
    <row r="1986" spans="1:7" x14ac:dyDescent="0.25">
      <c r="A1986" s="3">
        <v>0.29999999999999988</v>
      </c>
      <c r="B1986" s="1">
        <v>0.29999999999999988</v>
      </c>
      <c r="C1986" s="7">
        <v>43259</v>
      </c>
      <c r="D1986" s="15">
        <v>0.3</v>
      </c>
      <c r="E1986" s="136">
        <v>0.3</v>
      </c>
      <c r="F1986" t="b">
        <f t="shared" si="32"/>
        <v>1</v>
      </c>
      <c r="G1986" s="1">
        <v>0.29999999999999988</v>
      </c>
    </row>
    <row r="1987" spans="1:7" x14ac:dyDescent="0.25">
      <c r="A1987" s="3">
        <v>0.29999999999999988</v>
      </c>
      <c r="B1987" s="1">
        <v>0.29999999999999988</v>
      </c>
      <c r="C1987" s="7">
        <v>43260</v>
      </c>
      <c r="D1987" s="15">
        <v>0.3</v>
      </c>
      <c r="E1987" s="136">
        <v>0.3</v>
      </c>
      <c r="F1987" t="b">
        <f t="shared" ref="F1987:F2050" si="33">D1987=E1987</f>
        <v>1</v>
      </c>
      <c r="G1987" s="1">
        <v>0.29999999999999988</v>
      </c>
    </row>
    <row r="1988" spans="1:7" x14ac:dyDescent="0.25">
      <c r="A1988" s="3">
        <v>0.29999999999999988</v>
      </c>
      <c r="B1988" s="1">
        <v>0.29999999999999988</v>
      </c>
      <c r="C1988" s="7">
        <v>43261</v>
      </c>
      <c r="D1988" s="15">
        <v>0.3</v>
      </c>
      <c r="E1988" s="136">
        <v>0.3</v>
      </c>
      <c r="F1988" t="b">
        <f t="shared" si="33"/>
        <v>1</v>
      </c>
      <c r="G1988" s="1">
        <v>0.29999999999999988</v>
      </c>
    </row>
    <row r="1989" spans="1:7" x14ac:dyDescent="0.25">
      <c r="A1989" s="3">
        <v>0.22083333333333344</v>
      </c>
      <c r="B1989" s="1">
        <v>0.22083333333333344</v>
      </c>
      <c r="C1989" s="7">
        <v>43262</v>
      </c>
      <c r="D1989" s="15">
        <v>0.2208</v>
      </c>
      <c r="E1989" s="136">
        <v>0.2208</v>
      </c>
      <c r="F1989" t="b">
        <f t="shared" si="33"/>
        <v>1</v>
      </c>
      <c r="G1989" s="1">
        <v>0.22083333333333344</v>
      </c>
    </row>
    <row r="1990" spans="1:7" x14ac:dyDescent="0.25">
      <c r="A1990" s="3">
        <v>0.2624999999999999</v>
      </c>
      <c r="B1990" s="1">
        <v>0.2624999999999999</v>
      </c>
      <c r="C1990" s="7">
        <v>43263</v>
      </c>
      <c r="D1990" s="15">
        <v>0.26250000000000001</v>
      </c>
      <c r="E1990" s="136">
        <v>0.26250000000000001</v>
      </c>
      <c r="F1990" t="b">
        <f t="shared" si="33"/>
        <v>1</v>
      </c>
      <c r="G1990" s="1">
        <v>0.2624999999999999</v>
      </c>
    </row>
    <row r="1991" spans="1:7" x14ac:dyDescent="0.25">
      <c r="A1991" s="3">
        <v>0.29999999999999988</v>
      </c>
      <c r="B1991" s="1">
        <v>0.29999999999999988</v>
      </c>
      <c r="C1991" s="7">
        <v>43264</v>
      </c>
      <c r="D1991" s="15">
        <v>0.3</v>
      </c>
      <c r="E1991" s="136">
        <v>0.3</v>
      </c>
      <c r="F1991" t="b">
        <f t="shared" si="33"/>
        <v>1</v>
      </c>
      <c r="G1991" s="1">
        <v>0.29999999999999988</v>
      </c>
    </row>
    <row r="1992" spans="1:7" x14ac:dyDescent="0.25">
      <c r="A1992" s="3">
        <v>0.29999999999999988</v>
      </c>
      <c r="B1992" s="1">
        <v>0.29999999999999988</v>
      </c>
      <c r="C1992" s="7">
        <v>43265</v>
      </c>
      <c r="D1992" s="15">
        <v>0.3</v>
      </c>
      <c r="E1992" s="136">
        <v>0.3</v>
      </c>
      <c r="F1992" t="b">
        <f t="shared" si="33"/>
        <v>1</v>
      </c>
      <c r="G1992" s="1">
        <v>0.29999999999999988</v>
      </c>
    </row>
    <row r="1993" spans="1:7" x14ac:dyDescent="0.25">
      <c r="A1993" s="3">
        <v>0.29999999999999988</v>
      </c>
      <c r="B1993" s="1">
        <v>0.29999999999999988</v>
      </c>
      <c r="C1993" s="7">
        <v>43266</v>
      </c>
      <c r="D1993" s="15">
        <v>0.3</v>
      </c>
      <c r="E1993" s="136">
        <v>0.3</v>
      </c>
      <c r="F1993" t="b">
        <f t="shared" si="33"/>
        <v>1</v>
      </c>
      <c r="G1993" s="1">
        <v>0.29999999999999988</v>
      </c>
    </row>
    <row r="1994" spans="1:7" x14ac:dyDescent="0.25">
      <c r="A1994" s="3">
        <v>0.2083333333333334</v>
      </c>
      <c r="B1994" s="1">
        <v>0.2083333333333334</v>
      </c>
      <c r="C1994" s="7">
        <v>43267</v>
      </c>
      <c r="D1994" s="15">
        <v>0.20830000000000001</v>
      </c>
      <c r="E1994" s="136">
        <v>0.20830000000000001</v>
      </c>
      <c r="F1994" t="b">
        <f t="shared" si="33"/>
        <v>1</v>
      </c>
      <c r="G1994" s="1">
        <v>0.2083333333333334</v>
      </c>
    </row>
    <row r="1995" spans="1:7" x14ac:dyDescent="0.25">
      <c r="A1995" s="3">
        <v>0.29166666666666657</v>
      </c>
      <c r="B1995" s="1">
        <v>0.29166666666666657</v>
      </c>
      <c r="C1995" s="7">
        <v>43268</v>
      </c>
      <c r="D1995" s="15">
        <v>0.29170000000000001</v>
      </c>
      <c r="E1995" s="136">
        <v>0.29170000000000001</v>
      </c>
      <c r="F1995" t="b">
        <f t="shared" si="33"/>
        <v>1</v>
      </c>
      <c r="G1995" s="1">
        <v>0.29166666666666657</v>
      </c>
    </row>
    <row r="1996" spans="1:7" x14ac:dyDescent="0.25">
      <c r="A1996" s="3">
        <v>0.29999999999999988</v>
      </c>
      <c r="B1996" s="1">
        <v>0.29999999999999988</v>
      </c>
      <c r="C1996" s="7">
        <v>43269</v>
      </c>
      <c r="D1996" s="15">
        <v>0.3</v>
      </c>
      <c r="E1996" s="136">
        <v>0.3</v>
      </c>
      <c r="F1996" t="b">
        <f t="shared" si="33"/>
        <v>1</v>
      </c>
      <c r="G1996" s="1">
        <v>0.29999999999999988</v>
      </c>
    </row>
    <row r="1997" spans="1:7" x14ac:dyDescent="0.25">
      <c r="A1997" s="3">
        <v>0.29999999999999988</v>
      </c>
      <c r="B1997" s="1">
        <v>0.29999999999999988</v>
      </c>
      <c r="C1997" s="7">
        <v>43270</v>
      </c>
      <c r="D1997" s="15">
        <v>0.3</v>
      </c>
      <c r="E1997" s="136">
        <v>0.3</v>
      </c>
      <c r="F1997" t="b">
        <f t="shared" si="33"/>
        <v>1</v>
      </c>
      <c r="G1997" s="1">
        <v>0.29999999999999988</v>
      </c>
    </row>
    <row r="1998" spans="1:7" x14ac:dyDescent="0.25">
      <c r="A1998" s="3">
        <v>0.25000000000000006</v>
      </c>
      <c r="B1998" s="1">
        <v>0.25000000000000006</v>
      </c>
      <c r="C1998" s="7">
        <v>43271</v>
      </c>
      <c r="D1998" s="15">
        <v>0.25</v>
      </c>
      <c r="E1998" s="136">
        <v>0.25</v>
      </c>
      <c r="F1998" t="b">
        <f t="shared" si="33"/>
        <v>1</v>
      </c>
      <c r="G1998" s="1">
        <v>0.25000000000000006</v>
      </c>
    </row>
    <row r="1999" spans="1:7" x14ac:dyDescent="0.25">
      <c r="A1999" s="3">
        <v>0.15000000000000005</v>
      </c>
      <c r="B1999" s="1">
        <v>0.15000000000000005</v>
      </c>
      <c r="C1999" s="7">
        <v>43272</v>
      </c>
      <c r="D1999" s="15">
        <v>0.15</v>
      </c>
      <c r="E1999" s="136">
        <v>0.15</v>
      </c>
      <c r="F1999" t="b">
        <f t="shared" si="33"/>
        <v>1</v>
      </c>
      <c r="G1999" s="1">
        <v>0.15000000000000005</v>
      </c>
    </row>
    <row r="2000" spans="1:7" x14ac:dyDescent="0.25">
      <c r="A2000" s="3">
        <v>0.10000000000000003</v>
      </c>
      <c r="B2000" s="1">
        <v>0.10000000000000003</v>
      </c>
      <c r="C2000" s="7">
        <v>43273</v>
      </c>
      <c r="D2000" s="15">
        <v>0.1</v>
      </c>
      <c r="E2000" s="136">
        <v>0.1</v>
      </c>
      <c r="F2000" t="b">
        <f t="shared" si="33"/>
        <v>1</v>
      </c>
      <c r="G2000" s="1">
        <v>0.10000000000000003</v>
      </c>
    </row>
    <row r="2001" spans="1:7" x14ac:dyDescent="0.25">
      <c r="A2001" s="3">
        <v>0.12916666666666671</v>
      </c>
      <c r="B2001" s="1">
        <v>0.12916666666666671</v>
      </c>
      <c r="C2001" s="7">
        <v>43274</v>
      </c>
      <c r="D2001" s="15">
        <v>0.12920000000000001</v>
      </c>
      <c r="E2001" s="136">
        <v>0.12920000000000001</v>
      </c>
      <c r="F2001" t="b">
        <f t="shared" si="33"/>
        <v>1</v>
      </c>
      <c r="G2001" s="1">
        <v>0.12916666666666671</v>
      </c>
    </row>
    <row r="2002" spans="1:7" x14ac:dyDescent="0.25">
      <c r="A2002" s="3">
        <v>0.10000000000000003</v>
      </c>
      <c r="B2002" s="1">
        <v>0.10000000000000003</v>
      </c>
      <c r="C2002" s="7">
        <v>43275</v>
      </c>
      <c r="D2002" s="15">
        <v>0.1</v>
      </c>
      <c r="E2002" s="136">
        <v>0.1</v>
      </c>
      <c r="F2002" t="b">
        <f t="shared" si="33"/>
        <v>1</v>
      </c>
      <c r="G2002" s="1">
        <v>0.10000000000000003</v>
      </c>
    </row>
    <row r="2003" spans="1:7" x14ac:dyDescent="0.25">
      <c r="A2003" s="3">
        <v>0.18750000000000008</v>
      </c>
      <c r="B2003" s="1">
        <v>0.18750000000000008</v>
      </c>
      <c r="C2003" s="7">
        <v>43276</v>
      </c>
      <c r="D2003" s="15">
        <v>0.1875</v>
      </c>
      <c r="E2003" s="136">
        <v>0.1875</v>
      </c>
      <c r="F2003" t="b">
        <f t="shared" si="33"/>
        <v>1</v>
      </c>
      <c r="G2003" s="1">
        <v>0.18750000000000008</v>
      </c>
    </row>
    <row r="2004" spans="1:7" x14ac:dyDescent="0.25">
      <c r="A2004" s="3">
        <v>0.20000000000000007</v>
      </c>
      <c r="B2004" s="1">
        <v>0.20000000000000007</v>
      </c>
      <c r="C2004" s="7">
        <v>43277</v>
      </c>
      <c r="D2004" s="15">
        <v>0.2</v>
      </c>
      <c r="E2004" s="136">
        <v>0.2</v>
      </c>
      <c r="F2004" t="b">
        <f t="shared" si="33"/>
        <v>1</v>
      </c>
      <c r="G2004" s="1">
        <v>0.20000000000000007</v>
      </c>
    </row>
    <row r="2005" spans="1:7" x14ac:dyDescent="0.25">
      <c r="A2005" s="3">
        <v>0.20000000000000007</v>
      </c>
      <c r="B2005" s="1">
        <v>0.20000000000000007</v>
      </c>
      <c r="C2005" s="7">
        <v>43278</v>
      </c>
      <c r="D2005" s="15">
        <v>0.2</v>
      </c>
      <c r="E2005" s="136">
        <v>0.2</v>
      </c>
      <c r="F2005" t="b">
        <f t="shared" si="33"/>
        <v>1</v>
      </c>
      <c r="G2005" s="1">
        <v>0.20000000000000007</v>
      </c>
    </row>
    <row r="2006" spans="1:7" x14ac:dyDescent="0.25">
      <c r="A2006" s="3">
        <v>0.12916666666666674</v>
      </c>
      <c r="B2006" s="1">
        <v>0.12916666666666674</v>
      </c>
      <c r="C2006" s="7">
        <v>43279</v>
      </c>
      <c r="D2006" s="15">
        <v>0.12920000000000001</v>
      </c>
      <c r="E2006" s="136">
        <v>0.12920000000000001</v>
      </c>
      <c r="F2006" t="b">
        <f t="shared" si="33"/>
        <v>1</v>
      </c>
      <c r="G2006" s="1">
        <v>0.12916666666666674</v>
      </c>
    </row>
    <row r="2007" spans="1:7" x14ac:dyDescent="0.25">
      <c r="A2007" s="3">
        <v>2.0833333333333332E-2</v>
      </c>
      <c r="B2007" s="1">
        <v>2.0833333333333332E-2</v>
      </c>
      <c r="C2007" s="7">
        <v>43280</v>
      </c>
      <c r="D2007" s="15">
        <v>2.0799999999999999E-2</v>
      </c>
      <c r="E2007" s="136">
        <v>2.0799999999999999E-2</v>
      </c>
      <c r="F2007" t="b">
        <f t="shared" si="33"/>
        <v>1</v>
      </c>
      <c r="G2007" s="1">
        <v>2.0833333333333332E-2</v>
      </c>
    </row>
    <row r="2008" spans="1:7" x14ac:dyDescent="0.25">
      <c r="A2008" s="3">
        <v>7.9166666666666677E-2</v>
      </c>
      <c r="B2008" s="1">
        <v>7.9166666666666677E-2</v>
      </c>
      <c r="C2008" s="7">
        <v>43281</v>
      </c>
      <c r="D2008" s="15">
        <v>7.9200000000000007E-2</v>
      </c>
      <c r="E2008" s="136">
        <v>7.9200000000000007E-2</v>
      </c>
      <c r="F2008" t="b">
        <f t="shared" si="33"/>
        <v>1</v>
      </c>
      <c r="G2008" s="1">
        <v>7.9166666666666677E-2</v>
      </c>
    </row>
    <row r="2009" spans="1:7" x14ac:dyDescent="0.25">
      <c r="A2009" s="3">
        <v>9.166666666666666E-2</v>
      </c>
      <c r="B2009" s="1">
        <v>9.166666666666666E-2</v>
      </c>
      <c r="C2009" s="7">
        <v>43282</v>
      </c>
      <c r="D2009" s="15">
        <v>9.1700000000000004E-2</v>
      </c>
      <c r="E2009" s="136">
        <v>9.1700000000000004E-2</v>
      </c>
      <c r="F2009" t="b">
        <f t="shared" si="33"/>
        <v>1</v>
      </c>
      <c r="G2009" s="1">
        <v>9.166666666666666E-2</v>
      </c>
    </row>
    <row r="2010" spans="1:7" x14ac:dyDescent="0.25">
      <c r="A2010" s="3">
        <v>0.20833333333333337</v>
      </c>
      <c r="B2010" s="1">
        <v>0.20833333333333337</v>
      </c>
      <c r="C2010" s="7">
        <v>43283</v>
      </c>
      <c r="D2010" s="15">
        <v>0.20830000000000001</v>
      </c>
      <c r="E2010" s="136">
        <v>0.20830000000000001</v>
      </c>
      <c r="F2010" t="b">
        <f t="shared" si="33"/>
        <v>1</v>
      </c>
      <c r="G2010" s="1">
        <v>0.20833333333333337</v>
      </c>
    </row>
    <row r="2011" spans="1:7" x14ac:dyDescent="0.25">
      <c r="A2011" s="3">
        <v>0.29999999999999988</v>
      </c>
      <c r="B2011" s="1">
        <v>0.29999999999999988</v>
      </c>
      <c r="C2011" s="7">
        <v>43284</v>
      </c>
      <c r="D2011" s="15">
        <v>0.3</v>
      </c>
      <c r="E2011" s="136">
        <v>0.3</v>
      </c>
      <c r="F2011" t="b">
        <f t="shared" si="33"/>
        <v>1</v>
      </c>
      <c r="G2011" s="1">
        <v>0.29999999999999988</v>
      </c>
    </row>
    <row r="2012" spans="1:7" x14ac:dyDescent="0.25">
      <c r="A2012" s="3">
        <v>0.21250000000000011</v>
      </c>
      <c r="B2012" s="1">
        <v>0.21250000000000011</v>
      </c>
      <c r="C2012" s="7">
        <v>43285</v>
      </c>
      <c r="D2012" s="15">
        <v>0.21249999999999999</v>
      </c>
      <c r="E2012" s="136">
        <v>0.21249999999999999</v>
      </c>
      <c r="F2012" t="b">
        <f t="shared" si="33"/>
        <v>1</v>
      </c>
      <c r="G2012" s="1">
        <v>0.21250000000000011</v>
      </c>
    </row>
    <row r="2013" spans="1:7" x14ac:dyDescent="0.25">
      <c r="A2013" s="3">
        <v>0.22916666666666671</v>
      </c>
      <c r="B2013" s="1">
        <v>0.22916666666666671</v>
      </c>
      <c r="C2013" s="7">
        <v>43286</v>
      </c>
      <c r="D2013" s="15">
        <v>0.22919999999999999</v>
      </c>
      <c r="E2013" s="136">
        <v>0.22919999999999999</v>
      </c>
      <c r="F2013" t="b">
        <f t="shared" si="33"/>
        <v>1</v>
      </c>
      <c r="G2013" s="1">
        <v>0.22916666666666671</v>
      </c>
    </row>
    <row r="2014" spans="1:7" x14ac:dyDescent="0.25">
      <c r="A2014" s="3">
        <v>0.11666666666666674</v>
      </c>
      <c r="B2014" s="1">
        <v>0.11666666666666674</v>
      </c>
      <c r="C2014" s="7">
        <v>43287</v>
      </c>
      <c r="D2014" s="15">
        <v>0.1167</v>
      </c>
      <c r="E2014" s="136">
        <v>0.1167</v>
      </c>
      <c r="F2014" t="b">
        <f t="shared" si="33"/>
        <v>1</v>
      </c>
      <c r="G2014" s="1">
        <v>0.11666666666666674</v>
      </c>
    </row>
    <row r="2015" spans="1:7" x14ac:dyDescent="0.25">
      <c r="A2015" s="3">
        <v>0.19583333333333341</v>
      </c>
      <c r="B2015" s="1">
        <v>0.19583333333333341</v>
      </c>
      <c r="C2015" s="7">
        <v>43288</v>
      </c>
      <c r="D2015" s="15">
        <v>0.1958</v>
      </c>
      <c r="E2015" s="136">
        <v>0.1958</v>
      </c>
      <c r="F2015" t="b">
        <f t="shared" si="33"/>
        <v>1</v>
      </c>
      <c r="G2015" s="1">
        <v>0.19583333333333341</v>
      </c>
    </row>
    <row r="2016" spans="1:7" x14ac:dyDescent="0.25">
      <c r="A2016" s="3">
        <v>0.20000000000000007</v>
      </c>
      <c r="B2016" s="1">
        <v>0.20000000000000007</v>
      </c>
      <c r="C2016" s="7">
        <v>43289</v>
      </c>
      <c r="D2016" s="15">
        <v>0.2</v>
      </c>
      <c r="E2016" s="136">
        <v>0.2</v>
      </c>
      <c r="F2016" t="b">
        <f t="shared" si="33"/>
        <v>1</v>
      </c>
      <c r="G2016" s="1">
        <v>0.20000000000000007</v>
      </c>
    </row>
    <row r="2017" spans="1:7" x14ac:dyDescent="0.25">
      <c r="A2017" s="3">
        <v>0.2416666666666667</v>
      </c>
      <c r="B2017" s="1">
        <v>0.2416666666666667</v>
      </c>
      <c r="C2017" s="7">
        <v>43290</v>
      </c>
      <c r="D2017" s="15">
        <v>0.2417</v>
      </c>
      <c r="E2017" s="136">
        <v>0.2417</v>
      </c>
      <c r="F2017" t="b">
        <f t="shared" si="33"/>
        <v>1</v>
      </c>
      <c r="G2017" s="1">
        <v>0.2416666666666667</v>
      </c>
    </row>
    <row r="2018" spans="1:7" x14ac:dyDescent="0.25">
      <c r="A2018" s="3">
        <v>0.20000000000000007</v>
      </c>
      <c r="B2018" s="1">
        <v>0.20000000000000007</v>
      </c>
      <c r="C2018" s="7">
        <v>43291</v>
      </c>
      <c r="D2018" s="15">
        <v>0.2</v>
      </c>
      <c r="E2018" s="136">
        <v>0.2</v>
      </c>
      <c r="F2018" t="b">
        <f t="shared" si="33"/>
        <v>1</v>
      </c>
      <c r="G2018" s="1">
        <v>0.20000000000000007</v>
      </c>
    </row>
    <row r="2019" spans="1:7" x14ac:dyDescent="0.25">
      <c r="A2019" s="3">
        <v>0.20000000000000007</v>
      </c>
      <c r="B2019" s="1">
        <v>0.20000000000000007</v>
      </c>
      <c r="C2019" s="7">
        <v>43292</v>
      </c>
      <c r="D2019" s="15">
        <v>0.2</v>
      </c>
      <c r="E2019" s="136">
        <v>0.2</v>
      </c>
      <c r="F2019" t="b">
        <f t="shared" si="33"/>
        <v>1</v>
      </c>
      <c r="G2019" s="1">
        <v>0.20000000000000007</v>
      </c>
    </row>
    <row r="2020" spans="1:7" x14ac:dyDescent="0.25">
      <c r="A2020" s="3">
        <v>0.26666666666666655</v>
      </c>
      <c r="B2020" s="1">
        <v>0.26666666666666655</v>
      </c>
      <c r="C2020" s="7">
        <v>43293</v>
      </c>
      <c r="D2020" s="15">
        <v>0.26669999999999999</v>
      </c>
      <c r="E2020" s="136">
        <v>0.26669999999999999</v>
      </c>
      <c r="F2020" t="b">
        <f t="shared" si="33"/>
        <v>1</v>
      </c>
      <c r="G2020" s="1">
        <v>0.26666666666666655</v>
      </c>
    </row>
    <row r="2021" spans="1:7" x14ac:dyDescent="0.25">
      <c r="A2021" s="3">
        <v>0.3208333333333333</v>
      </c>
      <c r="B2021" s="1">
        <v>0.3208333333333333</v>
      </c>
      <c r="C2021" s="7">
        <v>43294</v>
      </c>
      <c r="D2021" s="15">
        <v>0.32079999999999997</v>
      </c>
      <c r="E2021" s="136">
        <v>0.32079999999999997</v>
      </c>
      <c r="F2021" t="b">
        <f t="shared" si="33"/>
        <v>1</v>
      </c>
      <c r="G2021" s="1">
        <v>0.3208333333333333</v>
      </c>
    </row>
    <row r="2022" spans="1:7" x14ac:dyDescent="0.25">
      <c r="A2022" s="3">
        <v>0.29999999999999988</v>
      </c>
      <c r="B2022" s="1">
        <v>0.29999999999999988</v>
      </c>
      <c r="C2022" s="7">
        <v>43295</v>
      </c>
      <c r="D2022" s="15">
        <v>0.3</v>
      </c>
      <c r="E2022" s="136">
        <v>0.3</v>
      </c>
      <c r="F2022" t="b">
        <f t="shared" si="33"/>
        <v>1</v>
      </c>
      <c r="G2022" s="1">
        <v>0.29999999999999988</v>
      </c>
    </row>
    <row r="2023" spans="1:7" x14ac:dyDescent="0.25">
      <c r="A2023" s="3">
        <v>0.29999999999999988</v>
      </c>
      <c r="B2023" s="1">
        <v>0.29999999999999988</v>
      </c>
      <c r="C2023" s="7">
        <v>43296</v>
      </c>
      <c r="D2023" s="15">
        <v>0.3</v>
      </c>
      <c r="E2023" s="136">
        <v>0.3</v>
      </c>
      <c r="F2023" t="b">
        <f t="shared" si="33"/>
        <v>1</v>
      </c>
      <c r="G2023" s="1">
        <v>0.29999999999999988</v>
      </c>
    </row>
    <row r="2024" spans="1:7" x14ac:dyDescent="0.25">
      <c r="A2024" s="3">
        <v>0.22500000000000012</v>
      </c>
      <c r="B2024" s="1">
        <v>0.22500000000000012</v>
      </c>
      <c r="C2024" s="7">
        <v>43297</v>
      </c>
      <c r="D2024" s="15">
        <v>0.22500000000000001</v>
      </c>
      <c r="E2024" s="136">
        <v>0.22500000000000001</v>
      </c>
      <c r="F2024" t="b">
        <f t="shared" si="33"/>
        <v>1</v>
      </c>
      <c r="G2024" s="1">
        <v>0.22500000000000012</v>
      </c>
    </row>
    <row r="2025" spans="1:7" x14ac:dyDescent="0.25">
      <c r="A2025" s="3">
        <v>0.22500000000000001</v>
      </c>
      <c r="B2025" s="1">
        <v>0.22500000000000001</v>
      </c>
      <c r="C2025" s="7">
        <v>43298</v>
      </c>
      <c r="D2025" s="15">
        <v>0.22500000000000001</v>
      </c>
      <c r="E2025" s="136">
        <v>0.22500000000000001</v>
      </c>
      <c r="F2025" t="b">
        <f t="shared" si="33"/>
        <v>1</v>
      </c>
      <c r="G2025" s="1">
        <v>0.22500000000000001</v>
      </c>
    </row>
    <row r="2026" spans="1:7" x14ac:dyDescent="0.25">
      <c r="A2026" s="3">
        <v>0.28749999999999992</v>
      </c>
      <c r="B2026" s="1">
        <v>0.28749999999999992</v>
      </c>
      <c r="C2026" s="7">
        <v>43299</v>
      </c>
      <c r="D2026" s="15">
        <v>0.28749999999999998</v>
      </c>
      <c r="E2026" s="136">
        <v>0.28749999999999998</v>
      </c>
      <c r="F2026" t="b">
        <f t="shared" si="33"/>
        <v>1</v>
      </c>
      <c r="G2026" s="1">
        <v>0.28749999999999992</v>
      </c>
    </row>
    <row r="2027" spans="1:7" x14ac:dyDescent="0.25">
      <c r="A2027" s="3">
        <v>0.29999999999999988</v>
      </c>
      <c r="B2027" s="1">
        <v>0.29999999999999988</v>
      </c>
      <c r="C2027" s="7">
        <v>43300</v>
      </c>
      <c r="D2027" s="15">
        <v>0.3</v>
      </c>
      <c r="E2027" s="136">
        <v>0.3</v>
      </c>
      <c r="F2027" t="b">
        <f t="shared" si="33"/>
        <v>1</v>
      </c>
      <c r="G2027" s="1">
        <v>0.29999999999999988</v>
      </c>
    </row>
    <row r="2028" spans="1:7" x14ac:dyDescent="0.25">
      <c r="A2028" s="3">
        <v>0.29999999999999988</v>
      </c>
      <c r="B2028" s="1">
        <v>0.29999999999999988</v>
      </c>
      <c r="C2028" s="7">
        <v>43301</v>
      </c>
      <c r="D2028" s="15">
        <v>0.3</v>
      </c>
      <c r="E2028" s="136">
        <v>0.3</v>
      </c>
      <c r="F2028" t="b">
        <f t="shared" si="33"/>
        <v>1</v>
      </c>
      <c r="G2028" s="1">
        <v>0.29999999999999988</v>
      </c>
    </row>
    <row r="2029" spans="1:7" x14ac:dyDescent="0.25">
      <c r="A2029" s="3">
        <v>0.26250000000000001</v>
      </c>
      <c r="B2029" s="1">
        <v>0.26250000000000001</v>
      </c>
      <c r="C2029" s="7">
        <v>43302</v>
      </c>
      <c r="D2029" s="15">
        <v>0.26250000000000001</v>
      </c>
      <c r="E2029" s="136">
        <v>0.26250000000000001</v>
      </c>
      <c r="F2029" t="b">
        <f t="shared" si="33"/>
        <v>1</v>
      </c>
      <c r="G2029" s="1">
        <v>0.26250000000000001</v>
      </c>
    </row>
    <row r="2030" spans="1:7" x14ac:dyDescent="0.25">
      <c r="A2030" s="3">
        <v>0.20000000000000007</v>
      </c>
      <c r="B2030" s="1">
        <v>0.20000000000000007</v>
      </c>
      <c r="C2030" s="7">
        <v>43303</v>
      </c>
      <c r="D2030" s="15">
        <v>0.2</v>
      </c>
      <c r="E2030" s="136">
        <v>0.2</v>
      </c>
      <c r="F2030" t="b">
        <f t="shared" si="33"/>
        <v>1</v>
      </c>
      <c r="G2030" s="1">
        <v>0.20000000000000007</v>
      </c>
    </row>
    <row r="2031" spans="1:7" x14ac:dyDescent="0.25">
      <c r="A2031" s="3">
        <v>0.20000000000000007</v>
      </c>
      <c r="B2031" s="1">
        <v>0.20000000000000007</v>
      </c>
      <c r="C2031" s="7">
        <v>43304</v>
      </c>
      <c r="D2031" s="15">
        <v>0.2</v>
      </c>
      <c r="E2031" s="136">
        <v>0.2</v>
      </c>
      <c r="F2031" t="b">
        <f t="shared" si="33"/>
        <v>1</v>
      </c>
      <c r="G2031" s="1">
        <v>0.20000000000000007</v>
      </c>
    </row>
    <row r="2032" spans="1:7" x14ac:dyDescent="0.25">
      <c r="A2032" s="3">
        <v>0.25833333333333325</v>
      </c>
      <c r="B2032" s="1">
        <v>0.25833333333333325</v>
      </c>
      <c r="C2032" s="7">
        <v>43305</v>
      </c>
      <c r="D2032" s="15">
        <v>0.25829999999999997</v>
      </c>
      <c r="E2032" s="136">
        <v>0.25829999999999997</v>
      </c>
      <c r="F2032" t="b">
        <f t="shared" si="33"/>
        <v>1</v>
      </c>
      <c r="G2032" s="1">
        <v>0.25833333333333325</v>
      </c>
    </row>
    <row r="2033" spans="1:7" x14ac:dyDescent="0.25">
      <c r="A2033" s="3">
        <v>0.29999999999999988</v>
      </c>
      <c r="B2033" s="1">
        <v>0.29999999999999988</v>
      </c>
      <c r="C2033" s="7">
        <v>43306</v>
      </c>
      <c r="D2033" s="15">
        <v>0.3</v>
      </c>
      <c r="E2033" s="136">
        <v>0.3</v>
      </c>
      <c r="F2033" t="b">
        <f t="shared" si="33"/>
        <v>1</v>
      </c>
      <c r="G2033" s="1">
        <v>0.29999999999999988</v>
      </c>
    </row>
    <row r="2034" spans="1:7" x14ac:dyDescent="0.25">
      <c r="A2034" s="3">
        <v>0.22916666666666677</v>
      </c>
      <c r="B2034" s="1">
        <v>0.22916666666666677</v>
      </c>
      <c r="C2034" s="7">
        <v>43307</v>
      </c>
      <c r="D2034" s="15">
        <v>0.22919999999999999</v>
      </c>
      <c r="E2034" s="136">
        <v>0.22919999999999999</v>
      </c>
      <c r="F2034" t="b">
        <f t="shared" si="33"/>
        <v>1</v>
      </c>
      <c r="G2034" s="1">
        <v>0.22916666666666677</v>
      </c>
    </row>
    <row r="2035" spans="1:7" x14ac:dyDescent="0.25">
      <c r="A2035" s="3">
        <v>0.20000000000000007</v>
      </c>
      <c r="B2035" s="1">
        <v>0.20000000000000007</v>
      </c>
      <c r="C2035" s="7">
        <v>43308</v>
      </c>
      <c r="D2035" s="15">
        <v>0.2</v>
      </c>
      <c r="E2035" s="136">
        <v>0.2</v>
      </c>
      <c r="F2035" t="b">
        <f t="shared" si="33"/>
        <v>1</v>
      </c>
      <c r="G2035" s="1">
        <v>0.20000000000000007</v>
      </c>
    </row>
    <row r="2036" spans="1:7" x14ac:dyDescent="0.25">
      <c r="A2036" s="3">
        <v>0.20000000000000007</v>
      </c>
      <c r="B2036" s="1">
        <v>0.20000000000000007</v>
      </c>
      <c r="C2036" s="7">
        <v>43309</v>
      </c>
      <c r="D2036" s="15">
        <v>0.2</v>
      </c>
      <c r="E2036" s="136">
        <v>0.2</v>
      </c>
      <c r="F2036" t="b">
        <f t="shared" si="33"/>
        <v>1</v>
      </c>
      <c r="G2036" s="1">
        <v>0.20000000000000007</v>
      </c>
    </row>
    <row r="2037" spans="1:7" x14ac:dyDescent="0.25">
      <c r="A2037" s="3">
        <v>0.17500000000000002</v>
      </c>
      <c r="B2037" s="1">
        <v>0.17500000000000002</v>
      </c>
      <c r="C2037" s="7">
        <v>43310</v>
      </c>
      <c r="D2037" s="15">
        <v>0.17499999999999999</v>
      </c>
      <c r="E2037" s="136">
        <v>0.17499999999999999</v>
      </c>
      <c r="F2037" t="b">
        <f t="shared" si="33"/>
        <v>1</v>
      </c>
      <c r="G2037" s="1">
        <v>0.17500000000000002</v>
      </c>
    </row>
    <row r="2038" spans="1:7" x14ac:dyDescent="0.25">
      <c r="A2038" s="3">
        <v>0.10000000000000003</v>
      </c>
      <c r="B2038" s="1">
        <v>0.10000000000000003</v>
      </c>
      <c r="C2038" s="7">
        <v>43311</v>
      </c>
      <c r="D2038" s="15">
        <v>0.1</v>
      </c>
      <c r="E2038" s="136">
        <v>0.1</v>
      </c>
      <c r="F2038" t="b">
        <f t="shared" si="33"/>
        <v>1</v>
      </c>
      <c r="G2038" s="1">
        <v>0.10000000000000003</v>
      </c>
    </row>
    <row r="2039" spans="1:7" x14ac:dyDescent="0.25">
      <c r="A2039" s="3">
        <v>0.10000000000000003</v>
      </c>
      <c r="B2039" s="1">
        <v>0.10000000000000003</v>
      </c>
      <c r="C2039" s="7">
        <v>43312</v>
      </c>
      <c r="D2039" s="15">
        <v>0.1</v>
      </c>
      <c r="E2039" s="136">
        <v>0.1</v>
      </c>
      <c r="F2039" t="b">
        <f t="shared" si="33"/>
        <v>1</v>
      </c>
      <c r="G2039" s="1">
        <v>0.10000000000000003</v>
      </c>
    </row>
    <row r="2040" spans="1:7" x14ac:dyDescent="0.25">
      <c r="A2040" s="3">
        <v>0.10000000000000003</v>
      </c>
      <c r="B2040" s="1">
        <v>0.10000000000000003</v>
      </c>
      <c r="C2040" s="7">
        <v>43313</v>
      </c>
      <c r="D2040" s="15">
        <v>0.1</v>
      </c>
      <c r="E2040" s="136">
        <v>0.1</v>
      </c>
      <c r="F2040" t="b">
        <f t="shared" si="33"/>
        <v>1</v>
      </c>
      <c r="G2040" s="1">
        <v>0.10000000000000003</v>
      </c>
    </row>
    <row r="2041" spans="1:7" x14ac:dyDescent="0.25">
      <c r="A2041" s="3">
        <v>0.16250000000000006</v>
      </c>
      <c r="B2041" s="1">
        <v>0.16250000000000006</v>
      </c>
      <c r="C2041" s="7">
        <v>43314</v>
      </c>
      <c r="D2041" s="15">
        <v>0.16250000000000001</v>
      </c>
      <c r="E2041" s="136">
        <v>0.16250000000000001</v>
      </c>
      <c r="F2041" t="b">
        <f t="shared" si="33"/>
        <v>1</v>
      </c>
      <c r="G2041" s="1">
        <v>0.16250000000000006</v>
      </c>
    </row>
    <row r="2042" spans="1:7" x14ac:dyDescent="0.25">
      <c r="A2042" s="3">
        <v>0.20000000000000007</v>
      </c>
      <c r="B2042" s="1">
        <v>0.20000000000000007</v>
      </c>
      <c r="C2042" s="7">
        <v>43315</v>
      </c>
      <c r="D2042" s="15">
        <v>0.2</v>
      </c>
      <c r="E2042" s="136">
        <v>0.2</v>
      </c>
      <c r="F2042" t="b">
        <f t="shared" si="33"/>
        <v>1</v>
      </c>
      <c r="G2042" s="1">
        <v>0.20000000000000007</v>
      </c>
    </row>
    <row r="2043" spans="1:7" x14ac:dyDescent="0.25">
      <c r="A2043" s="3">
        <v>0.20000000000000007</v>
      </c>
      <c r="B2043" s="1">
        <v>0.20000000000000007</v>
      </c>
      <c r="C2043" s="7">
        <v>43316</v>
      </c>
      <c r="D2043" s="15">
        <v>0.2</v>
      </c>
      <c r="E2043" s="136">
        <v>0.2</v>
      </c>
      <c r="F2043" t="b">
        <f t="shared" si="33"/>
        <v>1</v>
      </c>
      <c r="G2043" s="1">
        <v>0.20000000000000007</v>
      </c>
    </row>
    <row r="2044" spans="1:7" x14ac:dyDescent="0.25">
      <c r="A2044" s="3">
        <v>0.20000000000000007</v>
      </c>
      <c r="B2044" s="1">
        <v>0.20000000000000007</v>
      </c>
      <c r="C2044" s="7">
        <v>43317</v>
      </c>
      <c r="D2044" s="15">
        <v>0.2</v>
      </c>
      <c r="E2044" s="136">
        <v>0.2</v>
      </c>
      <c r="F2044" t="b">
        <f t="shared" si="33"/>
        <v>1</v>
      </c>
      <c r="G2044" s="1">
        <v>0.20000000000000007</v>
      </c>
    </row>
    <row r="2045" spans="1:7" x14ac:dyDescent="0.25">
      <c r="A2045" s="3">
        <v>0.20000000000000007</v>
      </c>
      <c r="B2045" s="1">
        <v>0.20000000000000007</v>
      </c>
      <c r="C2045" s="7">
        <v>43318</v>
      </c>
      <c r="D2045" s="15">
        <v>0.2</v>
      </c>
      <c r="E2045" s="136">
        <v>0.2</v>
      </c>
      <c r="F2045" t="b">
        <f t="shared" si="33"/>
        <v>1</v>
      </c>
      <c r="G2045" s="1">
        <v>0.20000000000000007</v>
      </c>
    </row>
    <row r="2046" spans="1:7" x14ac:dyDescent="0.25">
      <c r="A2046" s="3">
        <v>0.20000000000000007</v>
      </c>
      <c r="B2046" s="1">
        <v>0.20000000000000007</v>
      </c>
      <c r="C2046" s="7">
        <v>43319</v>
      </c>
      <c r="D2046" s="15">
        <v>0.2</v>
      </c>
      <c r="E2046" s="136">
        <v>0.2</v>
      </c>
      <c r="F2046" t="b">
        <f t="shared" si="33"/>
        <v>1</v>
      </c>
      <c r="G2046" s="1">
        <v>0.20000000000000007</v>
      </c>
    </row>
    <row r="2047" spans="1:7" x14ac:dyDescent="0.25">
      <c r="A2047" s="3">
        <v>0.20000000000000007</v>
      </c>
      <c r="B2047" s="1">
        <v>0.20000000000000007</v>
      </c>
      <c r="C2047" s="7">
        <v>43320</v>
      </c>
      <c r="D2047" s="15">
        <v>0.2</v>
      </c>
      <c r="E2047" s="136">
        <v>0.2</v>
      </c>
      <c r="F2047" t="b">
        <f t="shared" si="33"/>
        <v>1</v>
      </c>
      <c r="G2047" s="1">
        <v>0.20000000000000007</v>
      </c>
    </row>
    <row r="2048" spans="1:7" x14ac:dyDescent="0.25">
      <c r="A2048" s="3">
        <v>0.20000000000000007</v>
      </c>
      <c r="B2048" s="1">
        <v>0.20000000000000007</v>
      </c>
      <c r="C2048" s="7">
        <v>43321</v>
      </c>
      <c r="D2048" s="15">
        <v>0.2</v>
      </c>
      <c r="E2048" s="136">
        <v>0.2</v>
      </c>
      <c r="F2048" t="b">
        <f t="shared" si="33"/>
        <v>1</v>
      </c>
      <c r="G2048" s="1">
        <v>0.20000000000000007</v>
      </c>
    </row>
    <row r="2049" spans="1:7" x14ac:dyDescent="0.25">
      <c r="A2049" s="3">
        <v>0.20000000000000007</v>
      </c>
      <c r="B2049" s="1">
        <v>0.20000000000000007</v>
      </c>
      <c r="C2049" s="7">
        <v>43322</v>
      </c>
      <c r="D2049" s="15">
        <v>0.2</v>
      </c>
      <c r="E2049" s="136">
        <v>0.2</v>
      </c>
      <c r="F2049" t="b">
        <f t="shared" si="33"/>
        <v>1</v>
      </c>
      <c r="G2049" s="1">
        <v>0.20000000000000007</v>
      </c>
    </row>
    <row r="2050" spans="1:7" x14ac:dyDescent="0.25">
      <c r="A2050" s="3">
        <v>0.16666666666666671</v>
      </c>
      <c r="B2050" s="1">
        <v>0.16666666666666671</v>
      </c>
      <c r="C2050" s="7">
        <v>43323</v>
      </c>
      <c r="D2050" s="15">
        <v>0.16669999999999999</v>
      </c>
      <c r="E2050" s="136">
        <v>0.16669999999999999</v>
      </c>
      <c r="F2050" t="b">
        <f t="shared" si="33"/>
        <v>1</v>
      </c>
      <c r="G2050" s="1">
        <v>0.16666666666666671</v>
      </c>
    </row>
    <row r="2051" spans="1:7" x14ac:dyDescent="0.25">
      <c r="A2051" s="3">
        <v>9.1666666666666688E-2</v>
      </c>
      <c r="B2051" s="1">
        <v>9.1666666666666688E-2</v>
      </c>
      <c r="C2051" s="7">
        <v>43324</v>
      </c>
      <c r="D2051" s="15">
        <v>9.1700000000000004E-2</v>
      </c>
      <c r="E2051" s="136">
        <v>9.1700000000000004E-2</v>
      </c>
      <c r="F2051" t="b">
        <f t="shared" ref="F2051:F2114" si="34">D2051=E2051</f>
        <v>1</v>
      </c>
      <c r="G2051" s="1">
        <v>9.1666666666666688E-2</v>
      </c>
    </row>
    <row r="2052" spans="1:7" x14ac:dyDescent="0.25">
      <c r="A2052" s="3">
        <v>4.583333333333333E-2</v>
      </c>
      <c r="B2052" s="1">
        <v>4.583333333333333E-2</v>
      </c>
      <c r="C2052" s="7">
        <v>43325</v>
      </c>
      <c r="D2052" s="15">
        <v>4.58E-2</v>
      </c>
      <c r="E2052" s="136">
        <v>4.58E-2</v>
      </c>
      <c r="F2052" t="b">
        <f t="shared" si="34"/>
        <v>1</v>
      </c>
      <c r="G2052" s="1">
        <v>4.583333333333333E-2</v>
      </c>
    </row>
    <row r="2053" spans="1:7" x14ac:dyDescent="0.25">
      <c r="A2053" s="3">
        <v>0.25833333333333325</v>
      </c>
      <c r="B2053" s="1">
        <v>0.25833333333333325</v>
      </c>
      <c r="C2053" s="7">
        <v>43326</v>
      </c>
      <c r="D2053" s="15">
        <v>0.25829999999999997</v>
      </c>
      <c r="E2053" s="136">
        <v>0.25829999999999997</v>
      </c>
      <c r="F2053" t="b">
        <f t="shared" si="34"/>
        <v>1</v>
      </c>
      <c r="G2053" s="1">
        <v>0.25833333333333325</v>
      </c>
    </row>
    <row r="2054" spans="1:7" x14ac:dyDescent="0.25">
      <c r="A2054" s="3">
        <v>0.23750000000000002</v>
      </c>
      <c r="B2054" s="1">
        <v>0.23750000000000002</v>
      </c>
      <c r="C2054" s="7">
        <v>43327</v>
      </c>
      <c r="D2054" s="15">
        <v>0.23749999999999999</v>
      </c>
      <c r="E2054" s="136">
        <v>0.23749999999999999</v>
      </c>
      <c r="F2054" t="b">
        <f t="shared" si="34"/>
        <v>1</v>
      </c>
      <c r="G2054" s="1">
        <v>0.23750000000000002</v>
      </c>
    </row>
    <row r="2055" spans="1:7" x14ac:dyDescent="0.25">
      <c r="A2055" s="3">
        <v>0.24999999999999997</v>
      </c>
      <c r="B2055" s="1">
        <v>0.24999999999999997</v>
      </c>
      <c r="C2055" s="7">
        <v>43328</v>
      </c>
      <c r="D2055" s="15">
        <v>0.25</v>
      </c>
      <c r="E2055" s="136">
        <v>0.25</v>
      </c>
      <c r="F2055" t="b">
        <f t="shared" si="34"/>
        <v>1</v>
      </c>
      <c r="G2055" s="1">
        <v>0.24999999999999997</v>
      </c>
    </row>
    <row r="2056" spans="1:7" x14ac:dyDescent="0.25">
      <c r="A2056" s="3">
        <v>0.20000000000000007</v>
      </c>
      <c r="B2056" s="1">
        <v>0.20000000000000007</v>
      </c>
      <c r="C2056" s="7">
        <v>43329</v>
      </c>
      <c r="D2056" s="15">
        <v>0.2</v>
      </c>
      <c r="E2056" s="136">
        <v>0.2</v>
      </c>
      <c r="F2056" t="b">
        <f t="shared" si="34"/>
        <v>1</v>
      </c>
      <c r="G2056" s="1">
        <v>0.20000000000000007</v>
      </c>
    </row>
    <row r="2057" spans="1:7" x14ac:dyDescent="0.25">
      <c r="A2057" s="3">
        <v>0.17500000000000002</v>
      </c>
      <c r="B2057" s="1">
        <v>0.17500000000000002</v>
      </c>
      <c r="C2057" s="7">
        <v>43330</v>
      </c>
      <c r="D2057" s="15">
        <v>0.17499999999999999</v>
      </c>
      <c r="E2057" s="136">
        <v>0.17499999999999999</v>
      </c>
      <c r="F2057" t="b">
        <f t="shared" si="34"/>
        <v>1</v>
      </c>
      <c r="G2057" s="1">
        <v>0.17500000000000002</v>
      </c>
    </row>
    <row r="2058" spans="1:7" x14ac:dyDescent="0.25">
      <c r="A2058" s="3">
        <v>7.9166666666666691E-2</v>
      </c>
      <c r="B2058" s="1">
        <v>7.9166666666666691E-2</v>
      </c>
      <c r="C2058" s="7">
        <v>43331</v>
      </c>
      <c r="D2058" s="15">
        <v>7.9200000000000007E-2</v>
      </c>
      <c r="E2058" s="136">
        <v>7.9200000000000007E-2</v>
      </c>
      <c r="F2058" t="b">
        <f t="shared" si="34"/>
        <v>1</v>
      </c>
      <c r="G2058" s="1">
        <v>7.9166666666666691E-2</v>
      </c>
    </row>
    <row r="2059" spans="1:7" x14ac:dyDescent="0.25">
      <c r="A2059" s="3">
        <v>0.10000000000000003</v>
      </c>
      <c r="B2059" s="1">
        <v>0.10000000000000003</v>
      </c>
      <c r="C2059" s="7">
        <v>43332</v>
      </c>
      <c r="D2059" s="15">
        <v>0.1</v>
      </c>
      <c r="E2059" s="136">
        <v>0.1</v>
      </c>
      <c r="F2059" t="b">
        <f t="shared" si="34"/>
        <v>1</v>
      </c>
      <c r="G2059" s="1">
        <v>0.10000000000000003</v>
      </c>
    </row>
    <row r="2060" spans="1:7" x14ac:dyDescent="0.25">
      <c r="A2060" s="3">
        <v>7.9166666666666677E-2</v>
      </c>
      <c r="B2060" s="1">
        <v>7.9166666666666677E-2</v>
      </c>
      <c r="C2060" s="7">
        <v>43333</v>
      </c>
      <c r="D2060" s="15">
        <v>7.9200000000000007E-2</v>
      </c>
      <c r="E2060" s="136">
        <v>7.9200000000000007E-2</v>
      </c>
      <c r="F2060" t="b">
        <f t="shared" si="34"/>
        <v>1</v>
      </c>
      <c r="G2060" s="1">
        <v>7.9166666666666677E-2</v>
      </c>
    </row>
    <row r="2061" spans="1:7" x14ac:dyDescent="0.25">
      <c r="A2061" s="3">
        <v>2.0833333333333332E-2</v>
      </c>
      <c r="B2061" s="1">
        <v>2.0833333333333332E-2</v>
      </c>
      <c r="C2061" s="7">
        <v>43334</v>
      </c>
      <c r="D2061" s="15">
        <v>2.0799999999999999E-2</v>
      </c>
      <c r="E2061" s="136">
        <v>2.0799999999999999E-2</v>
      </c>
      <c r="F2061" t="b">
        <f t="shared" si="34"/>
        <v>1</v>
      </c>
      <c r="G2061" s="1">
        <v>2.0833333333333332E-2</v>
      </c>
    </row>
    <row r="2062" spans="1:7" x14ac:dyDescent="0.25">
      <c r="A2062" s="3">
        <v>9.1666666666666688E-2</v>
      </c>
      <c r="B2062" s="1">
        <v>9.1666666666666688E-2</v>
      </c>
      <c r="C2062" s="7">
        <v>43335</v>
      </c>
      <c r="D2062" s="15">
        <v>9.1700000000000004E-2</v>
      </c>
      <c r="E2062" s="136">
        <v>9.1700000000000004E-2</v>
      </c>
      <c r="F2062" t="b">
        <f t="shared" si="34"/>
        <v>1</v>
      </c>
      <c r="G2062" s="1">
        <v>9.1666666666666688E-2</v>
      </c>
    </row>
    <row r="2063" spans="1:7" x14ac:dyDescent="0.25">
      <c r="A2063" s="3">
        <v>0.10000000000000003</v>
      </c>
      <c r="B2063" s="1">
        <v>0.10000000000000003</v>
      </c>
      <c r="C2063" s="7">
        <v>43336</v>
      </c>
      <c r="D2063" s="15">
        <v>0.1</v>
      </c>
      <c r="E2063" s="136">
        <v>0.1</v>
      </c>
      <c r="F2063" t="b">
        <f t="shared" si="34"/>
        <v>1</v>
      </c>
      <c r="G2063" s="1">
        <v>0.10000000000000003</v>
      </c>
    </row>
    <row r="2064" spans="1:7" x14ac:dyDescent="0.25">
      <c r="A2064" s="3">
        <v>0.1541666666666667</v>
      </c>
      <c r="B2064" s="1">
        <v>0.1541666666666667</v>
      </c>
      <c r="C2064" s="7">
        <v>43337</v>
      </c>
      <c r="D2064" s="15">
        <v>0.1542</v>
      </c>
      <c r="E2064" s="136">
        <v>0.1542</v>
      </c>
      <c r="F2064" t="b">
        <f t="shared" si="34"/>
        <v>1</v>
      </c>
      <c r="G2064" s="1">
        <v>0.1541666666666667</v>
      </c>
    </row>
    <row r="2065" spans="1:7" x14ac:dyDescent="0.25">
      <c r="A2065" s="3">
        <v>0.16250000000000006</v>
      </c>
      <c r="B2065" s="1">
        <v>0.16250000000000006</v>
      </c>
      <c r="C2065" s="7">
        <v>43338</v>
      </c>
      <c r="D2065" s="15">
        <v>0.16250000000000001</v>
      </c>
      <c r="E2065" s="136">
        <v>0.16250000000000001</v>
      </c>
      <c r="F2065" t="b">
        <f t="shared" si="34"/>
        <v>1</v>
      </c>
      <c r="G2065" s="1">
        <v>0.16250000000000006</v>
      </c>
    </row>
    <row r="2066" spans="1:7" x14ac:dyDescent="0.25">
      <c r="A2066" s="3">
        <v>0.15000000000000005</v>
      </c>
      <c r="B2066" s="1">
        <v>0.15000000000000005</v>
      </c>
      <c r="C2066" s="7">
        <v>43339</v>
      </c>
      <c r="D2066" s="15">
        <v>0.15</v>
      </c>
      <c r="E2066" s="136">
        <v>0.15</v>
      </c>
      <c r="F2066" t="b">
        <f t="shared" si="34"/>
        <v>1</v>
      </c>
      <c r="G2066" s="1">
        <v>0.15000000000000005</v>
      </c>
    </row>
    <row r="2067" spans="1:7" x14ac:dyDescent="0.25">
      <c r="A2067" s="3">
        <v>0.10000000000000003</v>
      </c>
      <c r="B2067" s="1">
        <v>0.10000000000000003</v>
      </c>
      <c r="C2067" s="7">
        <v>43340</v>
      </c>
      <c r="D2067" s="15">
        <v>0.1</v>
      </c>
      <c r="E2067" s="136">
        <v>0.1</v>
      </c>
      <c r="F2067" t="b">
        <f t="shared" si="34"/>
        <v>1</v>
      </c>
      <c r="G2067" s="1">
        <v>0.10000000000000003</v>
      </c>
    </row>
    <row r="2068" spans="1:7" x14ac:dyDescent="0.25">
      <c r="A2068" s="3">
        <v>0.24999999999999992</v>
      </c>
      <c r="B2068" s="1">
        <v>0.24999999999999992</v>
      </c>
      <c r="C2068" s="7">
        <v>43341</v>
      </c>
      <c r="D2068" s="15">
        <v>0.25</v>
      </c>
      <c r="E2068" s="136">
        <v>0.25</v>
      </c>
      <c r="F2068" t="b">
        <f t="shared" si="34"/>
        <v>1</v>
      </c>
      <c r="G2068" s="1">
        <v>0.24999999999999992</v>
      </c>
    </row>
    <row r="2069" spans="1:7" x14ac:dyDescent="0.25">
      <c r="A2069" s="3">
        <v>0.30416666666666653</v>
      </c>
      <c r="B2069" s="1">
        <v>0.30416666666666653</v>
      </c>
      <c r="C2069" s="7">
        <v>43342</v>
      </c>
      <c r="D2069" s="15">
        <v>0.30420000000000003</v>
      </c>
      <c r="E2069" s="136">
        <v>0.30420000000000003</v>
      </c>
      <c r="F2069" t="b">
        <f t="shared" si="34"/>
        <v>1</v>
      </c>
      <c r="G2069" s="1">
        <v>0.30416666666666653</v>
      </c>
    </row>
    <row r="2070" spans="1:7" x14ac:dyDescent="0.25">
      <c r="A2070" s="3">
        <v>0.27499999999999997</v>
      </c>
      <c r="B2070" s="1">
        <v>0.27499999999999997</v>
      </c>
      <c r="C2070" s="7">
        <v>43343</v>
      </c>
      <c r="D2070" s="15">
        <v>0.27500000000000002</v>
      </c>
      <c r="E2070" s="136">
        <v>0.27500000000000002</v>
      </c>
      <c r="F2070" t="b">
        <f t="shared" si="34"/>
        <v>1</v>
      </c>
      <c r="G2070" s="1">
        <v>0.27499999999999997</v>
      </c>
    </row>
    <row r="2071" spans="1:7" x14ac:dyDescent="0.25">
      <c r="A2071" s="3">
        <v>0.17083333333333336</v>
      </c>
      <c r="B2071" s="1">
        <v>0.17083333333333336</v>
      </c>
      <c r="C2071" s="7">
        <v>43344</v>
      </c>
      <c r="D2071" s="15">
        <v>0.17080000000000001</v>
      </c>
      <c r="E2071" s="136">
        <v>0.17080000000000001</v>
      </c>
      <c r="F2071" t="b">
        <f t="shared" si="34"/>
        <v>1</v>
      </c>
      <c r="G2071" s="1">
        <v>0.17083333333333336</v>
      </c>
    </row>
    <row r="2072" spans="1:7" x14ac:dyDescent="0.25">
      <c r="A2072" s="3">
        <v>0.15833333333333338</v>
      </c>
      <c r="B2072" s="1">
        <v>0.15833333333333338</v>
      </c>
      <c r="C2072" s="7">
        <v>43345</v>
      </c>
      <c r="D2072" s="15">
        <v>0.1583</v>
      </c>
      <c r="E2072" s="136">
        <v>0.1583</v>
      </c>
      <c r="F2072" t="b">
        <f t="shared" si="34"/>
        <v>1</v>
      </c>
      <c r="G2072" s="1">
        <v>0.15833333333333338</v>
      </c>
    </row>
    <row r="2073" spans="1:7" x14ac:dyDescent="0.25">
      <c r="A2073" s="3">
        <v>0.20000000000000007</v>
      </c>
      <c r="B2073" s="1">
        <v>0.20000000000000007</v>
      </c>
      <c r="C2073" s="7">
        <v>43346</v>
      </c>
      <c r="D2073" s="15">
        <v>0.2</v>
      </c>
      <c r="E2073" s="136">
        <v>0.2</v>
      </c>
      <c r="F2073" t="b">
        <f t="shared" si="34"/>
        <v>1</v>
      </c>
      <c r="G2073" s="1">
        <v>0.20000000000000007</v>
      </c>
    </row>
    <row r="2074" spans="1:7" x14ac:dyDescent="0.25">
      <c r="A2074" s="3">
        <v>0.20000000000000007</v>
      </c>
      <c r="B2074" s="1">
        <v>0.20000000000000007</v>
      </c>
      <c r="C2074" s="7">
        <v>43347</v>
      </c>
      <c r="D2074" s="15">
        <v>0.2</v>
      </c>
      <c r="E2074" s="136">
        <v>0.2</v>
      </c>
      <c r="F2074" t="b">
        <f t="shared" si="34"/>
        <v>1</v>
      </c>
      <c r="G2074" s="1">
        <v>0.20000000000000007</v>
      </c>
    </row>
    <row r="2075" spans="1:7" x14ac:dyDescent="0.25">
      <c r="A2075" s="3">
        <v>0.20000000000000007</v>
      </c>
      <c r="B2075" s="1">
        <v>0.20000000000000007</v>
      </c>
      <c r="C2075" s="7">
        <v>43348</v>
      </c>
      <c r="D2075" s="15">
        <v>0.2</v>
      </c>
      <c r="E2075" s="136">
        <v>0.2</v>
      </c>
      <c r="F2075" t="b">
        <f t="shared" si="34"/>
        <v>1</v>
      </c>
      <c r="G2075" s="1">
        <v>0.20000000000000007</v>
      </c>
    </row>
    <row r="2076" spans="1:7" x14ac:dyDescent="0.25">
      <c r="A2076" s="3">
        <v>0.14166666666666675</v>
      </c>
      <c r="B2076" s="1">
        <v>0.14166666666666675</v>
      </c>
      <c r="C2076" s="7">
        <v>43349</v>
      </c>
      <c r="D2076" s="15">
        <v>0.14169999999999999</v>
      </c>
      <c r="E2076" s="136">
        <v>0.14169999999999999</v>
      </c>
      <c r="F2076" t="b">
        <f t="shared" si="34"/>
        <v>1</v>
      </c>
      <c r="G2076" s="1">
        <v>0.14166666666666675</v>
      </c>
    </row>
    <row r="2077" spans="1:7" x14ac:dyDescent="0.25">
      <c r="A2077" s="3">
        <v>0.18750000000000008</v>
      </c>
      <c r="B2077" s="1">
        <v>0.18750000000000008</v>
      </c>
      <c r="C2077" s="7">
        <v>43350</v>
      </c>
      <c r="D2077" s="15">
        <v>0.1875</v>
      </c>
      <c r="E2077" s="136">
        <v>0.1875</v>
      </c>
      <c r="F2077" t="b">
        <f t="shared" si="34"/>
        <v>1</v>
      </c>
      <c r="G2077" s="1">
        <v>0.18750000000000008</v>
      </c>
    </row>
    <row r="2078" spans="1:7" x14ac:dyDescent="0.25">
      <c r="A2078" s="3">
        <v>9.5833333333333368E-2</v>
      </c>
      <c r="B2078" s="1">
        <v>9.5833333333333368E-2</v>
      </c>
      <c r="C2078" s="7">
        <v>43351</v>
      </c>
      <c r="D2078" s="15">
        <v>9.5799999999999996E-2</v>
      </c>
      <c r="E2078" s="136">
        <v>9.5799999999999996E-2</v>
      </c>
      <c r="F2078" t="b">
        <f t="shared" si="34"/>
        <v>1</v>
      </c>
      <c r="G2078" s="1">
        <v>9.5833333333333368E-2</v>
      </c>
    </row>
    <row r="2079" spans="1:7" x14ac:dyDescent="0.25">
      <c r="A2079" s="3">
        <v>0.1054166666666667</v>
      </c>
      <c r="B2079" s="1">
        <v>0.1054166666666667</v>
      </c>
      <c r="C2079" s="7">
        <v>43352</v>
      </c>
      <c r="D2079" s="15">
        <v>0.10539999999999999</v>
      </c>
      <c r="E2079" s="136">
        <v>0.10539999999999999</v>
      </c>
      <c r="F2079" t="b">
        <f t="shared" si="34"/>
        <v>1</v>
      </c>
      <c r="G2079" s="1">
        <v>0.1054166666666667</v>
      </c>
    </row>
    <row r="2080" spans="1:7" x14ac:dyDescent="0.25">
      <c r="A2080" s="3">
        <v>8.3333333333333356E-2</v>
      </c>
      <c r="B2080" s="1">
        <v>8.3333333333333356E-2</v>
      </c>
      <c r="C2080" s="7">
        <v>43353</v>
      </c>
      <c r="D2080" s="15">
        <v>8.3299999999999999E-2</v>
      </c>
      <c r="E2080" s="136">
        <v>8.3299999999999999E-2</v>
      </c>
      <c r="F2080" t="b">
        <f t="shared" si="34"/>
        <v>1</v>
      </c>
      <c r="G2080" s="1">
        <v>8.3333333333333356E-2</v>
      </c>
    </row>
    <row r="2081" spans="1:7" x14ac:dyDescent="0.25">
      <c r="A2081" s="3">
        <v>0.10000000000000003</v>
      </c>
      <c r="B2081" s="1">
        <v>0.10000000000000003</v>
      </c>
      <c r="C2081" s="7">
        <v>43354</v>
      </c>
      <c r="D2081" s="15">
        <v>0.1</v>
      </c>
      <c r="E2081" s="136">
        <v>0.1</v>
      </c>
      <c r="F2081" t="b">
        <f t="shared" si="34"/>
        <v>1</v>
      </c>
      <c r="G2081" s="1">
        <v>0.10000000000000003</v>
      </c>
    </row>
    <row r="2082" spans="1:7" x14ac:dyDescent="0.25">
      <c r="A2082" s="3">
        <v>0.10000000000000003</v>
      </c>
      <c r="B2082" s="1">
        <v>0.10000000000000003</v>
      </c>
      <c r="C2082" s="7">
        <v>43355</v>
      </c>
      <c r="D2082" s="15">
        <v>0.1</v>
      </c>
      <c r="E2082" s="136">
        <v>0.1</v>
      </c>
      <c r="F2082" t="b">
        <f t="shared" si="34"/>
        <v>1</v>
      </c>
      <c r="G2082" s="1">
        <v>0.10000000000000003</v>
      </c>
    </row>
    <row r="2083" spans="1:7" x14ac:dyDescent="0.25">
      <c r="A2083" s="3">
        <v>1.6666666666666666E-2</v>
      </c>
      <c r="B2083" s="1">
        <v>1.6666666666666666E-2</v>
      </c>
      <c r="C2083" s="7">
        <v>43356</v>
      </c>
      <c r="D2083" s="15">
        <v>1.67E-2</v>
      </c>
      <c r="E2083" s="136">
        <v>1.67E-2</v>
      </c>
      <c r="F2083" t="b">
        <f t="shared" si="34"/>
        <v>1</v>
      </c>
      <c r="G2083" s="1">
        <v>1.6666666666666666E-2</v>
      </c>
    </row>
    <row r="2084" spans="1:7" x14ac:dyDescent="0.25">
      <c r="A2084" s="3">
        <v>0.10000000000000003</v>
      </c>
      <c r="B2084" s="1">
        <v>0.10000000000000003</v>
      </c>
      <c r="C2084" s="7">
        <v>43357</v>
      </c>
      <c r="D2084" s="15">
        <v>0.1</v>
      </c>
      <c r="E2084" s="136">
        <v>0.1</v>
      </c>
      <c r="F2084" t="b">
        <f t="shared" si="34"/>
        <v>1</v>
      </c>
      <c r="G2084" s="1">
        <v>0.10000000000000003</v>
      </c>
    </row>
    <row r="2085" spans="1:7" x14ac:dyDescent="0.25">
      <c r="A2085" s="3">
        <v>0.10000000000000003</v>
      </c>
      <c r="B2085" s="1">
        <v>0.10000000000000003</v>
      </c>
      <c r="C2085" s="7">
        <v>43358</v>
      </c>
      <c r="D2085" s="15">
        <v>0.1</v>
      </c>
      <c r="E2085" s="136">
        <v>0.1</v>
      </c>
      <c r="F2085" t="b">
        <f t="shared" si="34"/>
        <v>1</v>
      </c>
      <c r="G2085" s="1">
        <v>0.10000000000000003</v>
      </c>
    </row>
    <row r="2086" spans="1:7" x14ac:dyDescent="0.25">
      <c r="A2086" s="3">
        <v>6.2500000000000014E-2</v>
      </c>
      <c r="B2086" s="1">
        <v>6.2500000000000014E-2</v>
      </c>
      <c r="C2086" s="7">
        <v>43359</v>
      </c>
      <c r="D2086" s="15">
        <v>6.25E-2</v>
      </c>
      <c r="E2086" s="136">
        <v>6.25E-2</v>
      </c>
      <c r="F2086" t="b">
        <f t="shared" si="34"/>
        <v>1</v>
      </c>
      <c r="G2086" s="1">
        <v>6.2500000000000014E-2</v>
      </c>
    </row>
    <row r="2087" spans="1:7" x14ac:dyDescent="0.25">
      <c r="A2087" s="3">
        <v>6.2500000000000014E-2</v>
      </c>
      <c r="B2087" s="1">
        <v>6.2500000000000014E-2</v>
      </c>
      <c r="C2087" s="7">
        <v>43360</v>
      </c>
      <c r="D2087" s="15">
        <v>6.25E-2</v>
      </c>
      <c r="E2087" s="136">
        <v>6.25E-2</v>
      </c>
      <c r="F2087" t="b">
        <f t="shared" si="34"/>
        <v>1</v>
      </c>
      <c r="G2087" s="1">
        <v>6.2500000000000014E-2</v>
      </c>
    </row>
    <row r="2088" spans="1:7" x14ac:dyDescent="0.25">
      <c r="A2088" s="3">
        <v>0.10000000000000003</v>
      </c>
      <c r="B2088" s="1">
        <v>0.10000000000000003</v>
      </c>
      <c r="C2088" s="7">
        <v>43361</v>
      </c>
      <c r="D2088" s="15">
        <v>0.1</v>
      </c>
      <c r="E2088" s="136">
        <v>0.1</v>
      </c>
      <c r="F2088" t="b">
        <f t="shared" si="34"/>
        <v>1</v>
      </c>
      <c r="G2088" s="1">
        <v>0.10000000000000003</v>
      </c>
    </row>
    <row r="2089" spans="1:7" x14ac:dyDescent="0.25">
      <c r="A2089" s="3">
        <v>2.0833333333333332E-2</v>
      </c>
      <c r="B2089" s="1">
        <v>2.0833333333333332E-2</v>
      </c>
      <c r="C2089" s="7">
        <v>43362</v>
      </c>
      <c r="D2089" s="15">
        <v>2.0799999999999999E-2</v>
      </c>
      <c r="E2089" s="136">
        <v>2.0799999999999999E-2</v>
      </c>
      <c r="F2089" t="b">
        <f t="shared" si="34"/>
        <v>1</v>
      </c>
      <c r="G2089" s="1">
        <v>2.0833333333333332E-2</v>
      </c>
    </row>
    <row r="2090" spans="1:7" x14ac:dyDescent="0.25">
      <c r="A2090" s="3">
        <v>6.666666666666668E-2</v>
      </c>
      <c r="B2090" s="1">
        <v>6.666666666666668E-2</v>
      </c>
      <c r="C2090" s="7">
        <v>43363</v>
      </c>
      <c r="D2090" s="15">
        <v>6.6699999999999995E-2</v>
      </c>
      <c r="E2090" s="136">
        <v>6.6699999999999995E-2</v>
      </c>
      <c r="F2090" t="b">
        <f t="shared" si="34"/>
        <v>1</v>
      </c>
      <c r="G2090" s="1">
        <v>6.666666666666668E-2</v>
      </c>
    </row>
    <row r="2091" spans="1:7" x14ac:dyDescent="0.25">
      <c r="A2091" s="3">
        <v>2.0833333333333332E-2</v>
      </c>
      <c r="B2091" s="1">
        <v>2.0833333333333332E-2</v>
      </c>
      <c r="C2091" s="7">
        <v>43364</v>
      </c>
      <c r="D2091" s="15">
        <v>2.0799999999999999E-2</v>
      </c>
      <c r="E2091" s="136">
        <v>2.0799999999999999E-2</v>
      </c>
      <c r="F2091" t="b">
        <f t="shared" si="34"/>
        <v>1</v>
      </c>
      <c r="G2091" s="1">
        <v>2.0833333333333332E-2</v>
      </c>
    </row>
    <row r="2092" spans="1:7" x14ac:dyDescent="0.25">
      <c r="A2092" s="3">
        <v>9.1666666666666688E-2</v>
      </c>
      <c r="B2092" s="1">
        <v>9.1666666666666688E-2</v>
      </c>
      <c r="C2092" s="7">
        <v>43365</v>
      </c>
      <c r="D2092" s="15">
        <v>9.1700000000000004E-2</v>
      </c>
      <c r="E2092" s="136">
        <v>9.1700000000000004E-2</v>
      </c>
      <c r="F2092" t="b">
        <f t="shared" si="34"/>
        <v>1</v>
      </c>
      <c r="G2092" s="1">
        <v>9.1666666666666688E-2</v>
      </c>
    </row>
    <row r="2093" spans="1:7" x14ac:dyDescent="0.25">
      <c r="A2093" s="3">
        <v>7.5000000000000025E-2</v>
      </c>
      <c r="B2093" s="1">
        <v>7.5000000000000025E-2</v>
      </c>
      <c r="C2093" s="7">
        <v>43366</v>
      </c>
      <c r="D2093" s="15">
        <v>7.4999999999999997E-2</v>
      </c>
      <c r="E2093" s="136">
        <v>7.4999999999999997E-2</v>
      </c>
      <c r="F2093" t="b">
        <f t="shared" si="34"/>
        <v>1</v>
      </c>
      <c r="G2093" s="1">
        <v>7.5000000000000025E-2</v>
      </c>
    </row>
    <row r="2094" spans="1:7" x14ac:dyDescent="0.25">
      <c r="A2094" s="3">
        <v>9.9999999999999992E-2</v>
      </c>
      <c r="B2094" s="1">
        <v>9.9999999999999992E-2</v>
      </c>
      <c r="C2094" s="7">
        <v>43367</v>
      </c>
      <c r="D2094" s="15">
        <v>0.1</v>
      </c>
      <c r="E2094" s="136">
        <v>0.1</v>
      </c>
      <c r="F2094" t="b">
        <f t="shared" si="34"/>
        <v>1</v>
      </c>
      <c r="G2094" s="1">
        <v>9.9999999999999992E-2</v>
      </c>
    </row>
    <row r="2095" spans="1:7" x14ac:dyDescent="0.25">
      <c r="A2095" s="3">
        <v>0.23282513288136347</v>
      </c>
      <c r="B2095" s="1">
        <v>0.23282513288136347</v>
      </c>
      <c r="C2095" s="7">
        <v>43368</v>
      </c>
      <c r="D2095" s="15">
        <v>0.23280000000000001</v>
      </c>
      <c r="E2095" s="136">
        <v>0.23280000000000001</v>
      </c>
      <c r="F2095" t="b">
        <f t="shared" si="34"/>
        <v>1</v>
      </c>
      <c r="G2095" s="1">
        <v>0.23282513288136347</v>
      </c>
    </row>
    <row r="2096" spans="1:7" x14ac:dyDescent="0.25">
      <c r="A2096" s="3">
        <v>0.23282513288136347</v>
      </c>
      <c r="B2096" s="1">
        <v>0.23282513288136347</v>
      </c>
      <c r="C2096" s="7">
        <v>43369</v>
      </c>
      <c r="D2096" s="15">
        <v>0.23280000000000001</v>
      </c>
      <c r="E2096" s="136">
        <v>0.23280000000000001</v>
      </c>
      <c r="F2096" t="b">
        <f t="shared" si="34"/>
        <v>1</v>
      </c>
      <c r="G2096" s="1">
        <v>0.23282513288136347</v>
      </c>
    </row>
    <row r="2097" spans="1:7" x14ac:dyDescent="0.25">
      <c r="A2097" s="3">
        <v>0.23282513288136347</v>
      </c>
      <c r="B2097" s="1">
        <v>0.23282513288136347</v>
      </c>
      <c r="C2097" s="7">
        <v>43370</v>
      </c>
      <c r="D2097" s="15">
        <v>0.23280000000000001</v>
      </c>
      <c r="E2097" s="136">
        <v>0.23280000000000001</v>
      </c>
      <c r="F2097" t="b">
        <f t="shared" si="34"/>
        <v>1</v>
      </c>
      <c r="G2097" s="1">
        <v>0.23282513288136347</v>
      </c>
    </row>
    <row r="2098" spans="1:7" x14ac:dyDescent="0.25">
      <c r="A2098" s="3">
        <v>0.23282513288136347</v>
      </c>
      <c r="B2098" s="1">
        <v>0.23282513288136347</v>
      </c>
      <c r="C2098" s="7">
        <v>43371</v>
      </c>
      <c r="D2098" s="15">
        <v>0.23280000000000001</v>
      </c>
      <c r="E2098" s="136">
        <v>0.23280000000000001</v>
      </c>
      <c r="F2098" t="b">
        <f t="shared" si="34"/>
        <v>1</v>
      </c>
      <c r="G2098" s="1">
        <v>0.23282513288136347</v>
      </c>
    </row>
    <row r="2099" spans="1:7" x14ac:dyDescent="0.25">
      <c r="A2099" s="3">
        <v>0.23282513288136347</v>
      </c>
      <c r="B2099" s="1">
        <v>0.23282513288136347</v>
      </c>
      <c r="C2099" s="7">
        <v>43372</v>
      </c>
      <c r="D2099" s="15">
        <v>0.23280000000000001</v>
      </c>
      <c r="E2099" s="136">
        <v>0.23280000000000001</v>
      </c>
      <c r="F2099" t="b">
        <f t="shared" si="34"/>
        <v>1</v>
      </c>
      <c r="G2099" s="1">
        <v>0.23282513288136347</v>
      </c>
    </row>
    <row r="2100" spans="1:7" x14ac:dyDescent="0.25">
      <c r="A2100" s="3">
        <v>0.23282513288136347</v>
      </c>
      <c r="B2100" s="1">
        <v>0.23282513288136347</v>
      </c>
      <c r="C2100" s="7">
        <v>43373</v>
      </c>
      <c r="D2100" s="15">
        <v>0.23280000000000001</v>
      </c>
      <c r="E2100" s="136">
        <v>0.23280000000000001</v>
      </c>
      <c r="F2100" t="b">
        <f t="shared" si="34"/>
        <v>1</v>
      </c>
      <c r="G2100" s="1">
        <v>0.23282513288136347</v>
      </c>
    </row>
    <row r="2101" spans="1:7" x14ac:dyDescent="0.25">
      <c r="A2101" s="3">
        <v>0.20000000000000007</v>
      </c>
      <c r="B2101" s="1">
        <v>0.20000000000000007</v>
      </c>
      <c r="C2101" s="7">
        <v>43374</v>
      </c>
      <c r="D2101" s="15">
        <v>0.2</v>
      </c>
      <c r="E2101" s="136">
        <v>0.2</v>
      </c>
      <c r="F2101" t="b">
        <f t="shared" si="34"/>
        <v>1</v>
      </c>
      <c r="G2101" s="1">
        <v>0.20000000000000007</v>
      </c>
    </row>
    <row r="2102" spans="1:7" x14ac:dyDescent="0.25">
      <c r="A2102" s="3">
        <v>0.11666666666666674</v>
      </c>
      <c r="B2102" s="1">
        <v>0.11666666666666674</v>
      </c>
      <c r="C2102" s="7">
        <v>43375</v>
      </c>
      <c r="D2102" s="15">
        <v>0.1167</v>
      </c>
      <c r="E2102" s="136">
        <v>0.1167</v>
      </c>
      <c r="F2102" t="b">
        <f t="shared" si="34"/>
        <v>1</v>
      </c>
      <c r="G2102" s="1">
        <v>0.11666666666666674</v>
      </c>
    </row>
    <row r="2103" spans="1:7" x14ac:dyDescent="0.25">
      <c r="A2103" s="3">
        <v>0.13750000000000004</v>
      </c>
      <c r="B2103" s="1">
        <v>0.13750000000000004</v>
      </c>
      <c r="C2103" s="7">
        <v>43376</v>
      </c>
      <c r="D2103" s="15">
        <v>0.13750000000000001</v>
      </c>
      <c r="E2103" s="136">
        <v>0.13750000000000001</v>
      </c>
      <c r="F2103" t="b">
        <f t="shared" si="34"/>
        <v>1</v>
      </c>
      <c r="G2103" s="1">
        <v>0.13750000000000004</v>
      </c>
    </row>
    <row r="2104" spans="1:7" x14ac:dyDescent="0.25">
      <c r="A2104" s="3">
        <v>0.10000000000000003</v>
      </c>
      <c r="B2104" s="1">
        <v>0.10000000000000003</v>
      </c>
      <c r="C2104" s="7">
        <v>43377</v>
      </c>
      <c r="D2104" s="15">
        <v>0.1</v>
      </c>
      <c r="E2104" s="136">
        <v>0.1</v>
      </c>
      <c r="F2104" t="b">
        <f t="shared" si="34"/>
        <v>1</v>
      </c>
      <c r="G2104" s="1">
        <v>0.10000000000000003</v>
      </c>
    </row>
    <row r="2105" spans="1:7" x14ac:dyDescent="0.25">
      <c r="A2105" s="3">
        <v>9.1666666666666688E-2</v>
      </c>
      <c r="B2105" s="1">
        <v>9.1666666666666688E-2</v>
      </c>
      <c r="C2105" s="7">
        <v>43378</v>
      </c>
      <c r="D2105" s="15">
        <v>9.1700000000000004E-2</v>
      </c>
      <c r="E2105" s="136">
        <v>9.1700000000000004E-2</v>
      </c>
      <c r="F2105" t="b">
        <f t="shared" si="34"/>
        <v>1</v>
      </c>
      <c r="G2105" s="1">
        <v>9.1666666666666688E-2</v>
      </c>
    </row>
    <row r="2106" spans="1:7" x14ac:dyDescent="0.25">
      <c r="A2106" s="3">
        <v>9.1666666666666688E-2</v>
      </c>
      <c r="B2106" s="1">
        <v>9.1666666666666688E-2</v>
      </c>
      <c r="C2106" s="7">
        <v>43379</v>
      </c>
      <c r="D2106" s="15">
        <v>9.1700000000000004E-2</v>
      </c>
      <c r="E2106" s="136">
        <v>9.1700000000000004E-2</v>
      </c>
      <c r="F2106" t="b">
        <f t="shared" si="34"/>
        <v>1</v>
      </c>
      <c r="G2106" s="1">
        <v>9.1666666666666688E-2</v>
      </c>
    </row>
    <row r="2107" spans="1:7" x14ac:dyDescent="0.25">
      <c r="A2107" s="3">
        <v>0.1458333333333334</v>
      </c>
      <c r="B2107" s="1">
        <v>0.1458333333333334</v>
      </c>
      <c r="C2107" s="7">
        <v>43380</v>
      </c>
      <c r="D2107" s="15">
        <v>0.14580000000000001</v>
      </c>
      <c r="E2107" s="136">
        <v>0.14580000000000001</v>
      </c>
      <c r="F2107" t="b">
        <f t="shared" si="34"/>
        <v>1</v>
      </c>
      <c r="G2107" s="1">
        <v>0.1458333333333334</v>
      </c>
    </row>
    <row r="2108" spans="1:7" x14ac:dyDescent="0.25">
      <c r="A2108" s="3">
        <v>0.18333333333333338</v>
      </c>
      <c r="B2108" s="1">
        <v>0.18333333333333338</v>
      </c>
      <c r="C2108" s="7">
        <v>43381</v>
      </c>
      <c r="D2108" s="15">
        <v>0.18329999999999999</v>
      </c>
      <c r="E2108" s="136">
        <v>0.18329999999999999</v>
      </c>
      <c r="F2108" t="b">
        <f t="shared" si="34"/>
        <v>1</v>
      </c>
      <c r="G2108" s="1">
        <v>0.18333333333333338</v>
      </c>
    </row>
    <row r="2109" spans="1:7" x14ac:dyDescent="0.25">
      <c r="A2109" s="3">
        <v>0.15000000000000005</v>
      </c>
      <c r="B2109" s="1">
        <v>0.15000000000000005</v>
      </c>
      <c r="C2109" s="7">
        <v>43382</v>
      </c>
      <c r="D2109" s="15">
        <v>0.15</v>
      </c>
      <c r="E2109" s="136">
        <v>0.15</v>
      </c>
      <c r="F2109" t="b">
        <f t="shared" si="34"/>
        <v>1</v>
      </c>
      <c r="G2109" s="1">
        <v>0.15000000000000005</v>
      </c>
    </row>
    <row r="2110" spans="1:7" x14ac:dyDescent="0.25">
      <c r="A2110" s="3">
        <v>0.10833333333333335</v>
      </c>
      <c r="B2110" s="1">
        <v>0.10833333333333335</v>
      </c>
      <c r="C2110" s="7">
        <v>43383</v>
      </c>
      <c r="D2110" s="15">
        <v>0.10829999999999999</v>
      </c>
      <c r="E2110" s="136">
        <v>0.10829999999999999</v>
      </c>
      <c r="F2110" t="b">
        <f t="shared" si="34"/>
        <v>1</v>
      </c>
      <c r="G2110" s="1">
        <v>0.10833333333333335</v>
      </c>
    </row>
    <row r="2111" spans="1:7" x14ac:dyDescent="0.25">
      <c r="A2111" s="3">
        <v>0.14166666666666669</v>
      </c>
      <c r="B2111" s="1">
        <v>0.14166666666666669</v>
      </c>
      <c r="C2111" s="7">
        <v>43384</v>
      </c>
      <c r="D2111" s="15">
        <v>0.14169999999999999</v>
      </c>
      <c r="E2111" s="136">
        <v>0.14169999999999999</v>
      </c>
      <c r="F2111" t="b">
        <f t="shared" si="34"/>
        <v>1</v>
      </c>
      <c r="G2111" s="1">
        <v>0.14166666666666669</v>
      </c>
    </row>
    <row r="2112" spans="1:7" x14ac:dyDescent="0.25">
      <c r="A2112" s="3">
        <v>0.12500000000000003</v>
      </c>
      <c r="B2112" s="1">
        <v>0.12500000000000003</v>
      </c>
      <c r="C2112" s="7">
        <v>43385</v>
      </c>
      <c r="D2112" s="15">
        <v>0.125</v>
      </c>
      <c r="E2112" s="136">
        <v>0.125</v>
      </c>
      <c r="F2112" t="b">
        <f t="shared" si="34"/>
        <v>1</v>
      </c>
      <c r="G2112" s="1">
        <v>0.12500000000000003</v>
      </c>
    </row>
    <row r="2113" spans="1:7" x14ac:dyDescent="0.25">
      <c r="A2113" s="3">
        <v>0.10000000000000003</v>
      </c>
      <c r="B2113" s="1">
        <v>0.10000000000000003</v>
      </c>
      <c r="C2113" s="7">
        <v>43386</v>
      </c>
      <c r="D2113" s="15">
        <v>0.1</v>
      </c>
      <c r="E2113" s="136">
        <v>0.1</v>
      </c>
      <c r="F2113" t="b">
        <f t="shared" si="34"/>
        <v>1</v>
      </c>
      <c r="G2113" s="1">
        <v>0.10000000000000003</v>
      </c>
    </row>
    <row r="2114" spans="1:7" x14ac:dyDescent="0.25">
      <c r="A2114" s="3">
        <v>0.10000000000000003</v>
      </c>
      <c r="B2114" s="1">
        <v>0.10000000000000003</v>
      </c>
      <c r="C2114" s="7">
        <v>43387</v>
      </c>
      <c r="D2114" s="15">
        <v>0.1</v>
      </c>
      <c r="E2114" s="136">
        <v>0.1</v>
      </c>
      <c r="F2114" t="b">
        <f t="shared" si="34"/>
        <v>1</v>
      </c>
      <c r="G2114" s="1">
        <v>0.10000000000000003</v>
      </c>
    </row>
    <row r="2115" spans="1:7" x14ac:dyDescent="0.25">
      <c r="A2115" s="3">
        <v>0.10000000000000003</v>
      </c>
      <c r="B2115" s="1">
        <v>0.10000000000000003</v>
      </c>
      <c r="C2115" s="7">
        <v>43388</v>
      </c>
      <c r="D2115" s="15">
        <v>0.1</v>
      </c>
      <c r="E2115" s="136">
        <v>0.1</v>
      </c>
      <c r="F2115" t="b">
        <f t="shared" ref="F2115:F2178" si="35">D2115=E2115</f>
        <v>1</v>
      </c>
      <c r="G2115" s="1">
        <v>0.10000000000000003</v>
      </c>
    </row>
    <row r="2116" spans="1:7" x14ac:dyDescent="0.25">
      <c r="A2116" s="3">
        <v>0.10000000000000003</v>
      </c>
      <c r="B2116" s="1">
        <v>0.10000000000000003</v>
      </c>
      <c r="C2116" s="7">
        <v>43389</v>
      </c>
      <c r="D2116" s="15">
        <v>0.1</v>
      </c>
      <c r="E2116" s="136">
        <v>0.1</v>
      </c>
      <c r="F2116" t="b">
        <f t="shared" si="35"/>
        <v>1</v>
      </c>
      <c r="G2116" s="1">
        <v>0.10000000000000003</v>
      </c>
    </row>
    <row r="2117" spans="1:7" x14ac:dyDescent="0.25">
      <c r="A2117" s="3">
        <v>9.5833333333333368E-2</v>
      </c>
      <c r="B2117" s="1">
        <v>9.5833333333333368E-2</v>
      </c>
      <c r="C2117" s="7">
        <v>43390</v>
      </c>
      <c r="D2117" s="15">
        <v>9.5799999999999996E-2</v>
      </c>
      <c r="E2117" s="136">
        <v>9.5799999999999996E-2</v>
      </c>
      <c r="F2117" t="b">
        <f t="shared" si="35"/>
        <v>1</v>
      </c>
      <c r="G2117" s="1">
        <v>9.5833333333333368E-2</v>
      </c>
    </row>
    <row r="2118" spans="1:7" x14ac:dyDescent="0.25">
      <c r="A2118" s="3">
        <v>3.3333333333333333E-2</v>
      </c>
      <c r="B2118" s="1">
        <v>3.3333333333333333E-2</v>
      </c>
      <c r="C2118" s="7">
        <v>43391</v>
      </c>
      <c r="D2118" s="15">
        <v>3.3300000000000003E-2</v>
      </c>
      <c r="E2118" s="136">
        <v>3.3300000000000003E-2</v>
      </c>
      <c r="F2118" t="b">
        <f t="shared" si="35"/>
        <v>1</v>
      </c>
      <c r="G2118" s="1">
        <v>3.3333333333333333E-2</v>
      </c>
    </row>
    <row r="2119" spans="1:7" x14ac:dyDescent="0.25">
      <c r="A2119" s="3">
        <v>1.9166666666666665E-2</v>
      </c>
      <c r="B2119" s="1">
        <v>1.9166666666666665E-2</v>
      </c>
      <c r="C2119" s="7">
        <v>43392</v>
      </c>
      <c r="D2119" s="15">
        <v>1.9199999999999998E-2</v>
      </c>
      <c r="E2119" s="136">
        <v>1.9199999999999998E-2</v>
      </c>
      <c r="F2119" t="b">
        <f t="shared" si="35"/>
        <v>1</v>
      </c>
      <c r="G2119" s="1">
        <v>1.9166666666666665E-2</v>
      </c>
    </row>
    <row r="2120" spans="1:7" x14ac:dyDescent="0.25">
      <c r="A2120" s="3">
        <v>5.9583333333333342E-2</v>
      </c>
      <c r="B2120" s="1">
        <v>5.9583333333333342E-2</v>
      </c>
      <c r="C2120" s="7">
        <v>43393</v>
      </c>
      <c r="D2120" s="15">
        <v>5.96E-2</v>
      </c>
      <c r="E2120" s="136">
        <v>5.96E-2</v>
      </c>
      <c r="F2120" t="b">
        <f t="shared" si="35"/>
        <v>1</v>
      </c>
      <c r="G2120" s="1">
        <v>5.9583333333333342E-2</v>
      </c>
    </row>
    <row r="2121" spans="1:7" x14ac:dyDescent="0.25">
      <c r="A2121" s="3">
        <v>0.20000000000000007</v>
      </c>
      <c r="B2121" s="1">
        <v>0.20000000000000007</v>
      </c>
      <c r="C2121" s="7">
        <v>43394</v>
      </c>
      <c r="D2121" s="15">
        <v>0.2</v>
      </c>
      <c r="E2121" s="136">
        <v>0.2</v>
      </c>
      <c r="F2121" t="b">
        <f t="shared" si="35"/>
        <v>1</v>
      </c>
      <c r="G2121" s="1">
        <v>0.20000000000000007</v>
      </c>
    </row>
    <row r="2122" spans="1:7" x14ac:dyDescent="0.25">
      <c r="A2122" s="3">
        <v>0.17500000000000002</v>
      </c>
      <c r="B2122" s="1">
        <v>0.17500000000000002</v>
      </c>
      <c r="C2122" s="7">
        <v>43395</v>
      </c>
      <c r="D2122" s="15">
        <v>0.17499999999999999</v>
      </c>
      <c r="E2122" s="136">
        <v>0.17499999999999999</v>
      </c>
      <c r="F2122" t="b">
        <f t="shared" si="35"/>
        <v>1</v>
      </c>
      <c r="G2122" s="1">
        <v>0.17500000000000002</v>
      </c>
    </row>
    <row r="2123" spans="1:7" x14ac:dyDescent="0.25">
      <c r="A2123" s="3">
        <v>7.9166666666666691E-2</v>
      </c>
      <c r="B2123" s="1">
        <v>7.9166666666666691E-2</v>
      </c>
      <c r="C2123" s="7">
        <v>43396</v>
      </c>
      <c r="D2123" s="15">
        <v>7.9200000000000007E-2</v>
      </c>
      <c r="E2123" s="136">
        <v>7.9200000000000007E-2</v>
      </c>
      <c r="F2123" t="b">
        <f t="shared" si="35"/>
        <v>1</v>
      </c>
      <c r="G2123" s="1">
        <v>7.9166666666666691E-2</v>
      </c>
    </row>
    <row r="2124" spans="1:7" x14ac:dyDescent="0.25">
      <c r="A2124" s="3">
        <v>4.1666666666666664E-2</v>
      </c>
      <c r="B2124" s="1">
        <v>4.1666666666666664E-2</v>
      </c>
      <c r="C2124" s="7">
        <v>43397</v>
      </c>
      <c r="D2124" s="15">
        <v>4.1700000000000001E-2</v>
      </c>
      <c r="E2124" s="136">
        <v>4.1700000000000001E-2</v>
      </c>
      <c r="F2124" t="b">
        <f t="shared" si="35"/>
        <v>1</v>
      </c>
      <c r="G2124" s="1">
        <v>4.1666666666666664E-2</v>
      </c>
    </row>
    <row r="2125" spans="1:7" x14ac:dyDescent="0.25">
      <c r="A2125" s="3">
        <v>0.20000000000000007</v>
      </c>
      <c r="B2125" s="1">
        <v>0.20000000000000007</v>
      </c>
      <c r="C2125" s="7">
        <v>43398</v>
      </c>
      <c r="D2125" s="15">
        <v>0.2</v>
      </c>
      <c r="E2125" s="136">
        <v>0.2</v>
      </c>
      <c r="F2125" t="b">
        <f t="shared" si="35"/>
        <v>1</v>
      </c>
      <c r="G2125" s="1">
        <v>0.20000000000000007</v>
      </c>
    </row>
    <row r="2126" spans="1:7" x14ac:dyDescent="0.25">
      <c r="A2126" s="3">
        <v>0.11666666666666674</v>
      </c>
      <c r="B2126" s="1">
        <v>0.11666666666666674</v>
      </c>
      <c r="C2126" s="7">
        <v>43399</v>
      </c>
      <c r="D2126" s="15">
        <v>0.1167</v>
      </c>
      <c r="E2126" s="136">
        <v>0.1167</v>
      </c>
      <c r="F2126" t="b">
        <f t="shared" si="35"/>
        <v>1</v>
      </c>
      <c r="G2126" s="1">
        <v>0.11666666666666674</v>
      </c>
    </row>
    <row r="2127" spans="1:7" x14ac:dyDescent="0.25">
      <c r="A2127" s="3">
        <v>0.10000000000000003</v>
      </c>
      <c r="B2127" s="1">
        <v>0.10000000000000003</v>
      </c>
      <c r="C2127" s="7">
        <v>43400</v>
      </c>
      <c r="D2127" s="15">
        <v>0.1</v>
      </c>
      <c r="E2127" s="136">
        <v>0.1</v>
      </c>
      <c r="F2127" t="b">
        <f t="shared" si="35"/>
        <v>1</v>
      </c>
      <c r="G2127" s="1">
        <v>0.10000000000000003</v>
      </c>
    </row>
    <row r="2128" spans="1:7" x14ac:dyDescent="0.25">
      <c r="A2128" s="3">
        <v>0.14583333333333337</v>
      </c>
      <c r="B2128" s="1">
        <v>0.14583333333333337</v>
      </c>
      <c r="C2128" s="7">
        <v>43401</v>
      </c>
      <c r="D2128" s="15">
        <v>0.14580000000000001</v>
      </c>
      <c r="E2128" s="136">
        <v>0.14580000000000001</v>
      </c>
      <c r="F2128" t="b">
        <f t="shared" si="35"/>
        <v>1</v>
      </c>
      <c r="G2128" s="1">
        <v>0.14583333333333337</v>
      </c>
    </row>
    <row r="2129" spans="1:7" x14ac:dyDescent="0.25">
      <c r="A2129" s="3">
        <v>0.10000000000000003</v>
      </c>
      <c r="B2129" s="1">
        <v>0.10000000000000003</v>
      </c>
      <c r="C2129" s="7">
        <v>43402</v>
      </c>
      <c r="D2129" s="15">
        <v>0.1</v>
      </c>
      <c r="E2129" s="136">
        <v>0.1</v>
      </c>
      <c r="F2129" t="b">
        <f t="shared" si="35"/>
        <v>1</v>
      </c>
      <c r="G2129" s="1">
        <v>0.10000000000000003</v>
      </c>
    </row>
    <row r="2130" spans="1:7" x14ac:dyDescent="0.25">
      <c r="A2130" s="3">
        <v>0.10000000000000003</v>
      </c>
      <c r="B2130" s="1">
        <v>0.10000000000000003</v>
      </c>
      <c r="C2130" s="7">
        <v>43403</v>
      </c>
      <c r="D2130" s="15">
        <v>0.1</v>
      </c>
      <c r="E2130" s="136">
        <v>0.1</v>
      </c>
      <c r="F2130" t="b">
        <f t="shared" si="35"/>
        <v>1</v>
      </c>
      <c r="G2130" s="1">
        <v>0.10000000000000003</v>
      </c>
    </row>
    <row r="2131" spans="1:7" x14ac:dyDescent="0.25">
      <c r="A2131" s="3">
        <v>0.10000000000000003</v>
      </c>
      <c r="B2131" s="1">
        <v>0.10000000000000003</v>
      </c>
      <c r="C2131" s="7">
        <v>43404</v>
      </c>
      <c r="D2131" s="15">
        <v>0.1</v>
      </c>
      <c r="E2131" s="136">
        <v>0.1</v>
      </c>
      <c r="F2131" t="b">
        <f t="shared" si="35"/>
        <v>1</v>
      </c>
      <c r="G2131" s="1">
        <v>0.10000000000000003</v>
      </c>
    </row>
    <row r="2132" spans="1:7" x14ac:dyDescent="0.25">
      <c r="A2132" s="3">
        <v>0.10000000000000003</v>
      </c>
      <c r="B2132" s="1">
        <v>0.10000000000000003</v>
      </c>
      <c r="C2132" s="7">
        <v>43405</v>
      </c>
      <c r="D2132" s="15">
        <v>0.1</v>
      </c>
      <c r="E2132" s="136">
        <v>0.1</v>
      </c>
      <c r="F2132" t="b">
        <f t="shared" si="35"/>
        <v>1</v>
      </c>
      <c r="G2132" s="1">
        <v>0.10000000000000003</v>
      </c>
    </row>
    <row r="2133" spans="1:7" x14ac:dyDescent="0.25">
      <c r="A2133" s="3">
        <v>0.10000000000000003</v>
      </c>
      <c r="B2133" s="1">
        <v>0.10000000000000003</v>
      </c>
      <c r="C2133" s="7">
        <v>43406</v>
      </c>
      <c r="D2133" s="15">
        <v>0.1</v>
      </c>
      <c r="E2133" s="136">
        <v>0.1</v>
      </c>
      <c r="F2133" t="b">
        <f t="shared" si="35"/>
        <v>1</v>
      </c>
      <c r="G2133" s="1">
        <v>0.10000000000000003</v>
      </c>
    </row>
    <row r="2134" spans="1:7" x14ac:dyDescent="0.25">
      <c r="A2134" s="3">
        <v>0.10000000000000003</v>
      </c>
      <c r="B2134" s="1">
        <v>0.10000000000000003</v>
      </c>
      <c r="C2134" s="7">
        <v>43407</v>
      </c>
      <c r="D2134" s="15">
        <v>0.1</v>
      </c>
      <c r="E2134" s="136">
        <v>0.1</v>
      </c>
      <c r="F2134" t="b">
        <f t="shared" si="35"/>
        <v>1</v>
      </c>
      <c r="G2134" s="1">
        <v>0.10000000000000003</v>
      </c>
    </row>
    <row r="2135" spans="1:7" x14ac:dyDescent="0.25">
      <c r="A2135" s="3">
        <v>0.10000000000000003</v>
      </c>
      <c r="B2135" s="1">
        <v>0.10000000000000003</v>
      </c>
      <c r="C2135" s="7">
        <v>43408</v>
      </c>
      <c r="D2135" s="15">
        <v>0.1</v>
      </c>
      <c r="E2135" s="136">
        <v>0.1</v>
      </c>
      <c r="F2135" t="b">
        <f t="shared" si="35"/>
        <v>1</v>
      </c>
      <c r="G2135" s="1">
        <v>0.10000000000000003</v>
      </c>
    </row>
    <row r="2136" spans="1:7" x14ac:dyDescent="0.25">
      <c r="A2136" s="3">
        <v>9.5833333333333368E-2</v>
      </c>
      <c r="B2136" s="1">
        <v>9.5833333333333368E-2</v>
      </c>
      <c r="C2136" s="7">
        <v>43409</v>
      </c>
      <c r="D2136" s="15">
        <v>9.5799999999999996E-2</v>
      </c>
      <c r="E2136" s="136">
        <v>9.5799999999999996E-2</v>
      </c>
      <c r="F2136" t="b">
        <f t="shared" si="35"/>
        <v>1</v>
      </c>
      <c r="G2136" s="1">
        <v>9.5833333333333368E-2</v>
      </c>
    </row>
    <row r="2137" spans="1:7" x14ac:dyDescent="0.25">
      <c r="A2137" s="3">
        <v>3.3333333333333333E-2</v>
      </c>
      <c r="B2137" s="1">
        <v>3.3333333333333333E-2</v>
      </c>
      <c r="C2137" s="7">
        <v>43410</v>
      </c>
      <c r="D2137" s="15">
        <v>3.3300000000000003E-2</v>
      </c>
      <c r="E2137" s="136">
        <v>3.3300000000000003E-2</v>
      </c>
      <c r="F2137" t="b">
        <f t="shared" si="35"/>
        <v>1</v>
      </c>
      <c r="G2137" s="1">
        <v>3.3333333333333333E-2</v>
      </c>
    </row>
    <row r="2138" spans="1:7" x14ac:dyDescent="0.25">
      <c r="A2138" s="3">
        <v>3.666666666666666E-2</v>
      </c>
      <c r="B2138" s="1">
        <v>3.666666666666666E-2</v>
      </c>
      <c r="C2138" s="7">
        <v>43411</v>
      </c>
      <c r="D2138" s="15">
        <v>3.6700000000000003E-2</v>
      </c>
      <c r="E2138" s="136">
        <v>3.6700000000000003E-2</v>
      </c>
      <c r="F2138" t="b">
        <f t="shared" si="35"/>
        <v>1</v>
      </c>
      <c r="G2138" s="1">
        <v>3.666666666666666E-2</v>
      </c>
    </row>
    <row r="2139" spans="1:7" x14ac:dyDescent="0.25">
      <c r="A2139" s="3">
        <v>4.0833333333333326E-2</v>
      </c>
      <c r="B2139" s="1">
        <v>4.0833333333333326E-2</v>
      </c>
      <c r="C2139" s="7">
        <v>43412</v>
      </c>
      <c r="D2139" s="15">
        <v>4.0800000000000003E-2</v>
      </c>
      <c r="E2139" s="136">
        <v>4.0800000000000003E-2</v>
      </c>
      <c r="F2139" t="b">
        <f t="shared" si="35"/>
        <v>1</v>
      </c>
      <c r="G2139" s="1">
        <v>4.0833333333333326E-2</v>
      </c>
    </row>
    <row r="2140" spans="1:7" x14ac:dyDescent="0.25">
      <c r="A2140" s="3">
        <v>4.0833333333333326E-2</v>
      </c>
      <c r="B2140" s="1">
        <v>4.0833333333333326E-2</v>
      </c>
      <c r="C2140" s="7">
        <v>43413</v>
      </c>
      <c r="D2140" s="15">
        <v>4.0800000000000003E-2</v>
      </c>
      <c r="E2140" s="136">
        <v>4.0800000000000003E-2</v>
      </c>
      <c r="F2140" t="b">
        <f t="shared" si="35"/>
        <v>1</v>
      </c>
      <c r="G2140" s="1">
        <v>4.0833333333333326E-2</v>
      </c>
    </row>
    <row r="2141" spans="1:7" x14ac:dyDescent="0.25">
      <c r="A2141" s="3">
        <v>2.4999999999999998E-2</v>
      </c>
      <c r="B2141" s="1">
        <v>2.4999999999999998E-2</v>
      </c>
      <c r="C2141" s="7">
        <v>43414</v>
      </c>
      <c r="D2141" s="15">
        <v>2.5000000000000001E-2</v>
      </c>
      <c r="E2141" s="136">
        <v>2.5000000000000001E-2</v>
      </c>
      <c r="F2141" t="b">
        <f t="shared" si="35"/>
        <v>1</v>
      </c>
      <c r="G2141" s="1">
        <v>2.4999999999999998E-2</v>
      </c>
    </row>
    <row r="2142" spans="1:7" x14ac:dyDescent="0.25">
      <c r="A2142" s="3">
        <v>7.3333333333333348E-2</v>
      </c>
      <c r="B2142" s="1">
        <v>7.3333333333333348E-2</v>
      </c>
      <c r="C2142" s="7">
        <v>43415</v>
      </c>
      <c r="D2142" s="15">
        <v>7.3300000000000004E-2</v>
      </c>
      <c r="E2142" s="136">
        <v>7.3300000000000004E-2</v>
      </c>
      <c r="F2142" t="b">
        <f t="shared" si="35"/>
        <v>1</v>
      </c>
      <c r="G2142" s="1">
        <v>7.3333333333333348E-2</v>
      </c>
    </row>
    <row r="2143" spans="1:7" x14ac:dyDescent="0.25">
      <c r="A2143" s="3">
        <v>5.4166666666666669E-2</v>
      </c>
      <c r="B2143" s="1">
        <v>5.4166666666666669E-2</v>
      </c>
      <c r="C2143" s="7">
        <v>43416</v>
      </c>
      <c r="D2143" s="15">
        <v>5.4199999999999998E-2</v>
      </c>
      <c r="E2143" s="136">
        <v>5.4199999999999998E-2</v>
      </c>
      <c r="F2143" t="b">
        <f t="shared" si="35"/>
        <v>1</v>
      </c>
      <c r="G2143" s="1">
        <v>5.4166666666666669E-2</v>
      </c>
    </row>
    <row r="2144" spans="1:7" x14ac:dyDescent="0.25">
      <c r="A2144" s="3">
        <v>5.8333333333333341E-2</v>
      </c>
      <c r="B2144" s="1">
        <v>5.8333333333333341E-2</v>
      </c>
      <c r="C2144" s="7">
        <v>43417</v>
      </c>
      <c r="D2144" s="15">
        <v>5.8299999999999998E-2</v>
      </c>
      <c r="E2144" s="136">
        <v>5.8299999999999998E-2</v>
      </c>
      <c r="F2144" t="b">
        <f t="shared" si="35"/>
        <v>1</v>
      </c>
      <c r="G2144" s="1">
        <v>5.8333333333333341E-2</v>
      </c>
    </row>
    <row r="2145" spans="1:7" x14ac:dyDescent="0.25">
      <c r="A2145" s="3">
        <v>7.9166666666666691E-2</v>
      </c>
      <c r="B2145" s="1">
        <v>7.9166666666666691E-2</v>
      </c>
      <c r="C2145" s="7">
        <v>43418</v>
      </c>
      <c r="D2145" s="15">
        <v>7.9200000000000007E-2</v>
      </c>
      <c r="E2145" s="136">
        <v>7.9200000000000007E-2</v>
      </c>
      <c r="F2145" t="b">
        <f t="shared" si="35"/>
        <v>1</v>
      </c>
      <c r="G2145" s="1">
        <v>7.9166666666666691E-2</v>
      </c>
    </row>
    <row r="2146" spans="1:7" x14ac:dyDescent="0.25">
      <c r="A2146" s="3">
        <v>4.1666666666666664E-2</v>
      </c>
      <c r="B2146" s="1">
        <v>4.1666666666666664E-2</v>
      </c>
      <c r="C2146" s="7">
        <v>43419</v>
      </c>
      <c r="D2146" s="15">
        <v>4.1700000000000001E-2</v>
      </c>
      <c r="E2146" s="136">
        <v>4.1700000000000001E-2</v>
      </c>
      <c r="F2146" t="b">
        <f t="shared" si="35"/>
        <v>1</v>
      </c>
      <c r="G2146" s="1">
        <v>4.1666666666666664E-2</v>
      </c>
    </row>
    <row r="2147" spans="1:7" x14ac:dyDescent="0.25">
      <c r="A2147" s="3">
        <v>0.13750000000000004</v>
      </c>
      <c r="B2147" s="1">
        <v>0.13750000000000004</v>
      </c>
      <c r="C2147" s="7">
        <v>43420</v>
      </c>
      <c r="D2147" s="15">
        <v>0.13750000000000001</v>
      </c>
      <c r="E2147" s="136">
        <v>0.13750000000000001</v>
      </c>
      <c r="F2147" t="b">
        <f t="shared" si="35"/>
        <v>1</v>
      </c>
      <c r="G2147" s="1">
        <v>0.13750000000000004</v>
      </c>
    </row>
    <row r="2148" spans="1:7" x14ac:dyDescent="0.25">
      <c r="A2148" s="3">
        <v>0.16083333333333341</v>
      </c>
      <c r="B2148" s="1">
        <v>0.16083333333333341</v>
      </c>
      <c r="C2148" s="7">
        <v>43421</v>
      </c>
      <c r="D2148" s="15">
        <v>0.1608</v>
      </c>
      <c r="E2148" s="136">
        <v>0.1608</v>
      </c>
      <c r="F2148" t="b">
        <f t="shared" si="35"/>
        <v>1</v>
      </c>
      <c r="G2148" s="1">
        <v>0.16083333333333341</v>
      </c>
    </row>
    <row r="2149" spans="1:7" x14ac:dyDescent="0.25">
      <c r="A2149" s="3">
        <v>0.15833333333333341</v>
      </c>
      <c r="B2149" s="1">
        <v>0.15833333333333341</v>
      </c>
      <c r="C2149" s="7">
        <v>43422</v>
      </c>
      <c r="D2149" s="15">
        <v>0.1583</v>
      </c>
      <c r="E2149" s="136">
        <v>0.1583</v>
      </c>
      <c r="F2149" t="b">
        <f t="shared" si="35"/>
        <v>1</v>
      </c>
      <c r="G2149" s="1">
        <v>0.15833333333333341</v>
      </c>
    </row>
    <row r="2150" spans="1:7" x14ac:dyDescent="0.25">
      <c r="A2150" s="3">
        <v>0.19999999999999998</v>
      </c>
      <c r="B2150" s="1">
        <v>0.19999999999999998</v>
      </c>
      <c r="C2150" s="7">
        <v>43423</v>
      </c>
      <c r="D2150" s="15">
        <v>0.2</v>
      </c>
      <c r="E2150" s="136">
        <v>0.2</v>
      </c>
      <c r="F2150" t="b">
        <f t="shared" si="35"/>
        <v>1</v>
      </c>
      <c r="G2150" s="1">
        <v>0.19999999999999998</v>
      </c>
    </row>
    <row r="2151" spans="1:7" x14ac:dyDescent="0.25">
      <c r="A2151" s="3">
        <v>0.10000000000000003</v>
      </c>
      <c r="B2151" s="1">
        <v>0.10000000000000003</v>
      </c>
      <c r="C2151" s="7">
        <v>43424</v>
      </c>
      <c r="D2151" s="15">
        <v>0.1</v>
      </c>
      <c r="E2151" s="136">
        <v>0.1</v>
      </c>
      <c r="F2151" t="b">
        <f t="shared" si="35"/>
        <v>1</v>
      </c>
      <c r="G2151" s="1">
        <v>0.10000000000000003</v>
      </c>
    </row>
    <row r="2152" spans="1:7" x14ac:dyDescent="0.25">
      <c r="A2152" s="3">
        <v>1.2500000000000002E-2</v>
      </c>
      <c r="B2152" s="1">
        <v>1.2500000000000002E-2</v>
      </c>
      <c r="C2152" s="7">
        <v>43425</v>
      </c>
      <c r="D2152" s="15">
        <v>1.2500000000000001E-2</v>
      </c>
      <c r="E2152" s="136">
        <v>1.2500000000000001E-2</v>
      </c>
      <c r="F2152" t="b">
        <f t="shared" si="35"/>
        <v>1</v>
      </c>
      <c r="G2152" s="1">
        <v>1.2500000000000002E-2</v>
      </c>
    </row>
    <row r="2153" spans="1:7" x14ac:dyDescent="0.25">
      <c r="A2153" s="3">
        <v>8.3333333333333356E-2</v>
      </c>
      <c r="B2153" s="1">
        <v>8.3333333333333356E-2</v>
      </c>
      <c r="C2153" s="7">
        <v>43426</v>
      </c>
      <c r="D2153" s="15">
        <v>8.3299999999999999E-2</v>
      </c>
      <c r="E2153" s="136">
        <v>8.3299999999999999E-2</v>
      </c>
      <c r="F2153" t="b">
        <f t="shared" si="35"/>
        <v>1</v>
      </c>
      <c r="G2153" s="1">
        <v>8.3333333333333356E-2</v>
      </c>
    </row>
    <row r="2154" spans="1:7" x14ac:dyDescent="0.25">
      <c r="A2154" s="3">
        <v>0.10000000000000003</v>
      </c>
      <c r="B2154" s="1">
        <v>0.10000000000000003</v>
      </c>
      <c r="C2154" s="7">
        <v>43427</v>
      </c>
      <c r="D2154" s="15">
        <v>0.1</v>
      </c>
      <c r="E2154" s="136">
        <v>0.1</v>
      </c>
      <c r="F2154" t="b">
        <f t="shared" si="35"/>
        <v>1</v>
      </c>
      <c r="G2154" s="1">
        <v>0.10000000000000003</v>
      </c>
    </row>
    <row r="2155" spans="1:7" x14ac:dyDescent="0.25">
      <c r="A2155" s="3">
        <v>5.8333333333333341E-2</v>
      </c>
      <c r="B2155" s="1">
        <v>5.8333333333333341E-2</v>
      </c>
      <c r="C2155" s="7">
        <v>43428</v>
      </c>
      <c r="D2155" s="15">
        <v>5.8299999999999998E-2</v>
      </c>
      <c r="E2155" s="136">
        <v>5.8299999999999998E-2</v>
      </c>
      <c r="F2155" t="b">
        <f t="shared" si="35"/>
        <v>1</v>
      </c>
      <c r="G2155" s="1">
        <v>5.8333333333333341E-2</v>
      </c>
    </row>
    <row r="2156" spans="1:7" x14ac:dyDescent="0.25">
      <c r="A2156" s="3">
        <v>9.1666666666666688E-2</v>
      </c>
      <c r="B2156" s="1">
        <v>9.1666666666666688E-2</v>
      </c>
      <c r="C2156" s="7">
        <v>43429</v>
      </c>
      <c r="D2156" s="15">
        <v>9.1700000000000004E-2</v>
      </c>
      <c r="E2156" s="136">
        <v>9.1700000000000004E-2</v>
      </c>
      <c r="F2156" t="b">
        <f t="shared" si="35"/>
        <v>1</v>
      </c>
      <c r="G2156" s="1">
        <v>9.1666666666666688E-2</v>
      </c>
    </row>
    <row r="2157" spans="1:7" x14ac:dyDescent="0.25">
      <c r="A2157" s="3">
        <v>0.10000000000000003</v>
      </c>
      <c r="B2157" s="1">
        <v>0.10000000000000003</v>
      </c>
      <c r="C2157" s="7">
        <v>43430</v>
      </c>
      <c r="D2157" s="15">
        <v>0.1</v>
      </c>
      <c r="E2157" s="136">
        <v>0.1</v>
      </c>
      <c r="F2157" t="b">
        <f t="shared" si="35"/>
        <v>1</v>
      </c>
      <c r="G2157" s="1">
        <v>0.10000000000000003</v>
      </c>
    </row>
    <row r="2158" spans="1:7" x14ac:dyDescent="0.25">
      <c r="A2158" s="3">
        <v>0.16250000000000006</v>
      </c>
      <c r="B2158" s="1">
        <v>0.16250000000000006</v>
      </c>
      <c r="C2158" s="7">
        <v>43431</v>
      </c>
      <c r="D2158" s="15">
        <v>0.16250000000000001</v>
      </c>
      <c r="E2158" s="136">
        <v>0.16250000000000001</v>
      </c>
      <c r="F2158" t="b">
        <f t="shared" si="35"/>
        <v>1</v>
      </c>
      <c r="G2158" s="1">
        <v>0.16250000000000006</v>
      </c>
    </row>
    <row r="2159" spans="1:7" x14ac:dyDescent="0.25">
      <c r="A2159" s="3">
        <v>0.20000000000000007</v>
      </c>
      <c r="B2159" s="1">
        <v>0.20000000000000007</v>
      </c>
      <c r="C2159" s="7">
        <v>43432</v>
      </c>
      <c r="D2159" s="15">
        <v>0.2</v>
      </c>
      <c r="E2159" s="136">
        <v>0.2</v>
      </c>
      <c r="F2159" t="b">
        <f t="shared" si="35"/>
        <v>1</v>
      </c>
      <c r="G2159" s="1">
        <v>0.20000000000000007</v>
      </c>
    </row>
    <row r="2160" spans="1:7" x14ac:dyDescent="0.25">
      <c r="A2160" s="3">
        <v>0.11666666666666674</v>
      </c>
      <c r="B2160" s="1">
        <v>0.11666666666666674</v>
      </c>
      <c r="C2160" s="7">
        <v>43433</v>
      </c>
      <c r="D2160" s="15">
        <v>0.1167</v>
      </c>
      <c r="E2160" s="136">
        <v>0.1167</v>
      </c>
      <c r="F2160" t="b">
        <f t="shared" si="35"/>
        <v>1</v>
      </c>
      <c r="G2160" s="1">
        <v>0.11666666666666674</v>
      </c>
    </row>
    <row r="2161" spans="1:7" x14ac:dyDescent="0.25">
      <c r="A2161" s="3">
        <v>0.10000000000000003</v>
      </c>
      <c r="B2161" s="1">
        <v>0.10000000000000003</v>
      </c>
      <c r="C2161" s="7">
        <v>43434</v>
      </c>
      <c r="D2161" s="15">
        <v>0.1</v>
      </c>
      <c r="E2161" s="136">
        <v>0.1</v>
      </c>
      <c r="F2161" t="b">
        <f t="shared" si="35"/>
        <v>1</v>
      </c>
      <c r="G2161" s="1">
        <v>0.10000000000000003</v>
      </c>
    </row>
    <row r="2162" spans="1:7" x14ac:dyDescent="0.25">
      <c r="A2162" s="3">
        <v>7.0833333333333345E-2</v>
      </c>
      <c r="B2162" s="1">
        <v>7.0833333333333345E-2</v>
      </c>
      <c r="C2162" s="7">
        <v>43435</v>
      </c>
      <c r="D2162" s="15">
        <v>7.0800000000000002E-2</v>
      </c>
      <c r="E2162" s="136">
        <v>7.0800000000000002E-2</v>
      </c>
      <c r="F2162" t="b">
        <f t="shared" si="35"/>
        <v>1</v>
      </c>
      <c r="G2162" s="1">
        <v>7.0833333333333345E-2</v>
      </c>
    </row>
    <row r="2163" spans="1:7" x14ac:dyDescent="0.25">
      <c r="A2163" s="3">
        <v>4.9999999999999996E-2</v>
      </c>
      <c r="B2163" s="1">
        <v>4.9999999999999996E-2</v>
      </c>
      <c r="C2163" s="7">
        <v>43436</v>
      </c>
      <c r="D2163" s="15">
        <v>0.05</v>
      </c>
      <c r="E2163" s="136">
        <v>0.05</v>
      </c>
      <c r="F2163" t="b">
        <f t="shared" si="35"/>
        <v>1</v>
      </c>
      <c r="G2163" s="1">
        <v>4.9999999999999996E-2</v>
      </c>
    </row>
    <row r="2164" spans="1:7" x14ac:dyDescent="0.25">
      <c r="A2164" s="3">
        <v>7.0833333333333359E-2</v>
      </c>
      <c r="B2164" s="1">
        <v>7.0833333333333359E-2</v>
      </c>
      <c r="C2164" s="7">
        <v>43437</v>
      </c>
      <c r="D2164" s="15">
        <v>7.0800000000000002E-2</v>
      </c>
      <c r="E2164" s="136">
        <v>7.0800000000000002E-2</v>
      </c>
      <c r="F2164" t="b">
        <f t="shared" si="35"/>
        <v>1</v>
      </c>
      <c r="G2164" s="1">
        <v>7.0833333333333359E-2</v>
      </c>
    </row>
    <row r="2165" spans="1:7" x14ac:dyDescent="0.25">
      <c r="A2165" s="3">
        <v>5.4166666666666669E-2</v>
      </c>
      <c r="B2165" s="1">
        <v>5.4166666666666669E-2</v>
      </c>
      <c r="C2165" s="7">
        <v>43438</v>
      </c>
      <c r="D2165" s="15">
        <v>5.4199999999999998E-2</v>
      </c>
      <c r="E2165" s="136">
        <v>5.4199999999999998E-2</v>
      </c>
      <c r="F2165" t="b">
        <f t="shared" si="35"/>
        <v>1</v>
      </c>
      <c r="G2165" s="1">
        <v>5.4166666666666669E-2</v>
      </c>
    </row>
    <row r="2166" spans="1:7" x14ac:dyDescent="0.25">
      <c r="A2166" s="3">
        <v>5.4166666666666669E-2</v>
      </c>
      <c r="B2166" s="1">
        <v>5.4166666666666669E-2</v>
      </c>
      <c r="C2166" s="7">
        <v>43439</v>
      </c>
      <c r="D2166" s="15">
        <v>5.4199999999999998E-2</v>
      </c>
      <c r="E2166" s="136">
        <v>5.4199999999999998E-2</v>
      </c>
      <c r="F2166" t="b">
        <f t="shared" si="35"/>
        <v>1</v>
      </c>
      <c r="G2166" s="1">
        <v>5.4166666666666669E-2</v>
      </c>
    </row>
    <row r="2167" spans="1:7" x14ac:dyDescent="0.25">
      <c r="A2167" s="3">
        <v>5.4166666666666669E-2</v>
      </c>
      <c r="B2167" s="1">
        <v>5.4166666666666669E-2</v>
      </c>
      <c r="C2167" s="7">
        <v>43440</v>
      </c>
      <c r="D2167" s="15">
        <v>5.4199999999999998E-2</v>
      </c>
      <c r="E2167" s="136">
        <v>5.4199999999999998E-2</v>
      </c>
      <c r="F2167" t="b">
        <f t="shared" si="35"/>
        <v>1</v>
      </c>
      <c r="G2167" s="1">
        <v>5.4166666666666669E-2</v>
      </c>
    </row>
    <row r="2168" spans="1:7" x14ac:dyDescent="0.25">
      <c r="A2168" s="3">
        <v>0.10000000000000003</v>
      </c>
      <c r="B2168" s="1">
        <v>0.10000000000000003</v>
      </c>
      <c r="C2168" s="7">
        <v>43441</v>
      </c>
      <c r="D2168" s="15">
        <v>0.1</v>
      </c>
      <c r="E2168" s="136">
        <v>0.1</v>
      </c>
      <c r="F2168" t="b">
        <f t="shared" si="35"/>
        <v>1</v>
      </c>
      <c r="G2168" s="1">
        <v>0.10000000000000003</v>
      </c>
    </row>
    <row r="2169" spans="1:7" x14ac:dyDescent="0.25">
      <c r="A2169" s="3">
        <v>6.2500000000000014E-2</v>
      </c>
      <c r="B2169" s="1">
        <v>6.2500000000000014E-2</v>
      </c>
      <c r="C2169" s="7">
        <v>43442</v>
      </c>
      <c r="D2169" s="15">
        <v>6.25E-2</v>
      </c>
      <c r="E2169" s="136">
        <v>6.25E-2</v>
      </c>
      <c r="F2169" t="b">
        <f t="shared" si="35"/>
        <v>1</v>
      </c>
      <c r="G2169" s="1">
        <v>6.2500000000000014E-2</v>
      </c>
    </row>
    <row r="2170" spans="1:7" x14ac:dyDescent="0.25">
      <c r="A2170" s="3">
        <v>0.125</v>
      </c>
      <c r="B2170" s="1">
        <v>0.125</v>
      </c>
      <c r="C2170" s="7">
        <v>43443</v>
      </c>
      <c r="D2170" s="15">
        <v>0.125</v>
      </c>
      <c r="E2170" s="136">
        <v>0.125</v>
      </c>
      <c r="F2170" t="b">
        <f t="shared" si="35"/>
        <v>1</v>
      </c>
      <c r="G2170" s="1">
        <v>0.125</v>
      </c>
    </row>
    <row r="2171" spans="1:7" x14ac:dyDescent="0.25">
      <c r="A2171" s="3">
        <v>9.1666666666666688E-2</v>
      </c>
      <c r="B2171" s="1">
        <v>9.1666666666666688E-2</v>
      </c>
      <c r="C2171" s="7">
        <v>43444</v>
      </c>
      <c r="D2171" s="15">
        <v>9.1700000000000004E-2</v>
      </c>
      <c r="E2171" s="136">
        <v>9.1700000000000004E-2</v>
      </c>
      <c r="F2171" t="b">
        <f t="shared" si="35"/>
        <v>1</v>
      </c>
      <c r="G2171" s="1">
        <v>9.1666666666666688E-2</v>
      </c>
    </row>
    <row r="2172" spans="1:7" x14ac:dyDescent="0.25">
      <c r="A2172" s="3">
        <v>0.11250000000000004</v>
      </c>
      <c r="B2172" s="1">
        <v>0.11250000000000004</v>
      </c>
      <c r="C2172" s="7">
        <v>43445</v>
      </c>
      <c r="D2172" s="15">
        <v>0.1125</v>
      </c>
      <c r="E2172" s="136">
        <v>0.1125</v>
      </c>
      <c r="F2172" t="b">
        <f t="shared" si="35"/>
        <v>1</v>
      </c>
      <c r="G2172" s="1">
        <v>0.11250000000000004</v>
      </c>
    </row>
    <row r="2173" spans="1:7" x14ac:dyDescent="0.25">
      <c r="A2173" s="3">
        <v>6.2916666666666676E-2</v>
      </c>
      <c r="B2173" s="1">
        <v>6.2916666666666676E-2</v>
      </c>
      <c r="C2173" s="7">
        <v>43446</v>
      </c>
      <c r="D2173" s="15">
        <v>6.2899999999999998E-2</v>
      </c>
      <c r="E2173" s="136">
        <v>6.2899999999999998E-2</v>
      </c>
      <c r="F2173" t="b">
        <f t="shared" si="35"/>
        <v>1</v>
      </c>
      <c r="G2173" s="1">
        <v>6.2916666666666676E-2</v>
      </c>
    </row>
    <row r="2174" spans="1:7" x14ac:dyDescent="0.25">
      <c r="A2174" s="3">
        <v>7.0416666666666683E-2</v>
      </c>
      <c r="B2174" s="1">
        <v>7.0416666666666683E-2</v>
      </c>
      <c r="C2174" s="7">
        <v>43447</v>
      </c>
      <c r="D2174" s="15">
        <v>7.0400000000000004E-2</v>
      </c>
      <c r="E2174" s="136">
        <v>7.0400000000000004E-2</v>
      </c>
      <c r="F2174" t="b">
        <f t="shared" si="35"/>
        <v>1</v>
      </c>
      <c r="G2174" s="1">
        <v>7.0416666666666683E-2</v>
      </c>
    </row>
    <row r="2175" spans="1:7" x14ac:dyDescent="0.25">
      <c r="A2175" s="3">
        <v>3.666666666666666E-2</v>
      </c>
      <c r="B2175" s="1">
        <v>3.666666666666666E-2</v>
      </c>
      <c r="C2175" s="7">
        <v>43448</v>
      </c>
      <c r="D2175" s="15">
        <v>3.6700000000000003E-2</v>
      </c>
      <c r="E2175" s="136">
        <v>3.6700000000000003E-2</v>
      </c>
      <c r="F2175" t="b">
        <f t="shared" si="35"/>
        <v>1</v>
      </c>
      <c r="G2175" s="1">
        <v>3.666666666666666E-2</v>
      </c>
    </row>
    <row r="2176" spans="1:7" x14ac:dyDescent="0.25">
      <c r="A2176" s="3">
        <v>3.666666666666666E-2</v>
      </c>
      <c r="B2176" s="1">
        <v>3.666666666666666E-2</v>
      </c>
      <c r="C2176" s="7">
        <v>43449</v>
      </c>
      <c r="D2176" s="15">
        <v>3.6700000000000003E-2</v>
      </c>
      <c r="E2176" s="136">
        <v>3.6700000000000003E-2</v>
      </c>
      <c r="F2176" t="b">
        <f t="shared" si="35"/>
        <v>1</v>
      </c>
      <c r="G2176" s="1">
        <v>3.666666666666666E-2</v>
      </c>
    </row>
    <row r="2177" spans="1:7" x14ac:dyDescent="0.25">
      <c r="A2177" s="3">
        <v>3.666666666666666E-2</v>
      </c>
      <c r="B2177" s="1">
        <v>3.666666666666666E-2</v>
      </c>
      <c r="C2177" s="7">
        <v>43450</v>
      </c>
      <c r="D2177" s="15">
        <v>3.6700000000000003E-2</v>
      </c>
      <c r="E2177" s="136">
        <v>3.6700000000000003E-2</v>
      </c>
      <c r="F2177" t="b">
        <f t="shared" si="35"/>
        <v>1</v>
      </c>
      <c r="G2177" s="1">
        <v>3.666666666666666E-2</v>
      </c>
    </row>
    <row r="2178" spans="1:7" x14ac:dyDescent="0.25">
      <c r="A2178" s="3">
        <v>3.666666666666666E-2</v>
      </c>
      <c r="B2178" s="1">
        <v>3.666666666666666E-2</v>
      </c>
      <c r="C2178" s="7">
        <v>43451</v>
      </c>
      <c r="D2178" s="15">
        <v>3.6700000000000003E-2</v>
      </c>
      <c r="E2178" s="136">
        <v>3.6700000000000003E-2</v>
      </c>
      <c r="F2178" t="b">
        <f t="shared" si="35"/>
        <v>1</v>
      </c>
      <c r="G2178" s="1">
        <v>3.666666666666666E-2</v>
      </c>
    </row>
    <row r="2179" spans="1:7" x14ac:dyDescent="0.25">
      <c r="A2179" s="3">
        <v>3.666666666666666E-2</v>
      </c>
      <c r="B2179" s="1">
        <v>3.666666666666666E-2</v>
      </c>
      <c r="C2179" s="7">
        <v>43452</v>
      </c>
      <c r="D2179" s="15">
        <v>3.6700000000000003E-2</v>
      </c>
      <c r="E2179" s="136">
        <v>3.6700000000000003E-2</v>
      </c>
      <c r="F2179" t="b">
        <f t="shared" ref="F2179:F2242" si="36">D2179=E2179</f>
        <v>1</v>
      </c>
      <c r="G2179" s="1">
        <v>3.666666666666666E-2</v>
      </c>
    </row>
    <row r="2180" spans="1:7" x14ac:dyDescent="0.25">
      <c r="A2180" s="3">
        <v>7.3333333333333348E-2</v>
      </c>
      <c r="B2180" s="1">
        <v>7.3333333333333348E-2</v>
      </c>
      <c r="C2180" s="7">
        <v>43453</v>
      </c>
      <c r="D2180" s="15">
        <v>7.3300000000000004E-2</v>
      </c>
      <c r="E2180" s="136">
        <v>7.3300000000000004E-2</v>
      </c>
      <c r="F2180" t="b">
        <f t="shared" si="36"/>
        <v>1</v>
      </c>
      <c r="G2180" s="1">
        <v>7.3333333333333348E-2</v>
      </c>
    </row>
    <row r="2181" spans="1:7" x14ac:dyDescent="0.25">
      <c r="A2181" s="3">
        <v>4.9166666666666664E-2</v>
      </c>
      <c r="B2181" s="1">
        <v>4.9166666666666664E-2</v>
      </c>
      <c r="C2181" s="7">
        <v>43454</v>
      </c>
      <c r="D2181" s="15">
        <v>4.9200000000000001E-2</v>
      </c>
      <c r="E2181" s="136">
        <v>4.9200000000000001E-2</v>
      </c>
      <c r="F2181" t="b">
        <f t="shared" si="36"/>
        <v>1</v>
      </c>
      <c r="G2181" s="1">
        <v>4.9166666666666664E-2</v>
      </c>
    </row>
    <row r="2182" spans="1:7" x14ac:dyDescent="0.25">
      <c r="A2182" s="3">
        <v>2.9166666666666664E-2</v>
      </c>
      <c r="B2182" s="1">
        <v>2.9166666666666664E-2</v>
      </c>
      <c r="C2182" s="7">
        <v>43455</v>
      </c>
      <c r="D2182" s="15">
        <v>2.92E-2</v>
      </c>
      <c r="E2182" s="136">
        <v>2.92E-2</v>
      </c>
      <c r="F2182" t="b">
        <f t="shared" si="36"/>
        <v>1</v>
      </c>
      <c r="G2182" s="1">
        <v>2.9166666666666664E-2</v>
      </c>
    </row>
    <row r="2183" spans="1:7" x14ac:dyDescent="0.25">
      <c r="A2183" s="3">
        <v>1.6666666666666666E-2</v>
      </c>
      <c r="B2183" s="1">
        <v>1.6666666666666666E-2</v>
      </c>
      <c r="C2183" s="7">
        <v>43456</v>
      </c>
      <c r="D2183" s="15">
        <v>1.67E-2</v>
      </c>
      <c r="E2183" s="136">
        <v>1.67E-2</v>
      </c>
      <c r="F2183" t="b">
        <f t="shared" si="36"/>
        <v>1</v>
      </c>
      <c r="G2183" s="1">
        <v>1.6666666666666666E-2</v>
      </c>
    </row>
    <row r="2184" spans="1:7" x14ac:dyDescent="0.25">
      <c r="A2184" s="3">
        <v>8.3333333333333356E-2</v>
      </c>
      <c r="B2184" s="1">
        <v>8.3333333333333356E-2</v>
      </c>
      <c r="C2184" s="7">
        <v>43457</v>
      </c>
      <c r="D2184" s="15">
        <v>8.3299999999999999E-2</v>
      </c>
      <c r="E2184" s="136">
        <v>8.3299999999999999E-2</v>
      </c>
      <c r="F2184" t="b">
        <f t="shared" si="36"/>
        <v>1</v>
      </c>
      <c r="G2184" s="1">
        <v>8.3333333333333356E-2</v>
      </c>
    </row>
    <row r="2185" spans="1:7" x14ac:dyDescent="0.25">
      <c r="A2185" s="3">
        <v>0.10000000000000003</v>
      </c>
      <c r="B2185" s="1">
        <v>0.10000000000000003</v>
      </c>
      <c r="C2185" s="7">
        <v>43458</v>
      </c>
      <c r="D2185" s="15">
        <v>0.1</v>
      </c>
      <c r="E2185" s="136">
        <v>0.1</v>
      </c>
      <c r="F2185" t="b">
        <f t="shared" si="36"/>
        <v>1</v>
      </c>
      <c r="G2185" s="1">
        <v>0.10000000000000003</v>
      </c>
    </row>
    <row r="2186" spans="1:7" x14ac:dyDescent="0.25">
      <c r="A2186" s="3">
        <v>8.3333333333333329E-2</v>
      </c>
      <c r="B2186" s="1">
        <v>8.3333333333333329E-2</v>
      </c>
      <c r="C2186" s="7">
        <v>43459</v>
      </c>
      <c r="D2186" s="15">
        <v>8.3299999999999999E-2</v>
      </c>
      <c r="E2186" s="136">
        <v>8.3299999999999999E-2</v>
      </c>
      <c r="F2186" t="b">
        <f t="shared" si="36"/>
        <v>1</v>
      </c>
      <c r="G2186" s="1">
        <v>8.3333333333333329E-2</v>
      </c>
    </row>
    <row r="2187" spans="1:7" x14ac:dyDescent="0.25">
      <c r="A2187" s="3">
        <v>8.3333333333333329E-2</v>
      </c>
      <c r="B2187" s="1">
        <v>8.3333333333333329E-2</v>
      </c>
      <c r="C2187" s="7">
        <v>43460</v>
      </c>
      <c r="D2187" s="15">
        <v>8.3299999999999999E-2</v>
      </c>
      <c r="E2187" s="136">
        <v>8.3299999999999999E-2</v>
      </c>
      <c r="F2187" t="b">
        <f t="shared" si="36"/>
        <v>1</v>
      </c>
      <c r="G2187" s="1">
        <v>8.3333333333333329E-2</v>
      </c>
    </row>
    <row r="2188" spans="1:7" x14ac:dyDescent="0.25">
      <c r="A2188" s="3">
        <v>8.3333333333333329E-2</v>
      </c>
      <c r="B2188" s="1">
        <v>8.3333333333333329E-2</v>
      </c>
      <c r="C2188" s="7">
        <v>43461</v>
      </c>
      <c r="D2188" s="15">
        <v>8.3299999999999999E-2</v>
      </c>
      <c r="E2188" s="136">
        <v>8.3299999999999999E-2</v>
      </c>
      <c r="F2188" t="b">
        <f t="shared" si="36"/>
        <v>1</v>
      </c>
      <c r="G2188" s="1">
        <v>8.3333333333333329E-2</v>
      </c>
    </row>
    <row r="2189" spans="1:7" x14ac:dyDescent="0.25">
      <c r="A2189" s="3">
        <v>8.3333333333333329E-2</v>
      </c>
      <c r="B2189" s="1">
        <v>8.3333333333333329E-2</v>
      </c>
      <c r="C2189" s="7">
        <v>43462</v>
      </c>
      <c r="D2189" s="15">
        <v>8.3299999999999999E-2</v>
      </c>
      <c r="E2189" s="136">
        <v>8.3299999999999999E-2</v>
      </c>
      <c r="F2189" t="b">
        <f t="shared" si="36"/>
        <v>1</v>
      </c>
      <c r="G2189" s="1">
        <v>8.3333333333333329E-2</v>
      </c>
    </row>
    <row r="2190" spans="1:7" x14ac:dyDescent="0.25">
      <c r="A2190" s="3">
        <v>9.166666666666666E-2</v>
      </c>
      <c r="B2190" s="1">
        <v>9.166666666666666E-2</v>
      </c>
      <c r="C2190" s="7">
        <v>43463</v>
      </c>
      <c r="D2190" s="15">
        <v>9.1700000000000004E-2</v>
      </c>
      <c r="E2190" s="136">
        <v>9.1700000000000004E-2</v>
      </c>
      <c r="F2190" t="b">
        <f t="shared" si="36"/>
        <v>1</v>
      </c>
      <c r="G2190" s="1">
        <v>9.166666666666666E-2</v>
      </c>
    </row>
    <row r="2191" spans="1:7" x14ac:dyDescent="0.25">
      <c r="A2191" s="3">
        <v>0.10000000000000003</v>
      </c>
      <c r="B2191" s="1">
        <v>0.10000000000000003</v>
      </c>
      <c r="C2191" s="7">
        <v>43464</v>
      </c>
      <c r="D2191" s="15">
        <v>0.1</v>
      </c>
      <c r="E2191" s="136">
        <v>0.1</v>
      </c>
      <c r="F2191" t="b">
        <f t="shared" si="36"/>
        <v>1</v>
      </c>
      <c r="G2191" s="1">
        <v>0.10000000000000003</v>
      </c>
    </row>
    <row r="2192" spans="1:7" x14ac:dyDescent="0.25">
      <c r="A2192" s="3">
        <v>0.10000000000000003</v>
      </c>
      <c r="B2192" s="1">
        <v>0.10000000000000003</v>
      </c>
      <c r="C2192" s="7">
        <v>43465</v>
      </c>
      <c r="D2192" s="15">
        <v>0.1</v>
      </c>
      <c r="E2192" s="136">
        <v>0.1</v>
      </c>
      <c r="F2192" t="b">
        <f t="shared" si="36"/>
        <v>1</v>
      </c>
      <c r="G2192" s="1">
        <v>0.10000000000000003</v>
      </c>
    </row>
    <row r="2193" spans="1:7" x14ac:dyDescent="0.25">
      <c r="A2193" s="3">
        <v>0.10000000000000003</v>
      </c>
      <c r="B2193" s="1">
        <v>0.10000000000000003</v>
      </c>
      <c r="C2193" s="7">
        <v>43466</v>
      </c>
      <c r="D2193" s="15">
        <v>0.1</v>
      </c>
      <c r="E2193" s="136">
        <v>0.1</v>
      </c>
      <c r="F2193" t="b">
        <f t="shared" si="36"/>
        <v>1</v>
      </c>
      <c r="G2193" s="1">
        <v>0.10000000000000003</v>
      </c>
    </row>
    <row r="2194" spans="1:7" x14ac:dyDescent="0.25">
      <c r="A2194" s="3">
        <v>0.10000000000000003</v>
      </c>
      <c r="B2194" s="1">
        <v>0.10000000000000003</v>
      </c>
      <c r="C2194" s="7">
        <v>43467</v>
      </c>
      <c r="D2194" s="15">
        <v>0.1</v>
      </c>
      <c r="E2194" s="136">
        <v>0.1</v>
      </c>
      <c r="F2194" t="b">
        <f t="shared" si="36"/>
        <v>1</v>
      </c>
      <c r="G2194" s="1">
        <v>0.10000000000000003</v>
      </c>
    </row>
    <row r="2195" spans="1:7" x14ac:dyDescent="0.25">
      <c r="A2195" s="3">
        <v>0.12916666666666674</v>
      </c>
      <c r="B2195" s="1">
        <v>0.12916666666666674</v>
      </c>
      <c r="C2195" s="7">
        <v>43468</v>
      </c>
      <c r="D2195" s="15">
        <v>0.12920000000000001</v>
      </c>
      <c r="E2195" s="136">
        <v>0.12920000000000001</v>
      </c>
      <c r="F2195" t="b">
        <f t="shared" si="36"/>
        <v>1</v>
      </c>
      <c r="G2195" s="1">
        <v>0.12916666666666674</v>
      </c>
    </row>
    <row r="2196" spans="1:7" x14ac:dyDescent="0.25">
      <c r="A2196" s="3">
        <v>0.18333333333333332</v>
      </c>
      <c r="B2196" s="1">
        <v>0.18333333333333332</v>
      </c>
      <c r="C2196" s="7">
        <v>43469</v>
      </c>
      <c r="D2196" s="15">
        <v>0.18329999999999999</v>
      </c>
      <c r="E2196" s="136">
        <v>0.18329999999999999</v>
      </c>
      <c r="F2196" t="b">
        <f t="shared" si="36"/>
        <v>1</v>
      </c>
      <c r="G2196" s="1">
        <v>0.18333333333333332</v>
      </c>
    </row>
    <row r="2197" spans="1:7" x14ac:dyDescent="0.25">
      <c r="A2197" s="3">
        <v>9.5833333333333368E-2</v>
      </c>
      <c r="B2197" s="1">
        <v>9.5833333333333368E-2</v>
      </c>
      <c r="C2197" s="7">
        <v>43470</v>
      </c>
      <c r="D2197" s="15">
        <v>9.5799999999999996E-2</v>
      </c>
      <c r="E2197" s="136">
        <v>9.5799999999999996E-2</v>
      </c>
      <c r="F2197" t="b">
        <f t="shared" si="36"/>
        <v>1</v>
      </c>
      <c r="G2197" s="1">
        <v>9.5833333333333368E-2</v>
      </c>
    </row>
    <row r="2198" spans="1:7" x14ac:dyDescent="0.25">
      <c r="A2198" s="3">
        <v>7.0833333333333345E-2</v>
      </c>
      <c r="B2198" s="1">
        <v>7.0833333333333345E-2</v>
      </c>
      <c r="C2198" s="7">
        <v>43471</v>
      </c>
      <c r="D2198" s="15">
        <v>7.0800000000000002E-2</v>
      </c>
      <c r="E2198" s="136">
        <v>7.0800000000000002E-2</v>
      </c>
      <c r="F2198" t="b">
        <f t="shared" si="36"/>
        <v>1</v>
      </c>
      <c r="G2198" s="1">
        <v>7.0833333333333345E-2</v>
      </c>
    </row>
    <row r="2199" spans="1:7" x14ac:dyDescent="0.25">
      <c r="A2199" s="3">
        <v>9.5833333333333368E-2</v>
      </c>
      <c r="B2199" s="1">
        <v>9.5833333333333368E-2</v>
      </c>
      <c r="C2199" s="7">
        <v>43472</v>
      </c>
      <c r="D2199" s="15">
        <v>9.5799999999999996E-2</v>
      </c>
      <c r="E2199" s="136">
        <v>9.5799999999999996E-2</v>
      </c>
      <c r="F2199" t="b">
        <f t="shared" si="36"/>
        <v>1</v>
      </c>
      <c r="G2199" s="1">
        <v>9.5833333333333368E-2</v>
      </c>
    </row>
    <row r="2200" spans="1:7" x14ac:dyDescent="0.25">
      <c r="A2200" s="3">
        <v>0.13166666666666665</v>
      </c>
      <c r="B2200" s="1">
        <v>0.13166666666666665</v>
      </c>
      <c r="C2200" s="7">
        <v>43473</v>
      </c>
      <c r="D2200" s="15">
        <v>0.13170000000000001</v>
      </c>
      <c r="E2200" s="136">
        <v>0.13170000000000001</v>
      </c>
      <c r="F2200" t="b">
        <f t="shared" si="36"/>
        <v>1</v>
      </c>
      <c r="G2200" s="1">
        <v>0.13166666666666665</v>
      </c>
    </row>
    <row r="2201" spans="1:7" x14ac:dyDescent="0.25">
      <c r="A2201" s="3">
        <v>0.14583333333333337</v>
      </c>
      <c r="B2201" s="1">
        <v>0.14583333333333337</v>
      </c>
      <c r="C2201" s="7">
        <v>43474</v>
      </c>
      <c r="D2201" s="15">
        <v>0.14580000000000001</v>
      </c>
      <c r="E2201" s="136">
        <v>0.14580000000000001</v>
      </c>
      <c r="F2201" t="b">
        <f t="shared" si="36"/>
        <v>1</v>
      </c>
      <c r="G2201" s="1">
        <v>0.14583333333333337</v>
      </c>
    </row>
    <row r="2202" spans="1:7" x14ac:dyDescent="0.25">
      <c r="A2202" s="3">
        <v>0.29999999999999988</v>
      </c>
      <c r="B2202" s="1">
        <v>0.29999999999999988</v>
      </c>
      <c r="C2202" s="7">
        <v>43475</v>
      </c>
      <c r="D2202" s="15">
        <v>0.3</v>
      </c>
      <c r="E2202" s="136">
        <v>0.3</v>
      </c>
      <c r="F2202" t="b">
        <f t="shared" si="36"/>
        <v>1</v>
      </c>
      <c r="G2202" s="1">
        <v>0.29999999999999988</v>
      </c>
    </row>
    <row r="2203" spans="1:7" x14ac:dyDescent="0.25">
      <c r="A2203" s="3">
        <v>0.25000000000000006</v>
      </c>
      <c r="B2203" s="1">
        <v>0.25000000000000006</v>
      </c>
      <c r="C2203" s="7">
        <v>43476</v>
      </c>
      <c r="D2203" s="15">
        <v>0.25</v>
      </c>
      <c r="E2203" s="136">
        <v>0.25</v>
      </c>
      <c r="F2203" t="b">
        <f t="shared" si="36"/>
        <v>1</v>
      </c>
      <c r="G2203" s="1">
        <v>0.25000000000000006</v>
      </c>
    </row>
    <row r="2204" spans="1:7" x14ac:dyDescent="0.25">
      <c r="A2204" s="3">
        <v>0.20000000000000007</v>
      </c>
      <c r="B2204" s="1">
        <v>0.20000000000000007</v>
      </c>
      <c r="C2204" s="7">
        <v>43477</v>
      </c>
      <c r="D2204" s="15">
        <v>0.2</v>
      </c>
      <c r="E2204" s="136">
        <v>0.2</v>
      </c>
      <c r="F2204" t="b">
        <f t="shared" si="36"/>
        <v>1</v>
      </c>
      <c r="G2204" s="1">
        <v>0.20000000000000007</v>
      </c>
    </row>
    <row r="2205" spans="1:7" x14ac:dyDescent="0.25">
      <c r="A2205" s="3">
        <v>0.17500000000000007</v>
      </c>
      <c r="B2205" s="1">
        <v>0.17500000000000007</v>
      </c>
      <c r="C2205" s="7">
        <v>43478</v>
      </c>
      <c r="D2205" s="15">
        <v>0.17499999999999999</v>
      </c>
      <c r="E2205" s="136">
        <v>0.17499999999999999</v>
      </c>
      <c r="F2205" t="b">
        <f t="shared" si="36"/>
        <v>1</v>
      </c>
      <c r="G2205" s="1">
        <v>0.17500000000000007</v>
      </c>
    </row>
    <row r="2206" spans="1:7" x14ac:dyDescent="0.25">
      <c r="A2206" s="3">
        <v>0.20000000000000007</v>
      </c>
      <c r="B2206" s="1">
        <v>0.20000000000000007</v>
      </c>
      <c r="C2206" s="7">
        <v>43479</v>
      </c>
      <c r="D2206" s="15">
        <v>0.2</v>
      </c>
      <c r="E2206" s="136">
        <v>0.2</v>
      </c>
      <c r="F2206" t="b">
        <f t="shared" si="36"/>
        <v>1</v>
      </c>
      <c r="G2206" s="1">
        <v>0.20000000000000007</v>
      </c>
    </row>
    <row r="2207" spans="1:7" x14ac:dyDescent="0.25">
      <c r="A2207" s="3">
        <v>0.26250000000000007</v>
      </c>
      <c r="B2207" s="1">
        <v>0.26250000000000007</v>
      </c>
      <c r="C2207" s="7">
        <v>43480</v>
      </c>
      <c r="D2207" s="15">
        <v>0.26250000000000001</v>
      </c>
      <c r="E2207" s="136">
        <v>0.26250000000000001</v>
      </c>
      <c r="F2207" t="b">
        <f t="shared" si="36"/>
        <v>1</v>
      </c>
      <c r="G2207" s="1">
        <v>0.26250000000000007</v>
      </c>
    </row>
    <row r="2208" spans="1:7" x14ac:dyDescent="0.25">
      <c r="A2208" s="3">
        <v>0.32916666666666666</v>
      </c>
      <c r="B2208" s="1">
        <v>0.32916666666666666</v>
      </c>
      <c r="C2208" s="7">
        <v>43481</v>
      </c>
      <c r="D2208" s="15">
        <v>0.32919999999999999</v>
      </c>
      <c r="E2208" s="136">
        <v>0.32919999999999999</v>
      </c>
      <c r="F2208" t="b">
        <f t="shared" si="36"/>
        <v>1</v>
      </c>
      <c r="G2208" s="1">
        <v>0.32916666666666666</v>
      </c>
    </row>
    <row r="2209" spans="1:7" x14ac:dyDescent="0.25">
      <c r="A2209" s="3">
        <v>0.4458333333333333</v>
      </c>
      <c r="B2209" s="1">
        <v>0.4458333333333333</v>
      </c>
      <c r="C2209" s="7">
        <v>43482</v>
      </c>
      <c r="D2209" s="15">
        <v>0.44579999999999997</v>
      </c>
      <c r="E2209" s="136">
        <v>0.44579999999999997</v>
      </c>
      <c r="F2209" t="b">
        <f t="shared" si="36"/>
        <v>1</v>
      </c>
      <c r="G2209" s="1">
        <v>0.4458333333333333</v>
      </c>
    </row>
    <row r="2210" spans="1:7" x14ac:dyDescent="0.25">
      <c r="A2210" s="3">
        <v>0.69999999999999984</v>
      </c>
      <c r="B2210" s="1">
        <v>0.69999999999999984</v>
      </c>
      <c r="C2210" s="7">
        <v>43483</v>
      </c>
      <c r="D2210" s="15">
        <v>0.7</v>
      </c>
      <c r="E2210" s="136">
        <v>0.7</v>
      </c>
      <c r="F2210" t="b">
        <f t="shared" si="36"/>
        <v>1</v>
      </c>
      <c r="G2210" s="1">
        <v>0.69999999999999984</v>
      </c>
    </row>
    <row r="2211" spans="1:7" x14ac:dyDescent="0.25">
      <c r="A2211" s="3">
        <v>0.80000000000000027</v>
      </c>
      <c r="B2211" s="1">
        <v>0.80000000000000027</v>
      </c>
      <c r="C2211" s="7">
        <v>43484</v>
      </c>
      <c r="D2211" s="15">
        <v>0.8</v>
      </c>
      <c r="E2211" s="136">
        <v>0.8</v>
      </c>
      <c r="F2211" t="b">
        <f t="shared" si="36"/>
        <v>1</v>
      </c>
      <c r="G2211" s="1">
        <v>0.80000000000000027</v>
      </c>
    </row>
    <row r="2212" spans="1:7" x14ac:dyDescent="0.25">
      <c r="A2212" s="3">
        <v>0.85833333333333306</v>
      </c>
      <c r="B2212" s="1">
        <v>0.85833333333333306</v>
      </c>
      <c r="C2212" s="7">
        <v>43485</v>
      </c>
      <c r="D2212" s="15">
        <v>0.85829999999999995</v>
      </c>
      <c r="E2212" s="136">
        <v>0.85829999999999995</v>
      </c>
      <c r="F2212" t="b">
        <f t="shared" si="36"/>
        <v>1</v>
      </c>
      <c r="G2212" s="1">
        <v>0.85833333333333306</v>
      </c>
    </row>
    <row r="2213" spans="1:7" x14ac:dyDescent="0.25">
      <c r="A2213" s="3">
        <v>0.74583333333333302</v>
      </c>
      <c r="B2213" s="1">
        <v>0.74583333333333302</v>
      </c>
      <c r="C2213" s="7">
        <v>43486</v>
      </c>
      <c r="D2213" s="15">
        <v>0.74580000000000002</v>
      </c>
      <c r="E2213" s="136">
        <v>0.74580000000000002</v>
      </c>
      <c r="F2213" t="b">
        <f t="shared" si="36"/>
        <v>1</v>
      </c>
      <c r="G2213" s="1">
        <v>0.74583333333333302</v>
      </c>
    </row>
    <row r="2214" spans="1:7" x14ac:dyDescent="0.25">
      <c r="A2214" s="3">
        <v>0.65416666666666645</v>
      </c>
      <c r="B2214" s="1">
        <v>0.65416666666666645</v>
      </c>
      <c r="C2214" s="7">
        <v>43487</v>
      </c>
      <c r="D2214" s="15">
        <v>0.6542</v>
      </c>
      <c r="E2214" s="136">
        <v>0.6542</v>
      </c>
      <c r="F2214" t="b">
        <f t="shared" si="36"/>
        <v>1</v>
      </c>
      <c r="G2214" s="1">
        <v>0.65416666666666645</v>
      </c>
    </row>
    <row r="2215" spans="1:7" x14ac:dyDescent="0.25">
      <c r="A2215" s="3">
        <v>0.52083333333333337</v>
      </c>
      <c r="B2215" s="1">
        <v>0.52083333333333337</v>
      </c>
      <c r="C2215" s="7">
        <v>43488</v>
      </c>
      <c r="D2215" s="15">
        <v>0.52080000000000004</v>
      </c>
      <c r="E2215" s="136">
        <v>0.52080000000000004</v>
      </c>
      <c r="F2215" t="b">
        <f t="shared" si="36"/>
        <v>1</v>
      </c>
      <c r="G2215" s="1">
        <v>0.52083333333333337</v>
      </c>
    </row>
    <row r="2216" spans="1:7" x14ac:dyDescent="0.25">
      <c r="A2216" s="3">
        <v>0.37500000000000006</v>
      </c>
      <c r="B2216" s="1">
        <v>0.37500000000000006</v>
      </c>
      <c r="C2216" s="7">
        <v>43489</v>
      </c>
      <c r="D2216" s="15">
        <v>0.375</v>
      </c>
      <c r="E2216" s="136">
        <v>0.375</v>
      </c>
      <c r="F2216" t="b">
        <f t="shared" si="36"/>
        <v>1</v>
      </c>
      <c r="G2216" s="1">
        <v>0.37500000000000006</v>
      </c>
    </row>
    <row r="2217" spans="1:7" x14ac:dyDescent="0.25">
      <c r="A2217" s="3">
        <v>0.21250000000000011</v>
      </c>
      <c r="B2217" s="1">
        <v>0.21250000000000011</v>
      </c>
      <c r="C2217" s="7">
        <v>43490</v>
      </c>
      <c r="D2217" s="15">
        <v>0.21249999999999999</v>
      </c>
      <c r="E2217" s="136">
        <v>0.21249999999999999</v>
      </c>
      <c r="F2217" t="b">
        <f t="shared" si="36"/>
        <v>1</v>
      </c>
      <c r="G2217" s="1">
        <v>0.21250000000000011</v>
      </c>
    </row>
    <row r="2218" spans="1:7" x14ac:dyDescent="0.25">
      <c r="A2218" s="3">
        <v>0.10000000000000003</v>
      </c>
      <c r="B2218" s="1">
        <v>0.10000000000000003</v>
      </c>
      <c r="C2218" s="7">
        <v>43491</v>
      </c>
      <c r="D2218" s="15">
        <v>0.1</v>
      </c>
      <c r="E2218" s="136">
        <v>0.1</v>
      </c>
      <c r="F2218" t="b">
        <f t="shared" si="36"/>
        <v>1</v>
      </c>
      <c r="G2218" s="1">
        <v>0.10000000000000003</v>
      </c>
    </row>
    <row r="2219" spans="1:7" x14ac:dyDescent="0.25">
      <c r="A2219" s="3">
        <v>0.10000000000000003</v>
      </c>
      <c r="B2219" s="1">
        <v>0.10000000000000003</v>
      </c>
      <c r="C2219" s="7">
        <v>43492</v>
      </c>
      <c r="D2219" s="15">
        <v>0.1</v>
      </c>
      <c r="E2219" s="136">
        <v>0.1</v>
      </c>
      <c r="F2219" t="b">
        <f t="shared" si="36"/>
        <v>1</v>
      </c>
      <c r="G2219" s="1">
        <v>0.10000000000000003</v>
      </c>
    </row>
    <row r="2220" spans="1:7" x14ac:dyDescent="0.25">
      <c r="A2220" s="3">
        <v>0.10000000000000003</v>
      </c>
      <c r="B2220" s="1">
        <v>0.10000000000000003</v>
      </c>
      <c r="C2220" s="7">
        <v>43493</v>
      </c>
      <c r="D2220" s="15">
        <v>0.1</v>
      </c>
      <c r="E2220" s="136">
        <v>0.1</v>
      </c>
      <c r="F2220" t="b">
        <f t="shared" si="36"/>
        <v>1</v>
      </c>
      <c r="G2220" s="1">
        <v>0.10000000000000003</v>
      </c>
    </row>
    <row r="2221" spans="1:7" x14ac:dyDescent="0.25">
      <c r="A2221" s="3">
        <v>0.10000000000000003</v>
      </c>
      <c r="B2221" s="1">
        <v>0.10000000000000003</v>
      </c>
      <c r="C2221" s="7">
        <v>43494</v>
      </c>
      <c r="D2221" s="15">
        <v>0.1</v>
      </c>
      <c r="E2221" s="136">
        <v>0.1</v>
      </c>
      <c r="F2221" t="b">
        <f t="shared" si="36"/>
        <v>1</v>
      </c>
      <c r="G2221" s="1">
        <v>0.10000000000000003</v>
      </c>
    </row>
    <row r="2222" spans="1:7" x14ac:dyDescent="0.25">
      <c r="A2222" s="3">
        <v>0.10000000000000003</v>
      </c>
      <c r="B2222" s="1">
        <v>0.10000000000000003</v>
      </c>
      <c r="C2222" s="7">
        <v>43495</v>
      </c>
      <c r="D2222" s="15">
        <v>0.1</v>
      </c>
      <c r="E2222" s="136">
        <v>0.1</v>
      </c>
      <c r="F2222" t="b">
        <f t="shared" si="36"/>
        <v>1</v>
      </c>
      <c r="G2222" s="1">
        <v>0.10000000000000003</v>
      </c>
    </row>
    <row r="2223" spans="1:7" x14ac:dyDescent="0.25">
      <c r="A2223" s="3">
        <v>0.10000000000000003</v>
      </c>
      <c r="B2223" s="1">
        <v>0.10000000000000003</v>
      </c>
      <c r="C2223" s="7">
        <v>43496</v>
      </c>
      <c r="D2223" s="15">
        <v>0.1</v>
      </c>
      <c r="E2223" s="136">
        <v>0.1</v>
      </c>
      <c r="F2223" t="b">
        <f t="shared" si="36"/>
        <v>1</v>
      </c>
      <c r="G2223" s="1">
        <v>0.10000000000000003</v>
      </c>
    </row>
    <row r="2224" spans="1:7" x14ac:dyDescent="0.25">
      <c r="A2224" s="3">
        <v>0.10000000000000003</v>
      </c>
      <c r="B2224" s="1">
        <v>0.10000000000000003</v>
      </c>
      <c r="C2224" s="7">
        <v>43497</v>
      </c>
      <c r="D2224" s="15">
        <v>0.1</v>
      </c>
      <c r="E2224" s="136">
        <v>0.1</v>
      </c>
      <c r="F2224" t="b">
        <f t="shared" si="36"/>
        <v>1</v>
      </c>
      <c r="G2224" s="1">
        <v>0.10000000000000003</v>
      </c>
    </row>
    <row r="2225" spans="1:7" x14ac:dyDescent="0.25">
      <c r="A2225" s="3">
        <v>0.20416666666666661</v>
      </c>
      <c r="B2225" s="1">
        <v>0.20416666666666661</v>
      </c>
      <c r="C2225" s="7">
        <v>43498</v>
      </c>
      <c r="D2225" s="15">
        <v>0.20419999999999999</v>
      </c>
      <c r="E2225" s="136">
        <v>0.20419999999999999</v>
      </c>
      <c r="F2225" t="b">
        <f t="shared" si="36"/>
        <v>1</v>
      </c>
      <c r="G2225" s="1">
        <v>0.20416666666666661</v>
      </c>
    </row>
    <row r="2226" spans="1:7" x14ac:dyDescent="0.25">
      <c r="A2226" s="3">
        <v>0.44166666666666671</v>
      </c>
      <c r="B2226" s="1">
        <v>0.44166666666666671</v>
      </c>
      <c r="C2226" s="7">
        <v>43499</v>
      </c>
      <c r="D2226" s="15">
        <v>0.44169999999999998</v>
      </c>
      <c r="E2226" s="136">
        <v>0.44169999999999998</v>
      </c>
      <c r="F2226" t="b">
        <f t="shared" si="36"/>
        <v>1</v>
      </c>
      <c r="G2226" s="1">
        <v>0.44166666666666671</v>
      </c>
    </row>
    <row r="2227" spans="1:7" x14ac:dyDescent="0.25">
      <c r="A2227" s="3">
        <v>0.63749999999999984</v>
      </c>
      <c r="B2227" s="1">
        <v>0.63749999999999984</v>
      </c>
      <c r="C2227" s="7">
        <v>43500</v>
      </c>
      <c r="D2227" s="15">
        <v>0.63749999999999996</v>
      </c>
      <c r="E2227" s="136">
        <v>0.63749999999999996</v>
      </c>
      <c r="F2227" t="b">
        <f t="shared" si="36"/>
        <v>1</v>
      </c>
      <c r="G2227" s="1">
        <v>0.63749999999999984</v>
      </c>
    </row>
    <row r="2228" spans="1:7" x14ac:dyDescent="0.25">
      <c r="A2228" s="3">
        <v>0.68333333333333313</v>
      </c>
      <c r="B2228" s="1">
        <v>0.68333333333333313</v>
      </c>
      <c r="C2228" s="7">
        <v>43501</v>
      </c>
      <c r="D2228" s="15">
        <v>0.68330000000000002</v>
      </c>
      <c r="E2228" s="136">
        <v>0.68330000000000002</v>
      </c>
      <c r="F2228" t="b">
        <f t="shared" si="36"/>
        <v>1</v>
      </c>
      <c r="G2228" s="1">
        <v>0.68333333333333313</v>
      </c>
    </row>
    <row r="2229" spans="1:7" x14ac:dyDescent="0.25">
      <c r="A2229" s="3">
        <v>0.50000000000000011</v>
      </c>
      <c r="B2229" s="1">
        <v>0.50000000000000011</v>
      </c>
      <c r="C2229" s="7">
        <v>43502</v>
      </c>
      <c r="D2229" s="15">
        <v>0.5</v>
      </c>
      <c r="E2229" s="136">
        <v>0.5</v>
      </c>
      <c r="F2229" t="b">
        <f t="shared" si="36"/>
        <v>1</v>
      </c>
      <c r="G2229" s="1">
        <v>0.50000000000000011</v>
      </c>
    </row>
    <row r="2230" spans="1:7" x14ac:dyDescent="0.25">
      <c r="A2230" s="3">
        <v>0.34166666666666656</v>
      </c>
      <c r="B2230" s="1">
        <v>0.34166666666666656</v>
      </c>
      <c r="C2230" s="7">
        <v>43503</v>
      </c>
      <c r="D2230" s="15">
        <v>0.3417</v>
      </c>
      <c r="E2230" s="136">
        <v>0.3417</v>
      </c>
      <c r="F2230" t="b">
        <f t="shared" si="36"/>
        <v>1</v>
      </c>
      <c r="G2230" s="1">
        <v>0.34166666666666656</v>
      </c>
    </row>
    <row r="2231" spans="1:7" x14ac:dyDescent="0.25">
      <c r="A2231" s="3">
        <v>0.31249999999999994</v>
      </c>
      <c r="B2231" s="1">
        <v>0.31249999999999994</v>
      </c>
      <c r="C2231" s="7">
        <v>43504</v>
      </c>
      <c r="D2231" s="15">
        <v>0.3125</v>
      </c>
      <c r="E2231" s="136">
        <v>0.3125</v>
      </c>
      <c r="F2231" t="b">
        <f t="shared" si="36"/>
        <v>1</v>
      </c>
      <c r="G2231" s="1">
        <v>0.31249999999999994</v>
      </c>
    </row>
    <row r="2232" spans="1:7" x14ac:dyDescent="0.25">
      <c r="A2232" s="3">
        <v>0.44166666666666671</v>
      </c>
      <c r="B2232" s="1">
        <v>0.44166666666666671</v>
      </c>
      <c r="C2232" s="7">
        <v>43505</v>
      </c>
      <c r="D2232" s="15">
        <v>0.44169999999999998</v>
      </c>
      <c r="E2232" s="136">
        <v>0.44169999999999998</v>
      </c>
      <c r="F2232" t="b">
        <f t="shared" si="36"/>
        <v>1</v>
      </c>
      <c r="G2232" s="1">
        <v>0.44166666666666671</v>
      </c>
    </row>
    <row r="2233" spans="1:7" x14ac:dyDescent="0.25">
      <c r="A2233" s="3">
        <v>0.70416666666666705</v>
      </c>
      <c r="B2233" s="1">
        <v>0.70416666666666705</v>
      </c>
      <c r="C2233" s="7">
        <v>43506</v>
      </c>
      <c r="D2233" s="15">
        <v>0.70420000000000005</v>
      </c>
      <c r="E2233" s="136">
        <v>0.70420000000000005</v>
      </c>
      <c r="F2233" t="b">
        <f t="shared" si="36"/>
        <v>1</v>
      </c>
      <c r="G2233" s="1">
        <v>0.70416666666666705</v>
      </c>
    </row>
    <row r="2234" spans="1:7" x14ac:dyDescent="0.25">
      <c r="A2234" s="3">
        <v>0.77500000000000002</v>
      </c>
      <c r="B2234" s="1">
        <v>0.77500000000000002</v>
      </c>
      <c r="C2234" s="7">
        <v>43507</v>
      </c>
      <c r="D2234" s="15">
        <v>0.77500000000000002</v>
      </c>
      <c r="E2234" s="136">
        <v>0.77500000000000002</v>
      </c>
      <c r="F2234" t="b">
        <f t="shared" si="36"/>
        <v>1</v>
      </c>
      <c r="G2234" s="1">
        <v>0.77500000000000002</v>
      </c>
    </row>
    <row r="2235" spans="1:7" x14ac:dyDescent="0.25">
      <c r="A2235" s="3">
        <v>0.61249999999999993</v>
      </c>
      <c r="B2235" s="1">
        <v>0.61249999999999993</v>
      </c>
      <c r="C2235" s="7">
        <v>43508</v>
      </c>
      <c r="D2235" s="15">
        <v>0.61250000000000004</v>
      </c>
      <c r="E2235" s="136">
        <v>0.61250000000000004</v>
      </c>
      <c r="F2235" t="b">
        <f t="shared" si="36"/>
        <v>1</v>
      </c>
      <c r="G2235" s="1">
        <v>0.61249999999999993</v>
      </c>
    </row>
    <row r="2236" spans="1:7" x14ac:dyDescent="0.25">
      <c r="A2236" s="3">
        <v>0.63749999999999962</v>
      </c>
      <c r="B2236" s="1">
        <v>0.63749999999999962</v>
      </c>
      <c r="C2236" s="7">
        <v>43509</v>
      </c>
      <c r="D2236" s="15">
        <v>0.63749999999999996</v>
      </c>
      <c r="E2236" s="136">
        <v>0.63749999999999996</v>
      </c>
      <c r="F2236" t="b">
        <f t="shared" si="36"/>
        <v>1</v>
      </c>
      <c r="G2236" s="1">
        <v>0.63749999999999962</v>
      </c>
    </row>
    <row r="2237" spans="1:7" x14ac:dyDescent="0.25">
      <c r="A2237" s="3">
        <v>0.77916666666666679</v>
      </c>
      <c r="B2237" s="1">
        <v>0.77916666666666679</v>
      </c>
      <c r="C2237" s="7">
        <v>43510</v>
      </c>
      <c r="D2237" s="15">
        <v>0.7792</v>
      </c>
      <c r="E2237" s="136">
        <v>0.7792</v>
      </c>
      <c r="F2237" t="b">
        <f t="shared" si="36"/>
        <v>1</v>
      </c>
      <c r="G2237" s="1">
        <v>0.77916666666666679</v>
      </c>
    </row>
    <row r="2238" spans="1:7" x14ac:dyDescent="0.25">
      <c r="A2238" s="3">
        <v>0.70416666666666694</v>
      </c>
      <c r="B2238" s="1">
        <v>0.70416666666666694</v>
      </c>
      <c r="C2238" s="7">
        <v>43511</v>
      </c>
      <c r="D2238" s="15">
        <v>0.70420000000000005</v>
      </c>
      <c r="E2238" s="136">
        <v>0.70420000000000005</v>
      </c>
      <c r="F2238" t="b">
        <f t="shared" si="36"/>
        <v>1</v>
      </c>
      <c r="G2238" s="1">
        <v>0.70416666666666694</v>
      </c>
    </row>
    <row r="2239" spans="1:7" x14ac:dyDescent="0.25">
      <c r="A2239" s="3">
        <v>0.7958333333333335</v>
      </c>
      <c r="B2239" s="1">
        <v>0.7958333333333335</v>
      </c>
      <c r="C2239" s="7">
        <v>43512</v>
      </c>
      <c r="D2239" s="15">
        <v>0.79579999999999995</v>
      </c>
      <c r="E2239" s="136">
        <v>0.79579999999999995</v>
      </c>
      <c r="F2239" t="b">
        <f t="shared" si="36"/>
        <v>1</v>
      </c>
      <c r="G2239" s="1">
        <v>0.7958333333333335</v>
      </c>
    </row>
    <row r="2240" spans="1:7" x14ac:dyDescent="0.25">
      <c r="A2240" s="3">
        <v>0.5708333333333333</v>
      </c>
      <c r="B2240" s="1">
        <v>0.5708333333333333</v>
      </c>
      <c r="C2240" s="7">
        <v>43513</v>
      </c>
      <c r="D2240" s="15">
        <v>0.57079999999999997</v>
      </c>
      <c r="E2240" s="136">
        <v>0.57079999999999997</v>
      </c>
      <c r="F2240" t="b">
        <f t="shared" si="36"/>
        <v>1</v>
      </c>
      <c r="G2240" s="1">
        <v>0.5708333333333333</v>
      </c>
    </row>
    <row r="2241" spans="1:7" x14ac:dyDescent="0.25">
      <c r="A2241" s="3">
        <v>0.32916666666666655</v>
      </c>
      <c r="B2241" s="1">
        <v>0.32916666666666655</v>
      </c>
      <c r="C2241" s="7">
        <v>43514</v>
      </c>
      <c r="D2241" s="15">
        <v>0.32919999999999999</v>
      </c>
      <c r="E2241" s="136">
        <v>0.32919999999999999</v>
      </c>
      <c r="F2241" t="b">
        <f t="shared" si="36"/>
        <v>1</v>
      </c>
      <c r="G2241" s="1">
        <v>0.32916666666666655</v>
      </c>
    </row>
    <row r="2242" spans="1:7" x14ac:dyDescent="0.25">
      <c r="A2242" s="3">
        <v>0.29999999999999988</v>
      </c>
      <c r="B2242" s="1">
        <v>0.29999999999999988</v>
      </c>
      <c r="C2242" s="7">
        <v>43515</v>
      </c>
      <c r="D2242" s="15">
        <v>0.3</v>
      </c>
      <c r="E2242" s="136">
        <v>0.3</v>
      </c>
      <c r="F2242" t="b">
        <f t="shared" si="36"/>
        <v>1</v>
      </c>
      <c r="G2242" s="1">
        <v>0.29999999999999988</v>
      </c>
    </row>
    <row r="2243" spans="1:7" x14ac:dyDescent="0.25">
      <c r="A2243" s="3">
        <v>0.2541666666666666</v>
      </c>
      <c r="B2243" s="1">
        <v>0.2541666666666666</v>
      </c>
      <c r="C2243" s="7">
        <v>43516</v>
      </c>
      <c r="D2243" s="15">
        <v>0.25419999999999998</v>
      </c>
      <c r="E2243" s="136">
        <v>0.25419999999999998</v>
      </c>
      <c r="F2243" t="b">
        <f t="shared" ref="F2243:F2306" si="37">D2243=E2243</f>
        <v>1</v>
      </c>
      <c r="G2243" s="1">
        <v>0.2541666666666666</v>
      </c>
    </row>
    <row r="2244" spans="1:7" x14ac:dyDescent="0.25">
      <c r="A2244" s="3">
        <v>0.20000000000000007</v>
      </c>
      <c r="B2244" s="1">
        <v>0.20000000000000007</v>
      </c>
      <c r="C2244" s="7">
        <v>43517</v>
      </c>
      <c r="D2244" s="15">
        <v>0.2</v>
      </c>
      <c r="E2244" s="136">
        <v>0.2</v>
      </c>
      <c r="F2244" t="b">
        <f t="shared" si="37"/>
        <v>1</v>
      </c>
      <c r="G2244" s="1">
        <v>0.20000000000000007</v>
      </c>
    </row>
    <row r="2245" spans="1:7" x14ac:dyDescent="0.25">
      <c r="A2245" s="3">
        <v>0.11250000000000006</v>
      </c>
      <c r="B2245" s="1">
        <v>0.11250000000000006</v>
      </c>
      <c r="C2245" s="7">
        <v>43518</v>
      </c>
      <c r="D2245" s="15">
        <v>0.1125</v>
      </c>
      <c r="E2245" s="136">
        <v>0.1125</v>
      </c>
      <c r="F2245" t="b">
        <f t="shared" si="37"/>
        <v>1</v>
      </c>
      <c r="G2245" s="1">
        <v>0.11250000000000006</v>
      </c>
    </row>
    <row r="2246" spans="1:7" x14ac:dyDescent="0.25">
      <c r="A2246" s="3">
        <v>0.17083333333333339</v>
      </c>
      <c r="B2246" s="1">
        <v>0.17083333333333339</v>
      </c>
      <c r="C2246" s="7">
        <v>43519</v>
      </c>
      <c r="D2246" s="15">
        <v>0.17080000000000001</v>
      </c>
      <c r="E2246" s="136">
        <v>0.17080000000000001</v>
      </c>
      <c r="F2246" t="b">
        <f t="shared" si="37"/>
        <v>1</v>
      </c>
      <c r="G2246" s="1">
        <v>0.17083333333333339</v>
      </c>
    </row>
    <row r="2247" spans="1:7" x14ac:dyDescent="0.25">
      <c r="A2247" s="3">
        <v>0.32916666666666677</v>
      </c>
      <c r="B2247" s="1">
        <v>0.32916666666666677</v>
      </c>
      <c r="C2247" s="7">
        <v>43520</v>
      </c>
      <c r="D2247" s="15">
        <v>0.32919999999999999</v>
      </c>
      <c r="E2247" s="136">
        <v>0.32919999999999999</v>
      </c>
      <c r="F2247" t="b">
        <f t="shared" si="37"/>
        <v>1</v>
      </c>
      <c r="G2247" s="1">
        <v>0.32916666666666677</v>
      </c>
    </row>
    <row r="2248" spans="1:7" x14ac:dyDescent="0.25">
      <c r="A2248" s="3">
        <v>0.36250000000000004</v>
      </c>
      <c r="B2248" s="1">
        <v>0.36250000000000004</v>
      </c>
      <c r="C2248" s="7">
        <v>43521</v>
      </c>
      <c r="D2248" s="15">
        <v>0.36249999999999999</v>
      </c>
      <c r="E2248" s="136">
        <v>0.36249999999999999</v>
      </c>
      <c r="F2248" t="b">
        <f t="shared" si="37"/>
        <v>1</v>
      </c>
      <c r="G2248" s="1">
        <v>0.36250000000000004</v>
      </c>
    </row>
    <row r="2249" spans="1:7" x14ac:dyDescent="0.25">
      <c r="A2249" s="3">
        <v>0.12916666666666674</v>
      </c>
      <c r="B2249" s="1">
        <v>0.12916666666666674</v>
      </c>
      <c r="C2249" s="7">
        <v>43522</v>
      </c>
      <c r="D2249" s="15">
        <v>0.12920000000000001</v>
      </c>
      <c r="E2249" s="136">
        <v>0.12920000000000001</v>
      </c>
      <c r="F2249" t="b">
        <f t="shared" si="37"/>
        <v>1</v>
      </c>
      <c r="G2249" s="1">
        <v>0.12916666666666674</v>
      </c>
    </row>
    <row r="2250" spans="1:7" x14ac:dyDescent="0.25">
      <c r="A2250" s="3">
        <v>0.14583333333333337</v>
      </c>
      <c r="B2250" s="1">
        <v>0.14583333333333337</v>
      </c>
      <c r="C2250" s="7">
        <v>43523</v>
      </c>
      <c r="D2250" s="15">
        <v>0.14580000000000001</v>
      </c>
      <c r="E2250" s="136">
        <v>0.14580000000000001</v>
      </c>
      <c r="F2250" t="b">
        <f t="shared" si="37"/>
        <v>1</v>
      </c>
      <c r="G2250" s="1">
        <v>0.14583333333333337</v>
      </c>
    </row>
    <row r="2251" spans="1:7" x14ac:dyDescent="0.25">
      <c r="A2251" s="3">
        <v>0.20000000000000007</v>
      </c>
      <c r="B2251" s="1">
        <v>0.20000000000000007</v>
      </c>
      <c r="C2251" s="7">
        <v>43524</v>
      </c>
      <c r="D2251" s="15">
        <v>0.2</v>
      </c>
      <c r="E2251" s="136">
        <v>0.2</v>
      </c>
      <c r="F2251" t="b">
        <f t="shared" si="37"/>
        <v>1</v>
      </c>
      <c r="G2251" s="1">
        <v>0.20000000000000007</v>
      </c>
    </row>
    <row r="2252" spans="1:7" x14ac:dyDescent="0.25">
      <c r="A2252" s="3">
        <v>9.9999999999999992E-2</v>
      </c>
      <c r="B2252" s="1">
        <v>9.9999999999999992E-2</v>
      </c>
      <c r="C2252" s="7">
        <v>43525</v>
      </c>
      <c r="D2252" s="15">
        <v>0.1</v>
      </c>
      <c r="E2252" s="136">
        <v>0.1</v>
      </c>
      <c r="F2252" t="b">
        <f t="shared" si="37"/>
        <v>1</v>
      </c>
      <c r="G2252" s="1">
        <v>9.9999999999999992E-2</v>
      </c>
    </row>
    <row r="2253" spans="1:7" x14ac:dyDescent="0.25">
      <c r="A2253" s="3">
        <v>5.4166666666666669E-2</v>
      </c>
      <c r="B2253" s="1">
        <v>5.4166666666666669E-2</v>
      </c>
      <c r="C2253" s="7">
        <v>43526</v>
      </c>
      <c r="D2253" s="15">
        <v>5.4199999999999998E-2</v>
      </c>
      <c r="E2253" s="136">
        <v>5.4199999999999998E-2</v>
      </c>
      <c r="F2253" t="b">
        <f t="shared" si="37"/>
        <v>1</v>
      </c>
      <c r="G2253" s="1">
        <v>5.4166666666666669E-2</v>
      </c>
    </row>
    <row r="2254" spans="1:7" x14ac:dyDescent="0.25">
      <c r="A2254" s="3">
        <v>0.13333333333333339</v>
      </c>
      <c r="B2254" s="1">
        <v>0.13333333333333339</v>
      </c>
      <c r="C2254" s="7">
        <v>43527</v>
      </c>
      <c r="D2254" s="15">
        <v>0.1333</v>
      </c>
      <c r="E2254" s="136">
        <v>0.1333</v>
      </c>
      <c r="F2254" t="b">
        <f t="shared" si="37"/>
        <v>1</v>
      </c>
      <c r="G2254" s="1">
        <v>0.13333333333333339</v>
      </c>
    </row>
    <row r="2255" spans="1:7" x14ac:dyDescent="0.25">
      <c r="A2255" s="3">
        <v>0.12083333333333339</v>
      </c>
      <c r="B2255" s="1">
        <v>0.12083333333333339</v>
      </c>
      <c r="C2255" s="7">
        <v>43528</v>
      </c>
      <c r="D2255" s="15">
        <v>0.1208</v>
      </c>
      <c r="E2255" s="136">
        <v>0.1208</v>
      </c>
      <c r="F2255" t="b">
        <f t="shared" si="37"/>
        <v>1</v>
      </c>
      <c r="G2255" s="1">
        <v>0.12083333333333339</v>
      </c>
    </row>
    <row r="2256" spans="1:7" x14ac:dyDescent="0.25">
      <c r="A2256" s="3">
        <v>0.16666666666666671</v>
      </c>
      <c r="B2256" s="1">
        <v>0.16666666666666671</v>
      </c>
      <c r="C2256" s="7">
        <v>43529</v>
      </c>
      <c r="D2256" s="15">
        <v>0.16669999999999999</v>
      </c>
      <c r="E2256" s="136">
        <v>0.16669999999999999</v>
      </c>
      <c r="F2256" t="b">
        <f t="shared" si="37"/>
        <v>1</v>
      </c>
      <c r="G2256" s="1">
        <v>0.16666666666666671</v>
      </c>
    </row>
    <row r="2257" spans="1:7" x14ac:dyDescent="0.25">
      <c r="A2257" s="3">
        <v>0.39166666666666661</v>
      </c>
      <c r="B2257" s="1">
        <v>0.39166666666666661</v>
      </c>
      <c r="C2257" s="7">
        <v>43530</v>
      </c>
      <c r="D2257" s="15">
        <v>0.39169999999999999</v>
      </c>
      <c r="E2257" s="136">
        <v>0.39169999999999999</v>
      </c>
      <c r="F2257" t="b">
        <f t="shared" si="37"/>
        <v>1</v>
      </c>
      <c r="G2257" s="1">
        <v>0.39166666666666661</v>
      </c>
    </row>
    <row r="2258" spans="1:7" x14ac:dyDescent="0.25">
      <c r="A2258" s="3">
        <v>0.41250000000000031</v>
      </c>
      <c r="B2258" s="1">
        <v>0.41250000000000031</v>
      </c>
      <c r="C2258" s="7">
        <v>43531</v>
      </c>
      <c r="D2258" s="15">
        <v>0.41249999999999998</v>
      </c>
      <c r="E2258" s="136">
        <v>0.41249999999999998</v>
      </c>
      <c r="F2258" t="b">
        <f t="shared" si="37"/>
        <v>1</v>
      </c>
      <c r="G2258" s="1">
        <v>0.41250000000000031</v>
      </c>
    </row>
    <row r="2259" spans="1:7" x14ac:dyDescent="0.25">
      <c r="A2259" s="3">
        <v>0.10000000000000003</v>
      </c>
      <c r="B2259" s="1">
        <v>0.10000000000000003</v>
      </c>
      <c r="C2259" s="7">
        <v>43532</v>
      </c>
      <c r="D2259" s="15">
        <v>0.1</v>
      </c>
      <c r="E2259" s="136">
        <v>0.1</v>
      </c>
      <c r="F2259" t="b">
        <f t="shared" si="37"/>
        <v>1</v>
      </c>
      <c r="G2259" s="1">
        <v>0.10000000000000003</v>
      </c>
    </row>
    <row r="2260" spans="1:7" x14ac:dyDescent="0.25">
      <c r="A2260" s="3">
        <v>0.10000000000000003</v>
      </c>
      <c r="B2260" s="1">
        <v>0.10000000000000003</v>
      </c>
      <c r="C2260" s="7">
        <v>43533</v>
      </c>
      <c r="D2260" s="15">
        <v>0.1</v>
      </c>
      <c r="E2260" s="136">
        <v>0.1</v>
      </c>
      <c r="F2260" t="b">
        <f t="shared" si="37"/>
        <v>1</v>
      </c>
      <c r="G2260" s="1">
        <v>0.10000000000000003</v>
      </c>
    </row>
    <row r="2261" spans="1:7" x14ac:dyDescent="0.25">
      <c r="A2261" s="3">
        <v>1.6666666666666666E-2</v>
      </c>
      <c r="B2261" s="1">
        <v>1.6666666666666666E-2</v>
      </c>
      <c r="C2261" s="7">
        <v>43534</v>
      </c>
      <c r="D2261" s="15">
        <v>1.67E-2</v>
      </c>
      <c r="E2261" s="136">
        <v>1.67E-2</v>
      </c>
      <c r="F2261" t="b">
        <f t="shared" si="37"/>
        <v>1</v>
      </c>
      <c r="G2261" s="1">
        <v>1.6666666666666666E-2</v>
      </c>
    </row>
    <row r="2262" spans="1:7" x14ac:dyDescent="0.25">
      <c r="A2262" s="3">
        <v>0.10000000000000003</v>
      </c>
      <c r="B2262" s="1">
        <v>0.10000000000000003</v>
      </c>
      <c r="C2262" s="7">
        <v>43535</v>
      </c>
      <c r="D2262" s="15">
        <v>0.1</v>
      </c>
      <c r="E2262" s="136">
        <v>0.1</v>
      </c>
      <c r="F2262" t="b">
        <f t="shared" si="37"/>
        <v>1</v>
      </c>
      <c r="G2262" s="1">
        <v>0.10000000000000003</v>
      </c>
    </row>
    <row r="2263" spans="1:7" x14ac:dyDescent="0.25">
      <c r="A2263" s="3">
        <v>5.4166666666666669E-2</v>
      </c>
      <c r="B2263" s="1">
        <v>5.4166666666666669E-2</v>
      </c>
      <c r="C2263" s="7">
        <v>43536</v>
      </c>
      <c r="D2263" s="15">
        <v>5.4199999999999998E-2</v>
      </c>
      <c r="E2263" s="136">
        <v>5.4199999999999998E-2</v>
      </c>
      <c r="F2263" t="b">
        <f t="shared" si="37"/>
        <v>1</v>
      </c>
      <c r="G2263" s="1">
        <v>5.4166666666666669E-2</v>
      </c>
    </row>
    <row r="2264" spans="1:7" x14ac:dyDescent="0.25">
      <c r="A2264" s="3">
        <v>0.16250000000000006</v>
      </c>
      <c r="B2264" s="1">
        <v>0.16250000000000006</v>
      </c>
      <c r="C2264" s="7">
        <v>43537</v>
      </c>
      <c r="D2264" s="15">
        <v>0.16250000000000001</v>
      </c>
      <c r="E2264" s="136">
        <v>0.16250000000000001</v>
      </c>
      <c r="F2264" t="b">
        <f t="shared" si="37"/>
        <v>1</v>
      </c>
      <c r="G2264" s="1">
        <v>0.16250000000000006</v>
      </c>
    </row>
    <row r="2265" spans="1:7" x14ac:dyDescent="0.25">
      <c r="A2265" s="3">
        <v>0.11666666666666671</v>
      </c>
      <c r="B2265" s="1">
        <v>0.11666666666666671</v>
      </c>
      <c r="C2265" s="7">
        <v>43538</v>
      </c>
      <c r="D2265" s="15">
        <v>0.1167</v>
      </c>
      <c r="E2265" s="136">
        <v>0.1167</v>
      </c>
      <c r="F2265" t="b">
        <f t="shared" si="37"/>
        <v>1</v>
      </c>
      <c r="G2265" s="1">
        <v>0.11666666666666671</v>
      </c>
    </row>
    <row r="2266" spans="1:7" x14ac:dyDescent="0.25">
      <c r="A2266" s="3">
        <v>0.1541666666666667</v>
      </c>
      <c r="B2266" s="1">
        <v>0.1541666666666667</v>
      </c>
      <c r="C2266" s="7">
        <v>43539</v>
      </c>
      <c r="D2266" s="15">
        <v>0.1542</v>
      </c>
      <c r="E2266" s="136">
        <v>0.1542</v>
      </c>
      <c r="F2266" t="b">
        <f t="shared" si="37"/>
        <v>1</v>
      </c>
      <c r="G2266" s="1">
        <v>0.1541666666666667</v>
      </c>
    </row>
    <row r="2267" spans="1:7" x14ac:dyDescent="0.25">
      <c r="A2267" s="3">
        <v>0.32916666666666672</v>
      </c>
      <c r="B2267" s="1">
        <v>0.32916666666666672</v>
      </c>
      <c r="C2267" s="7">
        <v>43540</v>
      </c>
      <c r="D2267" s="15">
        <v>0.32919999999999999</v>
      </c>
      <c r="E2267" s="136">
        <v>0.32919999999999999</v>
      </c>
      <c r="F2267" t="b">
        <f t="shared" si="37"/>
        <v>1</v>
      </c>
      <c r="G2267" s="1">
        <v>0.32916666666666672</v>
      </c>
    </row>
    <row r="2268" spans="1:7" x14ac:dyDescent="0.25">
      <c r="A2268" s="3">
        <v>0.42083333333333339</v>
      </c>
      <c r="B2268" s="1">
        <v>0.42083333333333339</v>
      </c>
      <c r="C2268" s="7">
        <v>43541</v>
      </c>
      <c r="D2268" s="15">
        <v>0.42080000000000001</v>
      </c>
      <c r="E2268" s="136">
        <v>0.42080000000000001</v>
      </c>
      <c r="F2268" t="b">
        <f t="shared" si="37"/>
        <v>1</v>
      </c>
      <c r="G2268" s="1">
        <v>0.42083333333333339</v>
      </c>
    </row>
    <row r="2269" spans="1:7" x14ac:dyDescent="0.25">
      <c r="A2269" s="3">
        <v>0.14583333333333337</v>
      </c>
      <c r="B2269" s="1">
        <v>0.14583333333333337</v>
      </c>
      <c r="C2269" s="7">
        <v>43542</v>
      </c>
      <c r="D2269" s="15">
        <v>0.14580000000000001</v>
      </c>
      <c r="E2269" s="136">
        <v>0.14580000000000001</v>
      </c>
      <c r="F2269" t="b">
        <f t="shared" si="37"/>
        <v>1</v>
      </c>
      <c r="G2269" s="1">
        <v>0.14583333333333337</v>
      </c>
    </row>
    <row r="2270" spans="1:7" x14ac:dyDescent="0.25">
      <c r="A2270" s="3">
        <v>0.40000000000000013</v>
      </c>
      <c r="B2270" s="1">
        <v>0.40000000000000013</v>
      </c>
      <c r="C2270" s="7">
        <v>43543</v>
      </c>
      <c r="D2270" s="15">
        <v>0.4</v>
      </c>
      <c r="E2270" s="136">
        <v>0.4</v>
      </c>
      <c r="F2270" t="b">
        <f t="shared" si="37"/>
        <v>1</v>
      </c>
      <c r="G2270" s="1">
        <v>0.40000000000000013</v>
      </c>
    </row>
    <row r="2271" spans="1:7" x14ac:dyDescent="0.25">
      <c r="A2271" s="3">
        <v>0.47083333333333338</v>
      </c>
      <c r="B2271" s="1">
        <v>0.47083333333333338</v>
      </c>
      <c r="C2271" s="7">
        <v>43544</v>
      </c>
      <c r="D2271" s="15">
        <v>0.4708</v>
      </c>
      <c r="E2271" s="136">
        <v>0.4708</v>
      </c>
      <c r="F2271" t="b">
        <f t="shared" si="37"/>
        <v>1</v>
      </c>
      <c r="G2271" s="1">
        <v>0.47083333333333338</v>
      </c>
    </row>
    <row r="2272" spans="1:7" x14ac:dyDescent="0.25">
      <c r="A2272" s="3">
        <v>0.40000000000000013</v>
      </c>
      <c r="B2272" s="1">
        <v>0.40000000000000013</v>
      </c>
      <c r="C2272" s="7">
        <v>43545</v>
      </c>
      <c r="D2272" s="15">
        <v>0.4</v>
      </c>
      <c r="E2272" s="136">
        <v>0.4</v>
      </c>
      <c r="F2272" t="b">
        <f t="shared" si="37"/>
        <v>1</v>
      </c>
      <c r="G2272" s="1">
        <v>0.40000000000000013</v>
      </c>
    </row>
    <row r="2273" spans="1:7" x14ac:dyDescent="0.25">
      <c r="A2273" s="3">
        <v>0.40000000000000013</v>
      </c>
      <c r="B2273" s="1">
        <v>0.40000000000000013</v>
      </c>
      <c r="C2273" s="7">
        <v>43546</v>
      </c>
      <c r="D2273" s="15">
        <v>0.4</v>
      </c>
      <c r="E2273" s="136">
        <v>0.4</v>
      </c>
      <c r="F2273" t="b">
        <f t="shared" si="37"/>
        <v>1</v>
      </c>
      <c r="G2273" s="1">
        <v>0.40000000000000013</v>
      </c>
    </row>
    <row r="2274" spans="1:7" x14ac:dyDescent="0.25">
      <c r="A2274" s="3">
        <v>0.42083333333333339</v>
      </c>
      <c r="B2274" s="1">
        <v>0.42083333333333339</v>
      </c>
      <c r="C2274" s="7">
        <v>43547</v>
      </c>
      <c r="D2274" s="15">
        <v>0.42080000000000001</v>
      </c>
      <c r="E2274" s="136">
        <v>0.42080000000000001</v>
      </c>
      <c r="F2274" t="b">
        <f t="shared" si="37"/>
        <v>1</v>
      </c>
      <c r="G2274" s="1">
        <v>0.42083333333333339</v>
      </c>
    </row>
    <row r="2275" spans="1:7" x14ac:dyDescent="0.25">
      <c r="A2275" s="3">
        <v>0.35416666666666669</v>
      </c>
      <c r="B2275" s="1">
        <v>0.35416666666666669</v>
      </c>
      <c r="C2275" s="7">
        <v>43548</v>
      </c>
      <c r="D2275" s="15">
        <v>0.35420000000000001</v>
      </c>
      <c r="E2275" s="136">
        <v>0.35420000000000001</v>
      </c>
      <c r="F2275" t="b">
        <f t="shared" si="37"/>
        <v>1</v>
      </c>
      <c r="G2275" s="1">
        <v>0.35416666666666669</v>
      </c>
    </row>
    <row r="2276" spans="1:7" x14ac:dyDescent="0.25">
      <c r="A2276" s="3">
        <v>0.27499999999999997</v>
      </c>
      <c r="B2276" s="1">
        <v>0.27499999999999997</v>
      </c>
      <c r="C2276" s="7">
        <v>43549</v>
      </c>
      <c r="D2276" s="15">
        <v>0.27500000000000002</v>
      </c>
      <c r="E2276" s="136">
        <v>0.27500000000000002</v>
      </c>
      <c r="F2276" t="b">
        <f t="shared" si="37"/>
        <v>1</v>
      </c>
      <c r="G2276" s="1">
        <v>0.27499999999999997</v>
      </c>
    </row>
    <row r="2277" spans="1:7" x14ac:dyDescent="0.25">
      <c r="A2277" s="3">
        <v>0.14166666666666669</v>
      </c>
      <c r="B2277" s="1">
        <v>0.14166666666666669</v>
      </c>
      <c r="C2277" s="7">
        <v>43550</v>
      </c>
      <c r="D2277" s="15">
        <v>0.14169999999999999</v>
      </c>
      <c r="E2277" s="136">
        <v>0.14169999999999999</v>
      </c>
      <c r="F2277" t="b">
        <f t="shared" si="37"/>
        <v>1</v>
      </c>
      <c r="G2277" s="1">
        <v>0.14166666666666669</v>
      </c>
    </row>
    <row r="2278" spans="1:7" x14ac:dyDescent="0.25">
      <c r="A2278" s="3">
        <v>2.9166666666666664E-2</v>
      </c>
      <c r="B2278" s="1">
        <v>2.9166666666666664E-2</v>
      </c>
      <c r="C2278" s="7">
        <v>43551</v>
      </c>
      <c r="D2278" s="15">
        <v>2.92E-2</v>
      </c>
      <c r="E2278" s="136">
        <v>2.92E-2</v>
      </c>
      <c r="F2278" t="b">
        <f t="shared" si="37"/>
        <v>1</v>
      </c>
      <c r="G2278" s="1">
        <v>2.9166666666666664E-2</v>
      </c>
    </row>
    <row r="2279" spans="1:7" x14ac:dyDescent="0.25">
      <c r="A2279" s="3">
        <v>3.7499999999999999E-2</v>
      </c>
      <c r="B2279" s="1">
        <v>3.7499999999999999E-2</v>
      </c>
      <c r="C2279" s="7">
        <v>43552</v>
      </c>
      <c r="D2279" s="15">
        <v>3.7499999999999999E-2</v>
      </c>
      <c r="E2279" s="136">
        <v>3.7499999999999999E-2</v>
      </c>
      <c r="F2279" t="b">
        <f t="shared" si="37"/>
        <v>1</v>
      </c>
      <c r="G2279" s="1">
        <v>3.7499999999999999E-2</v>
      </c>
    </row>
    <row r="2280" spans="1:7" x14ac:dyDescent="0.25">
      <c r="A2280" s="3">
        <v>7.2916666666666699E-2</v>
      </c>
      <c r="B2280" s="1">
        <v>7.2916666666666699E-2</v>
      </c>
      <c r="C2280" s="7">
        <v>43553</v>
      </c>
      <c r="D2280" s="15">
        <v>7.2900000000000006E-2</v>
      </c>
      <c r="E2280" s="136">
        <v>7.2900000000000006E-2</v>
      </c>
      <c r="F2280" t="b">
        <f t="shared" si="37"/>
        <v>1</v>
      </c>
      <c r="G2280" s="1">
        <v>7.2916666666666699E-2</v>
      </c>
    </row>
    <row r="2281" spans="1:7" x14ac:dyDescent="0.25">
      <c r="A2281" s="3">
        <v>4.9999999999999996E-2</v>
      </c>
      <c r="B2281" s="1">
        <v>4.9999999999999996E-2</v>
      </c>
      <c r="C2281" s="7">
        <v>43554</v>
      </c>
      <c r="D2281" s="15">
        <v>0.05</v>
      </c>
      <c r="E2281" s="136">
        <v>0.05</v>
      </c>
      <c r="F2281" t="b">
        <f t="shared" si="37"/>
        <v>1</v>
      </c>
      <c r="G2281" s="1">
        <v>4.9999999999999996E-2</v>
      </c>
    </row>
    <row r="2282" spans="1:7" x14ac:dyDescent="0.25">
      <c r="A2282" s="3">
        <v>3.7499999999999999E-2</v>
      </c>
      <c r="B2282" s="1">
        <v>3.7499999999999999E-2</v>
      </c>
      <c r="C2282" s="7">
        <v>43555</v>
      </c>
      <c r="D2282" s="15">
        <v>3.7499999999999999E-2</v>
      </c>
      <c r="E2282" s="136">
        <v>3.7499999999999999E-2</v>
      </c>
      <c r="F2282" t="b">
        <f t="shared" si="37"/>
        <v>1</v>
      </c>
      <c r="G2282" s="1">
        <v>3.7499999999999999E-2</v>
      </c>
    </row>
    <row r="2283" spans="1:7" x14ac:dyDescent="0.25">
      <c r="A2283" s="3">
        <v>3.7499999999999999E-2</v>
      </c>
      <c r="B2283" s="1">
        <v>3.7499999999999999E-2</v>
      </c>
      <c r="C2283" s="7">
        <v>43556</v>
      </c>
      <c r="D2283" s="15">
        <v>3.7499999999999999E-2</v>
      </c>
      <c r="E2283" s="136">
        <v>3.7499999999999999E-2</v>
      </c>
      <c r="F2283" t="b">
        <f t="shared" si="37"/>
        <v>1</v>
      </c>
      <c r="G2283" s="1">
        <v>3.7499999999999999E-2</v>
      </c>
    </row>
    <row r="2284" spans="1:7" x14ac:dyDescent="0.25">
      <c r="A2284" s="3">
        <v>3.7499999999999999E-2</v>
      </c>
      <c r="B2284" s="1">
        <v>3.7499999999999999E-2</v>
      </c>
      <c r="C2284" s="7">
        <v>43557</v>
      </c>
      <c r="D2284" s="15">
        <v>3.7499999999999999E-2</v>
      </c>
      <c r="E2284" s="136">
        <v>3.7499999999999999E-2</v>
      </c>
      <c r="F2284" t="b">
        <f t="shared" si="37"/>
        <v>1</v>
      </c>
      <c r="G2284" s="1">
        <v>3.7499999999999999E-2</v>
      </c>
    </row>
    <row r="2285" spans="1:7" x14ac:dyDescent="0.25">
      <c r="A2285" s="3">
        <v>2.4999999999999998E-2</v>
      </c>
      <c r="B2285" s="1">
        <v>2.4999999999999998E-2</v>
      </c>
      <c r="C2285" s="7">
        <v>43558</v>
      </c>
      <c r="D2285" s="15">
        <v>2.5000000000000001E-2</v>
      </c>
      <c r="E2285" s="136">
        <v>2.5000000000000001E-2</v>
      </c>
      <c r="F2285" t="b">
        <f t="shared" si="37"/>
        <v>1</v>
      </c>
      <c r="G2285" s="1">
        <v>2.4999999999999998E-2</v>
      </c>
    </row>
    <row r="2286" spans="1:7" x14ac:dyDescent="0.25">
      <c r="A2286" s="3">
        <v>6.2500000000000014E-2</v>
      </c>
      <c r="B2286" s="1">
        <v>6.2500000000000014E-2</v>
      </c>
      <c r="C2286" s="7">
        <v>43559</v>
      </c>
      <c r="D2286" s="15">
        <v>6.25E-2</v>
      </c>
      <c r="E2286" s="136">
        <v>6.25E-2</v>
      </c>
      <c r="F2286" t="b">
        <f t="shared" si="37"/>
        <v>1</v>
      </c>
      <c r="G2286" s="1">
        <v>6.2500000000000014E-2</v>
      </c>
    </row>
    <row r="2287" spans="1:7" x14ac:dyDescent="0.25">
      <c r="A2287" s="3">
        <v>4.7499999999999994E-2</v>
      </c>
      <c r="B2287" s="1">
        <v>4.7499999999999994E-2</v>
      </c>
      <c r="C2287" s="7">
        <v>43560</v>
      </c>
      <c r="D2287" s="15">
        <v>4.7500000000000001E-2</v>
      </c>
      <c r="E2287" s="136">
        <v>4.7500000000000001E-2</v>
      </c>
      <c r="F2287" t="b">
        <f t="shared" si="37"/>
        <v>1</v>
      </c>
      <c r="G2287" s="1">
        <v>4.7499999999999994E-2</v>
      </c>
    </row>
    <row r="2288" spans="1:7" x14ac:dyDescent="0.25">
      <c r="A2288" s="3">
        <v>6.9583333333333344E-2</v>
      </c>
      <c r="B2288" s="1">
        <v>6.9583333333333344E-2</v>
      </c>
      <c r="C2288" s="7">
        <v>43561</v>
      </c>
      <c r="D2288" s="15">
        <v>6.9599999999999995E-2</v>
      </c>
      <c r="E2288" s="136">
        <v>6.9599999999999995E-2</v>
      </c>
      <c r="F2288" t="b">
        <f t="shared" si="37"/>
        <v>1</v>
      </c>
      <c r="G2288" s="1">
        <v>6.9583333333333344E-2</v>
      </c>
    </row>
    <row r="2289" spans="1:7" x14ac:dyDescent="0.25">
      <c r="A2289" s="3">
        <v>4.583333333333333E-2</v>
      </c>
      <c r="B2289" s="1">
        <v>4.583333333333333E-2</v>
      </c>
      <c r="C2289" s="7">
        <v>43562</v>
      </c>
      <c r="D2289" s="15">
        <v>4.58E-2</v>
      </c>
      <c r="E2289" s="136">
        <v>4.58E-2</v>
      </c>
      <c r="F2289" t="b">
        <f t="shared" si="37"/>
        <v>1</v>
      </c>
      <c r="G2289" s="1">
        <v>4.583333333333333E-2</v>
      </c>
    </row>
    <row r="2290" spans="1:7" x14ac:dyDescent="0.25">
      <c r="A2290" s="3">
        <v>6.5833333333333341E-2</v>
      </c>
      <c r="B2290" s="1">
        <v>6.5833333333333341E-2</v>
      </c>
      <c r="C2290" s="7">
        <v>43563</v>
      </c>
      <c r="D2290" s="15">
        <v>6.5799999999999997E-2</v>
      </c>
      <c r="E2290" s="136">
        <v>6.5799999999999997E-2</v>
      </c>
      <c r="F2290" t="b">
        <f t="shared" si="37"/>
        <v>1</v>
      </c>
      <c r="G2290" s="1">
        <v>6.5833333333333341E-2</v>
      </c>
    </row>
    <row r="2291" spans="1:7" x14ac:dyDescent="0.25">
      <c r="A2291" s="3">
        <v>6.1666666666666675E-2</v>
      </c>
      <c r="B2291" s="1">
        <v>6.1666666666666675E-2</v>
      </c>
      <c r="C2291" s="7">
        <v>43564</v>
      </c>
      <c r="D2291" s="15">
        <v>6.1699999999999998E-2</v>
      </c>
      <c r="E2291" s="136">
        <v>6.1699999999999998E-2</v>
      </c>
      <c r="F2291" t="b">
        <f t="shared" si="37"/>
        <v>1</v>
      </c>
      <c r="G2291" s="1">
        <v>6.1666666666666675E-2</v>
      </c>
    </row>
    <row r="2292" spans="1:7" x14ac:dyDescent="0.25">
      <c r="A2292" s="3">
        <v>4.4583333333333329E-2</v>
      </c>
      <c r="B2292" s="1">
        <v>4.4583333333333329E-2</v>
      </c>
      <c r="C2292" s="7">
        <v>43565</v>
      </c>
      <c r="D2292" s="15">
        <v>4.4600000000000001E-2</v>
      </c>
      <c r="E2292" s="136">
        <v>4.4600000000000001E-2</v>
      </c>
      <c r="F2292" t="b">
        <f t="shared" si="37"/>
        <v>1</v>
      </c>
      <c r="G2292" s="1">
        <v>4.4583333333333329E-2</v>
      </c>
    </row>
    <row r="2293" spans="1:7" x14ac:dyDescent="0.25">
      <c r="A2293" s="3">
        <v>4.4583333333333329E-2</v>
      </c>
      <c r="B2293" s="1">
        <v>4.4583333333333329E-2</v>
      </c>
      <c r="C2293" s="7">
        <v>43566</v>
      </c>
      <c r="D2293" s="15">
        <v>4.4600000000000001E-2</v>
      </c>
      <c r="E2293" s="136">
        <v>4.4600000000000001E-2</v>
      </c>
      <c r="F2293" t="b">
        <f t="shared" si="37"/>
        <v>1</v>
      </c>
      <c r="G2293" s="1">
        <v>4.4583333333333329E-2</v>
      </c>
    </row>
    <row r="2294" spans="1:7" x14ac:dyDescent="0.25">
      <c r="A2294" s="3">
        <v>4.4583333333333329E-2</v>
      </c>
      <c r="B2294" s="1">
        <v>4.4583333333333329E-2</v>
      </c>
      <c r="C2294" s="7">
        <v>43567</v>
      </c>
      <c r="D2294" s="15">
        <v>4.4600000000000001E-2</v>
      </c>
      <c r="E2294" s="136">
        <v>4.4600000000000001E-2</v>
      </c>
      <c r="F2294" t="b">
        <f t="shared" si="37"/>
        <v>1</v>
      </c>
      <c r="G2294" s="1">
        <v>4.4583333333333329E-2</v>
      </c>
    </row>
    <row r="2295" spans="1:7" x14ac:dyDescent="0.25">
      <c r="A2295" s="3">
        <v>5.2083333333333343E-2</v>
      </c>
      <c r="B2295" s="1">
        <v>5.2083333333333343E-2</v>
      </c>
      <c r="C2295" s="7">
        <v>43568</v>
      </c>
      <c r="D2295" s="15">
        <v>5.21E-2</v>
      </c>
      <c r="E2295" s="136">
        <v>5.21E-2</v>
      </c>
      <c r="F2295" t="b">
        <f t="shared" si="37"/>
        <v>1</v>
      </c>
      <c r="G2295" s="1">
        <v>5.2083333333333343E-2</v>
      </c>
    </row>
    <row r="2296" spans="1:7" x14ac:dyDescent="0.25">
      <c r="A2296" s="3">
        <v>6.5416666666666679E-2</v>
      </c>
      <c r="B2296" s="1">
        <v>6.5416666666666679E-2</v>
      </c>
      <c r="C2296" s="7">
        <v>43569</v>
      </c>
      <c r="D2296" s="15">
        <v>6.54E-2</v>
      </c>
      <c r="E2296" s="136">
        <v>6.54E-2</v>
      </c>
      <c r="F2296" t="b">
        <f t="shared" si="37"/>
        <v>1</v>
      </c>
      <c r="G2296" s="1">
        <v>6.5416666666666679E-2</v>
      </c>
    </row>
    <row r="2297" spans="1:7" x14ac:dyDescent="0.25">
      <c r="A2297" s="3">
        <v>4.8749999999999995E-2</v>
      </c>
      <c r="B2297" s="1">
        <v>4.8749999999999995E-2</v>
      </c>
      <c r="C2297" s="7">
        <v>43570</v>
      </c>
      <c r="D2297" s="15">
        <v>4.8800000000000003E-2</v>
      </c>
      <c r="E2297" s="136">
        <v>4.8800000000000003E-2</v>
      </c>
      <c r="F2297" t="b">
        <f t="shared" si="37"/>
        <v>1</v>
      </c>
      <c r="G2297" s="1">
        <v>4.8749999999999995E-2</v>
      </c>
    </row>
    <row r="2298" spans="1:7" x14ac:dyDescent="0.25">
      <c r="A2298" s="3">
        <v>0.10000000000000003</v>
      </c>
      <c r="B2298" s="1">
        <v>0.10000000000000003</v>
      </c>
      <c r="C2298" s="7">
        <v>43571</v>
      </c>
      <c r="D2298" s="15">
        <v>0.1</v>
      </c>
      <c r="E2298" s="136">
        <v>0.1</v>
      </c>
      <c r="F2298" t="b">
        <f t="shared" si="37"/>
        <v>1</v>
      </c>
      <c r="G2298" s="1">
        <v>0.10000000000000003</v>
      </c>
    </row>
    <row r="2299" spans="1:7" x14ac:dyDescent="0.25">
      <c r="A2299" s="3">
        <v>0.10000000000000003</v>
      </c>
      <c r="B2299" s="1">
        <v>0.10000000000000003</v>
      </c>
      <c r="C2299" s="7">
        <v>43572</v>
      </c>
      <c r="D2299" s="15">
        <v>0.1</v>
      </c>
      <c r="E2299" s="136">
        <v>0.1</v>
      </c>
      <c r="F2299" t="b">
        <f t="shared" si="37"/>
        <v>1</v>
      </c>
      <c r="G2299" s="1">
        <v>0.10000000000000003</v>
      </c>
    </row>
    <row r="2300" spans="1:7" x14ac:dyDescent="0.25">
      <c r="A2300" s="3">
        <v>0.10000000000000003</v>
      </c>
      <c r="B2300" s="1">
        <v>0.10000000000000003</v>
      </c>
      <c r="C2300" s="7">
        <v>43573</v>
      </c>
      <c r="D2300" s="15">
        <v>0.1</v>
      </c>
      <c r="E2300" s="136">
        <v>0.1</v>
      </c>
      <c r="F2300" t="b">
        <f t="shared" si="37"/>
        <v>1</v>
      </c>
      <c r="G2300" s="1">
        <v>0.10000000000000003</v>
      </c>
    </row>
    <row r="2301" spans="1:7" x14ac:dyDescent="0.25">
      <c r="A2301" s="3">
        <v>8.7500000000000022E-2</v>
      </c>
      <c r="B2301" s="1">
        <v>8.7500000000000022E-2</v>
      </c>
      <c r="C2301" s="7">
        <v>43574</v>
      </c>
      <c r="D2301" s="15">
        <v>8.7499999999999994E-2</v>
      </c>
      <c r="E2301" s="136">
        <v>8.7499999999999994E-2</v>
      </c>
      <c r="F2301" t="b">
        <f t="shared" si="37"/>
        <v>1</v>
      </c>
      <c r="G2301" s="1">
        <v>8.7500000000000022E-2</v>
      </c>
    </row>
    <row r="2302" spans="1:7" x14ac:dyDescent="0.25">
      <c r="A2302" s="3">
        <v>5.4166666666666669E-2</v>
      </c>
      <c r="B2302" s="1">
        <v>5.4166666666666669E-2</v>
      </c>
      <c r="C2302" s="7">
        <v>43575</v>
      </c>
      <c r="D2302" s="15">
        <v>5.4199999999999998E-2</v>
      </c>
      <c r="E2302" s="136">
        <v>5.4199999999999998E-2</v>
      </c>
      <c r="F2302" t="b">
        <f t="shared" si="37"/>
        <v>1</v>
      </c>
      <c r="G2302" s="1">
        <v>5.4166666666666669E-2</v>
      </c>
    </row>
    <row r="2303" spans="1:7" x14ac:dyDescent="0.25">
      <c r="A2303" s="3">
        <v>6.2500000000000014E-2</v>
      </c>
      <c r="B2303" s="1">
        <v>6.2500000000000014E-2</v>
      </c>
      <c r="C2303" s="7">
        <v>43576</v>
      </c>
      <c r="D2303" s="15">
        <v>6.25E-2</v>
      </c>
      <c r="E2303" s="136">
        <v>6.25E-2</v>
      </c>
      <c r="F2303" t="b">
        <f t="shared" si="37"/>
        <v>1</v>
      </c>
      <c r="G2303" s="1">
        <v>6.2500000000000014E-2</v>
      </c>
    </row>
    <row r="2304" spans="1:7" x14ac:dyDescent="0.25">
      <c r="A2304" s="3">
        <v>4.1666666666666664E-2</v>
      </c>
      <c r="B2304" s="1">
        <v>4.1666666666666664E-2</v>
      </c>
      <c r="C2304" s="7">
        <v>43577</v>
      </c>
      <c r="D2304" s="15">
        <v>4.1700000000000001E-2</v>
      </c>
      <c r="E2304" s="136">
        <v>4.1700000000000001E-2</v>
      </c>
      <c r="F2304" t="b">
        <f t="shared" si="37"/>
        <v>1</v>
      </c>
      <c r="G2304" s="1">
        <v>4.1666666666666664E-2</v>
      </c>
    </row>
    <row r="2305" spans="1:7" x14ac:dyDescent="0.25">
      <c r="A2305" s="3">
        <v>0.11666666666666668</v>
      </c>
      <c r="B2305" s="1">
        <v>0.11666666666666668</v>
      </c>
      <c r="C2305" s="7">
        <v>43578</v>
      </c>
      <c r="D2305" s="15">
        <v>0.1167</v>
      </c>
      <c r="E2305" s="136">
        <v>0.1167</v>
      </c>
      <c r="F2305" t="b">
        <f t="shared" si="37"/>
        <v>1</v>
      </c>
      <c r="G2305" s="1">
        <v>0.11666666666666668</v>
      </c>
    </row>
    <row r="2306" spans="1:7" x14ac:dyDescent="0.25">
      <c r="A2306" s="3">
        <v>7.5000000000000025E-2</v>
      </c>
      <c r="B2306" s="1">
        <v>7.5000000000000025E-2</v>
      </c>
      <c r="C2306" s="7">
        <v>43579</v>
      </c>
      <c r="D2306" s="15">
        <v>7.4999999999999997E-2</v>
      </c>
      <c r="E2306" s="136">
        <v>7.4999999999999997E-2</v>
      </c>
      <c r="F2306" t="b">
        <f t="shared" si="37"/>
        <v>1</v>
      </c>
      <c r="G2306" s="1">
        <v>7.5000000000000025E-2</v>
      </c>
    </row>
    <row r="2307" spans="1:7" x14ac:dyDescent="0.25">
      <c r="A2307" s="3">
        <v>0.16666666666666671</v>
      </c>
      <c r="B2307" s="1">
        <v>0.16666666666666671</v>
      </c>
      <c r="C2307" s="7">
        <v>43580</v>
      </c>
      <c r="D2307" s="15">
        <v>0.16669999999999999</v>
      </c>
      <c r="E2307" s="136">
        <v>0.16669999999999999</v>
      </c>
      <c r="F2307" t="b">
        <f t="shared" ref="F2307:F2370" si="38">D2307=E2307</f>
        <v>1</v>
      </c>
      <c r="G2307" s="1">
        <v>0.16666666666666671</v>
      </c>
    </row>
    <row r="2308" spans="1:7" x14ac:dyDescent="0.25">
      <c r="A2308" s="3">
        <v>0.20000000000000007</v>
      </c>
      <c r="B2308" s="1">
        <v>0.20000000000000007</v>
      </c>
      <c r="C2308" s="7">
        <v>43581</v>
      </c>
      <c r="D2308" s="15">
        <v>0.2</v>
      </c>
      <c r="E2308" s="136">
        <v>0.2</v>
      </c>
      <c r="F2308" t="b">
        <f t="shared" si="38"/>
        <v>1</v>
      </c>
      <c r="G2308" s="1">
        <v>0.20000000000000007</v>
      </c>
    </row>
    <row r="2309" spans="1:7" x14ac:dyDescent="0.25">
      <c r="A2309" s="3">
        <v>0.20000000000000007</v>
      </c>
      <c r="B2309" s="1">
        <v>0.20000000000000007</v>
      </c>
      <c r="C2309" s="7">
        <v>43582</v>
      </c>
      <c r="D2309" s="15">
        <v>0.2</v>
      </c>
      <c r="E2309" s="136">
        <v>0.2</v>
      </c>
      <c r="F2309" t="b">
        <f t="shared" si="38"/>
        <v>1</v>
      </c>
      <c r="G2309" s="1">
        <v>0.20000000000000007</v>
      </c>
    </row>
    <row r="2310" spans="1:7" x14ac:dyDescent="0.25">
      <c r="A2310" s="3">
        <v>0.20000000000000007</v>
      </c>
      <c r="B2310" s="1">
        <v>0.20000000000000007</v>
      </c>
      <c r="C2310" s="7">
        <v>43583</v>
      </c>
      <c r="D2310" s="15">
        <v>0.2</v>
      </c>
      <c r="E2310" s="136">
        <v>0.2</v>
      </c>
      <c r="F2310" t="b">
        <f t="shared" si="38"/>
        <v>1</v>
      </c>
      <c r="G2310" s="1">
        <v>0.20000000000000007</v>
      </c>
    </row>
    <row r="2311" spans="1:7" x14ac:dyDescent="0.25">
      <c r="A2311" s="3">
        <v>0.20000000000000007</v>
      </c>
      <c r="B2311" s="1">
        <v>0.20000000000000007</v>
      </c>
      <c r="C2311" s="7">
        <v>43584</v>
      </c>
      <c r="D2311" s="15">
        <v>0.2</v>
      </c>
      <c r="E2311" s="136">
        <v>0.2</v>
      </c>
      <c r="F2311" t="b">
        <f t="shared" si="38"/>
        <v>1</v>
      </c>
      <c r="G2311" s="1">
        <v>0.20000000000000007</v>
      </c>
    </row>
    <row r="2312" spans="1:7" x14ac:dyDescent="0.25">
      <c r="A2312" s="3">
        <v>0.20000000000000007</v>
      </c>
      <c r="B2312" s="1">
        <v>0.20000000000000007</v>
      </c>
      <c r="C2312" s="7">
        <v>43585</v>
      </c>
      <c r="D2312" s="15">
        <v>0.2</v>
      </c>
      <c r="E2312" s="136">
        <v>0.2</v>
      </c>
      <c r="F2312" t="b">
        <f t="shared" si="38"/>
        <v>1</v>
      </c>
      <c r="G2312" s="1">
        <v>0.20000000000000007</v>
      </c>
    </row>
    <row r="2313" spans="1:7" x14ac:dyDescent="0.25">
      <c r="A2313" s="3">
        <v>0.20000000000000007</v>
      </c>
      <c r="B2313" s="1">
        <v>0.20000000000000007</v>
      </c>
      <c r="C2313" s="7">
        <v>43586</v>
      </c>
      <c r="D2313" s="15">
        <v>0.2</v>
      </c>
      <c r="E2313" s="136">
        <v>0.2</v>
      </c>
      <c r="F2313" t="b">
        <f t="shared" si="38"/>
        <v>1</v>
      </c>
      <c r="G2313" s="1">
        <v>0.20000000000000007</v>
      </c>
    </row>
    <row r="2314" spans="1:7" x14ac:dyDescent="0.25">
      <c r="A2314" s="3">
        <v>0.1208333333333334</v>
      </c>
      <c r="B2314" s="1">
        <v>0.1208333333333334</v>
      </c>
      <c r="C2314" s="7">
        <v>43587</v>
      </c>
      <c r="D2314" s="15">
        <v>0.1208</v>
      </c>
      <c r="E2314" s="136">
        <v>0.1208</v>
      </c>
      <c r="F2314" t="b">
        <f t="shared" si="38"/>
        <v>1</v>
      </c>
      <c r="G2314" s="1">
        <v>0.1208333333333334</v>
      </c>
    </row>
    <row r="2315" spans="1:7" x14ac:dyDescent="0.25">
      <c r="A2315" s="3">
        <v>0.10000000000000003</v>
      </c>
      <c r="B2315" s="1">
        <v>0.10000000000000003</v>
      </c>
      <c r="C2315" s="7">
        <v>43588</v>
      </c>
      <c r="D2315" s="15">
        <v>0.1</v>
      </c>
      <c r="E2315" s="136">
        <v>0.1</v>
      </c>
      <c r="F2315" t="b">
        <f t="shared" si="38"/>
        <v>1</v>
      </c>
      <c r="G2315" s="1">
        <v>0.10000000000000003</v>
      </c>
    </row>
    <row r="2316" spans="1:7" x14ac:dyDescent="0.25">
      <c r="A2316" s="3">
        <v>0.10000000000000003</v>
      </c>
      <c r="B2316" s="1">
        <v>0.10000000000000003</v>
      </c>
      <c r="C2316" s="7">
        <v>43589</v>
      </c>
      <c r="D2316" s="15">
        <v>0.1</v>
      </c>
      <c r="E2316" s="136">
        <v>0.1</v>
      </c>
      <c r="F2316" t="b">
        <f t="shared" si="38"/>
        <v>1</v>
      </c>
      <c r="G2316" s="1">
        <v>0.10000000000000003</v>
      </c>
    </row>
    <row r="2317" spans="1:7" x14ac:dyDescent="0.25">
      <c r="A2317" s="3">
        <v>0.10000000000000003</v>
      </c>
      <c r="B2317" s="1">
        <v>0.10000000000000003</v>
      </c>
      <c r="C2317" s="7">
        <v>43590</v>
      </c>
      <c r="D2317" s="15">
        <v>0.1</v>
      </c>
      <c r="E2317" s="136">
        <v>0.1</v>
      </c>
      <c r="F2317" t="b">
        <f t="shared" si="38"/>
        <v>1</v>
      </c>
      <c r="G2317" s="1">
        <v>0.10000000000000003</v>
      </c>
    </row>
    <row r="2318" spans="1:7" x14ac:dyDescent="0.25">
      <c r="A2318" s="3">
        <v>0.10000000000000003</v>
      </c>
      <c r="B2318" s="1">
        <v>0.10000000000000003</v>
      </c>
      <c r="C2318" s="7">
        <v>43591</v>
      </c>
      <c r="D2318" s="15">
        <v>0.1</v>
      </c>
      <c r="E2318" s="136">
        <v>0.1</v>
      </c>
      <c r="F2318" t="b">
        <f t="shared" si="38"/>
        <v>1</v>
      </c>
      <c r="G2318" s="1">
        <v>0.10000000000000003</v>
      </c>
    </row>
    <row r="2319" spans="1:7" x14ac:dyDescent="0.25">
      <c r="A2319" s="3">
        <v>0.10000000000000003</v>
      </c>
      <c r="B2319" s="1">
        <v>0.10000000000000003</v>
      </c>
      <c r="C2319" s="7">
        <v>43592</v>
      </c>
      <c r="D2319" s="15">
        <v>0.1</v>
      </c>
      <c r="E2319" s="136">
        <v>0.1</v>
      </c>
      <c r="F2319" t="b">
        <f t="shared" si="38"/>
        <v>1</v>
      </c>
      <c r="G2319" s="1">
        <v>0.10000000000000003</v>
      </c>
    </row>
    <row r="2320" spans="1:7" x14ac:dyDescent="0.25">
      <c r="A2320" s="3">
        <v>0.16666666666666671</v>
      </c>
      <c r="B2320" s="1">
        <v>0.16666666666666671</v>
      </c>
      <c r="C2320" s="7">
        <v>43593</v>
      </c>
      <c r="D2320" s="15">
        <v>0.16669999999999999</v>
      </c>
      <c r="E2320" s="136">
        <v>0.16669999999999999</v>
      </c>
      <c r="F2320" t="b">
        <f t="shared" si="38"/>
        <v>1</v>
      </c>
      <c r="G2320" s="1">
        <v>0.16666666666666671</v>
      </c>
    </row>
    <row r="2321" spans="1:7" x14ac:dyDescent="0.25">
      <c r="A2321" s="3">
        <v>0.14166666666666669</v>
      </c>
      <c r="B2321" s="1">
        <v>0.14166666666666669</v>
      </c>
      <c r="C2321" s="7">
        <v>43594</v>
      </c>
      <c r="D2321" s="15">
        <v>0.14169999999999999</v>
      </c>
      <c r="E2321" s="136">
        <v>0.14169999999999999</v>
      </c>
      <c r="F2321" t="b">
        <f t="shared" si="38"/>
        <v>1</v>
      </c>
      <c r="G2321" s="1">
        <v>0.14166666666666669</v>
      </c>
    </row>
    <row r="2322" spans="1:7" x14ac:dyDescent="0.25">
      <c r="A2322" s="3">
        <v>0.10000000000000003</v>
      </c>
      <c r="B2322" s="1">
        <v>0.10000000000000003</v>
      </c>
      <c r="C2322" s="7">
        <v>43595</v>
      </c>
      <c r="D2322" s="15">
        <v>0.1</v>
      </c>
      <c r="E2322" s="136">
        <v>0.1</v>
      </c>
      <c r="F2322" t="b">
        <f t="shared" si="38"/>
        <v>1</v>
      </c>
      <c r="G2322" s="1">
        <v>0.10000000000000003</v>
      </c>
    </row>
    <row r="2323" spans="1:7" x14ac:dyDescent="0.25">
      <c r="A2323" s="3">
        <v>0.15000000000000005</v>
      </c>
      <c r="B2323" s="1">
        <v>0.15000000000000005</v>
      </c>
      <c r="C2323" s="7">
        <v>43596</v>
      </c>
      <c r="D2323" s="15">
        <v>0.15</v>
      </c>
      <c r="E2323" s="136">
        <v>0.15</v>
      </c>
      <c r="F2323" t="b">
        <f t="shared" si="38"/>
        <v>1</v>
      </c>
      <c r="G2323" s="1">
        <v>0.15000000000000005</v>
      </c>
    </row>
    <row r="2324" spans="1:7" x14ac:dyDescent="0.25">
      <c r="A2324" s="3">
        <v>7.9166666666666691E-2</v>
      </c>
      <c r="B2324" s="1">
        <v>7.9166666666666691E-2</v>
      </c>
      <c r="C2324" s="7">
        <v>43597</v>
      </c>
      <c r="D2324" s="15">
        <v>7.9200000000000007E-2</v>
      </c>
      <c r="E2324" s="136">
        <v>7.9200000000000007E-2</v>
      </c>
      <c r="F2324" t="b">
        <f t="shared" si="38"/>
        <v>1</v>
      </c>
      <c r="G2324" s="1">
        <v>7.9166666666666691E-2</v>
      </c>
    </row>
    <row r="2325" spans="1:7" x14ac:dyDescent="0.25">
      <c r="A2325" s="3">
        <v>0.11666666666666668</v>
      </c>
      <c r="B2325" s="1">
        <v>0.11666666666666668</v>
      </c>
      <c r="C2325" s="7">
        <v>43598</v>
      </c>
      <c r="D2325" s="15">
        <v>0.1167</v>
      </c>
      <c r="E2325" s="136">
        <v>0.1167</v>
      </c>
      <c r="F2325" t="b">
        <f t="shared" si="38"/>
        <v>1</v>
      </c>
      <c r="G2325" s="1">
        <v>0.11666666666666668</v>
      </c>
    </row>
    <row r="2326" spans="1:7" x14ac:dyDescent="0.25">
      <c r="A2326" s="3">
        <v>0.11666666666666668</v>
      </c>
      <c r="B2326" s="1">
        <v>0.11666666666666668</v>
      </c>
      <c r="C2326" s="7">
        <v>43599</v>
      </c>
      <c r="D2326" s="15">
        <v>0.1167</v>
      </c>
      <c r="E2326" s="136">
        <v>0.1167</v>
      </c>
      <c r="F2326" t="b">
        <f t="shared" si="38"/>
        <v>1</v>
      </c>
      <c r="G2326" s="1">
        <v>0.11666666666666668</v>
      </c>
    </row>
    <row r="2327" spans="1:7" x14ac:dyDescent="0.25">
      <c r="A2327" s="3">
        <v>6.2500000000000014E-2</v>
      </c>
      <c r="B2327" s="1">
        <v>6.2500000000000014E-2</v>
      </c>
      <c r="C2327" s="7">
        <v>43600</v>
      </c>
      <c r="D2327" s="15">
        <v>6.25E-2</v>
      </c>
      <c r="E2327" s="136">
        <v>6.25E-2</v>
      </c>
      <c r="F2327" t="b">
        <f t="shared" si="38"/>
        <v>1</v>
      </c>
      <c r="G2327" s="1">
        <v>6.2500000000000014E-2</v>
      </c>
    </row>
    <row r="2328" spans="1:7" x14ac:dyDescent="0.25">
      <c r="A2328" s="3">
        <v>0.11250000000000004</v>
      </c>
      <c r="B2328" s="1">
        <v>0.11250000000000004</v>
      </c>
      <c r="C2328" s="7">
        <v>43601</v>
      </c>
      <c r="D2328" s="15">
        <v>0.1125</v>
      </c>
      <c r="E2328" s="136">
        <v>0.1125</v>
      </c>
      <c r="F2328" t="b">
        <f t="shared" si="38"/>
        <v>1</v>
      </c>
      <c r="G2328" s="1">
        <v>0.11250000000000004</v>
      </c>
    </row>
    <row r="2329" spans="1:7" x14ac:dyDescent="0.25">
      <c r="A2329" s="3">
        <v>0.20000000000000007</v>
      </c>
      <c r="B2329" s="1">
        <v>0.20000000000000007</v>
      </c>
      <c r="C2329" s="7">
        <v>43602</v>
      </c>
      <c r="D2329" s="15">
        <v>0.2</v>
      </c>
      <c r="E2329" s="136">
        <v>0.2</v>
      </c>
      <c r="F2329" t="b">
        <f t="shared" si="38"/>
        <v>1</v>
      </c>
      <c r="G2329" s="1">
        <v>0.20000000000000007</v>
      </c>
    </row>
    <row r="2330" spans="1:7" x14ac:dyDescent="0.25">
      <c r="A2330" s="3">
        <v>0.17500000000000002</v>
      </c>
      <c r="B2330" s="1">
        <v>0.17500000000000002</v>
      </c>
      <c r="C2330" s="7">
        <v>43603</v>
      </c>
      <c r="D2330" s="15">
        <v>0.17499999999999999</v>
      </c>
      <c r="E2330" s="136">
        <v>0.17499999999999999</v>
      </c>
      <c r="F2330" t="b">
        <f t="shared" si="38"/>
        <v>1</v>
      </c>
      <c r="G2330" s="1">
        <v>0.17500000000000002</v>
      </c>
    </row>
    <row r="2331" spans="1:7" x14ac:dyDescent="0.25">
      <c r="A2331" s="3">
        <v>0.10000000000000003</v>
      </c>
      <c r="B2331" s="1">
        <v>0.10000000000000003</v>
      </c>
      <c r="C2331" s="7">
        <v>43604</v>
      </c>
      <c r="D2331" s="15">
        <v>0.1</v>
      </c>
      <c r="E2331" s="136">
        <v>0.1</v>
      </c>
      <c r="F2331" t="b">
        <f t="shared" si="38"/>
        <v>1</v>
      </c>
      <c r="G2331" s="1">
        <v>0.10000000000000003</v>
      </c>
    </row>
    <row r="2332" spans="1:7" x14ac:dyDescent="0.25">
      <c r="A2332" s="3">
        <v>0.10000000000000003</v>
      </c>
      <c r="B2332" s="1">
        <v>0.10000000000000003</v>
      </c>
      <c r="C2332" s="7">
        <v>43605</v>
      </c>
      <c r="D2332" s="15">
        <v>0.1</v>
      </c>
      <c r="E2332" s="136">
        <v>0.1</v>
      </c>
      <c r="F2332" t="b">
        <f t="shared" si="38"/>
        <v>1</v>
      </c>
      <c r="G2332" s="1">
        <v>0.10000000000000003</v>
      </c>
    </row>
    <row r="2333" spans="1:7" x14ac:dyDescent="0.25">
      <c r="A2333" s="3">
        <v>4.9999999999999996E-2</v>
      </c>
      <c r="B2333" s="1">
        <v>4.9999999999999996E-2</v>
      </c>
      <c r="C2333" s="7">
        <v>43606</v>
      </c>
      <c r="D2333" s="15">
        <v>0.05</v>
      </c>
      <c r="E2333" s="136">
        <v>0.05</v>
      </c>
      <c r="F2333" t="b">
        <f t="shared" si="38"/>
        <v>1</v>
      </c>
      <c r="G2333" s="1">
        <v>4.9999999999999996E-2</v>
      </c>
    </row>
    <row r="2334" spans="1:7" x14ac:dyDescent="0.25">
      <c r="A2334" s="3">
        <v>9.5833333333333368E-2</v>
      </c>
      <c r="B2334" s="1">
        <v>9.5833333333333368E-2</v>
      </c>
      <c r="C2334" s="7">
        <v>43607</v>
      </c>
      <c r="D2334" s="15">
        <v>9.5799999999999996E-2</v>
      </c>
      <c r="E2334" s="136">
        <v>9.5799999999999996E-2</v>
      </c>
      <c r="F2334" t="b">
        <f t="shared" si="38"/>
        <v>1</v>
      </c>
      <c r="G2334" s="1">
        <v>9.5833333333333368E-2</v>
      </c>
    </row>
    <row r="2335" spans="1:7" x14ac:dyDescent="0.25">
      <c r="A2335" s="3">
        <v>3.7499999999999999E-2</v>
      </c>
      <c r="B2335" s="1">
        <v>3.7499999999999999E-2</v>
      </c>
      <c r="C2335" s="7">
        <v>43608</v>
      </c>
      <c r="D2335" s="15">
        <v>3.7499999999999999E-2</v>
      </c>
      <c r="E2335" s="136">
        <v>3.7499999999999999E-2</v>
      </c>
      <c r="F2335" t="b">
        <f t="shared" si="38"/>
        <v>1</v>
      </c>
      <c r="G2335" s="1">
        <v>3.7499999999999999E-2</v>
      </c>
    </row>
    <row r="2336" spans="1:7" x14ac:dyDescent="0.25">
      <c r="A2336" s="3">
        <v>0.12083333333333335</v>
      </c>
      <c r="B2336" s="1">
        <v>0.12083333333333335</v>
      </c>
      <c r="C2336" s="7">
        <v>43609</v>
      </c>
      <c r="D2336" s="15">
        <v>0.1208</v>
      </c>
      <c r="E2336" s="136">
        <v>0.1208</v>
      </c>
      <c r="F2336" t="b">
        <f t="shared" si="38"/>
        <v>1</v>
      </c>
      <c r="G2336" s="1">
        <v>0.12083333333333335</v>
      </c>
    </row>
    <row r="2337" spans="1:7" x14ac:dyDescent="0.25">
      <c r="A2337" s="3">
        <v>0.20416666666666672</v>
      </c>
      <c r="B2337" s="1">
        <v>0.20416666666666672</v>
      </c>
      <c r="C2337" s="7">
        <v>43610</v>
      </c>
      <c r="D2337" s="15">
        <v>0.20419999999999999</v>
      </c>
      <c r="E2337" s="136">
        <v>0.20419999999999999</v>
      </c>
      <c r="F2337" t="b">
        <f t="shared" si="38"/>
        <v>1</v>
      </c>
      <c r="G2337" s="1">
        <v>0.20416666666666672</v>
      </c>
    </row>
    <row r="2338" spans="1:7" x14ac:dyDescent="0.25">
      <c r="A2338" s="3">
        <v>0.29999999999999988</v>
      </c>
      <c r="B2338" s="1">
        <v>0.29999999999999988</v>
      </c>
      <c r="C2338" s="7">
        <v>43611</v>
      </c>
      <c r="D2338" s="15">
        <v>0.3</v>
      </c>
      <c r="E2338" s="136">
        <v>0.3</v>
      </c>
      <c r="F2338" t="b">
        <f t="shared" si="38"/>
        <v>1</v>
      </c>
      <c r="G2338" s="1">
        <v>0.29999999999999988</v>
      </c>
    </row>
    <row r="2339" spans="1:7" x14ac:dyDescent="0.25">
      <c r="A2339" s="3">
        <v>0.17500000000000002</v>
      </c>
      <c r="B2339" s="1">
        <v>0.17500000000000002</v>
      </c>
      <c r="C2339" s="7">
        <v>43612</v>
      </c>
      <c r="D2339" s="15">
        <v>0.17499999999999999</v>
      </c>
      <c r="E2339" s="136">
        <v>0.17499999999999999</v>
      </c>
      <c r="F2339" t="b">
        <f t="shared" si="38"/>
        <v>1</v>
      </c>
      <c r="G2339" s="1">
        <v>0.17500000000000002</v>
      </c>
    </row>
    <row r="2340" spans="1:7" x14ac:dyDescent="0.25">
      <c r="A2340" s="3">
        <v>3.3333333333333333E-2</v>
      </c>
      <c r="B2340" s="1">
        <v>3.3333333333333333E-2</v>
      </c>
      <c r="C2340" s="7">
        <v>43613</v>
      </c>
      <c r="D2340" s="15">
        <v>3.3300000000000003E-2</v>
      </c>
      <c r="E2340" s="136">
        <v>3.3300000000000003E-2</v>
      </c>
      <c r="F2340" t="b">
        <f t="shared" si="38"/>
        <v>1</v>
      </c>
      <c r="G2340" s="1">
        <v>3.3333333333333333E-2</v>
      </c>
    </row>
    <row r="2341" spans="1:7" x14ac:dyDescent="0.25">
      <c r="A2341" s="3">
        <v>8.3333333333333329E-2</v>
      </c>
      <c r="B2341" s="1">
        <v>8.3333333333333329E-2</v>
      </c>
      <c r="C2341" s="7">
        <v>43614</v>
      </c>
      <c r="D2341" s="15">
        <v>8.3299999999999999E-2</v>
      </c>
      <c r="E2341" s="136">
        <v>8.3299999999999999E-2</v>
      </c>
      <c r="F2341" t="b">
        <f t="shared" si="38"/>
        <v>1</v>
      </c>
      <c r="G2341" s="1">
        <v>8.3333333333333329E-2</v>
      </c>
    </row>
    <row r="2342" spans="1:7" x14ac:dyDescent="0.25">
      <c r="A2342" s="3">
        <v>0.20000000000000007</v>
      </c>
      <c r="B2342" s="1">
        <v>0.20000000000000007</v>
      </c>
      <c r="C2342" s="7">
        <v>43615</v>
      </c>
      <c r="D2342" s="15">
        <v>0.2</v>
      </c>
      <c r="E2342" s="136">
        <v>0.2</v>
      </c>
      <c r="F2342" t="b">
        <f t="shared" si="38"/>
        <v>1</v>
      </c>
      <c r="G2342" s="1">
        <v>0.20000000000000007</v>
      </c>
    </row>
    <row r="2343" spans="1:7" x14ac:dyDescent="0.25">
      <c r="A2343" s="3">
        <v>0.20000000000000007</v>
      </c>
      <c r="B2343" s="1">
        <v>0.20000000000000007</v>
      </c>
      <c r="C2343" s="7">
        <v>43616</v>
      </c>
      <c r="D2343" s="15">
        <v>0.2</v>
      </c>
      <c r="E2343" s="136">
        <v>0.2</v>
      </c>
      <c r="F2343" t="b">
        <f t="shared" si="38"/>
        <v>1</v>
      </c>
      <c r="G2343" s="1">
        <v>0.20000000000000007</v>
      </c>
    </row>
    <row r="2344" spans="1:7" x14ac:dyDescent="0.25">
      <c r="A2344" s="3">
        <v>0.20000000000000007</v>
      </c>
      <c r="B2344" s="1">
        <v>0.20000000000000007</v>
      </c>
      <c r="C2344" s="7">
        <v>43617</v>
      </c>
      <c r="D2344" s="15">
        <v>0.2</v>
      </c>
      <c r="E2344" s="136">
        <v>0.2</v>
      </c>
      <c r="F2344" t="b">
        <f t="shared" si="38"/>
        <v>1</v>
      </c>
      <c r="G2344" s="1">
        <v>0.20000000000000007</v>
      </c>
    </row>
    <row r="2345" spans="1:7" x14ac:dyDescent="0.25">
      <c r="A2345" s="3">
        <v>0.20000000000000007</v>
      </c>
      <c r="B2345" s="1">
        <v>0.20000000000000007</v>
      </c>
      <c r="C2345" s="7">
        <v>43618</v>
      </c>
      <c r="D2345" s="15">
        <v>0.2</v>
      </c>
      <c r="E2345" s="136">
        <v>0.2</v>
      </c>
      <c r="F2345" t="b">
        <f t="shared" si="38"/>
        <v>1</v>
      </c>
      <c r="G2345" s="1">
        <v>0.20000000000000007</v>
      </c>
    </row>
    <row r="2346" spans="1:7" x14ac:dyDescent="0.25">
      <c r="A2346" s="3">
        <v>0.27499999999999991</v>
      </c>
      <c r="B2346" s="1">
        <v>0.27499999999999991</v>
      </c>
      <c r="C2346" s="7">
        <v>43619</v>
      </c>
      <c r="D2346" s="15">
        <v>0.27500000000000002</v>
      </c>
      <c r="E2346" s="136">
        <v>0.27500000000000002</v>
      </c>
      <c r="F2346" t="b">
        <f t="shared" si="38"/>
        <v>1</v>
      </c>
      <c r="G2346" s="1">
        <v>0.27499999999999991</v>
      </c>
    </row>
    <row r="2347" spans="1:7" x14ac:dyDescent="0.25">
      <c r="A2347" s="3">
        <v>0.29999999999999988</v>
      </c>
      <c r="B2347" s="1">
        <v>0.29999999999999988</v>
      </c>
      <c r="C2347" s="7">
        <v>43620</v>
      </c>
      <c r="D2347" s="15">
        <v>0.3</v>
      </c>
      <c r="E2347" s="136">
        <v>0.3</v>
      </c>
      <c r="F2347" t="b">
        <f t="shared" si="38"/>
        <v>1</v>
      </c>
      <c r="G2347" s="1">
        <v>0.29999999999999988</v>
      </c>
    </row>
    <row r="2348" spans="1:7" x14ac:dyDescent="0.25">
      <c r="A2348" s="3">
        <v>0.3166666666666666</v>
      </c>
      <c r="B2348" s="1">
        <v>0.3166666666666666</v>
      </c>
      <c r="C2348" s="7">
        <v>43621</v>
      </c>
      <c r="D2348" s="15">
        <v>0.31669999999999998</v>
      </c>
      <c r="E2348" s="136">
        <v>0.31669999999999998</v>
      </c>
      <c r="F2348" t="b">
        <f t="shared" si="38"/>
        <v>1</v>
      </c>
      <c r="G2348" s="1">
        <v>0.3166666666666666</v>
      </c>
    </row>
    <row r="2349" spans="1:7" x14ac:dyDescent="0.25">
      <c r="A2349" s="3">
        <v>0.29583333333333323</v>
      </c>
      <c r="B2349" s="1">
        <v>0.29583333333333323</v>
      </c>
      <c r="C2349" s="7">
        <v>43622</v>
      </c>
      <c r="D2349" s="15">
        <v>0.29580000000000001</v>
      </c>
      <c r="E2349" s="136">
        <v>0.29580000000000001</v>
      </c>
      <c r="F2349" t="b">
        <f t="shared" si="38"/>
        <v>1</v>
      </c>
      <c r="G2349" s="1">
        <v>0.29583333333333323</v>
      </c>
    </row>
    <row r="2350" spans="1:7" x14ac:dyDescent="0.25">
      <c r="A2350" s="3">
        <v>0.22083333333333335</v>
      </c>
      <c r="B2350" s="1">
        <v>0.22083333333333335</v>
      </c>
      <c r="C2350" s="7">
        <v>43623</v>
      </c>
      <c r="D2350" s="15">
        <v>0.2208</v>
      </c>
      <c r="E2350" s="136">
        <v>0.2208</v>
      </c>
      <c r="F2350" t="b">
        <f t="shared" si="38"/>
        <v>1</v>
      </c>
      <c r="G2350" s="1">
        <v>0.22083333333333335</v>
      </c>
    </row>
    <row r="2351" spans="1:7" x14ac:dyDescent="0.25">
      <c r="A2351" s="3">
        <v>0.29999999999999988</v>
      </c>
      <c r="B2351" s="1">
        <v>0.29999999999999988</v>
      </c>
      <c r="C2351" s="7">
        <v>43624</v>
      </c>
      <c r="D2351" s="15">
        <v>0.3</v>
      </c>
      <c r="E2351" s="136">
        <v>0.3</v>
      </c>
      <c r="F2351" t="b">
        <f t="shared" si="38"/>
        <v>1</v>
      </c>
      <c r="G2351" s="1">
        <v>0.29999999999999988</v>
      </c>
    </row>
    <row r="2352" spans="1:7" x14ac:dyDescent="0.25">
      <c r="A2352" s="3">
        <v>0.29999999999999988</v>
      </c>
      <c r="B2352" s="1">
        <v>0.29999999999999988</v>
      </c>
      <c r="C2352" s="7">
        <v>43625</v>
      </c>
      <c r="D2352" s="15">
        <v>0.3</v>
      </c>
      <c r="E2352" s="136">
        <v>0.3</v>
      </c>
      <c r="F2352" t="b">
        <f t="shared" si="38"/>
        <v>1</v>
      </c>
      <c r="G2352" s="1">
        <v>0.29999999999999988</v>
      </c>
    </row>
    <row r="2353" spans="1:7" x14ac:dyDescent="0.25">
      <c r="A2353" s="3">
        <v>0.29999999999999988</v>
      </c>
      <c r="B2353" s="1">
        <v>0.29999999999999988</v>
      </c>
      <c r="C2353" s="7">
        <v>43626</v>
      </c>
      <c r="D2353" s="15">
        <v>0.3</v>
      </c>
      <c r="E2353" s="136">
        <v>0.3</v>
      </c>
      <c r="F2353" t="b">
        <f t="shared" si="38"/>
        <v>1</v>
      </c>
      <c r="G2353" s="1">
        <v>0.29999999999999988</v>
      </c>
    </row>
    <row r="2354" spans="1:7" x14ac:dyDescent="0.25">
      <c r="A2354" s="3">
        <v>0.29999999999999988</v>
      </c>
      <c r="B2354" s="1">
        <v>0.29999999999999988</v>
      </c>
      <c r="C2354" s="7">
        <v>43627</v>
      </c>
      <c r="D2354" s="15">
        <v>0.3</v>
      </c>
      <c r="E2354" s="136">
        <v>0.3</v>
      </c>
      <c r="F2354" t="b">
        <f t="shared" si="38"/>
        <v>1</v>
      </c>
      <c r="G2354" s="1">
        <v>0.29999999999999988</v>
      </c>
    </row>
    <row r="2355" spans="1:7" x14ac:dyDescent="0.25">
      <c r="A2355" s="3">
        <v>0.21666666666666676</v>
      </c>
      <c r="B2355" s="1">
        <v>0.21666666666666676</v>
      </c>
      <c r="C2355" s="7">
        <v>43628</v>
      </c>
      <c r="D2355" s="15">
        <v>0.2167</v>
      </c>
      <c r="E2355" s="136">
        <v>0.2167</v>
      </c>
      <c r="F2355" t="b">
        <f t="shared" si="38"/>
        <v>1</v>
      </c>
      <c r="G2355" s="1">
        <v>0.21666666666666676</v>
      </c>
    </row>
    <row r="2356" spans="1:7" x14ac:dyDescent="0.25">
      <c r="A2356" s="3">
        <v>0.20000000000000007</v>
      </c>
      <c r="B2356" s="1">
        <v>0.20000000000000007</v>
      </c>
      <c r="C2356" s="7">
        <v>43629</v>
      </c>
      <c r="D2356" s="15">
        <v>0.2</v>
      </c>
      <c r="E2356" s="136">
        <v>0.2</v>
      </c>
      <c r="F2356" t="b">
        <f t="shared" si="38"/>
        <v>1</v>
      </c>
      <c r="G2356" s="1">
        <v>0.20000000000000007</v>
      </c>
    </row>
    <row r="2357" spans="1:7" x14ac:dyDescent="0.25">
      <c r="A2357" s="3">
        <v>0.20000000000000007</v>
      </c>
      <c r="B2357" s="1">
        <v>0.20000000000000007</v>
      </c>
      <c r="C2357" s="7">
        <v>43630</v>
      </c>
      <c r="D2357" s="15">
        <v>0.2</v>
      </c>
      <c r="E2357" s="136">
        <v>0.2</v>
      </c>
      <c r="F2357" t="b">
        <f t="shared" si="38"/>
        <v>1</v>
      </c>
      <c r="G2357" s="1">
        <v>0.20000000000000007</v>
      </c>
    </row>
    <row r="2358" spans="1:7" x14ac:dyDescent="0.25">
      <c r="A2358" s="3">
        <v>0.20000000000000007</v>
      </c>
      <c r="B2358" s="1">
        <v>0.20000000000000007</v>
      </c>
      <c r="C2358" s="7">
        <v>43631</v>
      </c>
      <c r="D2358" s="15">
        <v>0.2</v>
      </c>
      <c r="E2358" s="136">
        <v>0.2</v>
      </c>
      <c r="F2358" t="b">
        <f t="shared" si="38"/>
        <v>1</v>
      </c>
      <c r="G2358" s="1">
        <v>0.20000000000000007</v>
      </c>
    </row>
    <row r="2359" spans="1:7" x14ac:dyDescent="0.25">
      <c r="A2359" s="3">
        <v>0.20000000000000007</v>
      </c>
      <c r="B2359" s="1">
        <v>0.20000000000000007</v>
      </c>
      <c r="C2359" s="7">
        <v>43632</v>
      </c>
      <c r="D2359" s="15">
        <v>0.2</v>
      </c>
      <c r="E2359" s="136">
        <v>0.2</v>
      </c>
      <c r="F2359" t="b">
        <f t="shared" si="38"/>
        <v>1</v>
      </c>
      <c r="G2359" s="1">
        <v>0.20000000000000007</v>
      </c>
    </row>
    <row r="2360" spans="1:7" x14ac:dyDescent="0.25">
      <c r="A2360" s="3">
        <v>0.20000000000000007</v>
      </c>
      <c r="B2360" s="1">
        <v>0.20000000000000007</v>
      </c>
      <c r="C2360" s="7">
        <v>43633</v>
      </c>
      <c r="D2360" s="15">
        <v>0.2</v>
      </c>
      <c r="E2360" s="136">
        <v>0.2</v>
      </c>
      <c r="F2360" t="b">
        <f t="shared" si="38"/>
        <v>1</v>
      </c>
      <c r="G2360" s="1">
        <v>0.20000000000000007</v>
      </c>
    </row>
    <row r="2361" spans="1:7" x14ac:dyDescent="0.25">
      <c r="A2361" s="3">
        <v>0.13750000000000004</v>
      </c>
      <c r="B2361" s="1">
        <v>0.13750000000000004</v>
      </c>
      <c r="C2361" s="7">
        <v>43634</v>
      </c>
      <c r="D2361" s="15">
        <v>0.13750000000000001</v>
      </c>
      <c r="E2361" s="136">
        <v>0.13750000000000001</v>
      </c>
      <c r="F2361" t="b">
        <f t="shared" si="38"/>
        <v>1</v>
      </c>
      <c r="G2361" s="1">
        <v>0.13750000000000004</v>
      </c>
    </row>
    <row r="2362" spans="1:7" x14ac:dyDescent="0.25">
      <c r="A2362" s="3">
        <v>0.17500000000000004</v>
      </c>
      <c r="B2362" s="1">
        <v>0.17500000000000004</v>
      </c>
      <c r="C2362" s="7">
        <v>43635</v>
      </c>
      <c r="D2362" s="15">
        <v>0.17499999999999999</v>
      </c>
      <c r="E2362" s="136">
        <v>0.17499999999999999</v>
      </c>
      <c r="F2362" t="b">
        <f t="shared" si="38"/>
        <v>1</v>
      </c>
      <c r="G2362" s="1">
        <v>0.17500000000000004</v>
      </c>
    </row>
    <row r="2363" spans="1:7" x14ac:dyDescent="0.25">
      <c r="A2363" s="3">
        <v>0.18333333333333343</v>
      </c>
      <c r="B2363" s="1">
        <v>0.18333333333333343</v>
      </c>
      <c r="C2363" s="7">
        <v>43636</v>
      </c>
      <c r="D2363" s="15">
        <v>0.18329999999999999</v>
      </c>
      <c r="E2363" s="136">
        <v>0.18329999999999999</v>
      </c>
      <c r="F2363" t="b">
        <f t="shared" si="38"/>
        <v>1</v>
      </c>
      <c r="G2363" s="1">
        <v>0.18333333333333343</v>
      </c>
    </row>
    <row r="2364" spans="1:7" x14ac:dyDescent="0.25">
      <c r="A2364" s="3">
        <v>0.16666666666666671</v>
      </c>
      <c r="B2364" s="1">
        <v>0.16666666666666671</v>
      </c>
      <c r="C2364" s="7">
        <v>43637</v>
      </c>
      <c r="D2364" s="15">
        <v>0.16669999999999999</v>
      </c>
      <c r="E2364" s="136">
        <v>0.16669999999999999</v>
      </c>
      <c r="F2364" t="b">
        <f t="shared" si="38"/>
        <v>1</v>
      </c>
      <c r="G2364" s="1">
        <v>0.16666666666666671</v>
      </c>
    </row>
    <row r="2365" spans="1:7" x14ac:dyDescent="0.25">
      <c r="A2365" s="3">
        <v>0.20000000000000007</v>
      </c>
      <c r="B2365" s="1">
        <v>0.20000000000000007</v>
      </c>
      <c r="C2365" s="7">
        <v>43638</v>
      </c>
      <c r="D2365" s="15">
        <v>0.2</v>
      </c>
      <c r="E2365" s="136">
        <v>0.2</v>
      </c>
      <c r="F2365" t="b">
        <f t="shared" si="38"/>
        <v>1</v>
      </c>
      <c r="G2365" s="1">
        <v>0.20000000000000007</v>
      </c>
    </row>
    <row r="2366" spans="1:7" x14ac:dyDescent="0.25">
      <c r="A2366" s="3">
        <v>0.20000000000000007</v>
      </c>
      <c r="B2366" s="1">
        <v>0.20000000000000007</v>
      </c>
      <c r="C2366" s="7">
        <v>43639</v>
      </c>
      <c r="D2366" s="15">
        <v>0.2</v>
      </c>
      <c r="E2366" s="136">
        <v>0.2</v>
      </c>
      <c r="F2366" t="b">
        <f t="shared" si="38"/>
        <v>1</v>
      </c>
      <c r="G2366" s="1">
        <v>0.20000000000000007</v>
      </c>
    </row>
    <row r="2367" spans="1:7" x14ac:dyDescent="0.25">
      <c r="A2367" s="3">
        <v>0.20000000000000007</v>
      </c>
      <c r="B2367" s="1">
        <v>0.20000000000000007</v>
      </c>
      <c r="C2367" s="7">
        <v>43640</v>
      </c>
      <c r="D2367" s="15">
        <v>0.2</v>
      </c>
      <c r="E2367" s="136">
        <v>0.2</v>
      </c>
      <c r="F2367" t="b">
        <f t="shared" si="38"/>
        <v>1</v>
      </c>
      <c r="G2367" s="1">
        <v>0.20000000000000007</v>
      </c>
    </row>
    <row r="2368" spans="1:7" x14ac:dyDescent="0.25">
      <c r="A2368" s="3">
        <v>0.20000000000000007</v>
      </c>
      <c r="B2368" s="1">
        <v>0.20000000000000007</v>
      </c>
      <c r="C2368" s="7">
        <v>43641</v>
      </c>
      <c r="D2368" s="15">
        <v>0.2</v>
      </c>
      <c r="E2368" s="136">
        <v>0.2</v>
      </c>
      <c r="F2368" t="b">
        <f t="shared" si="38"/>
        <v>1</v>
      </c>
      <c r="G2368" s="1">
        <v>0.20000000000000007</v>
      </c>
    </row>
    <row r="2369" spans="1:7" x14ac:dyDescent="0.25">
      <c r="A2369" s="3">
        <v>0.20000000000000007</v>
      </c>
      <c r="B2369" s="1">
        <v>0.20000000000000007</v>
      </c>
      <c r="C2369" s="7">
        <v>43642</v>
      </c>
      <c r="D2369" s="15">
        <v>0.2</v>
      </c>
      <c r="E2369" s="136">
        <v>0.2</v>
      </c>
      <c r="F2369" t="b">
        <f t="shared" si="38"/>
        <v>1</v>
      </c>
      <c r="G2369" s="1">
        <v>0.20000000000000007</v>
      </c>
    </row>
    <row r="2370" spans="1:7" x14ac:dyDescent="0.25">
      <c r="A2370" s="3">
        <v>0.20000000000000007</v>
      </c>
      <c r="B2370" s="1">
        <v>0.20000000000000007</v>
      </c>
      <c r="C2370" s="7">
        <v>43643</v>
      </c>
      <c r="D2370" s="15">
        <v>0.2</v>
      </c>
      <c r="E2370" s="136">
        <v>0.2</v>
      </c>
      <c r="F2370" t="b">
        <f t="shared" si="38"/>
        <v>1</v>
      </c>
      <c r="G2370" s="1">
        <v>0.20000000000000007</v>
      </c>
    </row>
    <row r="2371" spans="1:7" x14ac:dyDescent="0.25">
      <c r="A2371" s="3">
        <v>0.20000000000000007</v>
      </c>
      <c r="B2371" s="1">
        <v>0.20000000000000007</v>
      </c>
      <c r="C2371" s="7">
        <v>43644</v>
      </c>
      <c r="D2371" s="15">
        <v>0.2</v>
      </c>
      <c r="E2371" s="136">
        <v>0.2</v>
      </c>
      <c r="F2371" t="b">
        <f t="shared" ref="F2371:F2434" si="39">D2371=E2371</f>
        <v>1</v>
      </c>
      <c r="G2371" s="1">
        <v>0.20000000000000007</v>
      </c>
    </row>
    <row r="2372" spans="1:7" x14ac:dyDescent="0.25">
      <c r="A2372" s="3">
        <v>0.10833333333333338</v>
      </c>
      <c r="B2372" s="1">
        <v>0.10833333333333338</v>
      </c>
      <c r="C2372" s="7">
        <v>43645</v>
      </c>
      <c r="D2372" s="15">
        <v>0.10829999999999999</v>
      </c>
      <c r="E2372" s="136">
        <v>0.10829999999999999</v>
      </c>
      <c r="F2372" t="b">
        <f t="shared" si="39"/>
        <v>1</v>
      </c>
      <c r="G2372" s="1">
        <v>0.10833333333333338</v>
      </c>
    </row>
    <row r="2373" spans="1:7" x14ac:dyDescent="0.25">
      <c r="A2373" s="3">
        <v>0.1041666666666667</v>
      </c>
      <c r="B2373" s="1">
        <v>0.1041666666666667</v>
      </c>
      <c r="C2373" s="7">
        <v>43646</v>
      </c>
      <c r="D2373" s="15">
        <v>0.1042</v>
      </c>
      <c r="E2373" s="136">
        <v>0.1042</v>
      </c>
      <c r="F2373" t="b">
        <f t="shared" si="39"/>
        <v>1</v>
      </c>
      <c r="G2373" s="1">
        <v>0.1041666666666667</v>
      </c>
    </row>
    <row r="2374" spans="1:7" x14ac:dyDescent="0.25">
      <c r="A2374" s="3">
        <v>0.20000000000000007</v>
      </c>
      <c r="B2374" s="1">
        <v>0.20000000000000007</v>
      </c>
      <c r="C2374" s="7">
        <v>43647</v>
      </c>
      <c r="D2374" s="15">
        <v>0.2</v>
      </c>
      <c r="E2374" s="136">
        <v>0.2</v>
      </c>
      <c r="F2374" t="b">
        <f t="shared" si="39"/>
        <v>1</v>
      </c>
      <c r="G2374" s="1">
        <v>0.20000000000000007</v>
      </c>
    </row>
    <row r="2375" spans="1:7" x14ac:dyDescent="0.25">
      <c r="A2375" s="3">
        <v>0.20000000000000007</v>
      </c>
      <c r="B2375" s="1">
        <v>0.20000000000000007</v>
      </c>
      <c r="C2375" s="7">
        <v>43648</v>
      </c>
      <c r="D2375" s="15">
        <v>0.2</v>
      </c>
      <c r="E2375" s="136">
        <v>0.2</v>
      </c>
      <c r="F2375" t="b">
        <f t="shared" si="39"/>
        <v>1</v>
      </c>
      <c r="G2375" s="1">
        <v>0.20000000000000007</v>
      </c>
    </row>
    <row r="2376" spans="1:7" x14ac:dyDescent="0.25">
      <c r="A2376" s="3">
        <v>0.10000000000000003</v>
      </c>
      <c r="B2376" s="1">
        <v>0.10000000000000003</v>
      </c>
      <c r="C2376" s="7">
        <v>43649</v>
      </c>
      <c r="D2376" s="15">
        <v>0.1</v>
      </c>
      <c r="E2376" s="136">
        <v>0.1</v>
      </c>
      <c r="F2376" t="b">
        <f t="shared" si="39"/>
        <v>1</v>
      </c>
      <c r="G2376" s="1">
        <v>0.10000000000000003</v>
      </c>
    </row>
    <row r="2377" spans="1:7" x14ac:dyDescent="0.25">
      <c r="A2377" s="3">
        <v>0.20416666666666669</v>
      </c>
      <c r="B2377" s="1">
        <v>0.20416666666666669</v>
      </c>
      <c r="C2377" s="7">
        <v>43650</v>
      </c>
      <c r="D2377" s="15">
        <v>0.20419999999999999</v>
      </c>
      <c r="E2377" s="136">
        <v>0.20419999999999999</v>
      </c>
      <c r="F2377" t="b">
        <f t="shared" si="39"/>
        <v>1</v>
      </c>
      <c r="G2377" s="1">
        <v>0.20416666666666669</v>
      </c>
    </row>
    <row r="2378" spans="1:7" x14ac:dyDescent="0.25">
      <c r="A2378" s="3">
        <v>0.26666666666666666</v>
      </c>
      <c r="B2378" s="1">
        <v>0.26666666666666666</v>
      </c>
      <c r="C2378" s="7">
        <v>43651</v>
      </c>
      <c r="D2378" s="15">
        <v>0.26669999999999999</v>
      </c>
      <c r="E2378" s="136">
        <v>0.26669999999999999</v>
      </c>
      <c r="F2378" t="b">
        <f t="shared" si="39"/>
        <v>1</v>
      </c>
      <c r="G2378" s="1">
        <v>0.26666666666666666</v>
      </c>
    </row>
    <row r="2379" spans="1:7" x14ac:dyDescent="0.25">
      <c r="A2379" s="3">
        <v>0.11666666666666674</v>
      </c>
      <c r="B2379" s="1">
        <v>0.11666666666666674</v>
      </c>
      <c r="C2379" s="7">
        <v>43652</v>
      </c>
      <c r="D2379" s="15">
        <v>0.1167</v>
      </c>
      <c r="E2379" s="136">
        <v>0.1167</v>
      </c>
      <c r="F2379" t="b">
        <f t="shared" si="39"/>
        <v>1</v>
      </c>
      <c r="G2379" s="1">
        <v>0.11666666666666674</v>
      </c>
    </row>
    <row r="2380" spans="1:7" x14ac:dyDescent="0.25">
      <c r="A2380" s="3">
        <v>6.2500000000000014E-2</v>
      </c>
      <c r="B2380" s="1">
        <v>6.2500000000000014E-2</v>
      </c>
      <c r="C2380" s="7">
        <v>43653</v>
      </c>
      <c r="D2380" s="15">
        <v>6.25E-2</v>
      </c>
      <c r="E2380" s="136">
        <v>6.25E-2</v>
      </c>
      <c r="F2380" t="b">
        <f t="shared" si="39"/>
        <v>1</v>
      </c>
      <c r="G2380" s="1">
        <v>6.2500000000000014E-2</v>
      </c>
    </row>
    <row r="2381" spans="1:7" x14ac:dyDescent="0.25">
      <c r="A2381" s="3">
        <v>0.20000000000000007</v>
      </c>
      <c r="B2381" s="1">
        <v>0.20000000000000007</v>
      </c>
      <c r="C2381" s="7">
        <v>43654</v>
      </c>
      <c r="D2381" s="15">
        <v>0.2</v>
      </c>
      <c r="E2381" s="136">
        <v>0.2</v>
      </c>
      <c r="F2381" t="b">
        <f t="shared" si="39"/>
        <v>1</v>
      </c>
      <c r="G2381" s="1">
        <v>0.20000000000000007</v>
      </c>
    </row>
    <row r="2382" spans="1:7" x14ac:dyDescent="0.25">
      <c r="A2382" s="3">
        <v>0.20000000000000007</v>
      </c>
      <c r="B2382" s="1">
        <v>0.20000000000000007</v>
      </c>
      <c r="C2382" s="7">
        <v>43655</v>
      </c>
      <c r="D2382" s="15">
        <v>0.2</v>
      </c>
      <c r="E2382" s="136">
        <v>0.2</v>
      </c>
      <c r="F2382" t="b">
        <f t="shared" si="39"/>
        <v>1</v>
      </c>
      <c r="G2382" s="1">
        <v>0.20000000000000007</v>
      </c>
    </row>
    <row r="2383" spans="1:7" x14ac:dyDescent="0.25">
      <c r="A2383" s="3">
        <v>0.19583333333333339</v>
      </c>
      <c r="B2383" s="1">
        <v>0.19583333333333339</v>
      </c>
      <c r="C2383" s="7">
        <v>43656</v>
      </c>
      <c r="D2383" s="15">
        <v>0.1958</v>
      </c>
      <c r="E2383" s="136">
        <v>0.1958</v>
      </c>
      <c r="F2383" t="b">
        <f t="shared" si="39"/>
        <v>1</v>
      </c>
      <c r="G2383" s="1">
        <v>0.19583333333333339</v>
      </c>
    </row>
    <row r="2384" spans="1:7" x14ac:dyDescent="0.25">
      <c r="A2384" s="3">
        <v>0.10000000000000003</v>
      </c>
      <c r="B2384" s="1">
        <v>0.10000000000000003</v>
      </c>
      <c r="C2384" s="7">
        <v>43657</v>
      </c>
      <c r="D2384" s="15">
        <v>0.1</v>
      </c>
      <c r="E2384" s="136">
        <v>0.1</v>
      </c>
      <c r="F2384" t="b">
        <f t="shared" si="39"/>
        <v>1</v>
      </c>
      <c r="G2384" s="1">
        <v>0.10000000000000003</v>
      </c>
    </row>
    <row r="2385" spans="1:7" x14ac:dyDescent="0.25">
      <c r="A2385" s="3">
        <v>9.1666666666666688E-2</v>
      </c>
      <c r="B2385" s="1">
        <v>9.1666666666666688E-2</v>
      </c>
      <c r="C2385" s="7">
        <v>43658</v>
      </c>
      <c r="D2385" s="15">
        <v>9.1700000000000004E-2</v>
      </c>
      <c r="E2385" s="136">
        <v>9.1700000000000004E-2</v>
      </c>
      <c r="F2385" t="b">
        <f t="shared" si="39"/>
        <v>1</v>
      </c>
      <c r="G2385" s="1">
        <v>9.1666666666666688E-2</v>
      </c>
    </row>
    <row r="2386" spans="1:7" x14ac:dyDescent="0.25">
      <c r="A2386" s="3">
        <v>0.20000000000000007</v>
      </c>
      <c r="B2386" s="1">
        <v>0.20000000000000007</v>
      </c>
      <c r="C2386" s="7">
        <v>43659</v>
      </c>
      <c r="D2386" s="15">
        <v>0.2</v>
      </c>
      <c r="E2386" s="136">
        <v>0.2</v>
      </c>
      <c r="F2386" t="b">
        <f t="shared" si="39"/>
        <v>1</v>
      </c>
      <c r="G2386" s="1">
        <v>0.20000000000000007</v>
      </c>
    </row>
    <row r="2387" spans="1:7" x14ac:dyDescent="0.25">
      <c r="A2387" s="3">
        <v>0.10833333333333338</v>
      </c>
      <c r="B2387" s="1">
        <v>0.10833333333333338</v>
      </c>
      <c r="C2387" s="7">
        <v>43660</v>
      </c>
      <c r="D2387" s="15">
        <v>0.10829999999999999</v>
      </c>
      <c r="E2387" s="136">
        <v>0.10829999999999999</v>
      </c>
      <c r="F2387" t="b">
        <f t="shared" si="39"/>
        <v>1</v>
      </c>
      <c r="G2387" s="1">
        <v>0.10833333333333338</v>
      </c>
    </row>
    <row r="2388" spans="1:7" x14ac:dyDescent="0.25">
      <c r="A2388" s="3">
        <v>0.10000000000000003</v>
      </c>
      <c r="B2388" s="1">
        <v>0.10000000000000003</v>
      </c>
      <c r="C2388" s="7">
        <v>43661</v>
      </c>
      <c r="D2388" s="15">
        <v>0.1</v>
      </c>
      <c r="E2388" s="136">
        <v>0.1</v>
      </c>
      <c r="F2388" t="b">
        <f t="shared" si="39"/>
        <v>1</v>
      </c>
      <c r="G2388" s="1">
        <v>0.10000000000000003</v>
      </c>
    </row>
    <row r="2389" spans="1:7" x14ac:dyDescent="0.25">
      <c r="A2389" s="3">
        <v>0.14583333333333337</v>
      </c>
      <c r="B2389" s="1">
        <v>0.14583333333333337</v>
      </c>
      <c r="C2389" s="7">
        <v>43662</v>
      </c>
      <c r="D2389" s="15">
        <v>0.14580000000000001</v>
      </c>
      <c r="E2389" s="136">
        <v>0.14580000000000001</v>
      </c>
      <c r="F2389" t="b">
        <f t="shared" si="39"/>
        <v>1</v>
      </c>
      <c r="G2389" s="1">
        <v>0.14583333333333337</v>
      </c>
    </row>
    <row r="2390" spans="1:7" x14ac:dyDescent="0.25">
      <c r="A2390" s="3">
        <v>0.17916666666666672</v>
      </c>
      <c r="B2390" s="1">
        <v>0.17916666666666672</v>
      </c>
      <c r="C2390" s="7">
        <v>43663</v>
      </c>
      <c r="D2390" s="15">
        <v>0.1792</v>
      </c>
      <c r="E2390" s="136">
        <v>0.1792</v>
      </c>
      <c r="F2390" t="b">
        <f t="shared" si="39"/>
        <v>1</v>
      </c>
      <c r="G2390" s="1">
        <v>0.17916666666666672</v>
      </c>
    </row>
    <row r="2391" spans="1:7" x14ac:dyDescent="0.25">
      <c r="A2391" s="3">
        <v>0.17500000000000002</v>
      </c>
      <c r="B2391" s="1">
        <v>0.17500000000000002</v>
      </c>
      <c r="C2391" s="7">
        <v>43664</v>
      </c>
      <c r="D2391" s="15">
        <v>0.17499999999999999</v>
      </c>
      <c r="E2391" s="136">
        <v>0.17499999999999999</v>
      </c>
      <c r="F2391" t="b">
        <f t="shared" si="39"/>
        <v>1</v>
      </c>
      <c r="G2391" s="1">
        <v>0.17500000000000002</v>
      </c>
    </row>
    <row r="2392" spans="1:7" x14ac:dyDescent="0.25">
      <c r="A2392" s="3">
        <v>0.10000000000000003</v>
      </c>
      <c r="B2392" s="1">
        <v>0.10000000000000003</v>
      </c>
      <c r="C2392" s="7">
        <v>43665</v>
      </c>
      <c r="D2392" s="15">
        <v>0.1</v>
      </c>
      <c r="E2392" s="136">
        <v>0.1</v>
      </c>
      <c r="F2392" t="b">
        <f t="shared" si="39"/>
        <v>1</v>
      </c>
      <c r="G2392" s="1">
        <v>0.10000000000000003</v>
      </c>
    </row>
    <row r="2393" spans="1:7" x14ac:dyDescent="0.25">
      <c r="A2393" s="3">
        <v>0.17500000000000004</v>
      </c>
      <c r="B2393" s="1">
        <v>0.17500000000000004</v>
      </c>
      <c r="C2393" s="7">
        <v>43666</v>
      </c>
      <c r="D2393" s="15">
        <v>0.17499999999999999</v>
      </c>
      <c r="E2393" s="136">
        <v>0.17499999999999999</v>
      </c>
      <c r="F2393" t="b">
        <f t="shared" si="39"/>
        <v>1</v>
      </c>
      <c r="G2393" s="1">
        <v>0.17500000000000004</v>
      </c>
    </row>
    <row r="2394" spans="1:7" x14ac:dyDescent="0.25">
      <c r="A2394" s="3">
        <v>0.20000000000000007</v>
      </c>
      <c r="B2394" s="1">
        <v>0.20000000000000007</v>
      </c>
      <c r="C2394" s="7">
        <v>43667</v>
      </c>
      <c r="D2394" s="15">
        <v>0.2</v>
      </c>
      <c r="E2394" s="136">
        <v>0.2</v>
      </c>
      <c r="F2394" t="b">
        <f t="shared" si="39"/>
        <v>1</v>
      </c>
      <c r="G2394" s="1">
        <v>0.20000000000000007</v>
      </c>
    </row>
    <row r="2395" spans="1:7" x14ac:dyDescent="0.25">
      <c r="A2395" s="3">
        <v>0.20000000000000007</v>
      </c>
      <c r="B2395" s="1">
        <v>0.20000000000000007</v>
      </c>
      <c r="C2395" s="7">
        <v>43668</v>
      </c>
      <c r="D2395" s="15">
        <v>0.2</v>
      </c>
      <c r="E2395" s="136">
        <v>0.2</v>
      </c>
      <c r="F2395" t="b">
        <f t="shared" si="39"/>
        <v>1</v>
      </c>
      <c r="G2395" s="1">
        <v>0.20000000000000007</v>
      </c>
    </row>
    <row r="2396" spans="1:7" x14ac:dyDescent="0.25">
      <c r="A2396" s="3">
        <v>0.20000000000000007</v>
      </c>
      <c r="B2396" s="1">
        <v>0.20000000000000007</v>
      </c>
      <c r="C2396" s="7">
        <v>43669</v>
      </c>
      <c r="D2396" s="15">
        <v>0.2</v>
      </c>
      <c r="E2396" s="136">
        <v>0.2</v>
      </c>
      <c r="F2396" t="b">
        <f t="shared" si="39"/>
        <v>1</v>
      </c>
      <c r="G2396" s="1">
        <v>0.20000000000000007</v>
      </c>
    </row>
    <row r="2397" spans="1:7" x14ac:dyDescent="0.25">
      <c r="A2397" s="3">
        <v>0.20000000000000007</v>
      </c>
      <c r="B2397" s="1">
        <v>0.20000000000000007</v>
      </c>
      <c r="C2397" s="7">
        <v>43670</v>
      </c>
      <c r="D2397" s="15">
        <v>0.2</v>
      </c>
      <c r="E2397" s="136">
        <v>0.2</v>
      </c>
      <c r="F2397" t="b">
        <f t="shared" si="39"/>
        <v>1</v>
      </c>
      <c r="G2397" s="1">
        <v>0.20000000000000007</v>
      </c>
    </row>
    <row r="2398" spans="1:7" x14ac:dyDescent="0.25">
      <c r="A2398" s="3">
        <v>0.19166666666666668</v>
      </c>
      <c r="B2398" s="1">
        <v>0.19166666666666668</v>
      </c>
      <c r="C2398" s="7">
        <v>43671</v>
      </c>
      <c r="D2398" s="15">
        <v>0.19170000000000001</v>
      </c>
      <c r="E2398" s="136">
        <v>0.19170000000000001</v>
      </c>
      <c r="F2398" t="b">
        <f t="shared" si="39"/>
        <v>1</v>
      </c>
      <c r="G2398" s="1">
        <v>0.19166666666666668</v>
      </c>
    </row>
    <row r="2399" spans="1:7" x14ac:dyDescent="0.25">
      <c r="A2399" s="3">
        <v>0.19166666666666674</v>
      </c>
      <c r="B2399" s="1">
        <v>0.19166666666666674</v>
      </c>
      <c r="C2399" s="7">
        <v>43672</v>
      </c>
      <c r="D2399" s="15">
        <v>0.19170000000000001</v>
      </c>
      <c r="E2399" s="136">
        <v>0.19170000000000001</v>
      </c>
      <c r="F2399" t="b">
        <f t="shared" si="39"/>
        <v>1</v>
      </c>
      <c r="G2399" s="1">
        <v>0.19166666666666674</v>
      </c>
    </row>
    <row r="2400" spans="1:7" x14ac:dyDescent="0.25">
      <c r="A2400" s="3">
        <v>0.20000000000000007</v>
      </c>
      <c r="B2400" s="1">
        <v>0.20000000000000007</v>
      </c>
      <c r="C2400" s="7">
        <v>43673</v>
      </c>
      <c r="D2400" s="15">
        <v>0.2</v>
      </c>
      <c r="E2400" s="136">
        <v>0.2</v>
      </c>
      <c r="F2400" t="b">
        <f t="shared" si="39"/>
        <v>1</v>
      </c>
      <c r="G2400" s="1">
        <v>0.20000000000000007</v>
      </c>
    </row>
    <row r="2401" spans="1:7" x14ac:dyDescent="0.25">
      <c r="A2401" s="3">
        <v>0.20000000000000007</v>
      </c>
      <c r="B2401" s="1">
        <v>0.20000000000000007</v>
      </c>
      <c r="C2401" s="7">
        <v>43674</v>
      </c>
      <c r="D2401" s="15">
        <v>0.2</v>
      </c>
      <c r="E2401" s="136">
        <v>0.2</v>
      </c>
      <c r="F2401" t="b">
        <f t="shared" si="39"/>
        <v>1</v>
      </c>
      <c r="G2401" s="1">
        <v>0.20000000000000007</v>
      </c>
    </row>
    <row r="2402" spans="1:7" x14ac:dyDescent="0.25">
      <c r="A2402" s="3">
        <v>0.16250000000000006</v>
      </c>
      <c r="B2402" s="1">
        <v>0.16250000000000006</v>
      </c>
      <c r="C2402" s="7">
        <v>43675</v>
      </c>
      <c r="D2402" s="15">
        <v>0.16250000000000001</v>
      </c>
      <c r="E2402" s="136">
        <v>0.16250000000000001</v>
      </c>
      <c r="F2402" t="b">
        <f t="shared" si="39"/>
        <v>1</v>
      </c>
      <c r="G2402" s="1">
        <v>0.16250000000000006</v>
      </c>
    </row>
    <row r="2403" spans="1:7" x14ac:dyDescent="0.25">
      <c r="A2403" s="3">
        <v>0.20000000000000007</v>
      </c>
      <c r="B2403" s="1">
        <v>0.20000000000000007</v>
      </c>
      <c r="C2403" s="7">
        <v>43676</v>
      </c>
      <c r="D2403" s="15">
        <v>0.2</v>
      </c>
      <c r="E2403" s="136">
        <v>0.2</v>
      </c>
      <c r="F2403" t="b">
        <f t="shared" si="39"/>
        <v>1</v>
      </c>
      <c r="G2403" s="1">
        <v>0.20000000000000007</v>
      </c>
    </row>
    <row r="2404" spans="1:7" x14ac:dyDescent="0.25">
      <c r="A2404" s="3">
        <v>0.1875</v>
      </c>
      <c r="B2404" s="1">
        <v>0.1875</v>
      </c>
      <c r="C2404" s="7">
        <v>43677</v>
      </c>
      <c r="D2404" s="15">
        <v>0.1875</v>
      </c>
      <c r="E2404" s="136">
        <v>0.1875</v>
      </c>
      <c r="F2404" t="b">
        <f t="shared" si="39"/>
        <v>1</v>
      </c>
      <c r="G2404" s="1">
        <v>0.1875</v>
      </c>
    </row>
    <row r="2405" spans="1:7" x14ac:dyDescent="0.25">
      <c r="A2405" s="3">
        <v>0.10000000000000003</v>
      </c>
      <c r="B2405" s="1">
        <v>0.10000000000000003</v>
      </c>
      <c r="C2405" s="7">
        <v>43678</v>
      </c>
      <c r="D2405" s="15">
        <v>0.1</v>
      </c>
      <c r="E2405" s="136">
        <v>0.1</v>
      </c>
      <c r="F2405" t="b">
        <f t="shared" si="39"/>
        <v>1</v>
      </c>
      <c r="G2405" s="1">
        <v>0.10000000000000003</v>
      </c>
    </row>
    <row r="2406" spans="1:7" x14ac:dyDescent="0.25">
      <c r="A2406" s="3">
        <v>0.10000000000000003</v>
      </c>
      <c r="B2406" s="1">
        <v>0.10000000000000003</v>
      </c>
      <c r="C2406" s="7">
        <v>43679</v>
      </c>
      <c r="D2406" s="15">
        <v>0.1</v>
      </c>
      <c r="E2406" s="136">
        <v>0.1</v>
      </c>
      <c r="F2406" t="b">
        <f t="shared" si="39"/>
        <v>1</v>
      </c>
      <c r="G2406" s="1">
        <v>0.10000000000000003</v>
      </c>
    </row>
    <row r="2407" spans="1:7" x14ac:dyDescent="0.25">
      <c r="A2407" s="3">
        <v>5.8333333333333341E-2</v>
      </c>
      <c r="B2407" s="1">
        <v>5.8333333333333341E-2</v>
      </c>
      <c r="C2407" s="7">
        <v>43680</v>
      </c>
      <c r="D2407" s="15">
        <v>5.8299999999999998E-2</v>
      </c>
      <c r="E2407" s="136">
        <v>5.8299999999999998E-2</v>
      </c>
      <c r="F2407" t="b">
        <f t="shared" si="39"/>
        <v>1</v>
      </c>
      <c r="G2407" s="1">
        <v>5.8333333333333341E-2</v>
      </c>
    </row>
    <row r="2408" spans="1:7" x14ac:dyDescent="0.25">
      <c r="A2408" s="3">
        <v>0.23749999999999993</v>
      </c>
      <c r="B2408" s="1">
        <v>0.23749999999999993</v>
      </c>
      <c r="C2408" s="7">
        <v>43681</v>
      </c>
      <c r="D2408" s="15">
        <v>0.23749999999999999</v>
      </c>
      <c r="E2408" s="136">
        <v>0.23749999999999999</v>
      </c>
      <c r="F2408" t="b">
        <f t="shared" si="39"/>
        <v>1</v>
      </c>
      <c r="G2408" s="1">
        <v>0.23749999999999993</v>
      </c>
    </row>
    <row r="2409" spans="1:7" x14ac:dyDescent="0.25">
      <c r="A2409" s="3">
        <v>0.28333333333333327</v>
      </c>
      <c r="B2409" s="1">
        <v>0.28333333333333327</v>
      </c>
      <c r="C2409" s="7">
        <v>43682</v>
      </c>
      <c r="D2409" s="15">
        <v>0.2833</v>
      </c>
      <c r="E2409" s="136">
        <v>0.2833</v>
      </c>
      <c r="F2409" t="b">
        <f t="shared" si="39"/>
        <v>1</v>
      </c>
      <c r="G2409" s="1">
        <v>0.28333333333333327</v>
      </c>
    </row>
    <row r="2410" spans="1:7" x14ac:dyDescent="0.25">
      <c r="A2410" s="3">
        <v>0.22083333333333344</v>
      </c>
      <c r="B2410" s="1">
        <v>0.22083333333333344</v>
      </c>
      <c r="C2410" s="7">
        <v>43683</v>
      </c>
      <c r="D2410" s="15">
        <v>0.2208</v>
      </c>
      <c r="E2410" s="136">
        <v>0.2208</v>
      </c>
      <c r="F2410" t="b">
        <f t="shared" si="39"/>
        <v>1</v>
      </c>
      <c r="G2410" s="1">
        <v>0.22083333333333344</v>
      </c>
    </row>
    <row r="2411" spans="1:7" x14ac:dyDescent="0.25">
      <c r="A2411" s="3">
        <v>0.20000000000000007</v>
      </c>
      <c r="B2411" s="1">
        <v>0.20000000000000007</v>
      </c>
      <c r="C2411" s="7">
        <v>43684</v>
      </c>
      <c r="D2411" s="15">
        <v>0.2</v>
      </c>
      <c r="E2411" s="136">
        <v>0.2</v>
      </c>
      <c r="F2411" t="b">
        <f t="shared" si="39"/>
        <v>1</v>
      </c>
      <c r="G2411" s="1">
        <v>0.20000000000000007</v>
      </c>
    </row>
    <row r="2412" spans="1:7" x14ac:dyDescent="0.25">
      <c r="A2412" s="3">
        <v>0.20000000000000007</v>
      </c>
      <c r="B2412" s="1">
        <v>0.20000000000000007</v>
      </c>
      <c r="C2412" s="7">
        <v>43685</v>
      </c>
      <c r="D2412" s="15">
        <v>0.2</v>
      </c>
      <c r="E2412" s="136">
        <v>0.2</v>
      </c>
      <c r="F2412" t="b">
        <f t="shared" si="39"/>
        <v>1</v>
      </c>
      <c r="G2412" s="1">
        <v>0.20000000000000007</v>
      </c>
    </row>
    <row r="2413" spans="1:7" x14ac:dyDescent="0.25">
      <c r="A2413" s="3">
        <v>0.17500000000000002</v>
      </c>
      <c r="B2413" s="1">
        <v>0.17500000000000002</v>
      </c>
      <c r="C2413" s="7">
        <v>43686</v>
      </c>
      <c r="D2413" s="15">
        <v>0.17499999999999999</v>
      </c>
      <c r="E2413" s="136">
        <v>0.17499999999999999</v>
      </c>
      <c r="F2413" t="b">
        <f t="shared" si="39"/>
        <v>1</v>
      </c>
      <c r="G2413" s="1">
        <v>0.17500000000000002</v>
      </c>
    </row>
    <row r="2414" spans="1:7" x14ac:dyDescent="0.25">
      <c r="A2414" s="3">
        <v>9.5833333333333368E-2</v>
      </c>
      <c r="B2414" s="1">
        <v>9.5833333333333368E-2</v>
      </c>
      <c r="C2414" s="7">
        <v>43687</v>
      </c>
      <c r="D2414" s="15">
        <v>9.5799999999999996E-2</v>
      </c>
      <c r="E2414" s="136">
        <v>9.5799999999999996E-2</v>
      </c>
      <c r="F2414" t="b">
        <f t="shared" si="39"/>
        <v>1</v>
      </c>
      <c r="G2414" s="1">
        <v>9.5833333333333368E-2</v>
      </c>
    </row>
    <row r="2415" spans="1:7" x14ac:dyDescent="0.25">
      <c r="A2415" s="3">
        <v>2.9166666666666664E-2</v>
      </c>
      <c r="B2415" s="1">
        <v>2.9166666666666664E-2</v>
      </c>
      <c r="C2415" s="7">
        <v>43688</v>
      </c>
      <c r="D2415" s="15">
        <v>2.92E-2</v>
      </c>
      <c r="E2415" s="136">
        <v>2.92E-2</v>
      </c>
      <c r="F2415" t="b">
        <f t="shared" si="39"/>
        <v>1</v>
      </c>
      <c r="G2415" s="1">
        <v>2.9166666666666664E-2</v>
      </c>
    </row>
    <row r="2416" spans="1:7" x14ac:dyDescent="0.25">
      <c r="A2416" s="3">
        <v>2.4999999999999998E-2</v>
      </c>
      <c r="B2416" s="1">
        <v>2.4999999999999998E-2</v>
      </c>
      <c r="C2416" s="7">
        <v>43689</v>
      </c>
      <c r="D2416" s="15">
        <v>2.5000000000000001E-2</v>
      </c>
      <c r="E2416" s="136">
        <v>2.5000000000000001E-2</v>
      </c>
      <c r="F2416" t="b">
        <f t="shared" si="39"/>
        <v>1</v>
      </c>
      <c r="G2416" s="1">
        <v>2.4999999999999998E-2</v>
      </c>
    </row>
    <row r="2417" spans="1:7" x14ac:dyDescent="0.25">
      <c r="A2417" s="3">
        <v>0.19166666666666674</v>
      </c>
      <c r="B2417" s="1">
        <v>0.19166666666666674</v>
      </c>
      <c r="C2417" s="7">
        <v>43690</v>
      </c>
      <c r="D2417" s="15">
        <v>0.19170000000000001</v>
      </c>
      <c r="E2417" s="136">
        <v>0.19170000000000001</v>
      </c>
      <c r="F2417" t="b">
        <f t="shared" si="39"/>
        <v>1</v>
      </c>
      <c r="G2417" s="1">
        <v>0.19166666666666674</v>
      </c>
    </row>
    <row r="2418" spans="1:7" x14ac:dyDescent="0.25">
      <c r="A2418" s="3">
        <v>0.28749999999999992</v>
      </c>
      <c r="B2418" s="1">
        <v>0.28749999999999992</v>
      </c>
      <c r="C2418" s="7">
        <v>43691</v>
      </c>
      <c r="D2418" s="15">
        <v>0.28749999999999998</v>
      </c>
      <c r="E2418" s="136">
        <v>0.28749999999999998</v>
      </c>
      <c r="F2418" t="b">
        <f t="shared" si="39"/>
        <v>1</v>
      </c>
      <c r="G2418" s="1">
        <v>0.28749999999999992</v>
      </c>
    </row>
    <row r="2419" spans="1:7" x14ac:dyDescent="0.25">
      <c r="A2419" s="3">
        <v>0.29999999999999988</v>
      </c>
      <c r="B2419" s="1">
        <v>0.29999999999999988</v>
      </c>
      <c r="C2419" s="7">
        <v>43692</v>
      </c>
      <c r="D2419" s="15">
        <v>0.3</v>
      </c>
      <c r="E2419" s="136">
        <v>0.3</v>
      </c>
      <c r="F2419" t="b">
        <f t="shared" si="39"/>
        <v>1</v>
      </c>
      <c r="G2419" s="1">
        <v>0.29999999999999988</v>
      </c>
    </row>
    <row r="2420" spans="1:7" x14ac:dyDescent="0.25">
      <c r="A2420" s="3">
        <v>0.28333333333333327</v>
      </c>
      <c r="B2420" s="1">
        <v>0.28333333333333327</v>
      </c>
      <c r="C2420" s="7">
        <v>43693</v>
      </c>
      <c r="D2420" s="15">
        <v>0.2833</v>
      </c>
      <c r="E2420" s="136">
        <v>0.2833</v>
      </c>
      <c r="F2420" t="b">
        <f t="shared" si="39"/>
        <v>1</v>
      </c>
      <c r="G2420" s="1">
        <v>0.28333333333333327</v>
      </c>
    </row>
    <row r="2421" spans="1:7" x14ac:dyDescent="0.25">
      <c r="A2421" s="3">
        <v>0.20000000000000007</v>
      </c>
      <c r="B2421" s="1">
        <v>0.20000000000000007</v>
      </c>
      <c r="C2421" s="7">
        <v>43694</v>
      </c>
      <c r="D2421" s="15">
        <v>0.2</v>
      </c>
      <c r="E2421" s="136">
        <v>0.2</v>
      </c>
      <c r="F2421" t="b">
        <f t="shared" si="39"/>
        <v>1</v>
      </c>
      <c r="G2421" s="1">
        <v>0.20000000000000007</v>
      </c>
    </row>
    <row r="2422" spans="1:7" x14ac:dyDescent="0.25">
      <c r="A2422" s="3">
        <v>0.16666666666666671</v>
      </c>
      <c r="B2422" s="1">
        <v>0.16666666666666671</v>
      </c>
      <c r="C2422" s="7">
        <v>43695</v>
      </c>
      <c r="D2422" s="15">
        <v>0.16669999999999999</v>
      </c>
      <c r="E2422" s="136">
        <v>0.16669999999999999</v>
      </c>
      <c r="F2422" t="b">
        <f t="shared" si="39"/>
        <v>1</v>
      </c>
      <c r="G2422" s="1">
        <v>0.16666666666666671</v>
      </c>
    </row>
    <row r="2423" spans="1:7" x14ac:dyDescent="0.25">
      <c r="A2423" s="3">
        <v>0.13333333333333336</v>
      </c>
      <c r="B2423" s="1">
        <v>0.13333333333333336</v>
      </c>
      <c r="C2423" s="7">
        <v>43696</v>
      </c>
      <c r="D2423" s="15">
        <v>0.1333</v>
      </c>
      <c r="E2423" s="136">
        <v>0.1333</v>
      </c>
      <c r="F2423" t="b">
        <f t="shared" si="39"/>
        <v>1</v>
      </c>
      <c r="G2423" s="1">
        <v>0.13333333333333336</v>
      </c>
    </row>
    <row r="2424" spans="1:7" x14ac:dyDescent="0.25">
      <c r="A2424" s="3">
        <v>7.5000000000000025E-2</v>
      </c>
      <c r="B2424" s="1">
        <v>7.5000000000000025E-2</v>
      </c>
      <c r="C2424" s="7">
        <v>43697</v>
      </c>
      <c r="D2424" s="15">
        <v>7.4999999999999997E-2</v>
      </c>
      <c r="E2424" s="136">
        <v>7.4999999999999997E-2</v>
      </c>
      <c r="F2424" t="b">
        <f t="shared" si="39"/>
        <v>1</v>
      </c>
      <c r="G2424" s="1">
        <v>7.5000000000000025E-2</v>
      </c>
    </row>
    <row r="2425" spans="1:7" x14ac:dyDescent="0.25">
      <c r="A2425" s="3">
        <v>8.7500000000000022E-2</v>
      </c>
      <c r="B2425" s="1">
        <v>8.7500000000000022E-2</v>
      </c>
      <c r="C2425" s="7">
        <v>43698</v>
      </c>
      <c r="D2425" s="15">
        <v>8.7499999999999994E-2</v>
      </c>
      <c r="E2425" s="136">
        <v>8.7499999999999994E-2</v>
      </c>
      <c r="F2425" t="b">
        <f t="shared" si="39"/>
        <v>1</v>
      </c>
      <c r="G2425" s="1">
        <v>8.7500000000000022E-2</v>
      </c>
    </row>
    <row r="2426" spans="1:7" x14ac:dyDescent="0.25">
      <c r="A2426" s="3">
        <v>0.13749999999999996</v>
      </c>
      <c r="B2426" s="1">
        <v>0.13749999999999996</v>
      </c>
      <c r="C2426" s="7">
        <v>43699</v>
      </c>
      <c r="D2426" s="15">
        <v>0.13750000000000001</v>
      </c>
      <c r="E2426" s="136">
        <v>0.13750000000000001</v>
      </c>
      <c r="F2426" t="b">
        <f t="shared" si="39"/>
        <v>1</v>
      </c>
      <c r="G2426" s="1">
        <v>0.13749999999999996</v>
      </c>
    </row>
    <row r="2427" spans="1:7" x14ac:dyDescent="0.25">
      <c r="A2427" s="3">
        <v>0.29999999999999988</v>
      </c>
      <c r="B2427" s="1">
        <v>0.29999999999999988</v>
      </c>
      <c r="C2427" s="7">
        <v>43700</v>
      </c>
      <c r="D2427" s="15">
        <v>0.3</v>
      </c>
      <c r="E2427" s="136">
        <v>0.3</v>
      </c>
      <c r="F2427" t="b">
        <f t="shared" si="39"/>
        <v>1</v>
      </c>
      <c r="G2427" s="1">
        <v>0.29999999999999988</v>
      </c>
    </row>
    <row r="2428" spans="1:7" x14ac:dyDescent="0.25">
      <c r="A2428" s="3">
        <v>0.29999999999999988</v>
      </c>
      <c r="B2428" s="1">
        <v>0.29999999999999988</v>
      </c>
      <c r="C2428" s="7">
        <v>43701</v>
      </c>
      <c r="D2428" s="15">
        <v>0.3</v>
      </c>
      <c r="E2428" s="136">
        <v>0.3</v>
      </c>
      <c r="F2428" t="b">
        <f t="shared" si="39"/>
        <v>1</v>
      </c>
      <c r="G2428" s="1">
        <v>0.29999999999999988</v>
      </c>
    </row>
    <row r="2429" spans="1:7" x14ac:dyDescent="0.25">
      <c r="A2429" s="3">
        <v>0.29999999999999988</v>
      </c>
      <c r="B2429" s="1">
        <v>0.29999999999999988</v>
      </c>
      <c r="C2429" s="7">
        <v>43702</v>
      </c>
      <c r="D2429" s="15">
        <v>0.3</v>
      </c>
      <c r="E2429" s="136">
        <v>0.3</v>
      </c>
      <c r="F2429" t="b">
        <f t="shared" si="39"/>
        <v>1</v>
      </c>
      <c r="G2429" s="1">
        <v>0.29999999999999988</v>
      </c>
    </row>
    <row r="2430" spans="1:7" x14ac:dyDescent="0.25">
      <c r="A2430" s="3">
        <v>0.24166666666666672</v>
      </c>
      <c r="B2430" s="1">
        <v>0.24166666666666672</v>
      </c>
      <c r="C2430" s="7">
        <v>43703</v>
      </c>
      <c r="D2430" s="15">
        <v>0.2417</v>
      </c>
      <c r="E2430" s="136">
        <v>0.2417</v>
      </c>
      <c r="F2430" t="b">
        <f t="shared" si="39"/>
        <v>1</v>
      </c>
      <c r="G2430" s="1">
        <v>0.24166666666666672</v>
      </c>
    </row>
    <row r="2431" spans="1:7" x14ac:dyDescent="0.25">
      <c r="A2431" s="3">
        <v>9.1666666666666716E-2</v>
      </c>
      <c r="B2431" s="1">
        <v>9.1666666666666716E-2</v>
      </c>
      <c r="C2431" s="7">
        <v>43704</v>
      </c>
      <c r="D2431" s="15">
        <v>9.1700000000000004E-2</v>
      </c>
      <c r="E2431" s="136">
        <v>9.1700000000000004E-2</v>
      </c>
      <c r="F2431" t="b">
        <f t="shared" si="39"/>
        <v>1</v>
      </c>
      <c r="G2431" s="1">
        <v>9.1666666666666716E-2</v>
      </c>
    </row>
    <row r="2432" spans="1:7" x14ac:dyDescent="0.25">
      <c r="A2432" s="3">
        <v>5.8333333333333341E-2</v>
      </c>
      <c r="B2432" s="1">
        <v>5.8333333333333341E-2</v>
      </c>
      <c r="C2432" s="7">
        <v>43705</v>
      </c>
      <c r="D2432" s="15">
        <v>5.8299999999999998E-2</v>
      </c>
      <c r="E2432" s="136">
        <v>5.8299999999999998E-2</v>
      </c>
      <c r="F2432" t="b">
        <f t="shared" si="39"/>
        <v>1</v>
      </c>
      <c r="G2432" s="1">
        <v>5.8333333333333341E-2</v>
      </c>
    </row>
    <row r="2433" spans="1:7" x14ac:dyDescent="0.25">
      <c r="A2433" s="3">
        <v>4.583333333333333E-2</v>
      </c>
      <c r="B2433" s="1">
        <v>4.583333333333333E-2</v>
      </c>
      <c r="C2433" s="7">
        <v>43706</v>
      </c>
      <c r="D2433" s="15">
        <v>4.58E-2</v>
      </c>
      <c r="E2433" s="136">
        <v>4.58E-2</v>
      </c>
      <c r="F2433" t="b">
        <f t="shared" si="39"/>
        <v>1</v>
      </c>
      <c r="G2433" s="1">
        <v>4.583333333333333E-2</v>
      </c>
    </row>
    <row r="2434" spans="1:7" x14ac:dyDescent="0.25">
      <c r="A2434" s="3">
        <v>0.20000000000000007</v>
      </c>
      <c r="B2434" s="1">
        <v>0.20000000000000007</v>
      </c>
      <c r="C2434" s="7">
        <v>43707</v>
      </c>
      <c r="D2434" s="15">
        <v>0.2</v>
      </c>
      <c r="E2434" s="136">
        <v>0.2</v>
      </c>
      <c r="F2434" t="b">
        <f t="shared" si="39"/>
        <v>1</v>
      </c>
      <c r="G2434" s="1">
        <v>0.20000000000000007</v>
      </c>
    </row>
    <row r="2435" spans="1:7" x14ac:dyDescent="0.25">
      <c r="A2435" s="3">
        <v>0.15000000000000005</v>
      </c>
      <c r="B2435" s="1">
        <v>0.15000000000000005</v>
      </c>
      <c r="C2435" s="7">
        <v>43708</v>
      </c>
      <c r="D2435" s="15">
        <v>0.15</v>
      </c>
      <c r="E2435" s="136">
        <v>0.15</v>
      </c>
      <c r="F2435" t="b">
        <f t="shared" ref="F2435:F2498" si="40">D2435=E2435</f>
        <v>1</v>
      </c>
      <c r="G2435" s="1">
        <v>0.15000000000000005</v>
      </c>
    </row>
    <row r="2436" spans="1:7" x14ac:dyDescent="0.25">
      <c r="A2436" s="3">
        <v>0.20000000000000007</v>
      </c>
      <c r="B2436" s="1">
        <v>0.20000000000000007</v>
      </c>
      <c r="C2436" s="7">
        <v>43709</v>
      </c>
      <c r="D2436" s="15">
        <v>0.2</v>
      </c>
      <c r="E2436" s="136">
        <v>0.2</v>
      </c>
      <c r="F2436" t="b">
        <f t="shared" si="40"/>
        <v>1</v>
      </c>
      <c r="G2436" s="1">
        <v>0.20000000000000007</v>
      </c>
    </row>
    <row r="2437" spans="1:7" x14ac:dyDescent="0.25">
      <c r="A2437" s="3">
        <v>0.20000000000000007</v>
      </c>
      <c r="B2437" s="1">
        <v>0.20000000000000007</v>
      </c>
      <c r="C2437" s="7">
        <v>43710</v>
      </c>
      <c r="D2437" s="15">
        <v>0.2</v>
      </c>
      <c r="E2437" s="136">
        <v>0.2</v>
      </c>
      <c r="F2437" t="b">
        <f t="shared" si="40"/>
        <v>1</v>
      </c>
      <c r="G2437" s="1">
        <v>0.20000000000000007</v>
      </c>
    </row>
    <row r="2438" spans="1:7" x14ac:dyDescent="0.25">
      <c r="A2438" s="3">
        <v>0.20000000000000007</v>
      </c>
      <c r="B2438" s="1">
        <v>0.20000000000000007</v>
      </c>
      <c r="C2438" s="7">
        <v>43711</v>
      </c>
      <c r="D2438" s="15">
        <v>0.2</v>
      </c>
      <c r="E2438" s="136">
        <v>0.2</v>
      </c>
      <c r="F2438" t="b">
        <f t="shared" si="40"/>
        <v>1</v>
      </c>
      <c r="G2438" s="1">
        <v>0.20000000000000007</v>
      </c>
    </row>
    <row r="2439" spans="1:7" x14ac:dyDescent="0.25">
      <c r="A2439" s="3">
        <v>0.20000000000000007</v>
      </c>
      <c r="B2439" s="1">
        <v>0.20000000000000007</v>
      </c>
      <c r="C2439" s="7">
        <v>43712</v>
      </c>
      <c r="D2439" s="15">
        <v>0.2</v>
      </c>
      <c r="E2439" s="136">
        <v>0.2</v>
      </c>
      <c r="F2439" t="b">
        <f t="shared" si="40"/>
        <v>1</v>
      </c>
      <c r="G2439" s="1">
        <v>0.20000000000000007</v>
      </c>
    </row>
    <row r="2440" spans="1:7" x14ac:dyDescent="0.25">
      <c r="A2440" s="3">
        <v>0.20000000000000007</v>
      </c>
      <c r="B2440" s="1">
        <v>0.20000000000000007</v>
      </c>
      <c r="C2440" s="7">
        <v>43713</v>
      </c>
      <c r="D2440" s="15">
        <v>0.2</v>
      </c>
      <c r="E2440" s="136">
        <v>0.2</v>
      </c>
      <c r="F2440" t="b">
        <f t="shared" si="40"/>
        <v>1</v>
      </c>
      <c r="G2440" s="1">
        <v>0.20000000000000007</v>
      </c>
    </row>
    <row r="2441" spans="1:7" x14ac:dyDescent="0.25">
      <c r="A2441" s="3">
        <v>0.20000000000000007</v>
      </c>
      <c r="B2441" s="1">
        <v>0.20000000000000007</v>
      </c>
      <c r="C2441" s="7">
        <v>43714</v>
      </c>
      <c r="D2441" s="15">
        <v>0.2</v>
      </c>
      <c r="E2441" s="136">
        <v>0.2</v>
      </c>
      <c r="F2441" t="b">
        <f t="shared" si="40"/>
        <v>1</v>
      </c>
      <c r="G2441" s="1">
        <v>0.20000000000000007</v>
      </c>
    </row>
    <row r="2442" spans="1:7" x14ac:dyDescent="0.25">
      <c r="A2442" s="3">
        <v>0.20000000000000007</v>
      </c>
      <c r="B2442" s="1">
        <v>0.20000000000000007</v>
      </c>
      <c r="C2442" s="7">
        <v>43715</v>
      </c>
      <c r="D2442" s="15">
        <v>0.2</v>
      </c>
      <c r="E2442" s="136">
        <v>0.2</v>
      </c>
      <c r="F2442" t="b">
        <f t="shared" si="40"/>
        <v>1</v>
      </c>
      <c r="G2442" s="1">
        <v>0.20000000000000007</v>
      </c>
    </row>
    <row r="2443" spans="1:7" x14ac:dyDescent="0.25">
      <c r="A2443" s="3">
        <v>0.20000000000000007</v>
      </c>
      <c r="B2443" s="1">
        <v>0.20000000000000007</v>
      </c>
      <c r="C2443" s="7">
        <v>43716</v>
      </c>
      <c r="D2443" s="15">
        <v>0.2</v>
      </c>
      <c r="E2443" s="136">
        <v>0.2</v>
      </c>
      <c r="F2443" t="b">
        <f t="shared" si="40"/>
        <v>1</v>
      </c>
      <c r="G2443" s="1">
        <v>0.20000000000000007</v>
      </c>
    </row>
    <row r="2444" spans="1:7" x14ac:dyDescent="0.25">
      <c r="A2444" s="3">
        <v>0.20000000000000007</v>
      </c>
      <c r="B2444" s="1">
        <v>0.20000000000000007</v>
      </c>
      <c r="C2444" s="7">
        <v>43717</v>
      </c>
      <c r="D2444" s="15">
        <v>0.2</v>
      </c>
      <c r="E2444" s="136">
        <v>0.2</v>
      </c>
      <c r="F2444" t="b">
        <f t="shared" si="40"/>
        <v>1</v>
      </c>
      <c r="G2444" s="1">
        <v>0.20000000000000007</v>
      </c>
    </row>
    <row r="2445" spans="1:7" x14ac:dyDescent="0.25">
      <c r="A2445" s="3">
        <v>0.20000000000000007</v>
      </c>
      <c r="B2445" s="1">
        <v>0.20000000000000007</v>
      </c>
      <c r="C2445" s="7">
        <v>43718</v>
      </c>
      <c r="D2445" s="15">
        <v>0.2</v>
      </c>
      <c r="E2445" s="136">
        <v>0.2</v>
      </c>
      <c r="F2445" t="b">
        <f t="shared" si="40"/>
        <v>1</v>
      </c>
      <c r="G2445" s="1">
        <v>0.20000000000000007</v>
      </c>
    </row>
    <row r="2446" spans="1:7" x14ac:dyDescent="0.25">
      <c r="A2446" s="3">
        <v>0.20000000000000007</v>
      </c>
      <c r="B2446" s="1">
        <v>0.20000000000000007</v>
      </c>
      <c r="C2446" s="7">
        <v>43719</v>
      </c>
      <c r="D2446" s="15">
        <v>0.2</v>
      </c>
      <c r="E2446" s="136">
        <v>0.2</v>
      </c>
      <c r="F2446" t="b">
        <f t="shared" si="40"/>
        <v>1</v>
      </c>
      <c r="G2446" s="1">
        <v>0.20000000000000007</v>
      </c>
    </row>
    <row r="2447" spans="1:7" x14ac:dyDescent="0.25">
      <c r="A2447" s="3">
        <v>0.17916666666666667</v>
      </c>
      <c r="B2447" s="1">
        <v>0.17916666666666667</v>
      </c>
      <c r="C2447" s="7">
        <v>43720</v>
      </c>
      <c r="D2447" s="15">
        <v>0.1792</v>
      </c>
      <c r="E2447" s="136">
        <v>0.1792</v>
      </c>
      <c r="F2447" t="b">
        <f t="shared" si="40"/>
        <v>1</v>
      </c>
      <c r="G2447" s="1">
        <v>0.17916666666666667</v>
      </c>
    </row>
    <row r="2448" spans="1:7" x14ac:dyDescent="0.25">
      <c r="A2448" s="3">
        <v>0.18333333333333338</v>
      </c>
      <c r="B2448" s="1">
        <v>0.18333333333333338</v>
      </c>
      <c r="C2448" s="7">
        <v>43721</v>
      </c>
      <c r="D2448" s="15">
        <v>0.18329999999999999</v>
      </c>
      <c r="E2448" s="136">
        <v>0.18329999999999999</v>
      </c>
      <c r="F2448" t="b">
        <f t="shared" si="40"/>
        <v>1</v>
      </c>
      <c r="G2448" s="1">
        <v>0.18333333333333338</v>
      </c>
    </row>
    <row r="2449" spans="1:7" x14ac:dyDescent="0.25">
      <c r="A2449" s="3">
        <v>0.20000000000000007</v>
      </c>
      <c r="B2449" s="1">
        <v>0.20000000000000007</v>
      </c>
      <c r="C2449" s="7">
        <v>43722</v>
      </c>
      <c r="D2449" s="15">
        <v>0.2</v>
      </c>
      <c r="E2449" s="136">
        <v>0.2</v>
      </c>
      <c r="F2449" t="b">
        <f t="shared" si="40"/>
        <v>1</v>
      </c>
      <c r="G2449" s="1">
        <v>0.20000000000000007</v>
      </c>
    </row>
    <row r="2450" spans="1:7" x14ac:dyDescent="0.25">
      <c r="A2450" s="3">
        <v>0.19583333333333341</v>
      </c>
      <c r="B2450" s="1">
        <v>0.19583333333333341</v>
      </c>
      <c r="C2450" s="7">
        <v>43723</v>
      </c>
      <c r="D2450" s="15">
        <v>0.1958</v>
      </c>
      <c r="E2450" s="136">
        <v>0.1958</v>
      </c>
      <c r="F2450" t="b">
        <f t="shared" si="40"/>
        <v>1</v>
      </c>
      <c r="G2450" s="1">
        <v>0.19583333333333341</v>
      </c>
    </row>
    <row r="2451" spans="1:7" x14ac:dyDescent="0.25">
      <c r="A2451" s="3">
        <v>0.20000000000000007</v>
      </c>
      <c r="B2451" s="1">
        <v>0.20000000000000007</v>
      </c>
      <c r="C2451" s="7">
        <v>43724</v>
      </c>
      <c r="D2451" s="15">
        <v>0.2</v>
      </c>
      <c r="E2451" s="136">
        <v>0.2</v>
      </c>
      <c r="F2451" t="b">
        <f t="shared" si="40"/>
        <v>1</v>
      </c>
      <c r="G2451" s="1">
        <v>0.20000000000000007</v>
      </c>
    </row>
    <row r="2452" spans="1:7" x14ac:dyDescent="0.25">
      <c r="A2452" s="3">
        <v>0.20000000000000007</v>
      </c>
      <c r="B2452" s="1">
        <v>0.20000000000000007</v>
      </c>
      <c r="C2452" s="7">
        <v>43725</v>
      </c>
      <c r="D2452" s="15">
        <v>0.2</v>
      </c>
      <c r="E2452" s="136">
        <v>0.2</v>
      </c>
      <c r="F2452" t="b">
        <f t="shared" si="40"/>
        <v>1</v>
      </c>
      <c r="G2452" s="1">
        <v>0.20000000000000007</v>
      </c>
    </row>
    <row r="2453" spans="1:7" x14ac:dyDescent="0.25">
      <c r="A2453" s="3">
        <v>0.13750000000000004</v>
      </c>
      <c r="B2453" s="1">
        <v>0.13750000000000004</v>
      </c>
      <c r="C2453" s="7">
        <v>43726</v>
      </c>
      <c r="D2453" s="15">
        <v>0.13750000000000001</v>
      </c>
      <c r="E2453" s="136">
        <v>0.13750000000000001</v>
      </c>
      <c r="F2453" t="b">
        <f t="shared" si="40"/>
        <v>1</v>
      </c>
      <c r="G2453" s="1">
        <v>0.13750000000000004</v>
      </c>
    </row>
    <row r="2454" spans="1:7" x14ac:dyDescent="0.25">
      <c r="A2454" s="3">
        <v>0.10000000000000003</v>
      </c>
      <c r="B2454" s="1">
        <v>0.10000000000000003</v>
      </c>
      <c r="C2454" s="7">
        <v>43727</v>
      </c>
      <c r="D2454" s="15">
        <v>0.1</v>
      </c>
      <c r="E2454" s="136">
        <v>0.1</v>
      </c>
      <c r="F2454" t="b">
        <f t="shared" si="40"/>
        <v>1</v>
      </c>
      <c r="G2454" s="1">
        <v>0.10000000000000003</v>
      </c>
    </row>
    <row r="2455" spans="1:7" x14ac:dyDescent="0.25">
      <c r="A2455" s="3">
        <v>0.16250000000000006</v>
      </c>
      <c r="B2455" s="1">
        <v>0.16250000000000006</v>
      </c>
      <c r="C2455" s="7">
        <v>43728</v>
      </c>
      <c r="D2455" s="15">
        <v>0.16250000000000001</v>
      </c>
      <c r="E2455" s="136">
        <v>0.16250000000000001</v>
      </c>
      <c r="F2455" t="b">
        <f t="shared" si="40"/>
        <v>1</v>
      </c>
      <c r="G2455" s="1">
        <v>0.16250000000000006</v>
      </c>
    </row>
    <row r="2456" spans="1:7" x14ac:dyDescent="0.25">
      <c r="A2456" s="3">
        <v>0.1541666666666667</v>
      </c>
      <c r="B2456" s="1">
        <v>0.1541666666666667</v>
      </c>
      <c r="C2456" s="7">
        <v>43729</v>
      </c>
      <c r="D2456" s="15">
        <v>0.1542</v>
      </c>
      <c r="E2456" s="136">
        <v>0.1542</v>
      </c>
      <c r="F2456" t="b">
        <f t="shared" si="40"/>
        <v>1</v>
      </c>
      <c r="G2456" s="1">
        <v>0.1541666666666667</v>
      </c>
    </row>
    <row r="2457" spans="1:7" x14ac:dyDescent="0.25">
      <c r="A2457" s="3">
        <v>7.9166666666666691E-2</v>
      </c>
      <c r="B2457" s="1">
        <v>7.9166666666666691E-2</v>
      </c>
      <c r="C2457" s="7">
        <v>43730</v>
      </c>
      <c r="D2457" s="15">
        <v>7.9200000000000007E-2</v>
      </c>
      <c r="E2457" s="136">
        <v>7.9200000000000007E-2</v>
      </c>
      <c r="F2457" t="b">
        <f t="shared" si="40"/>
        <v>1</v>
      </c>
      <c r="G2457" s="1">
        <v>7.9166666666666691E-2</v>
      </c>
    </row>
    <row r="2458" spans="1:7" x14ac:dyDescent="0.25">
      <c r="A2458" s="3">
        <v>2.4999999999999998E-2</v>
      </c>
      <c r="B2458" s="1">
        <v>2.4999999999999998E-2</v>
      </c>
      <c r="C2458" s="7">
        <v>43731</v>
      </c>
      <c r="D2458" s="15">
        <v>2.5000000000000001E-2</v>
      </c>
      <c r="E2458" s="136">
        <v>2.5000000000000001E-2</v>
      </c>
      <c r="F2458" t="b">
        <f t="shared" si="40"/>
        <v>1</v>
      </c>
      <c r="G2458" s="1">
        <v>2.4999999999999998E-2</v>
      </c>
    </row>
    <row r="2459" spans="1:7" x14ac:dyDescent="0.25">
      <c r="A2459" s="3">
        <v>5.4166666666666669E-2</v>
      </c>
      <c r="B2459" s="1">
        <v>5.4166666666666669E-2</v>
      </c>
      <c r="C2459" s="7">
        <v>43732</v>
      </c>
      <c r="D2459" s="15">
        <v>5.4199999999999998E-2</v>
      </c>
      <c r="E2459" s="136">
        <v>5.4199999999999998E-2</v>
      </c>
      <c r="F2459" t="b">
        <f t="shared" si="40"/>
        <v>1</v>
      </c>
      <c r="G2459" s="1">
        <v>5.4166666666666669E-2</v>
      </c>
    </row>
    <row r="2460" spans="1:7" x14ac:dyDescent="0.25">
      <c r="A2460" s="3">
        <v>8.7500000000000022E-2</v>
      </c>
      <c r="B2460" s="1">
        <v>8.7500000000000022E-2</v>
      </c>
      <c r="C2460" s="7">
        <v>43733</v>
      </c>
      <c r="D2460" s="15">
        <v>8.7499999999999994E-2</v>
      </c>
      <c r="E2460" s="136">
        <v>8.7499999999999994E-2</v>
      </c>
      <c r="F2460" t="b">
        <f t="shared" si="40"/>
        <v>1</v>
      </c>
      <c r="G2460" s="1">
        <v>8.7500000000000022E-2</v>
      </c>
    </row>
    <row r="2461" spans="1:7" x14ac:dyDescent="0.25">
      <c r="A2461" s="3">
        <v>6.2500000000000014E-2</v>
      </c>
      <c r="B2461" s="1">
        <v>6.2500000000000014E-2</v>
      </c>
      <c r="C2461" s="7">
        <v>43734</v>
      </c>
      <c r="D2461" s="15">
        <v>6.25E-2</v>
      </c>
      <c r="E2461" s="136">
        <v>6.25E-2</v>
      </c>
      <c r="F2461" t="b">
        <f t="shared" si="40"/>
        <v>1</v>
      </c>
      <c r="G2461" s="1">
        <v>6.2500000000000014E-2</v>
      </c>
    </row>
    <row r="2462" spans="1:7" x14ac:dyDescent="0.25">
      <c r="A2462" s="3">
        <v>8.7500000000000022E-2</v>
      </c>
      <c r="B2462" s="1">
        <v>8.7500000000000022E-2</v>
      </c>
      <c r="C2462" s="7">
        <v>43735</v>
      </c>
      <c r="D2462" s="15">
        <v>8.7499999999999994E-2</v>
      </c>
      <c r="E2462" s="136">
        <v>8.7499999999999994E-2</v>
      </c>
      <c r="F2462" t="b">
        <f t="shared" si="40"/>
        <v>1</v>
      </c>
      <c r="G2462" s="1">
        <v>8.7500000000000022E-2</v>
      </c>
    </row>
    <row r="2463" spans="1:7" x14ac:dyDescent="0.25">
      <c r="A2463" s="3">
        <v>0.10000000000000003</v>
      </c>
      <c r="B2463" s="1">
        <v>0.10000000000000003</v>
      </c>
      <c r="C2463" s="7">
        <v>43736</v>
      </c>
      <c r="D2463" s="15">
        <v>0.1</v>
      </c>
      <c r="E2463" s="136">
        <v>0.1</v>
      </c>
      <c r="F2463" t="b">
        <f t="shared" si="40"/>
        <v>1</v>
      </c>
      <c r="G2463" s="1">
        <v>0.10000000000000003</v>
      </c>
    </row>
    <row r="2464" spans="1:7" x14ac:dyDescent="0.25">
      <c r="A2464" s="3">
        <v>0.10000000000000003</v>
      </c>
      <c r="B2464" s="1">
        <v>0.10000000000000003</v>
      </c>
      <c r="C2464" s="7">
        <v>43737</v>
      </c>
      <c r="D2464" s="15">
        <v>0.1</v>
      </c>
      <c r="E2464" s="136">
        <v>0.1</v>
      </c>
      <c r="F2464" t="b">
        <f t="shared" si="40"/>
        <v>1</v>
      </c>
      <c r="G2464" s="1">
        <v>0.10000000000000003</v>
      </c>
    </row>
    <row r="2465" spans="1:7" x14ac:dyDescent="0.25">
      <c r="A2465" s="3">
        <v>0.10000000000000003</v>
      </c>
      <c r="B2465" s="1">
        <v>0.10000000000000003</v>
      </c>
      <c r="C2465" s="7">
        <v>43738</v>
      </c>
      <c r="D2465" s="15">
        <v>0.1</v>
      </c>
      <c r="E2465" s="136">
        <v>0.1</v>
      </c>
      <c r="F2465" t="b">
        <f t="shared" si="40"/>
        <v>1</v>
      </c>
      <c r="G2465" s="1">
        <v>0.10000000000000003</v>
      </c>
    </row>
    <row r="2466" spans="1:7" x14ac:dyDescent="0.25">
      <c r="A2466" s="3">
        <v>0.10000000000000003</v>
      </c>
      <c r="B2466" s="1">
        <v>0.10000000000000003</v>
      </c>
      <c r="C2466" s="7">
        <v>43739</v>
      </c>
      <c r="D2466" s="15">
        <v>0.1</v>
      </c>
      <c r="E2466" s="136">
        <v>0.1</v>
      </c>
      <c r="F2466" t="b">
        <f t="shared" si="40"/>
        <v>1</v>
      </c>
      <c r="G2466" s="1">
        <v>0.10000000000000003</v>
      </c>
    </row>
    <row r="2467" spans="1:7" x14ac:dyDescent="0.25">
      <c r="A2467" s="3">
        <v>0.17083333333333339</v>
      </c>
      <c r="B2467" s="1">
        <v>0.17083333333333339</v>
      </c>
      <c r="C2467" s="7">
        <v>43740</v>
      </c>
      <c r="D2467" s="15">
        <v>0.17080000000000001</v>
      </c>
      <c r="E2467" s="136">
        <v>0.17080000000000001</v>
      </c>
      <c r="F2467" t="b">
        <f t="shared" si="40"/>
        <v>1</v>
      </c>
      <c r="G2467" s="1">
        <v>0.17083333333333339</v>
      </c>
    </row>
    <row r="2468" spans="1:7" x14ac:dyDescent="0.25">
      <c r="A2468" s="3">
        <v>0.17916666666666672</v>
      </c>
      <c r="B2468" s="1">
        <v>0.17916666666666672</v>
      </c>
      <c r="C2468" s="7">
        <v>43741</v>
      </c>
      <c r="D2468" s="15">
        <v>0.1792</v>
      </c>
      <c r="E2468" s="136">
        <v>0.1792</v>
      </c>
      <c r="F2468" t="b">
        <f t="shared" si="40"/>
        <v>1</v>
      </c>
      <c r="G2468" s="1">
        <v>0.17916666666666672</v>
      </c>
    </row>
    <row r="2469" spans="1:7" x14ac:dyDescent="0.25">
      <c r="A2469" s="3">
        <v>0.20000000000000007</v>
      </c>
      <c r="B2469" s="1">
        <v>0.20000000000000007</v>
      </c>
      <c r="C2469" s="7">
        <v>43742</v>
      </c>
      <c r="D2469" s="15">
        <v>0.2</v>
      </c>
      <c r="E2469" s="136">
        <v>0.2</v>
      </c>
      <c r="F2469" t="b">
        <f t="shared" si="40"/>
        <v>1</v>
      </c>
      <c r="G2469" s="1">
        <v>0.20000000000000007</v>
      </c>
    </row>
    <row r="2470" spans="1:7" x14ac:dyDescent="0.25">
      <c r="A2470" s="3">
        <v>0.17500000000000002</v>
      </c>
      <c r="B2470" s="1">
        <v>0.17500000000000002</v>
      </c>
      <c r="C2470" s="7">
        <v>43743</v>
      </c>
      <c r="D2470" s="15">
        <v>0.17499999999999999</v>
      </c>
      <c r="E2470" s="136">
        <v>0.17499999999999999</v>
      </c>
      <c r="F2470" t="b">
        <f t="shared" si="40"/>
        <v>1</v>
      </c>
      <c r="G2470" s="1">
        <v>0.17500000000000002</v>
      </c>
    </row>
    <row r="2471" spans="1:7" x14ac:dyDescent="0.25">
      <c r="A2471" s="3">
        <v>0.10000000000000003</v>
      </c>
      <c r="B2471" s="1">
        <v>0.10000000000000003</v>
      </c>
      <c r="C2471" s="7">
        <v>43744</v>
      </c>
      <c r="D2471" s="15">
        <v>0.1</v>
      </c>
      <c r="E2471" s="136">
        <v>0.1</v>
      </c>
      <c r="F2471" t="b">
        <f t="shared" si="40"/>
        <v>1</v>
      </c>
      <c r="G2471" s="1">
        <v>0.10000000000000003</v>
      </c>
    </row>
    <row r="2472" spans="1:7" x14ac:dyDescent="0.25">
      <c r="A2472" s="3">
        <v>0.15000000000000005</v>
      </c>
      <c r="B2472" s="1">
        <v>0.15000000000000005</v>
      </c>
      <c r="C2472" s="7">
        <v>43745</v>
      </c>
      <c r="D2472" s="15">
        <v>0.15</v>
      </c>
      <c r="E2472" s="136">
        <v>0.15</v>
      </c>
      <c r="F2472" t="b">
        <f t="shared" si="40"/>
        <v>1</v>
      </c>
      <c r="G2472" s="1">
        <v>0.15000000000000005</v>
      </c>
    </row>
    <row r="2473" spans="1:7" x14ac:dyDescent="0.25">
      <c r="A2473" s="3">
        <v>0.20000000000000007</v>
      </c>
      <c r="B2473" s="1">
        <v>0.20000000000000007</v>
      </c>
      <c r="C2473" s="7">
        <v>43746</v>
      </c>
      <c r="D2473" s="15">
        <v>0.2</v>
      </c>
      <c r="E2473" s="136">
        <v>0.2</v>
      </c>
      <c r="F2473" t="b">
        <f t="shared" si="40"/>
        <v>1</v>
      </c>
      <c r="G2473" s="1">
        <v>0.20000000000000007</v>
      </c>
    </row>
    <row r="2474" spans="1:7" x14ac:dyDescent="0.25">
      <c r="A2474" s="3">
        <v>0.16666666666666671</v>
      </c>
      <c r="B2474" s="1">
        <v>0.16666666666666671</v>
      </c>
      <c r="C2474" s="7">
        <v>43747</v>
      </c>
      <c r="D2474" s="15">
        <v>0.16669999999999999</v>
      </c>
      <c r="E2474" s="136">
        <v>0.16669999999999999</v>
      </c>
      <c r="F2474" t="b">
        <f t="shared" si="40"/>
        <v>1</v>
      </c>
      <c r="G2474" s="1">
        <v>0.16666666666666671</v>
      </c>
    </row>
    <row r="2475" spans="1:7" x14ac:dyDescent="0.25">
      <c r="A2475" s="3">
        <v>0.16250000000000006</v>
      </c>
      <c r="B2475" s="1">
        <v>0.16250000000000006</v>
      </c>
      <c r="C2475" s="7">
        <v>43748</v>
      </c>
      <c r="D2475" s="15">
        <v>0.16250000000000001</v>
      </c>
      <c r="E2475" s="136">
        <v>0.16250000000000001</v>
      </c>
      <c r="F2475" t="b">
        <f t="shared" si="40"/>
        <v>1</v>
      </c>
      <c r="G2475" s="1">
        <v>0.16250000000000006</v>
      </c>
    </row>
    <row r="2476" spans="1:7" x14ac:dyDescent="0.25">
      <c r="A2476" s="3">
        <v>0.12083333333333336</v>
      </c>
      <c r="B2476" s="1">
        <v>0.12083333333333336</v>
      </c>
      <c r="C2476" s="7">
        <v>43749</v>
      </c>
      <c r="D2476" s="15">
        <v>0.1208</v>
      </c>
      <c r="E2476" s="136">
        <v>0.1208</v>
      </c>
      <c r="F2476" t="b">
        <f t="shared" si="40"/>
        <v>1</v>
      </c>
      <c r="G2476" s="1">
        <v>0.12083333333333336</v>
      </c>
    </row>
    <row r="2477" spans="1:7" x14ac:dyDescent="0.25">
      <c r="A2477" s="3">
        <v>0.18333333333333343</v>
      </c>
      <c r="B2477" s="1">
        <v>0.18333333333333343</v>
      </c>
      <c r="C2477" s="7">
        <v>43750</v>
      </c>
      <c r="D2477" s="15">
        <v>0.18329999999999999</v>
      </c>
      <c r="E2477" s="136">
        <v>0.18329999999999999</v>
      </c>
      <c r="F2477" t="b">
        <f t="shared" si="40"/>
        <v>1</v>
      </c>
      <c r="G2477" s="1">
        <v>0.18333333333333343</v>
      </c>
    </row>
    <row r="2478" spans="1:7" x14ac:dyDescent="0.25">
      <c r="A2478" s="3">
        <v>0.17500000000000002</v>
      </c>
      <c r="B2478" s="1">
        <v>0.17500000000000002</v>
      </c>
      <c r="C2478" s="7">
        <v>43751</v>
      </c>
      <c r="D2478" s="15">
        <v>0.17499999999999999</v>
      </c>
      <c r="E2478" s="136">
        <v>0.17499999999999999</v>
      </c>
      <c r="F2478" t="b">
        <f t="shared" si="40"/>
        <v>1</v>
      </c>
      <c r="G2478" s="1">
        <v>0.17500000000000002</v>
      </c>
    </row>
    <row r="2479" spans="1:7" x14ac:dyDescent="0.25">
      <c r="A2479" s="3">
        <v>0.14583333333333337</v>
      </c>
      <c r="B2479" s="1">
        <v>0.14583333333333337</v>
      </c>
      <c r="C2479" s="7">
        <v>43752</v>
      </c>
      <c r="D2479" s="15">
        <v>0.14580000000000001</v>
      </c>
      <c r="E2479" s="136">
        <v>0.14580000000000001</v>
      </c>
      <c r="F2479" t="b">
        <f t="shared" si="40"/>
        <v>1</v>
      </c>
      <c r="G2479" s="1">
        <v>0.14583333333333337</v>
      </c>
    </row>
    <row r="2480" spans="1:7" x14ac:dyDescent="0.25">
      <c r="A2480" s="3">
        <v>8.3333333333333356E-2</v>
      </c>
      <c r="B2480" s="1">
        <v>8.3333333333333356E-2</v>
      </c>
      <c r="C2480" s="7">
        <v>43753</v>
      </c>
      <c r="D2480" s="15">
        <v>8.3299999999999999E-2</v>
      </c>
      <c r="E2480" s="136">
        <v>8.3299999999999999E-2</v>
      </c>
      <c r="F2480" t="b">
        <f t="shared" si="40"/>
        <v>1</v>
      </c>
      <c r="G2480" s="1">
        <v>8.3333333333333356E-2</v>
      </c>
    </row>
    <row r="2481" spans="1:7" x14ac:dyDescent="0.25">
      <c r="A2481" s="3">
        <v>4.9999999999999996E-2</v>
      </c>
      <c r="B2481" s="1">
        <v>4.9999999999999996E-2</v>
      </c>
      <c r="C2481" s="7">
        <v>43754</v>
      </c>
      <c r="D2481" s="15">
        <v>0.05</v>
      </c>
      <c r="E2481" s="136">
        <v>0.05</v>
      </c>
      <c r="F2481" t="b">
        <f t="shared" si="40"/>
        <v>1</v>
      </c>
      <c r="G2481" s="1">
        <v>4.9999999999999996E-2</v>
      </c>
    </row>
    <row r="2482" spans="1:7" x14ac:dyDescent="0.25">
      <c r="A2482" s="3">
        <v>0.18458333333333332</v>
      </c>
      <c r="B2482" s="1">
        <v>0.18458333333333332</v>
      </c>
      <c r="C2482" s="7">
        <v>43755</v>
      </c>
      <c r="D2482" s="15">
        <v>0.18459999999999999</v>
      </c>
      <c r="E2482" s="136">
        <v>0.18459999999999999</v>
      </c>
      <c r="F2482" t="b">
        <f t="shared" si="40"/>
        <v>1</v>
      </c>
      <c r="G2482" s="1">
        <v>0.18458333333333332</v>
      </c>
    </row>
    <row r="2483" spans="1:7" x14ac:dyDescent="0.25">
      <c r="A2483" s="3">
        <v>0.10416666666666667</v>
      </c>
      <c r="B2483" s="1">
        <v>0.10416666666666667</v>
      </c>
      <c r="C2483" s="7">
        <v>43756</v>
      </c>
      <c r="D2483" s="15">
        <v>0.1042</v>
      </c>
      <c r="E2483" s="136">
        <v>0.1042</v>
      </c>
      <c r="F2483" t="b">
        <f t="shared" si="40"/>
        <v>1</v>
      </c>
      <c r="G2483" s="1">
        <v>0.10416666666666667</v>
      </c>
    </row>
    <row r="2484" spans="1:7" x14ac:dyDescent="0.25">
      <c r="A2484" s="3">
        <v>1.6666666666666666E-2</v>
      </c>
      <c r="B2484" s="1">
        <v>1.6666666666666666E-2</v>
      </c>
      <c r="C2484" s="7">
        <v>43757</v>
      </c>
      <c r="D2484" s="15">
        <v>1.67E-2</v>
      </c>
      <c r="E2484" s="136">
        <v>1.67E-2</v>
      </c>
      <c r="F2484" t="b">
        <f t="shared" si="40"/>
        <v>1</v>
      </c>
      <c r="G2484" s="1">
        <v>1.6666666666666666E-2</v>
      </c>
    </row>
    <row r="2485" spans="1:7" x14ac:dyDescent="0.25">
      <c r="A2485" s="3">
        <v>7.0833333333333345E-2</v>
      </c>
      <c r="B2485" s="1">
        <v>7.0833333333333345E-2</v>
      </c>
      <c r="C2485" s="7">
        <v>43758</v>
      </c>
      <c r="D2485" s="15">
        <v>7.0800000000000002E-2</v>
      </c>
      <c r="E2485" s="136">
        <v>7.0800000000000002E-2</v>
      </c>
      <c r="F2485" t="b">
        <f t="shared" si="40"/>
        <v>1</v>
      </c>
      <c r="G2485" s="1">
        <v>7.0833333333333345E-2</v>
      </c>
    </row>
    <row r="2486" spans="1:7" x14ac:dyDescent="0.25">
      <c r="A2486" s="3">
        <v>0.10000000000000003</v>
      </c>
      <c r="B2486" s="1">
        <v>0.10000000000000003</v>
      </c>
      <c r="C2486" s="7">
        <v>43759</v>
      </c>
      <c r="D2486" s="15">
        <v>0.1</v>
      </c>
      <c r="E2486" s="136">
        <v>0.1</v>
      </c>
      <c r="F2486" t="b">
        <f t="shared" si="40"/>
        <v>1</v>
      </c>
      <c r="G2486" s="1">
        <v>0.10000000000000003</v>
      </c>
    </row>
    <row r="2487" spans="1:7" x14ac:dyDescent="0.25">
      <c r="A2487" s="3">
        <v>7.9166666666666691E-2</v>
      </c>
      <c r="B2487" s="1">
        <v>7.9166666666666691E-2</v>
      </c>
      <c r="C2487" s="7">
        <v>43760</v>
      </c>
      <c r="D2487" s="15">
        <v>7.9200000000000007E-2</v>
      </c>
      <c r="E2487" s="136">
        <v>7.9200000000000007E-2</v>
      </c>
      <c r="F2487" t="b">
        <f t="shared" si="40"/>
        <v>1</v>
      </c>
      <c r="G2487" s="1">
        <v>7.9166666666666691E-2</v>
      </c>
    </row>
    <row r="2488" spans="1:7" x14ac:dyDescent="0.25">
      <c r="A2488" s="3">
        <v>6.666666666666668E-2</v>
      </c>
      <c r="B2488" s="1">
        <v>6.666666666666668E-2</v>
      </c>
      <c r="C2488" s="7">
        <v>43761</v>
      </c>
      <c r="D2488" s="15">
        <v>6.6699999999999995E-2</v>
      </c>
      <c r="E2488" s="136">
        <v>6.6699999999999995E-2</v>
      </c>
      <c r="F2488" t="b">
        <f t="shared" si="40"/>
        <v>1</v>
      </c>
      <c r="G2488" s="1">
        <v>6.666666666666668E-2</v>
      </c>
    </row>
    <row r="2489" spans="1:7" x14ac:dyDescent="0.25">
      <c r="A2489" s="3">
        <v>7.5000000000000025E-2</v>
      </c>
      <c r="B2489" s="1">
        <v>7.5000000000000025E-2</v>
      </c>
      <c r="C2489" s="7">
        <v>43762</v>
      </c>
      <c r="D2489" s="15">
        <v>7.4999999999999997E-2</v>
      </c>
      <c r="E2489" s="136">
        <v>7.4999999999999997E-2</v>
      </c>
      <c r="F2489" t="b">
        <f t="shared" si="40"/>
        <v>1</v>
      </c>
      <c r="G2489" s="1">
        <v>7.5000000000000025E-2</v>
      </c>
    </row>
    <row r="2490" spans="1:7" x14ac:dyDescent="0.25">
      <c r="A2490" s="3">
        <v>0.10000000000000003</v>
      </c>
      <c r="B2490" s="1">
        <v>0.10000000000000003</v>
      </c>
      <c r="C2490" s="7">
        <v>43763</v>
      </c>
      <c r="D2490" s="15">
        <v>0.1</v>
      </c>
      <c r="E2490" s="136">
        <v>0.1</v>
      </c>
      <c r="F2490" t="b">
        <f t="shared" si="40"/>
        <v>1</v>
      </c>
      <c r="G2490" s="1">
        <v>0.10000000000000003</v>
      </c>
    </row>
    <row r="2491" spans="1:7" x14ac:dyDescent="0.25">
      <c r="A2491" s="3">
        <v>0.1541666666666667</v>
      </c>
      <c r="B2491" s="1">
        <v>0.1541666666666667</v>
      </c>
      <c r="C2491" s="7">
        <v>43764</v>
      </c>
      <c r="D2491" s="15">
        <v>0.1542</v>
      </c>
      <c r="E2491" s="136">
        <v>0.1542</v>
      </c>
      <c r="F2491" t="b">
        <f t="shared" si="40"/>
        <v>1</v>
      </c>
      <c r="G2491" s="1">
        <v>0.1541666666666667</v>
      </c>
    </row>
    <row r="2492" spans="1:7" x14ac:dyDescent="0.25">
      <c r="A2492" s="3">
        <v>0.20000000000000007</v>
      </c>
      <c r="B2492" s="1">
        <v>0.20000000000000007</v>
      </c>
      <c r="C2492" s="7">
        <v>43765</v>
      </c>
      <c r="D2492" s="15">
        <v>0.2</v>
      </c>
      <c r="E2492" s="136">
        <v>0.2</v>
      </c>
      <c r="F2492" t="b">
        <f t="shared" si="40"/>
        <v>1</v>
      </c>
      <c r="G2492" s="1">
        <v>0.20000000000000007</v>
      </c>
    </row>
    <row r="2493" spans="1:7" x14ac:dyDescent="0.25">
      <c r="A2493" s="3">
        <v>0.17916666666666678</v>
      </c>
      <c r="B2493" s="1">
        <v>0.17916666666666678</v>
      </c>
      <c r="C2493" s="7">
        <v>43766</v>
      </c>
      <c r="D2493" s="15">
        <v>0.1792</v>
      </c>
      <c r="E2493" s="136">
        <v>0.1792</v>
      </c>
      <c r="F2493" t="b">
        <f t="shared" si="40"/>
        <v>1</v>
      </c>
      <c r="G2493" s="1">
        <v>0.17916666666666678</v>
      </c>
    </row>
    <row r="2494" spans="1:7" x14ac:dyDescent="0.25">
      <c r="A2494" s="3">
        <v>0.19166666666666674</v>
      </c>
      <c r="B2494" s="1">
        <v>0.19166666666666674</v>
      </c>
      <c r="C2494" s="7">
        <v>43767</v>
      </c>
      <c r="D2494" s="15">
        <v>0.19170000000000001</v>
      </c>
      <c r="E2494" s="136">
        <v>0.19170000000000001</v>
      </c>
      <c r="F2494" t="b">
        <f t="shared" si="40"/>
        <v>1</v>
      </c>
      <c r="G2494" s="1">
        <v>0.19166666666666674</v>
      </c>
    </row>
    <row r="2495" spans="1:7" x14ac:dyDescent="0.25">
      <c r="A2495" s="3">
        <v>0.11666666666666674</v>
      </c>
      <c r="B2495" s="1">
        <v>0.11666666666666674</v>
      </c>
      <c r="C2495" s="7">
        <v>43768</v>
      </c>
      <c r="D2495" s="15">
        <v>0.1167</v>
      </c>
      <c r="E2495" s="136">
        <v>0.1167</v>
      </c>
      <c r="F2495" t="b">
        <f t="shared" si="40"/>
        <v>1</v>
      </c>
      <c r="G2495" s="1">
        <v>0.11666666666666674</v>
      </c>
    </row>
    <row r="2496" spans="1:7" x14ac:dyDescent="0.25">
      <c r="A2496" s="3">
        <v>0.10000000000000003</v>
      </c>
      <c r="B2496" s="1">
        <v>0.10000000000000003</v>
      </c>
      <c r="C2496" s="7">
        <v>43769</v>
      </c>
      <c r="D2496" s="15">
        <v>0.1</v>
      </c>
      <c r="E2496" s="136">
        <v>0.1</v>
      </c>
      <c r="F2496" t="b">
        <f t="shared" si="40"/>
        <v>1</v>
      </c>
      <c r="G2496" s="1">
        <v>0.10000000000000003</v>
      </c>
    </row>
    <row r="2497" spans="1:7" x14ac:dyDescent="0.25">
      <c r="A2497" s="3">
        <v>0.10000000000000003</v>
      </c>
      <c r="B2497" s="1">
        <v>0.10000000000000003</v>
      </c>
      <c r="C2497" s="7">
        <v>43770</v>
      </c>
      <c r="D2497" s="15">
        <v>0.1</v>
      </c>
      <c r="E2497" s="136">
        <v>0.1</v>
      </c>
      <c r="F2497" t="b">
        <f t="shared" si="40"/>
        <v>1</v>
      </c>
      <c r="G2497" s="1">
        <v>0.10000000000000003</v>
      </c>
    </row>
    <row r="2498" spans="1:7" x14ac:dyDescent="0.25">
      <c r="A2498" s="3">
        <v>0.10000000000000003</v>
      </c>
      <c r="B2498" s="1">
        <v>0.10000000000000003</v>
      </c>
      <c r="C2498" s="7">
        <v>43771</v>
      </c>
      <c r="D2498" s="15">
        <v>0.1</v>
      </c>
      <c r="E2498" s="136">
        <v>0.1</v>
      </c>
      <c r="F2498" t="b">
        <f t="shared" si="40"/>
        <v>1</v>
      </c>
      <c r="G2498" s="1">
        <v>0.10000000000000003</v>
      </c>
    </row>
    <row r="2499" spans="1:7" x14ac:dyDescent="0.25">
      <c r="A2499" s="3">
        <v>4.9999999999999996E-2</v>
      </c>
      <c r="B2499" s="1">
        <v>4.9999999999999996E-2</v>
      </c>
      <c r="C2499" s="7">
        <v>43772</v>
      </c>
      <c r="D2499" s="15">
        <v>0.05</v>
      </c>
      <c r="E2499" s="136">
        <v>0.05</v>
      </c>
      <c r="F2499" t="b">
        <f t="shared" ref="F2499:F2557" si="41">D2499=E2499</f>
        <v>1</v>
      </c>
      <c r="G2499" s="1">
        <v>4.9999999999999996E-2</v>
      </c>
    </row>
    <row r="2500" spans="1:7" x14ac:dyDescent="0.25">
      <c r="A2500" s="3">
        <v>0.17791666666666661</v>
      </c>
      <c r="B2500" s="1">
        <v>0.17791666666666661</v>
      </c>
      <c r="C2500" s="7">
        <v>43773</v>
      </c>
      <c r="D2500" s="15">
        <v>0.1779</v>
      </c>
      <c r="E2500" s="136">
        <v>0.1779</v>
      </c>
      <c r="F2500" t="b">
        <f t="shared" si="41"/>
        <v>1</v>
      </c>
      <c r="G2500" s="1">
        <v>0.17791666666666661</v>
      </c>
    </row>
    <row r="2501" spans="1:7" x14ac:dyDescent="0.25">
      <c r="A2501" s="3">
        <v>7.5000000000000025E-2</v>
      </c>
      <c r="B2501" s="1">
        <v>7.5000000000000025E-2</v>
      </c>
      <c r="C2501" s="7">
        <v>43774</v>
      </c>
      <c r="D2501" s="15">
        <v>7.4999999999999997E-2</v>
      </c>
      <c r="E2501" s="136">
        <v>7.4999999999999997E-2</v>
      </c>
      <c r="F2501" t="b">
        <f t="shared" si="41"/>
        <v>1</v>
      </c>
      <c r="G2501" s="1">
        <v>7.5000000000000025E-2</v>
      </c>
    </row>
    <row r="2502" spans="1:7" x14ac:dyDescent="0.25">
      <c r="A2502" s="3">
        <v>9.1666666666666688E-2</v>
      </c>
      <c r="B2502" s="1">
        <v>9.1666666666666688E-2</v>
      </c>
      <c r="C2502" s="7">
        <v>43775</v>
      </c>
      <c r="D2502" s="15">
        <v>9.1700000000000004E-2</v>
      </c>
      <c r="E2502" s="136">
        <v>9.1700000000000004E-2</v>
      </c>
      <c r="F2502" t="b">
        <f t="shared" si="41"/>
        <v>1</v>
      </c>
      <c r="G2502" s="1">
        <v>9.1666666666666688E-2</v>
      </c>
    </row>
    <row r="2503" spans="1:7" x14ac:dyDescent="0.25">
      <c r="A2503" s="3">
        <v>7.5000000000000025E-2</v>
      </c>
      <c r="B2503" s="1">
        <v>7.5000000000000025E-2</v>
      </c>
      <c r="C2503" s="7">
        <v>43776</v>
      </c>
      <c r="D2503" s="15">
        <v>7.4999999999999997E-2</v>
      </c>
      <c r="E2503" s="136">
        <v>7.4999999999999997E-2</v>
      </c>
      <c r="F2503" t="b">
        <f t="shared" si="41"/>
        <v>1</v>
      </c>
      <c r="G2503" s="1">
        <v>7.5000000000000025E-2</v>
      </c>
    </row>
    <row r="2504" spans="1:7" x14ac:dyDescent="0.25">
      <c r="A2504" s="3">
        <v>0.10000000000000003</v>
      </c>
      <c r="B2504" s="1">
        <v>0.10000000000000003</v>
      </c>
      <c r="C2504" s="7">
        <v>43777</v>
      </c>
      <c r="D2504" s="15">
        <v>0.1</v>
      </c>
      <c r="E2504" s="136">
        <v>0.1</v>
      </c>
      <c r="F2504" t="b">
        <f t="shared" si="41"/>
        <v>1</v>
      </c>
      <c r="G2504" s="1">
        <v>0.10000000000000003</v>
      </c>
    </row>
    <row r="2505" spans="1:7" x14ac:dyDescent="0.25">
      <c r="A2505" s="3">
        <v>0.10000000000000003</v>
      </c>
      <c r="B2505" s="1">
        <v>0.10000000000000003</v>
      </c>
      <c r="C2505" s="7">
        <v>43778</v>
      </c>
      <c r="D2505" s="15">
        <v>0.1</v>
      </c>
      <c r="E2505" s="136">
        <v>0.1</v>
      </c>
      <c r="F2505" t="b">
        <f t="shared" si="41"/>
        <v>1</v>
      </c>
      <c r="G2505" s="1">
        <v>0.10000000000000003</v>
      </c>
    </row>
    <row r="2506" spans="1:7" x14ac:dyDescent="0.25">
      <c r="A2506" s="3">
        <v>0.10000000000000003</v>
      </c>
      <c r="B2506" s="1">
        <v>0.10000000000000003</v>
      </c>
      <c r="C2506" s="7">
        <v>43779</v>
      </c>
      <c r="D2506" s="15">
        <v>0.1</v>
      </c>
      <c r="E2506" s="136">
        <v>0.1</v>
      </c>
      <c r="F2506" t="b">
        <f t="shared" si="41"/>
        <v>1</v>
      </c>
      <c r="G2506" s="1">
        <v>0.10000000000000003</v>
      </c>
    </row>
    <row r="2507" spans="1:7" x14ac:dyDescent="0.25">
      <c r="A2507" s="3">
        <v>4.9999999999999996E-2</v>
      </c>
      <c r="B2507" s="1">
        <v>4.9999999999999996E-2</v>
      </c>
      <c r="C2507" s="7">
        <v>43780</v>
      </c>
      <c r="D2507" s="15">
        <v>0.05</v>
      </c>
      <c r="E2507" s="136">
        <v>0.05</v>
      </c>
      <c r="F2507" t="b">
        <f t="shared" si="41"/>
        <v>1</v>
      </c>
      <c r="G2507" s="1">
        <v>4.9999999999999996E-2</v>
      </c>
    </row>
    <row r="2508" spans="1:7" x14ac:dyDescent="0.25">
      <c r="A2508" s="3">
        <v>8.3333333333333356E-2</v>
      </c>
      <c r="B2508" s="1">
        <v>8.3333333333333356E-2</v>
      </c>
      <c r="C2508" s="7">
        <v>43781</v>
      </c>
      <c r="D2508" s="15">
        <v>8.3299999999999999E-2</v>
      </c>
      <c r="E2508" s="136">
        <v>8.3299999999999999E-2</v>
      </c>
      <c r="F2508" t="b">
        <f t="shared" si="41"/>
        <v>1</v>
      </c>
      <c r="G2508" s="1">
        <v>8.3333333333333356E-2</v>
      </c>
    </row>
    <row r="2509" spans="1:7" x14ac:dyDescent="0.25">
      <c r="A2509" s="3">
        <v>5.4166666666666669E-2</v>
      </c>
      <c r="B2509" s="1">
        <v>5.4166666666666669E-2</v>
      </c>
      <c r="C2509" s="7">
        <v>43782</v>
      </c>
      <c r="D2509" s="15">
        <v>5.4199999999999998E-2</v>
      </c>
      <c r="E2509" s="136">
        <v>5.4199999999999998E-2</v>
      </c>
      <c r="F2509" t="b">
        <f t="shared" si="41"/>
        <v>1</v>
      </c>
      <c r="G2509" s="1">
        <v>5.4166666666666669E-2</v>
      </c>
    </row>
    <row r="2510" spans="1:7" x14ac:dyDescent="0.25">
      <c r="A2510" s="3">
        <v>8.7500000000000022E-2</v>
      </c>
      <c r="B2510" s="1">
        <v>8.7500000000000022E-2</v>
      </c>
      <c r="C2510" s="7">
        <v>43783</v>
      </c>
      <c r="D2510" s="15">
        <v>8.7499999999999994E-2</v>
      </c>
      <c r="E2510" s="136">
        <v>8.7499999999999994E-2</v>
      </c>
      <c r="F2510" t="b">
        <f t="shared" si="41"/>
        <v>1</v>
      </c>
      <c r="G2510" s="1">
        <v>8.7500000000000022E-2</v>
      </c>
    </row>
    <row r="2511" spans="1:7" x14ac:dyDescent="0.25">
      <c r="A2511" s="3">
        <v>0.10000000000000003</v>
      </c>
      <c r="B2511" s="1">
        <v>0.10000000000000003</v>
      </c>
      <c r="C2511" s="7">
        <v>43784</v>
      </c>
      <c r="D2511" s="15">
        <v>0.1</v>
      </c>
      <c r="E2511" s="136">
        <v>0.1</v>
      </c>
      <c r="F2511" t="b">
        <f t="shared" si="41"/>
        <v>1</v>
      </c>
      <c r="G2511" s="1">
        <v>0.10000000000000003</v>
      </c>
    </row>
    <row r="2512" spans="1:7" x14ac:dyDescent="0.25">
      <c r="A2512" s="3">
        <v>4.583333333333333E-2</v>
      </c>
      <c r="B2512" s="1">
        <v>4.583333333333333E-2</v>
      </c>
      <c r="C2512" s="7">
        <v>43785</v>
      </c>
      <c r="D2512" s="15">
        <v>4.58E-2</v>
      </c>
      <c r="E2512" s="136">
        <v>4.58E-2</v>
      </c>
      <c r="F2512" t="b">
        <f t="shared" si="41"/>
        <v>1</v>
      </c>
      <c r="G2512" s="1">
        <v>4.583333333333333E-2</v>
      </c>
    </row>
    <row r="2513" spans="1:7" x14ac:dyDescent="0.25">
      <c r="A2513" s="3">
        <v>7.5000000000000025E-2</v>
      </c>
      <c r="B2513" s="1">
        <v>7.5000000000000025E-2</v>
      </c>
      <c r="C2513" s="7">
        <v>43786</v>
      </c>
      <c r="D2513" s="15">
        <v>7.4999999999999997E-2</v>
      </c>
      <c r="E2513" s="136">
        <v>7.4999999999999997E-2</v>
      </c>
      <c r="F2513" t="b">
        <f t="shared" si="41"/>
        <v>1</v>
      </c>
      <c r="G2513" s="1">
        <v>7.5000000000000025E-2</v>
      </c>
    </row>
    <row r="2514" spans="1:7" x14ac:dyDescent="0.25">
      <c r="A2514" s="3">
        <v>4.1666666666666664E-2</v>
      </c>
      <c r="B2514" s="1">
        <v>4.1666666666666664E-2</v>
      </c>
      <c r="C2514" s="7">
        <v>43787</v>
      </c>
      <c r="D2514" s="15">
        <v>4.1700000000000001E-2</v>
      </c>
      <c r="E2514" s="136">
        <v>4.1700000000000001E-2</v>
      </c>
      <c r="F2514" t="b">
        <f t="shared" si="41"/>
        <v>1</v>
      </c>
      <c r="G2514" s="1">
        <v>4.1666666666666664E-2</v>
      </c>
    </row>
    <row r="2515" spans="1:7" x14ac:dyDescent="0.25">
      <c r="A2515" s="3">
        <v>4.1666666666666664E-2</v>
      </c>
      <c r="B2515" s="1">
        <v>4.1666666666666664E-2</v>
      </c>
      <c r="C2515" s="7">
        <v>43788</v>
      </c>
      <c r="D2515" s="15">
        <v>4.1700000000000001E-2</v>
      </c>
      <c r="E2515" s="136">
        <v>4.1700000000000001E-2</v>
      </c>
      <c r="F2515" t="b">
        <f t="shared" si="41"/>
        <v>1</v>
      </c>
      <c r="G2515" s="1">
        <v>4.1666666666666664E-2</v>
      </c>
    </row>
    <row r="2516" spans="1:7" x14ac:dyDescent="0.25">
      <c r="A2516" s="3">
        <v>7.0833333333333345E-2</v>
      </c>
      <c r="B2516" s="1">
        <v>7.0833333333333345E-2</v>
      </c>
      <c r="C2516" s="7">
        <v>43789</v>
      </c>
      <c r="D2516" s="15">
        <v>7.0800000000000002E-2</v>
      </c>
      <c r="E2516" s="136">
        <v>7.0800000000000002E-2</v>
      </c>
      <c r="F2516" t="b">
        <f t="shared" si="41"/>
        <v>1</v>
      </c>
      <c r="G2516" s="1">
        <v>7.0833333333333345E-2</v>
      </c>
    </row>
    <row r="2517" spans="1:7" x14ac:dyDescent="0.25">
      <c r="A2517" s="3">
        <v>6.2500000000000014E-2</v>
      </c>
      <c r="B2517" s="1">
        <v>6.2500000000000014E-2</v>
      </c>
      <c r="C2517" s="7">
        <v>43790</v>
      </c>
      <c r="D2517" s="15">
        <v>6.25E-2</v>
      </c>
      <c r="E2517" s="136">
        <v>6.25E-2</v>
      </c>
      <c r="F2517" t="b">
        <f t="shared" si="41"/>
        <v>1</v>
      </c>
      <c r="G2517" s="1">
        <v>6.2500000000000014E-2</v>
      </c>
    </row>
    <row r="2518" spans="1:7" x14ac:dyDescent="0.25">
      <c r="A2518" s="3">
        <v>4.3333333333333335E-2</v>
      </c>
      <c r="B2518" s="1">
        <v>4.3333333333333335E-2</v>
      </c>
      <c r="C2518" s="7">
        <v>43791</v>
      </c>
      <c r="D2518" s="15">
        <v>4.3299999999999998E-2</v>
      </c>
      <c r="E2518" s="136">
        <v>4.3299999999999998E-2</v>
      </c>
      <c r="F2518" t="b">
        <f t="shared" si="41"/>
        <v>1</v>
      </c>
      <c r="G2518" s="1">
        <v>4.3333333333333335E-2</v>
      </c>
    </row>
    <row r="2519" spans="1:7" x14ac:dyDescent="0.25">
      <c r="A2519" s="3">
        <v>7.0833333333333345E-2</v>
      </c>
      <c r="B2519" s="1">
        <v>7.0833333333333345E-2</v>
      </c>
      <c r="C2519" s="7">
        <v>43792</v>
      </c>
      <c r="D2519" s="15">
        <v>7.0800000000000002E-2</v>
      </c>
      <c r="E2519" s="136">
        <v>7.0800000000000002E-2</v>
      </c>
      <c r="F2519" t="b">
        <f t="shared" si="41"/>
        <v>1</v>
      </c>
      <c r="G2519" s="1">
        <v>7.0833333333333345E-2</v>
      </c>
    </row>
    <row r="2520" spans="1:7" x14ac:dyDescent="0.25">
      <c r="A2520" s="3">
        <v>4.9999999999999996E-2</v>
      </c>
      <c r="B2520" s="1">
        <v>4.9999999999999996E-2</v>
      </c>
      <c r="C2520" s="7">
        <v>43793</v>
      </c>
      <c r="D2520" s="15">
        <v>0.05</v>
      </c>
      <c r="E2520" s="136">
        <v>0.05</v>
      </c>
      <c r="F2520" t="b">
        <f t="shared" si="41"/>
        <v>1</v>
      </c>
      <c r="G2520" s="1">
        <v>4.9999999999999996E-2</v>
      </c>
    </row>
    <row r="2521" spans="1:7" x14ac:dyDescent="0.25">
      <c r="A2521" s="3">
        <v>4.9999999999999996E-2</v>
      </c>
      <c r="B2521" s="1">
        <v>4.9999999999999996E-2</v>
      </c>
      <c r="C2521" s="7">
        <v>43794</v>
      </c>
      <c r="D2521" s="15">
        <v>0.05</v>
      </c>
      <c r="E2521" s="136">
        <v>0.05</v>
      </c>
      <c r="F2521" t="b">
        <f t="shared" si="41"/>
        <v>1</v>
      </c>
      <c r="G2521" s="1">
        <v>4.9999999999999996E-2</v>
      </c>
    </row>
    <row r="2522" spans="1:7" x14ac:dyDescent="0.25">
      <c r="A2522" s="3">
        <v>6.666666666666668E-2</v>
      </c>
      <c r="B2522" s="1">
        <v>6.666666666666668E-2</v>
      </c>
      <c r="C2522" s="7">
        <v>43795</v>
      </c>
      <c r="D2522" s="15">
        <v>6.6699999999999995E-2</v>
      </c>
      <c r="E2522" s="136">
        <v>6.6699999999999995E-2</v>
      </c>
      <c r="F2522" t="b">
        <f t="shared" si="41"/>
        <v>1</v>
      </c>
      <c r="G2522" s="1">
        <v>6.666666666666668E-2</v>
      </c>
    </row>
    <row r="2523" spans="1:7" x14ac:dyDescent="0.25">
      <c r="A2523" s="3">
        <v>6.0416666666666674E-2</v>
      </c>
      <c r="B2523" s="1">
        <v>6.0416666666666674E-2</v>
      </c>
      <c r="C2523" s="7">
        <v>43796</v>
      </c>
      <c r="D2523" s="15">
        <v>6.0400000000000002E-2</v>
      </c>
      <c r="E2523" s="136">
        <v>6.0400000000000002E-2</v>
      </c>
      <c r="F2523" t="b">
        <f t="shared" si="41"/>
        <v>1</v>
      </c>
      <c r="G2523" s="1">
        <v>6.0416666666666674E-2</v>
      </c>
    </row>
    <row r="2524" spans="1:7" x14ac:dyDescent="0.25">
      <c r="A2524" s="3">
        <v>3.7499999999999999E-2</v>
      </c>
      <c r="B2524" s="1">
        <v>3.7499999999999999E-2</v>
      </c>
      <c r="C2524" s="7">
        <v>43797</v>
      </c>
      <c r="D2524" s="15">
        <v>3.7499999999999999E-2</v>
      </c>
      <c r="E2524" s="136">
        <v>3.7499999999999999E-2</v>
      </c>
      <c r="F2524" t="b">
        <f t="shared" si="41"/>
        <v>1</v>
      </c>
      <c r="G2524" s="1">
        <v>3.7499999999999999E-2</v>
      </c>
    </row>
    <row r="2525" spans="1:7" x14ac:dyDescent="0.25">
      <c r="A2525" s="3">
        <v>3.7499999999999999E-2</v>
      </c>
      <c r="B2525" s="1">
        <v>3.7499999999999999E-2</v>
      </c>
      <c r="C2525" s="7">
        <v>43798</v>
      </c>
      <c r="D2525" s="15">
        <v>3.7499999999999999E-2</v>
      </c>
      <c r="E2525" s="136">
        <v>3.7499999999999999E-2</v>
      </c>
      <c r="F2525" t="b">
        <f t="shared" si="41"/>
        <v>1</v>
      </c>
      <c r="G2525" s="1">
        <v>3.7499999999999999E-2</v>
      </c>
    </row>
    <row r="2526" spans="1:7" x14ac:dyDescent="0.25">
      <c r="A2526" s="3">
        <v>4.1666666666666664E-2</v>
      </c>
      <c r="B2526" s="1">
        <v>4.1666666666666664E-2</v>
      </c>
      <c r="C2526" s="7">
        <v>43799</v>
      </c>
      <c r="D2526" s="15">
        <v>4.1700000000000001E-2</v>
      </c>
      <c r="E2526" s="136">
        <v>4.1700000000000001E-2</v>
      </c>
      <c r="F2526" t="b">
        <f t="shared" si="41"/>
        <v>1</v>
      </c>
      <c r="G2526" s="1">
        <v>4.1666666666666664E-2</v>
      </c>
    </row>
    <row r="2527" spans="1:7" x14ac:dyDescent="0.25">
      <c r="A2527" s="3">
        <v>3.3333333333333333E-2</v>
      </c>
      <c r="B2527" s="1">
        <v>3.3333333333333333E-2</v>
      </c>
      <c r="C2527" s="7">
        <v>43800</v>
      </c>
      <c r="D2527" s="15">
        <v>3.3300000000000003E-2</v>
      </c>
      <c r="E2527" s="136">
        <v>3.3300000000000003E-2</v>
      </c>
      <c r="F2527" t="b">
        <f t="shared" si="41"/>
        <v>1</v>
      </c>
      <c r="G2527" s="1">
        <v>3.3333333333333333E-2</v>
      </c>
    </row>
    <row r="2528" spans="1:7" x14ac:dyDescent="0.25">
      <c r="A2528" s="3">
        <v>8.3333333333333329E-2</v>
      </c>
      <c r="B2528" s="1">
        <v>8.3333333333333329E-2</v>
      </c>
      <c r="C2528" s="7">
        <v>43801</v>
      </c>
      <c r="D2528" s="15">
        <v>8.3299999999999999E-2</v>
      </c>
      <c r="E2528" s="136">
        <v>8.3299999999999999E-2</v>
      </c>
      <c r="F2528" t="b">
        <f t="shared" si="41"/>
        <v>1</v>
      </c>
      <c r="G2528" s="1">
        <v>8.3333333333333329E-2</v>
      </c>
    </row>
    <row r="2529" spans="1:7" x14ac:dyDescent="0.25">
      <c r="A2529" s="3">
        <v>0.13750000000000004</v>
      </c>
      <c r="B2529" s="1">
        <v>0.13750000000000004</v>
      </c>
      <c r="C2529" s="7">
        <v>43802</v>
      </c>
      <c r="D2529" s="15">
        <v>0.13750000000000001</v>
      </c>
      <c r="E2529" s="136">
        <v>0.13750000000000001</v>
      </c>
      <c r="F2529" t="b">
        <f t="shared" si="41"/>
        <v>1</v>
      </c>
      <c r="G2529" s="1">
        <v>0.13750000000000004</v>
      </c>
    </row>
    <row r="2530" spans="1:7" x14ac:dyDescent="0.25">
      <c r="A2530" s="3">
        <v>0.20000000000000007</v>
      </c>
      <c r="B2530" s="1">
        <v>0.20000000000000007</v>
      </c>
      <c r="C2530" s="7">
        <v>43803</v>
      </c>
      <c r="D2530" s="15">
        <v>0.2</v>
      </c>
      <c r="E2530" s="136">
        <v>0.2</v>
      </c>
      <c r="F2530" t="b">
        <f t="shared" si="41"/>
        <v>1</v>
      </c>
      <c r="G2530" s="1">
        <v>0.20000000000000007</v>
      </c>
    </row>
    <row r="2531" spans="1:7" x14ac:dyDescent="0.25">
      <c r="A2531" s="3">
        <v>0.12500000000000006</v>
      </c>
      <c r="B2531" s="1">
        <v>0.12500000000000006</v>
      </c>
      <c r="C2531" s="7">
        <v>43804</v>
      </c>
      <c r="D2531" s="15">
        <v>0.125</v>
      </c>
      <c r="E2531" s="136">
        <v>0.125</v>
      </c>
      <c r="F2531" t="b">
        <f t="shared" si="41"/>
        <v>1</v>
      </c>
      <c r="G2531" s="1">
        <v>0.12500000000000006</v>
      </c>
    </row>
    <row r="2532" spans="1:7" x14ac:dyDescent="0.25">
      <c r="A2532" s="3">
        <v>0.10000000000000003</v>
      </c>
      <c r="B2532" s="1">
        <v>0.10000000000000003</v>
      </c>
      <c r="C2532" s="7">
        <v>43805</v>
      </c>
      <c r="D2532" s="15">
        <v>0.1</v>
      </c>
      <c r="E2532" s="136">
        <v>0.1</v>
      </c>
      <c r="F2532" t="b">
        <f t="shared" si="41"/>
        <v>1</v>
      </c>
      <c r="G2532" s="1">
        <v>0.10000000000000003</v>
      </c>
    </row>
    <row r="2533" spans="1:7" x14ac:dyDescent="0.25">
      <c r="A2533" s="3">
        <v>3.3333333333333333E-2</v>
      </c>
      <c r="B2533" s="1">
        <v>3.3333333333333333E-2</v>
      </c>
      <c r="C2533" s="7">
        <v>43806</v>
      </c>
      <c r="D2533" s="15">
        <v>3.3300000000000003E-2</v>
      </c>
      <c r="E2533" s="136">
        <v>3.3300000000000003E-2</v>
      </c>
      <c r="F2533" t="b">
        <f t="shared" si="41"/>
        <v>1</v>
      </c>
      <c r="G2533" s="1">
        <v>3.3333333333333333E-2</v>
      </c>
    </row>
    <row r="2534" spans="1:7" x14ac:dyDescent="0.25">
      <c r="A2534" s="3">
        <v>0.12125000000000004</v>
      </c>
      <c r="B2534" s="1">
        <v>0.12125000000000004</v>
      </c>
      <c r="C2534" s="7">
        <v>43807</v>
      </c>
      <c r="D2534" s="15">
        <v>0.12130000000000001</v>
      </c>
      <c r="E2534" s="136">
        <v>0.12130000000000001</v>
      </c>
      <c r="F2534" t="b">
        <f t="shared" si="41"/>
        <v>1</v>
      </c>
      <c r="G2534" s="1">
        <v>0.12125000000000004</v>
      </c>
    </row>
    <row r="2535" spans="1:7" x14ac:dyDescent="0.25">
      <c r="A2535" s="3">
        <v>0.20000000000000007</v>
      </c>
      <c r="B2535" s="1">
        <v>0.20000000000000007</v>
      </c>
      <c r="C2535" s="7">
        <v>43808</v>
      </c>
      <c r="D2535" s="15">
        <v>0.2</v>
      </c>
      <c r="E2535" s="136">
        <v>0.2</v>
      </c>
      <c r="F2535" t="b">
        <f t="shared" si="41"/>
        <v>1</v>
      </c>
      <c r="G2535" s="1">
        <v>0.20000000000000007</v>
      </c>
    </row>
    <row r="2536" spans="1:7" x14ac:dyDescent="0.25">
      <c r="A2536" s="3">
        <v>0.13750000000000004</v>
      </c>
      <c r="B2536" s="1">
        <v>0.13750000000000004</v>
      </c>
      <c r="C2536" s="7">
        <v>43809</v>
      </c>
      <c r="D2536" s="15">
        <v>0.13750000000000001</v>
      </c>
      <c r="E2536" s="136">
        <v>0.13750000000000001</v>
      </c>
      <c r="F2536" t="b">
        <f t="shared" si="41"/>
        <v>1</v>
      </c>
      <c r="G2536" s="1">
        <v>0.13750000000000004</v>
      </c>
    </row>
    <row r="2537" spans="1:7" x14ac:dyDescent="0.25">
      <c r="A2537" s="3">
        <v>0.10000000000000003</v>
      </c>
      <c r="B2537" s="1">
        <v>0.10000000000000003</v>
      </c>
      <c r="C2537" s="7">
        <v>43810</v>
      </c>
      <c r="D2537" s="15">
        <v>0.1</v>
      </c>
      <c r="E2537" s="136">
        <v>0.1</v>
      </c>
      <c r="F2537" t="b">
        <f t="shared" si="41"/>
        <v>1</v>
      </c>
      <c r="G2537" s="1">
        <v>0.10000000000000003</v>
      </c>
    </row>
    <row r="2538" spans="1:7" x14ac:dyDescent="0.25">
      <c r="A2538" s="3">
        <v>0.10000000000000003</v>
      </c>
      <c r="B2538" s="1">
        <v>0.10000000000000003</v>
      </c>
      <c r="C2538" s="7">
        <v>43811</v>
      </c>
      <c r="D2538" s="15">
        <v>0.1</v>
      </c>
      <c r="E2538" s="136">
        <v>0.1</v>
      </c>
      <c r="F2538" t="b">
        <f t="shared" si="41"/>
        <v>1</v>
      </c>
      <c r="G2538" s="1">
        <v>0.10000000000000003</v>
      </c>
    </row>
    <row r="2539" spans="1:7" x14ac:dyDescent="0.25">
      <c r="A2539" s="3">
        <v>0.10000000000000003</v>
      </c>
      <c r="B2539" s="1">
        <v>0.10000000000000003</v>
      </c>
      <c r="C2539" s="7">
        <v>43812</v>
      </c>
      <c r="D2539" s="15">
        <v>0.1</v>
      </c>
      <c r="E2539" s="136">
        <v>0.1</v>
      </c>
      <c r="F2539" t="b">
        <f t="shared" si="41"/>
        <v>1</v>
      </c>
      <c r="G2539" s="1">
        <v>0.10000000000000003</v>
      </c>
    </row>
    <row r="2540" spans="1:7" x14ac:dyDescent="0.25">
      <c r="A2540" s="3">
        <v>0.10000000000000003</v>
      </c>
      <c r="B2540" s="1">
        <v>0.10000000000000003</v>
      </c>
      <c r="C2540" s="7">
        <v>43813</v>
      </c>
      <c r="D2540" s="15">
        <v>0.1</v>
      </c>
      <c r="E2540" s="136">
        <v>0.1</v>
      </c>
      <c r="F2540" t="b">
        <f t="shared" si="41"/>
        <v>1</v>
      </c>
      <c r="G2540" s="1">
        <v>0.10000000000000003</v>
      </c>
    </row>
    <row r="2541" spans="1:7" x14ac:dyDescent="0.25">
      <c r="A2541" s="3">
        <v>0.10000000000000003</v>
      </c>
      <c r="B2541" s="1">
        <v>0.10000000000000003</v>
      </c>
      <c r="C2541" s="7">
        <v>43814</v>
      </c>
      <c r="D2541" s="15">
        <v>0.1</v>
      </c>
      <c r="E2541" s="136">
        <v>0.1</v>
      </c>
      <c r="F2541" t="b">
        <f t="shared" si="41"/>
        <v>1</v>
      </c>
      <c r="G2541" s="1">
        <v>0.10000000000000003</v>
      </c>
    </row>
    <row r="2542" spans="1:7" x14ac:dyDescent="0.25">
      <c r="A2542" s="3">
        <v>0.10000000000000003</v>
      </c>
      <c r="B2542" s="1">
        <v>0.10000000000000003</v>
      </c>
      <c r="C2542" s="7">
        <v>43815</v>
      </c>
      <c r="D2542" s="15">
        <v>0.1</v>
      </c>
      <c r="E2542" s="136">
        <v>0.1</v>
      </c>
      <c r="F2542" t="b">
        <f t="shared" si="41"/>
        <v>1</v>
      </c>
      <c r="G2542" s="1">
        <v>0.10000000000000003</v>
      </c>
    </row>
    <row r="2543" spans="1:7" x14ac:dyDescent="0.25">
      <c r="A2543" s="3">
        <v>0.10000000000000003</v>
      </c>
      <c r="B2543" s="1">
        <v>0.10000000000000003</v>
      </c>
      <c r="C2543" s="7">
        <v>43816</v>
      </c>
      <c r="D2543" s="15">
        <v>0.1</v>
      </c>
      <c r="E2543" s="136">
        <v>0.1</v>
      </c>
      <c r="F2543" t="b">
        <f t="shared" si="41"/>
        <v>1</v>
      </c>
      <c r="G2543" s="1">
        <v>0.10000000000000003</v>
      </c>
    </row>
    <row r="2544" spans="1:7" x14ac:dyDescent="0.25">
      <c r="A2544" s="3">
        <v>0.10000000000000003</v>
      </c>
      <c r="B2544" s="1">
        <v>0.10000000000000003</v>
      </c>
      <c r="C2544" s="7">
        <v>43817</v>
      </c>
      <c r="D2544" s="15">
        <v>0.1</v>
      </c>
      <c r="E2544" s="136">
        <v>0.1</v>
      </c>
      <c r="F2544" t="b">
        <f t="shared" si="41"/>
        <v>1</v>
      </c>
      <c r="G2544" s="1">
        <v>0.10000000000000003</v>
      </c>
    </row>
    <row r="2545" spans="1:7" x14ac:dyDescent="0.25">
      <c r="A2545" s="3">
        <v>0.10000000000000003</v>
      </c>
      <c r="B2545" s="1">
        <v>0.10000000000000003</v>
      </c>
      <c r="C2545" s="7">
        <v>43818</v>
      </c>
      <c r="D2545" s="15">
        <v>0.1</v>
      </c>
      <c r="E2545" s="136">
        <v>0.1</v>
      </c>
      <c r="F2545" t="b">
        <f t="shared" si="41"/>
        <v>1</v>
      </c>
      <c r="G2545" s="1">
        <v>0.10000000000000003</v>
      </c>
    </row>
    <row r="2546" spans="1:7" x14ac:dyDescent="0.25">
      <c r="A2546" s="3">
        <v>0.1208333333333334</v>
      </c>
      <c r="B2546" s="1">
        <v>0.1208333333333334</v>
      </c>
      <c r="C2546" s="7">
        <v>43819</v>
      </c>
      <c r="D2546" s="15">
        <v>0.1208</v>
      </c>
      <c r="E2546" s="136">
        <v>0.1208</v>
      </c>
      <c r="F2546" t="b">
        <f t="shared" si="41"/>
        <v>1</v>
      </c>
      <c r="G2546" s="1">
        <v>0.1208333333333334</v>
      </c>
    </row>
    <row r="2547" spans="1:7" x14ac:dyDescent="0.25">
      <c r="A2547" s="3">
        <v>0.10000000000000003</v>
      </c>
      <c r="B2547" s="1">
        <v>0.10000000000000003</v>
      </c>
      <c r="C2547" s="7">
        <v>43820</v>
      </c>
      <c r="D2547" s="15">
        <v>0.1</v>
      </c>
      <c r="E2547" s="136">
        <v>0.1</v>
      </c>
      <c r="F2547" t="b">
        <f t="shared" si="41"/>
        <v>1</v>
      </c>
      <c r="G2547" s="1">
        <v>0.10000000000000003</v>
      </c>
    </row>
    <row r="2548" spans="1:7" x14ac:dyDescent="0.25">
      <c r="A2548" s="3">
        <v>0.10000000000000003</v>
      </c>
      <c r="B2548" s="1">
        <v>0.10000000000000003</v>
      </c>
      <c r="C2548" s="7">
        <v>43821</v>
      </c>
      <c r="D2548" s="15">
        <v>0.1</v>
      </c>
      <c r="E2548" s="136">
        <v>0.1</v>
      </c>
      <c r="F2548" t="b">
        <f t="shared" si="41"/>
        <v>1</v>
      </c>
      <c r="G2548" s="1">
        <v>0.10000000000000003</v>
      </c>
    </row>
    <row r="2549" spans="1:7" x14ac:dyDescent="0.25">
      <c r="A2549" s="3">
        <v>0.12083333333333339</v>
      </c>
      <c r="B2549" s="1">
        <v>0.12083333333333339</v>
      </c>
      <c r="C2549" s="7">
        <v>43822</v>
      </c>
      <c r="D2549" s="15">
        <v>0.1208</v>
      </c>
      <c r="E2549" s="136">
        <v>0.1208</v>
      </c>
      <c r="F2549" t="b">
        <f t="shared" si="41"/>
        <v>1</v>
      </c>
      <c r="G2549" s="1">
        <v>0.12083333333333339</v>
      </c>
    </row>
    <row r="2550" spans="1:7" x14ac:dyDescent="0.25">
      <c r="A2550" s="3">
        <v>0.16250000000000006</v>
      </c>
      <c r="B2550" s="1">
        <v>0.16250000000000006</v>
      </c>
      <c r="C2550" s="7">
        <v>43823</v>
      </c>
      <c r="D2550" s="15">
        <v>0.16250000000000001</v>
      </c>
      <c r="E2550" s="136">
        <v>0.16250000000000001</v>
      </c>
      <c r="F2550" t="b">
        <f t="shared" si="41"/>
        <v>1</v>
      </c>
      <c r="G2550" s="1">
        <v>0.16250000000000006</v>
      </c>
    </row>
    <row r="2551" spans="1:7" x14ac:dyDescent="0.25">
      <c r="A2551" s="3">
        <v>0.11250000000000004</v>
      </c>
      <c r="B2551" s="1">
        <v>0.11250000000000004</v>
      </c>
      <c r="C2551" s="7">
        <v>43824</v>
      </c>
      <c r="D2551" s="15">
        <v>0.1125</v>
      </c>
      <c r="E2551" s="136">
        <v>0.1125</v>
      </c>
      <c r="F2551" t="b">
        <f t="shared" si="41"/>
        <v>1</v>
      </c>
      <c r="G2551" s="1">
        <v>0.11250000000000004</v>
      </c>
    </row>
    <row r="2552" spans="1:7" x14ac:dyDescent="0.25">
      <c r="A2552" s="3">
        <v>0.20000000000000007</v>
      </c>
      <c r="B2552" s="1">
        <v>0.20000000000000007</v>
      </c>
      <c r="C2552" s="7">
        <v>43825</v>
      </c>
      <c r="D2552" s="15">
        <v>0.2</v>
      </c>
      <c r="E2552" s="136">
        <v>0.2</v>
      </c>
      <c r="F2552" t="b">
        <f t="shared" si="41"/>
        <v>1</v>
      </c>
      <c r="G2552" s="1">
        <v>0.20000000000000007</v>
      </c>
    </row>
    <row r="2553" spans="1:7" x14ac:dyDescent="0.25">
      <c r="A2553" s="3">
        <v>0.15833333333333338</v>
      </c>
      <c r="B2553" s="1">
        <v>0.15833333333333338</v>
      </c>
      <c r="C2553" s="7">
        <v>43826</v>
      </c>
      <c r="D2553" s="15">
        <v>0.1583</v>
      </c>
      <c r="E2553" s="136">
        <v>0.1583</v>
      </c>
      <c r="F2553" t="b">
        <f t="shared" si="41"/>
        <v>1</v>
      </c>
      <c r="G2553" s="1">
        <v>0.15833333333333338</v>
      </c>
    </row>
    <row r="2554" spans="1:7" x14ac:dyDescent="0.25">
      <c r="A2554" s="3">
        <v>0.12500000000000008</v>
      </c>
      <c r="B2554" s="1">
        <v>0.12500000000000008</v>
      </c>
      <c r="C2554" s="7">
        <v>43827</v>
      </c>
      <c r="D2554" s="15">
        <v>0.125</v>
      </c>
      <c r="E2554" s="136">
        <v>0.125</v>
      </c>
      <c r="F2554" t="b">
        <f t="shared" si="41"/>
        <v>1</v>
      </c>
      <c r="G2554" s="1">
        <v>0.12500000000000008</v>
      </c>
    </row>
    <row r="2555" spans="1:7" x14ac:dyDescent="0.25">
      <c r="A2555" s="3">
        <v>0.1875</v>
      </c>
      <c r="B2555" s="1">
        <v>0.1875</v>
      </c>
      <c r="C2555" s="7">
        <v>43828</v>
      </c>
      <c r="D2555" s="15">
        <v>0.1875</v>
      </c>
      <c r="E2555" s="136">
        <v>0.1875</v>
      </c>
      <c r="F2555" t="b">
        <f t="shared" si="41"/>
        <v>1</v>
      </c>
      <c r="G2555" s="1">
        <v>0.1875</v>
      </c>
    </row>
    <row r="2556" spans="1:7" x14ac:dyDescent="0.25">
      <c r="A2556" s="3">
        <v>0.10000000000000003</v>
      </c>
      <c r="B2556" s="1">
        <v>0.10000000000000003</v>
      </c>
      <c r="C2556" s="7">
        <v>43829</v>
      </c>
      <c r="D2556" s="15">
        <v>0.1</v>
      </c>
      <c r="E2556" s="136">
        <v>0.1</v>
      </c>
      <c r="F2556" t="b">
        <f t="shared" si="41"/>
        <v>1</v>
      </c>
      <c r="G2556" s="1">
        <v>0.10000000000000003</v>
      </c>
    </row>
    <row r="2557" spans="1:7" x14ac:dyDescent="0.25">
      <c r="A2557" s="3">
        <v>0.14166666666666672</v>
      </c>
      <c r="B2557" s="1">
        <v>0.14166666666666672</v>
      </c>
      <c r="C2557" s="7">
        <v>43830</v>
      </c>
      <c r="D2557" s="15">
        <v>0.14169999999999999</v>
      </c>
      <c r="E2557" s="136">
        <v>0.14169999999999999</v>
      </c>
      <c r="F2557" t="b">
        <f t="shared" si="41"/>
        <v>1</v>
      </c>
      <c r="G2557" s="1">
        <v>0.14166666666666672</v>
      </c>
    </row>
  </sheetData>
  <mergeCells count="7">
    <mergeCell ref="I50:I61"/>
    <mergeCell ref="I62:I73"/>
    <mergeCell ref="I74:I85"/>
    <mergeCell ref="I2:I13"/>
    <mergeCell ref="I14:I25"/>
    <mergeCell ref="I26:I37"/>
    <mergeCell ref="I38:I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2"/>
  <sheetViews>
    <sheetView tabSelected="1" topLeftCell="D14" zoomScale="73" zoomScaleNormal="73" workbookViewId="0">
      <selection activeCell="O14" sqref="O14"/>
    </sheetView>
  </sheetViews>
  <sheetFormatPr defaultRowHeight="15" x14ac:dyDescent="0.25"/>
  <cols>
    <col min="1" max="1" width="9.140625" style="21"/>
    <col min="3" max="3" width="12.42578125" customWidth="1"/>
    <col min="5" max="5" width="17.7109375" style="1" customWidth="1"/>
    <col min="6" max="6" width="17.42578125" style="1" customWidth="1"/>
    <col min="7" max="7" width="9.140625" style="1"/>
    <col min="8" max="8" width="17.5703125" style="1" customWidth="1"/>
    <col min="9" max="9" width="15.7109375" style="16"/>
    <col min="10" max="11" width="15.7109375" style="1"/>
    <col min="12" max="12" width="15.7109375"/>
    <col min="13" max="16" width="15.7109375" style="1"/>
    <col min="17" max="18" width="15.7109375" style="4"/>
    <col min="19" max="19" width="15.7109375" style="1"/>
    <col min="20" max="20" width="15.7109375" style="17"/>
    <col min="21" max="21" width="24" style="18" customWidth="1"/>
    <col min="22" max="22" width="23.7109375" style="17" customWidth="1"/>
    <col min="23" max="25" width="15.7109375"/>
    <col min="26" max="26" width="15.7109375" style="1" customWidth="1"/>
    <col min="27" max="33" width="15.7109375"/>
  </cols>
  <sheetData>
    <row r="1" spans="1:18" x14ac:dyDescent="0.25">
      <c r="A1"/>
    </row>
    <row r="2" spans="1:18" x14ac:dyDescent="0.25">
      <c r="A2"/>
    </row>
    <row r="3" spans="1:18" x14ac:dyDescent="0.25">
      <c r="A3"/>
    </row>
    <row r="4" spans="1:18" x14ac:dyDescent="0.25">
      <c r="A4"/>
      <c r="I4" s="1"/>
      <c r="Q4" s="1"/>
      <c r="R4" s="1"/>
    </row>
    <row r="5" spans="1:18" x14ac:dyDescent="0.25">
      <c r="A5"/>
      <c r="I5" s="1"/>
      <c r="Q5" s="1"/>
      <c r="R5" s="1"/>
    </row>
    <row r="6" spans="1:18" x14ac:dyDescent="0.25">
      <c r="A6"/>
      <c r="I6" s="1"/>
      <c r="Q6" s="1"/>
      <c r="R6" s="1"/>
    </row>
    <row r="7" spans="1:18" x14ac:dyDescent="0.25">
      <c r="A7"/>
      <c r="I7" s="1"/>
      <c r="Q7" s="1"/>
      <c r="R7" s="1"/>
    </row>
    <row r="8" spans="1:18" ht="22.5" customHeight="1" x14ac:dyDescent="0.25">
      <c r="A8"/>
      <c r="C8" s="9" t="s">
        <v>10</v>
      </c>
      <c r="D8" s="9"/>
      <c r="E8" s="9"/>
      <c r="I8" s="1"/>
      <c r="Q8" s="1"/>
      <c r="R8" s="1"/>
    </row>
    <row r="9" spans="1:18" ht="26.25" customHeight="1" x14ac:dyDescent="0.25">
      <c r="A9"/>
      <c r="C9" s="9" t="s">
        <v>11</v>
      </c>
      <c r="D9" s="9"/>
      <c r="E9" s="9"/>
      <c r="I9" s="1"/>
      <c r="Q9" s="1"/>
      <c r="R9" s="1"/>
    </row>
    <row r="10" spans="1:18" ht="38.25" customHeight="1" x14ac:dyDescent="0.25">
      <c r="A10"/>
      <c r="C10" s="19" t="s">
        <v>12</v>
      </c>
      <c r="D10" s="20"/>
      <c r="E10" s="20"/>
      <c r="I10" s="1"/>
      <c r="Q10" s="1"/>
      <c r="R10" s="1"/>
    </row>
    <row r="11" spans="1:18" x14ac:dyDescent="0.25">
      <c r="A11"/>
    </row>
    <row r="12" spans="1:18" x14ac:dyDescent="0.25">
      <c r="A12"/>
    </row>
    <row r="13" spans="1:18" x14ac:dyDescent="0.25">
      <c r="A13"/>
    </row>
    <row r="14" spans="1:18" x14ac:dyDescent="0.25">
      <c r="A14"/>
    </row>
    <row r="15" spans="1:18" x14ac:dyDescent="0.25">
      <c r="A15"/>
      <c r="I15" s="1"/>
      <c r="Q15" s="1"/>
      <c r="R15" s="1"/>
    </row>
    <row r="16" spans="1:18" x14ac:dyDescent="0.25">
      <c r="A16"/>
      <c r="I16" s="1"/>
      <c r="Q16" s="1"/>
      <c r="R16" s="1"/>
    </row>
    <row r="19" spans="1:31" x14ac:dyDescent="0.25">
      <c r="B19" s="22" t="s">
        <v>13</v>
      </c>
      <c r="C19" s="22"/>
      <c r="D19" s="22"/>
      <c r="E19" s="22"/>
      <c r="F19" s="22"/>
      <c r="G19" s="22"/>
      <c r="H19" s="22"/>
      <c r="I19" s="22"/>
      <c r="J19" s="22"/>
      <c r="K19" s="22"/>
      <c r="Q19" s="23" t="s">
        <v>14</v>
      </c>
      <c r="R19" s="23" t="s">
        <v>15</v>
      </c>
      <c r="S19" s="23" t="s">
        <v>16</v>
      </c>
      <c r="T19" s="24" t="s">
        <v>17</v>
      </c>
      <c r="U19" s="23" t="s">
        <v>18</v>
      </c>
      <c r="V19" s="25" t="s">
        <v>19</v>
      </c>
      <c r="Y19" s="26" t="s">
        <v>20</v>
      </c>
      <c r="Z19" s="27"/>
    </row>
    <row r="20" spans="1:31" ht="26.25" x14ac:dyDescent="0.25">
      <c r="A20" s="28"/>
      <c r="B20" s="29" t="s">
        <v>21</v>
      </c>
      <c r="C20" s="29" t="s">
        <v>4</v>
      </c>
      <c r="D20" s="29" t="s">
        <v>22</v>
      </c>
      <c r="E20" s="30" t="s">
        <v>23</v>
      </c>
      <c r="F20" s="31"/>
      <c r="G20" s="32" t="s">
        <v>24</v>
      </c>
      <c r="H20" s="31" t="s">
        <v>25</v>
      </c>
      <c r="I20" s="31" t="s">
        <v>26</v>
      </c>
      <c r="J20" s="31" t="s">
        <v>27</v>
      </c>
      <c r="K20" s="33" t="s">
        <v>28</v>
      </c>
      <c r="M20" s="34" t="s">
        <v>7</v>
      </c>
      <c r="N20" s="34" t="s">
        <v>29</v>
      </c>
      <c r="P20" s="35" t="s">
        <v>30</v>
      </c>
      <c r="Q20" s="36">
        <f>E2212</f>
        <v>0.1</v>
      </c>
      <c r="R20" s="36">
        <f>K2212</f>
        <v>3.8233170245604853E-2</v>
      </c>
      <c r="S20" s="36">
        <f>Q20-R20</f>
        <v>6.1766829754395153E-2</v>
      </c>
      <c r="T20" s="37">
        <f>S20^2</f>
        <v>3.8151412579084344E-3</v>
      </c>
      <c r="U20" s="36">
        <f>S20/Q20*100</f>
        <v>61.766829754395147</v>
      </c>
      <c r="V20" s="38">
        <f>ABS(U20)</f>
        <v>61.766829754395147</v>
      </c>
      <c r="Y20" s="39" t="s">
        <v>31</v>
      </c>
      <c r="Z20" s="40">
        <v>0.1</v>
      </c>
      <c r="AA20" s="41" t="s">
        <v>32</v>
      </c>
      <c r="AB20" s="42"/>
      <c r="AC20" s="42"/>
    </row>
    <row r="21" spans="1:31" ht="26.25" x14ac:dyDescent="0.25">
      <c r="A21" s="28"/>
      <c r="B21" s="43">
        <v>2013</v>
      </c>
      <c r="C21" s="44">
        <v>41275</v>
      </c>
      <c r="D21" s="39">
        <v>1</v>
      </c>
      <c r="E21" s="4">
        <v>0.1</v>
      </c>
      <c r="F21" s="45">
        <f>E52-E21</f>
        <v>0.1</v>
      </c>
      <c r="G21" s="46"/>
      <c r="H21" s="47"/>
      <c r="I21" s="47"/>
      <c r="J21" s="47">
        <f>E21-$G$51</f>
        <v>-4.5187096774193553E-2</v>
      </c>
      <c r="K21" s="31"/>
      <c r="M21" s="31">
        <f>E21</f>
        <v>0.1</v>
      </c>
      <c r="N21" s="31"/>
      <c r="P21" s="35"/>
      <c r="Q21" s="36">
        <f t="shared" ref="Q21:Q84" si="0">E2213</f>
        <v>0.1</v>
      </c>
      <c r="R21" s="36">
        <f t="shared" ref="R21:R84" si="1">K2213</f>
        <v>6.6858546499098059E-2</v>
      </c>
      <c r="S21" s="36">
        <f>Q21-R21</f>
        <v>3.3141453500901946E-2</v>
      </c>
      <c r="T21" s="37">
        <f t="shared" ref="T21:T84" si="2">S21^2</f>
        <v>1.0983559401524458E-3</v>
      </c>
      <c r="U21" s="36">
        <f t="shared" ref="U21:U84" si="3">S21/Q21*100</f>
        <v>33.141453500901946</v>
      </c>
      <c r="V21" s="38">
        <f t="shared" ref="V21:V84" si="4">ABS(U21)</f>
        <v>33.141453500901946</v>
      </c>
      <c r="Y21" s="39" t="s">
        <v>33</v>
      </c>
      <c r="Z21" s="40">
        <v>0.1</v>
      </c>
      <c r="AA21" s="41" t="s">
        <v>34</v>
      </c>
      <c r="AB21" s="42"/>
      <c r="AC21" s="42"/>
    </row>
    <row r="22" spans="1:31" ht="26.25" x14ac:dyDescent="0.25">
      <c r="A22" s="28"/>
      <c r="B22" s="48"/>
      <c r="C22" s="44">
        <v>41276</v>
      </c>
      <c r="D22" s="39">
        <v>2</v>
      </c>
      <c r="E22" s="4">
        <v>8.9200000000000002E-2</v>
      </c>
      <c r="F22" s="45">
        <f t="shared" ref="F22:F50" si="5">E53-E22</f>
        <v>0.11080000000000001</v>
      </c>
      <c r="G22" s="46"/>
      <c r="H22" s="47"/>
      <c r="I22" s="47"/>
      <c r="J22" s="47">
        <f t="shared" ref="J22:J51" si="6">E22-$G$51</f>
        <v>-5.5987096774193557E-2</v>
      </c>
      <c r="K22" s="31"/>
      <c r="M22" s="31">
        <f t="shared" ref="M22:M85" si="7">E22</f>
        <v>8.9200000000000002E-2</v>
      </c>
      <c r="N22" s="31"/>
      <c r="P22" s="35"/>
      <c r="Q22" s="36">
        <f t="shared" si="0"/>
        <v>0.12920000000000001</v>
      </c>
      <c r="R22" s="36">
        <f t="shared" si="1"/>
        <v>6.0231653974878022E-2</v>
      </c>
      <c r="S22" s="36">
        <f t="shared" ref="S22:S85" si="8">Q22-R22</f>
        <v>6.8968346025121988E-2</v>
      </c>
      <c r="T22" s="37">
        <f t="shared" si="2"/>
        <v>4.75663275344096E-3</v>
      </c>
      <c r="U22" s="36">
        <f t="shared" si="3"/>
        <v>53.381072774862218</v>
      </c>
      <c r="V22" s="38">
        <f t="shared" si="4"/>
        <v>53.381072774862218</v>
      </c>
      <c r="Y22" s="39" t="s">
        <v>35</v>
      </c>
      <c r="Z22" s="40">
        <v>0.1</v>
      </c>
      <c r="AA22" s="41" t="s">
        <v>36</v>
      </c>
      <c r="AB22" s="42"/>
      <c r="AC22" s="42"/>
    </row>
    <row r="23" spans="1:31" ht="26.25" x14ac:dyDescent="0.25">
      <c r="A23" s="28"/>
      <c r="B23" s="48"/>
      <c r="C23" s="44">
        <v>41277</v>
      </c>
      <c r="D23" s="39">
        <v>3</v>
      </c>
      <c r="E23" s="4">
        <v>4.7500000000000001E-2</v>
      </c>
      <c r="F23" s="45">
        <f t="shared" si="5"/>
        <v>7.7499999999999999E-2</v>
      </c>
      <c r="G23" s="46"/>
      <c r="H23" s="47"/>
      <c r="I23" s="47"/>
      <c r="J23" s="47">
        <f t="shared" si="6"/>
        <v>-9.7687096774193558E-2</v>
      </c>
      <c r="K23" s="31"/>
      <c r="M23" s="31">
        <f t="shared" si="7"/>
        <v>4.7500000000000001E-2</v>
      </c>
      <c r="N23" s="31"/>
      <c r="P23" s="35"/>
      <c r="Q23" s="36">
        <f t="shared" si="0"/>
        <v>0.18329999999999999</v>
      </c>
      <c r="R23" s="36">
        <f t="shared" si="1"/>
        <v>7.3140369210039677E-2</v>
      </c>
      <c r="S23" s="36">
        <f t="shared" si="8"/>
        <v>0.11015963078996031</v>
      </c>
      <c r="T23" s="37">
        <f t="shared" si="2"/>
        <v>1.2135144255780373E-2</v>
      </c>
      <c r="U23" s="36">
        <f t="shared" si="3"/>
        <v>60.097998248750862</v>
      </c>
      <c r="V23" s="38">
        <f t="shared" si="4"/>
        <v>60.097998248750862</v>
      </c>
      <c r="Y23" s="39" t="s">
        <v>37</v>
      </c>
      <c r="Z23" s="49">
        <f>COUNT(E2212:E2576)</f>
        <v>365</v>
      </c>
    </row>
    <row r="24" spans="1:31" ht="26.25" x14ac:dyDescent="0.25">
      <c r="A24" s="28"/>
      <c r="B24" s="48"/>
      <c r="C24" s="44">
        <v>41278</v>
      </c>
      <c r="D24" s="39">
        <v>4</v>
      </c>
      <c r="E24" s="4">
        <v>0.1371</v>
      </c>
      <c r="F24" s="45">
        <f t="shared" si="5"/>
        <v>-3.7099999999999994E-2</v>
      </c>
      <c r="G24" s="46"/>
      <c r="H24" s="47"/>
      <c r="I24" s="47"/>
      <c r="J24" s="47">
        <f t="shared" si="6"/>
        <v>-8.0870967741935584E-3</v>
      </c>
      <c r="K24" s="31"/>
      <c r="M24" s="31">
        <f t="shared" si="7"/>
        <v>0.1371</v>
      </c>
      <c r="N24" s="31"/>
      <c r="P24" s="35"/>
      <c r="Q24" s="36">
        <f t="shared" si="0"/>
        <v>9.5799999999999996E-2</v>
      </c>
      <c r="R24" s="36">
        <f t="shared" si="1"/>
        <v>8.9804601027851233E-2</v>
      </c>
      <c r="S24" s="36">
        <f t="shared" si="8"/>
        <v>5.9953989721487633E-3</v>
      </c>
      <c r="T24" s="37">
        <f t="shared" si="2"/>
        <v>3.5944808835242449E-5</v>
      </c>
      <c r="U24" s="36">
        <f t="shared" si="3"/>
        <v>6.258245273641716</v>
      </c>
      <c r="V24" s="38">
        <f t="shared" si="4"/>
        <v>6.258245273641716</v>
      </c>
    </row>
    <row r="25" spans="1:31" ht="26.25" x14ac:dyDescent="0.25">
      <c r="A25" s="28"/>
      <c r="B25" s="48"/>
      <c r="C25" s="44">
        <v>41279</v>
      </c>
      <c r="D25" s="39">
        <v>5</v>
      </c>
      <c r="E25" s="4">
        <v>0.1467</v>
      </c>
      <c r="F25" s="45">
        <f t="shared" si="5"/>
        <v>-4.6699999999999992E-2</v>
      </c>
      <c r="G25" s="46"/>
      <c r="H25" s="47"/>
      <c r="I25" s="47"/>
      <c r="J25" s="47">
        <f t="shared" si="6"/>
        <v>1.512903225806439E-3</v>
      </c>
      <c r="K25" s="31"/>
      <c r="M25" s="31">
        <f t="shared" si="7"/>
        <v>0.1467</v>
      </c>
      <c r="N25" s="31"/>
      <c r="P25" s="35"/>
      <c r="Q25" s="36">
        <f t="shared" si="0"/>
        <v>7.0800000000000002E-2</v>
      </c>
      <c r="R25" s="36">
        <f t="shared" si="1"/>
        <v>7.6553290241471186E-2</v>
      </c>
      <c r="S25" s="36">
        <f t="shared" si="8"/>
        <v>-5.7532902414711845E-3</v>
      </c>
      <c r="T25" s="37">
        <f t="shared" si="2"/>
        <v>3.310034860260756E-5</v>
      </c>
      <c r="U25" s="36">
        <f t="shared" si="3"/>
        <v>-8.1261161602700351</v>
      </c>
      <c r="V25" s="38">
        <f t="shared" si="4"/>
        <v>8.1261161602700351</v>
      </c>
      <c r="Y25" s="39" t="s">
        <v>38</v>
      </c>
      <c r="Z25" s="50">
        <f>T385/Z23</f>
        <v>1.7163833535770601E-2</v>
      </c>
      <c r="AA25" s="51" t="s">
        <v>39</v>
      </c>
    </row>
    <row r="26" spans="1:31" ht="26.25" x14ac:dyDescent="0.25">
      <c r="A26" s="28"/>
      <c r="B26" s="48"/>
      <c r="C26" s="44">
        <v>41280</v>
      </c>
      <c r="D26" s="39">
        <v>6</v>
      </c>
      <c r="E26" s="4">
        <v>4.7500000000000001E-2</v>
      </c>
      <c r="F26" s="45">
        <f t="shared" si="5"/>
        <v>1.4999999999999999E-2</v>
      </c>
      <c r="G26" s="46"/>
      <c r="H26" s="47"/>
      <c r="I26" s="47"/>
      <c r="J26" s="47">
        <f t="shared" si="6"/>
        <v>-9.7687096774193558E-2</v>
      </c>
      <c r="K26" s="31"/>
      <c r="M26" s="31">
        <f t="shared" si="7"/>
        <v>4.7500000000000001E-2</v>
      </c>
      <c r="N26" s="31"/>
      <c r="P26" s="35"/>
      <c r="Q26" s="36">
        <f t="shared" si="0"/>
        <v>9.5799999999999996E-2</v>
      </c>
      <c r="R26" s="36">
        <f t="shared" si="1"/>
        <v>6.6490242525517496E-2</v>
      </c>
      <c r="S26" s="36">
        <f t="shared" si="8"/>
        <v>2.9309757474482501E-2</v>
      </c>
      <c r="T26" s="37">
        <f t="shared" si="2"/>
        <v>8.5906188321298283E-4</v>
      </c>
      <c r="U26" s="36">
        <f t="shared" si="3"/>
        <v>30.59473640342641</v>
      </c>
      <c r="V26" s="38">
        <f t="shared" si="4"/>
        <v>30.59473640342641</v>
      </c>
      <c r="Y26" s="39" t="s">
        <v>40</v>
      </c>
      <c r="Z26" s="52">
        <f>V386</f>
        <v>72.544875218740557</v>
      </c>
      <c r="AA26" s="53">
        <f>100-Z26</f>
        <v>27.455124781259443</v>
      </c>
      <c r="AC26" s="54"/>
      <c r="AD26" s="55"/>
    </row>
    <row r="27" spans="1:31" ht="26.25" x14ac:dyDescent="0.25">
      <c r="A27" s="28"/>
      <c r="B27" s="48"/>
      <c r="C27" s="44">
        <v>41281</v>
      </c>
      <c r="D27" s="39">
        <v>7</v>
      </c>
      <c r="E27" s="4">
        <v>0.185</v>
      </c>
      <c r="F27" s="45">
        <f t="shared" si="5"/>
        <v>-0.16830000000000001</v>
      </c>
      <c r="G27" s="46"/>
      <c r="H27" s="47"/>
      <c r="I27" s="47"/>
      <c r="J27" s="47">
        <f t="shared" si="6"/>
        <v>3.981290322580644E-2</v>
      </c>
      <c r="K27" s="31"/>
      <c r="M27" s="31">
        <f t="shared" si="7"/>
        <v>0.185</v>
      </c>
      <c r="N27" s="31"/>
      <c r="P27" s="35"/>
      <c r="Q27" s="36">
        <f t="shared" si="0"/>
        <v>0.13170000000000001</v>
      </c>
      <c r="R27" s="36">
        <f t="shared" si="1"/>
        <v>6.0708524522471996E-2</v>
      </c>
      <c r="S27" s="36">
        <f t="shared" si="8"/>
        <v>7.0991475477528015E-2</v>
      </c>
      <c r="T27" s="37">
        <f t="shared" si="2"/>
        <v>5.0397895904764614E-3</v>
      </c>
      <c r="U27" s="36">
        <f t="shared" si="3"/>
        <v>53.903929747553534</v>
      </c>
      <c r="V27" s="38">
        <f t="shared" si="4"/>
        <v>53.903929747553534</v>
      </c>
      <c r="Z27" s="1">
        <f>ROUND(Z26,4)</f>
        <v>72.544899999999998</v>
      </c>
    </row>
    <row r="28" spans="1:31" ht="26.25" x14ac:dyDescent="0.25">
      <c r="A28" s="28"/>
      <c r="B28" s="48"/>
      <c r="C28" s="44">
        <v>41282</v>
      </c>
      <c r="D28" s="39">
        <v>8</v>
      </c>
      <c r="E28" s="4">
        <v>0.1479</v>
      </c>
      <c r="F28" s="45">
        <f t="shared" si="5"/>
        <v>-4.2099999999999999E-2</v>
      </c>
      <c r="G28" s="46"/>
      <c r="H28" s="47"/>
      <c r="I28" s="47"/>
      <c r="J28" s="47">
        <f t="shared" si="6"/>
        <v>2.7129032258064456E-3</v>
      </c>
      <c r="K28" s="31"/>
      <c r="M28" s="31">
        <f t="shared" si="7"/>
        <v>0.1479</v>
      </c>
      <c r="N28" s="56"/>
      <c r="O28" s="57"/>
      <c r="P28" s="35"/>
      <c r="Q28" s="36">
        <f t="shared" si="0"/>
        <v>0.14580000000000001</v>
      </c>
      <c r="R28" s="36">
        <f t="shared" si="1"/>
        <v>9.4808343187589808E-2</v>
      </c>
      <c r="S28" s="36">
        <f t="shared" si="8"/>
        <v>5.0991656812410205E-2</v>
      </c>
      <c r="T28" s="37">
        <f t="shared" si="2"/>
        <v>2.60014906447462E-3</v>
      </c>
      <c r="U28" s="36">
        <f t="shared" si="3"/>
        <v>34.973701517428118</v>
      </c>
      <c r="V28" s="38">
        <f t="shared" si="4"/>
        <v>34.973701517428118</v>
      </c>
    </row>
    <row r="29" spans="1:31" ht="26.25" x14ac:dyDescent="0.25">
      <c r="A29" s="28"/>
      <c r="B29" s="48"/>
      <c r="C29" s="44">
        <v>41283</v>
      </c>
      <c r="D29" s="39">
        <v>9</v>
      </c>
      <c r="E29" s="4">
        <v>0.1113</v>
      </c>
      <c r="F29" s="45">
        <f t="shared" si="5"/>
        <v>-5.499999999999991E-3</v>
      </c>
      <c r="G29" s="46"/>
      <c r="H29" s="47"/>
      <c r="I29" s="47"/>
      <c r="J29" s="47">
        <f t="shared" si="6"/>
        <v>-3.3887096774193562E-2</v>
      </c>
      <c r="K29" s="31"/>
      <c r="M29" s="31">
        <f t="shared" si="7"/>
        <v>0.1113</v>
      </c>
      <c r="N29" s="56"/>
      <c r="P29" s="35"/>
      <c r="Q29" s="36">
        <f t="shared" si="0"/>
        <v>0.3</v>
      </c>
      <c r="R29" s="36">
        <f t="shared" si="1"/>
        <v>7.9439122493227932E-2</v>
      </c>
      <c r="S29" s="36">
        <f t="shared" si="8"/>
        <v>0.22056087750677206</v>
      </c>
      <c r="T29" s="37">
        <f t="shared" si="2"/>
        <v>4.864710068655731E-2</v>
      </c>
      <c r="U29" s="36">
        <f t="shared" si="3"/>
        <v>73.520292502257362</v>
      </c>
      <c r="V29" s="38">
        <f t="shared" si="4"/>
        <v>73.520292502257362</v>
      </c>
    </row>
    <row r="30" spans="1:31" ht="26.25" x14ac:dyDescent="0.25">
      <c r="A30" s="28"/>
      <c r="B30" s="48"/>
      <c r="C30" s="44">
        <v>41284</v>
      </c>
      <c r="D30" s="39">
        <v>10</v>
      </c>
      <c r="E30" s="4">
        <v>4.7500000000000001E-2</v>
      </c>
      <c r="F30" s="45">
        <f t="shared" si="5"/>
        <v>5.8300000000000005E-2</v>
      </c>
      <c r="G30" s="46"/>
      <c r="H30" s="47"/>
      <c r="I30" s="47"/>
      <c r="J30" s="47">
        <f t="shared" si="6"/>
        <v>-9.7687096774193558E-2</v>
      </c>
      <c r="K30" s="31"/>
      <c r="M30" s="31">
        <f t="shared" si="7"/>
        <v>4.7500000000000001E-2</v>
      </c>
      <c r="N30" s="56"/>
      <c r="P30" s="35"/>
      <c r="Q30" s="36">
        <f t="shared" si="0"/>
        <v>0.25</v>
      </c>
      <c r="R30" s="36">
        <f t="shared" si="1"/>
        <v>0.10215208772848441</v>
      </c>
      <c r="S30" s="36">
        <f t="shared" si="8"/>
        <v>0.14784791227151559</v>
      </c>
      <c r="T30" s="37">
        <f t="shared" si="2"/>
        <v>2.1859005163045769E-2</v>
      </c>
      <c r="U30" s="36">
        <f t="shared" si="3"/>
        <v>59.139164908606233</v>
      </c>
      <c r="V30" s="38">
        <f t="shared" si="4"/>
        <v>59.139164908606233</v>
      </c>
      <c r="AE30" s="58"/>
    </row>
    <row r="31" spans="1:31" ht="26.25" x14ac:dyDescent="0.25">
      <c r="A31" s="28"/>
      <c r="B31" s="48"/>
      <c r="C31" s="44">
        <v>41285</v>
      </c>
      <c r="D31" s="39">
        <v>11</v>
      </c>
      <c r="E31" s="4">
        <v>9.4600000000000004E-2</v>
      </c>
      <c r="F31" s="45">
        <f t="shared" si="5"/>
        <v>1.1200000000000002E-2</v>
      </c>
      <c r="G31" s="46"/>
      <c r="H31" s="47"/>
      <c r="I31" s="47"/>
      <c r="J31" s="47">
        <f t="shared" si="6"/>
        <v>-5.0587096774193555E-2</v>
      </c>
      <c r="K31" s="31"/>
      <c r="M31" s="31">
        <f t="shared" si="7"/>
        <v>9.4600000000000004E-2</v>
      </c>
      <c r="N31" s="56"/>
      <c r="P31" s="35"/>
      <c r="Q31" s="36">
        <f t="shared" si="0"/>
        <v>0.2</v>
      </c>
      <c r="R31" s="36">
        <f t="shared" si="1"/>
        <v>0.13775505004336638</v>
      </c>
      <c r="S31" s="36">
        <f t="shared" si="8"/>
        <v>6.2244949956633627E-2</v>
      </c>
      <c r="T31" s="37">
        <f t="shared" si="2"/>
        <v>3.8744337951038244E-3</v>
      </c>
      <c r="U31" s="36">
        <f t="shared" si="3"/>
        <v>31.122474978316809</v>
      </c>
      <c r="V31" s="38">
        <f t="shared" si="4"/>
        <v>31.122474978316809</v>
      </c>
    </row>
    <row r="32" spans="1:31" ht="26.25" x14ac:dyDescent="0.25">
      <c r="A32" s="28"/>
      <c r="B32" s="48"/>
      <c r="C32" s="44">
        <v>41286</v>
      </c>
      <c r="D32" s="39">
        <v>12</v>
      </c>
      <c r="E32" s="4">
        <v>0.13170000000000001</v>
      </c>
      <c r="F32" s="45">
        <f t="shared" si="5"/>
        <v>-2.5900000000000006E-2</v>
      </c>
      <c r="G32" s="46"/>
      <c r="H32" s="47"/>
      <c r="I32" s="47"/>
      <c r="J32" s="47">
        <f t="shared" si="6"/>
        <v>-1.3487096774193547E-2</v>
      </c>
      <c r="K32" s="31"/>
      <c r="M32" s="31">
        <f t="shared" si="7"/>
        <v>0.13170000000000001</v>
      </c>
      <c r="N32" s="56"/>
      <c r="P32" s="35"/>
      <c r="Q32" s="36">
        <f t="shared" si="0"/>
        <v>0.17499999999999999</v>
      </c>
      <c r="R32" s="36">
        <f t="shared" si="1"/>
        <v>0.15394453197212157</v>
      </c>
      <c r="S32" s="36">
        <f t="shared" si="8"/>
        <v>2.1055468027878416E-2</v>
      </c>
      <c r="T32" s="37">
        <f>S32^2</f>
        <v>4.4333273387301016E-4</v>
      </c>
      <c r="U32" s="36">
        <f t="shared" si="3"/>
        <v>12.031696015930523</v>
      </c>
      <c r="V32" s="38">
        <f t="shared" si="4"/>
        <v>12.031696015930523</v>
      </c>
    </row>
    <row r="33" spans="1:27" ht="26.25" x14ac:dyDescent="0.25">
      <c r="A33" s="28"/>
      <c r="B33" s="48"/>
      <c r="C33" s="59">
        <v>41287</v>
      </c>
      <c r="D33" s="39">
        <v>13</v>
      </c>
      <c r="E33" s="4">
        <v>0.26250000000000001</v>
      </c>
      <c r="F33" s="45">
        <f t="shared" si="5"/>
        <v>-0.2455</v>
      </c>
      <c r="G33" s="46"/>
      <c r="H33" s="47"/>
      <c r="I33" s="47"/>
      <c r="J33" s="47">
        <f t="shared" si="6"/>
        <v>0.11731290322580645</v>
      </c>
      <c r="K33" s="31"/>
      <c r="M33" s="31">
        <f t="shared" si="7"/>
        <v>0.26250000000000001</v>
      </c>
      <c r="N33" s="56"/>
      <c r="P33" s="35"/>
      <c r="Q33" s="36">
        <f t="shared" si="0"/>
        <v>0.2</v>
      </c>
      <c r="R33" s="36">
        <f t="shared" si="1"/>
        <v>0.1520789499863342</v>
      </c>
      <c r="S33" s="36">
        <f t="shared" si="8"/>
        <v>4.7921050013665811E-2</v>
      </c>
      <c r="T33" s="37">
        <f t="shared" si="2"/>
        <v>2.2964270344122601E-3</v>
      </c>
      <c r="U33" s="36">
        <f t="shared" si="3"/>
        <v>23.960525006832906</v>
      </c>
      <c r="V33" s="38">
        <f t="shared" si="4"/>
        <v>23.960525006832906</v>
      </c>
    </row>
    <row r="34" spans="1:27" ht="26.25" x14ac:dyDescent="0.25">
      <c r="A34" s="28"/>
      <c r="B34" s="48"/>
      <c r="C34" s="59">
        <v>41288</v>
      </c>
      <c r="D34" s="39">
        <v>14</v>
      </c>
      <c r="E34" s="4">
        <v>0.23280000000000001</v>
      </c>
      <c r="F34" s="45">
        <f t="shared" si="5"/>
        <v>-0.11650000000000001</v>
      </c>
      <c r="G34" s="46"/>
      <c r="H34" s="47"/>
      <c r="I34" s="47"/>
      <c r="J34" s="47">
        <f t="shared" si="6"/>
        <v>8.7612903225806449E-2</v>
      </c>
      <c r="K34" s="31"/>
      <c r="M34" s="31">
        <f t="shared" si="7"/>
        <v>0.23280000000000001</v>
      </c>
      <c r="N34" s="56"/>
      <c r="P34" s="35"/>
      <c r="Q34" s="36">
        <f t="shared" si="0"/>
        <v>0.26250000000000001</v>
      </c>
      <c r="R34" s="36">
        <f t="shared" si="1"/>
        <v>0.16495551619356308</v>
      </c>
      <c r="S34" s="36">
        <f t="shared" si="8"/>
        <v>9.7544483806436932E-2</v>
      </c>
      <c r="T34" s="37">
        <f t="shared" si="2"/>
        <v>9.5149263210642376E-3</v>
      </c>
      <c r="U34" s="36">
        <f t="shared" si="3"/>
        <v>37.159803354833116</v>
      </c>
      <c r="V34" s="38">
        <f t="shared" si="4"/>
        <v>37.159803354833116</v>
      </c>
    </row>
    <row r="35" spans="1:27" ht="26.25" x14ac:dyDescent="0.25">
      <c r="A35" s="28"/>
      <c r="B35" s="48"/>
      <c r="C35" s="59">
        <v>41289</v>
      </c>
      <c r="D35" s="39">
        <v>15</v>
      </c>
      <c r="E35" s="4">
        <v>0.23280000000000001</v>
      </c>
      <c r="F35" s="45">
        <f t="shared" si="5"/>
        <v>-5.7800000000000018E-2</v>
      </c>
      <c r="G35" s="46"/>
      <c r="H35" s="47"/>
      <c r="I35" s="47"/>
      <c r="J35" s="47">
        <f t="shared" si="6"/>
        <v>8.7612903225806449E-2</v>
      </c>
      <c r="K35" s="31"/>
      <c r="M35" s="31">
        <f t="shared" si="7"/>
        <v>0.23280000000000001</v>
      </c>
      <c r="N35" s="56"/>
      <c r="P35" s="35"/>
      <c r="Q35" s="36">
        <f t="shared" si="0"/>
        <v>0.32919999999999999</v>
      </c>
      <c r="R35" s="36">
        <f t="shared" si="1"/>
        <v>0.19477753982152984</v>
      </c>
      <c r="S35" s="36">
        <f t="shared" si="8"/>
        <v>0.13442246017847015</v>
      </c>
      <c r="T35" s="37">
        <f t="shared" si="2"/>
        <v>1.8069397800432391E-2</v>
      </c>
      <c r="U35" s="36">
        <f t="shared" si="3"/>
        <v>40.833068097955696</v>
      </c>
      <c r="V35" s="38">
        <f t="shared" si="4"/>
        <v>40.833068097955696</v>
      </c>
    </row>
    <row r="36" spans="1:27" ht="26.25" x14ac:dyDescent="0.25">
      <c r="A36" s="28"/>
      <c r="B36" s="48"/>
      <c r="C36" s="59">
        <v>41290</v>
      </c>
      <c r="D36" s="39">
        <v>16</v>
      </c>
      <c r="E36" s="4">
        <v>0.23280000000000001</v>
      </c>
      <c r="F36" s="45">
        <f t="shared" si="5"/>
        <v>-1.4500000000000013E-2</v>
      </c>
      <c r="G36" s="46"/>
      <c r="H36" s="47"/>
      <c r="I36" s="47"/>
      <c r="J36" s="47">
        <f t="shared" si="6"/>
        <v>8.7612903225806449E-2</v>
      </c>
      <c r="K36" s="31"/>
      <c r="M36" s="31">
        <f t="shared" si="7"/>
        <v>0.23280000000000001</v>
      </c>
      <c r="N36" s="56"/>
      <c r="P36" s="35"/>
      <c r="Q36" s="36">
        <f t="shared" si="0"/>
        <v>0.44579999999999997</v>
      </c>
      <c r="R36" s="36">
        <f t="shared" si="1"/>
        <v>0.24654703677647211</v>
      </c>
      <c r="S36" s="36">
        <f t="shared" si="8"/>
        <v>0.19925296322352787</v>
      </c>
      <c r="T36" s="37">
        <f t="shared" si="2"/>
        <v>3.970174335335655E-2</v>
      </c>
      <c r="U36" s="36">
        <f t="shared" si="3"/>
        <v>44.695595160055603</v>
      </c>
      <c r="V36" s="38">
        <f t="shared" si="4"/>
        <v>44.695595160055603</v>
      </c>
    </row>
    <row r="37" spans="1:27" ht="26.25" x14ac:dyDescent="0.25">
      <c r="A37" s="28"/>
      <c r="B37" s="48"/>
      <c r="C37" s="59">
        <v>41291</v>
      </c>
      <c r="D37" s="39">
        <v>17</v>
      </c>
      <c r="E37" s="4">
        <v>0.23280000000000001</v>
      </c>
      <c r="F37" s="45">
        <f t="shared" si="5"/>
        <v>-5.9900000000000009E-2</v>
      </c>
      <c r="G37" s="46"/>
      <c r="H37" s="47"/>
      <c r="I37" s="47"/>
      <c r="J37" s="47">
        <f t="shared" si="6"/>
        <v>8.7612903225806449E-2</v>
      </c>
      <c r="K37" s="31"/>
      <c r="M37" s="31">
        <f t="shared" si="7"/>
        <v>0.23280000000000001</v>
      </c>
      <c r="N37" s="56"/>
      <c r="P37" s="35"/>
      <c r="Q37" s="36">
        <f t="shared" si="0"/>
        <v>0.7</v>
      </c>
      <c r="R37" s="36">
        <f t="shared" si="1"/>
        <v>0.30328659960410936</v>
      </c>
      <c r="S37" s="36">
        <f t="shared" si="8"/>
        <v>0.39671340039589059</v>
      </c>
      <c r="T37" s="37">
        <f t="shared" si="2"/>
        <v>0.1573815220536702</v>
      </c>
      <c r="U37" s="36">
        <f t="shared" si="3"/>
        <v>56.673342913698654</v>
      </c>
      <c r="V37" s="38">
        <f t="shared" si="4"/>
        <v>56.673342913698654</v>
      </c>
    </row>
    <row r="38" spans="1:27" ht="26.25" x14ac:dyDescent="0.25">
      <c r="A38" s="28"/>
      <c r="B38" s="48"/>
      <c r="C38" s="59">
        <v>41292</v>
      </c>
      <c r="D38" s="39">
        <v>18</v>
      </c>
      <c r="E38" s="4">
        <v>0.1565</v>
      </c>
      <c r="F38" s="45">
        <f t="shared" si="5"/>
        <v>5.6799999999999989E-2</v>
      </c>
      <c r="G38" s="46"/>
      <c r="H38" s="47"/>
      <c r="I38" s="47"/>
      <c r="J38" s="47">
        <f t="shared" si="6"/>
        <v>1.1312903225806442E-2</v>
      </c>
      <c r="K38" s="31"/>
      <c r="M38" s="31">
        <f t="shared" si="7"/>
        <v>0.1565</v>
      </c>
      <c r="N38" s="56"/>
      <c r="P38" s="35"/>
      <c r="Q38" s="36">
        <f t="shared" si="0"/>
        <v>0.8</v>
      </c>
      <c r="R38" s="36">
        <f t="shared" si="1"/>
        <v>0.33986669846326917</v>
      </c>
      <c r="S38" s="36">
        <f t="shared" si="8"/>
        <v>0.46013330153673088</v>
      </c>
      <c r="T38" s="37">
        <f t="shared" si="2"/>
        <v>0.21172265518309211</v>
      </c>
      <c r="U38" s="36">
        <f t="shared" si="3"/>
        <v>57.516662692091359</v>
      </c>
      <c r="V38" s="38">
        <f t="shared" si="4"/>
        <v>57.516662692091359</v>
      </c>
    </row>
    <row r="39" spans="1:27" ht="26.25" x14ac:dyDescent="0.25">
      <c r="A39" s="28"/>
      <c r="B39" s="48"/>
      <c r="C39" s="59">
        <v>41293</v>
      </c>
      <c r="D39" s="39">
        <v>19</v>
      </c>
      <c r="E39" s="4">
        <v>0.13750000000000001</v>
      </c>
      <c r="F39" s="45">
        <f t="shared" si="5"/>
        <v>0.11330000000000001</v>
      </c>
      <c r="G39" s="46"/>
      <c r="H39" s="47"/>
      <c r="I39" s="47"/>
      <c r="J39" s="47">
        <f t="shared" si="6"/>
        <v>-7.687096774193547E-3</v>
      </c>
      <c r="K39" s="31"/>
      <c r="M39" s="31">
        <f t="shared" si="7"/>
        <v>0.13750000000000001</v>
      </c>
      <c r="N39" s="56"/>
      <c r="P39" s="35"/>
      <c r="Q39" s="36">
        <f t="shared" si="0"/>
        <v>0.85829999999999995</v>
      </c>
      <c r="R39" s="36">
        <f t="shared" si="1"/>
        <v>0.4154504062654199</v>
      </c>
      <c r="S39" s="36">
        <f t="shared" si="8"/>
        <v>0.44284959373458005</v>
      </c>
      <c r="T39" s="37">
        <f t="shared" si="2"/>
        <v>0.1961157626708826</v>
      </c>
      <c r="U39" s="36">
        <f t="shared" si="3"/>
        <v>51.596131158636851</v>
      </c>
      <c r="V39" s="38">
        <f t="shared" si="4"/>
        <v>51.596131158636851</v>
      </c>
    </row>
    <row r="40" spans="1:27" ht="26.25" x14ac:dyDescent="0.25">
      <c r="A40" s="28"/>
      <c r="B40" s="48"/>
      <c r="C40" s="59">
        <v>41294</v>
      </c>
      <c r="D40" s="39">
        <v>20</v>
      </c>
      <c r="E40" s="4">
        <v>0.15579999999999999</v>
      </c>
      <c r="F40" s="45">
        <f t="shared" si="5"/>
        <v>5.5900000000000005E-2</v>
      </c>
      <c r="G40" s="46"/>
      <c r="H40" s="47"/>
      <c r="I40" s="47"/>
      <c r="J40" s="47">
        <f t="shared" si="6"/>
        <v>1.0612903225806436E-2</v>
      </c>
      <c r="K40" s="31"/>
      <c r="M40" s="31">
        <f t="shared" si="7"/>
        <v>0.15579999999999999</v>
      </c>
      <c r="N40" s="56"/>
      <c r="P40" s="35"/>
      <c r="Q40" s="36">
        <f t="shared" si="0"/>
        <v>0.74580000000000002</v>
      </c>
      <c r="R40" s="36">
        <f t="shared" si="1"/>
        <v>0.48150612868618931</v>
      </c>
      <c r="S40" s="36">
        <f t="shared" si="8"/>
        <v>0.26429387131381071</v>
      </c>
      <c r="T40" s="37">
        <f t="shared" si="2"/>
        <v>6.9851250414041138E-2</v>
      </c>
      <c r="U40" s="36">
        <f t="shared" si="3"/>
        <v>35.437633589945122</v>
      </c>
      <c r="V40" s="38">
        <f t="shared" si="4"/>
        <v>35.437633589945122</v>
      </c>
    </row>
    <row r="41" spans="1:27" ht="26.25" x14ac:dyDescent="0.25">
      <c r="A41" s="28"/>
      <c r="B41" s="48"/>
      <c r="C41" s="59">
        <v>41295</v>
      </c>
      <c r="D41" s="39">
        <v>21</v>
      </c>
      <c r="E41" s="4">
        <v>0.1108</v>
      </c>
      <c r="F41" s="45">
        <f t="shared" si="5"/>
        <v>2.5000000000000022E-3</v>
      </c>
      <c r="G41" s="46"/>
      <c r="H41" s="47"/>
      <c r="I41" s="47"/>
      <c r="J41" s="47">
        <f t="shared" si="6"/>
        <v>-3.4387096774193562E-2</v>
      </c>
      <c r="K41" s="31"/>
      <c r="M41" s="31">
        <f t="shared" si="7"/>
        <v>0.1108</v>
      </c>
      <c r="N41" s="56"/>
      <c r="P41" s="35"/>
      <c r="Q41" s="36">
        <f t="shared" si="0"/>
        <v>0.6542</v>
      </c>
      <c r="R41" s="36">
        <f t="shared" si="1"/>
        <v>0.54589912261112183</v>
      </c>
      <c r="S41" s="36">
        <f t="shared" si="8"/>
        <v>0.10830087738887817</v>
      </c>
      <c r="T41" s="37">
        <f t="shared" si="2"/>
        <v>1.1729080043200822E-2</v>
      </c>
      <c r="U41" s="36">
        <f t="shared" si="3"/>
        <v>16.554704584053525</v>
      </c>
      <c r="V41" s="38">
        <f t="shared" si="4"/>
        <v>16.554704584053525</v>
      </c>
    </row>
    <row r="42" spans="1:27" ht="26.25" x14ac:dyDescent="0.25">
      <c r="A42" s="28"/>
      <c r="B42" s="48"/>
      <c r="C42" s="59">
        <v>41296</v>
      </c>
      <c r="D42" s="39">
        <v>22</v>
      </c>
      <c r="E42" s="4">
        <v>5.5399999999999998E-2</v>
      </c>
      <c r="F42" s="45">
        <f t="shared" si="5"/>
        <v>0.15789999999999998</v>
      </c>
      <c r="G42" s="46"/>
      <c r="H42" s="47"/>
      <c r="I42" s="47"/>
      <c r="J42" s="47">
        <f t="shared" si="6"/>
        <v>-8.9787096774193553E-2</v>
      </c>
      <c r="K42" s="31"/>
      <c r="M42" s="31">
        <f t="shared" si="7"/>
        <v>5.5399999999999998E-2</v>
      </c>
      <c r="N42" s="56"/>
      <c r="P42" s="35"/>
      <c r="Q42" s="36">
        <f t="shared" si="0"/>
        <v>0.52080000000000004</v>
      </c>
      <c r="R42" s="36">
        <f t="shared" si="1"/>
        <v>0.58286812676133826</v>
      </c>
      <c r="S42" s="36">
        <f t="shared" si="8"/>
        <v>-6.2068126761338216E-2</v>
      </c>
      <c r="T42" s="37">
        <f t="shared" si="2"/>
        <v>3.8524523596615494E-3</v>
      </c>
      <c r="U42" s="36">
        <f t="shared" si="3"/>
        <v>-11.917843080134064</v>
      </c>
      <c r="V42" s="38">
        <f t="shared" si="4"/>
        <v>11.917843080134064</v>
      </c>
    </row>
    <row r="43" spans="1:27" ht="26.25" x14ac:dyDescent="0.25">
      <c r="A43" s="28"/>
      <c r="B43" s="48"/>
      <c r="C43" s="59">
        <v>41297</v>
      </c>
      <c r="D43" s="39">
        <v>23</v>
      </c>
      <c r="E43" s="4">
        <v>0.1075</v>
      </c>
      <c r="F43" s="45">
        <f t="shared" si="5"/>
        <v>0.10579999999999999</v>
      </c>
      <c r="G43" s="46"/>
      <c r="H43" s="47"/>
      <c r="I43" s="47"/>
      <c r="J43" s="47">
        <f t="shared" si="6"/>
        <v>-3.768709677419356E-2</v>
      </c>
      <c r="K43" s="31"/>
      <c r="M43" s="31">
        <f t="shared" si="7"/>
        <v>0.1075</v>
      </c>
      <c r="N43" s="56"/>
      <c r="P43" s="35"/>
      <c r="Q43" s="36">
        <f t="shared" si="0"/>
        <v>0.375</v>
      </c>
      <c r="R43" s="36">
        <f t="shared" si="1"/>
        <v>0.58271197868398494</v>
      </c>
      <c r="S43" s="36">
        <f t="shared" si="8"/>
        <v>-0.20771197868398494</v>
      </c>
      <c r="T43" s="37">
        <f t="shared" si="2"/>
        <v>4.3144266088816219E-2</v>
      </c>
      <c r="U43" s="36">
        <f t="shared" si="3"/>
        <v>-55.389860982395987</v>
      </c>
      <c r="V43" s="38">
        <f t="shared" si="4"/>
        <v>55.389860982395987</v>
      </c>
    </row>
    <row r="44" spans="1:27" x14ac:dyDescent="0.25">
      <c r="A44" s="60"/>
      <c r="B44" s="48"/>
      <c r="C44" s="59">
        <v>41298</v>
      </c>
      <c r="D44" s="39">
        <v>24</v>
      </c>
      <c r="E44" s="4">
        <v>0.27629999999999999</v>
      </c>
      <c r="F44" s="45">
        <f t="shared" si="5"/>
        <v>2.9000000000000137E-3</v>
      </c>
      <c r="G44" s="46"/>
      <c r="H44" s="47"/>
      <c r="I44" s="47"/>
      <c r="J44" s="47">
        <f t="shared" si="6"/>
        <v>0.13111290322580643</v>
      </c>
      <c r="K44" s="31"/>
      <c r="M44" s="31">
        <f t="shared" si="7"/>
        <v>0.27629999999999999</v>
      </c>
      <c r="N44" s="56"/>
      <c r="P44" s="35"/>
      <c r="Q44" s="36">
        <f t="shared" si="0"/>
        <v>0.21249999999999999</v>
      </c>
      <c r="R44" s="36">
        <f t="shared" si="1"/>
        <v>0.58091648582153066</v>
      </c>
      <c r="S44" s="36">
        <f t="shared" si="8"/>
        <v>-0.36841648582153064</v>
      </c>
      <c r="T44" s="37">
        <f t="shared" si="2"/>
        <v>0.13573070702508608</v>
      </c>
      <c r="U44" s="36">
        <f t="shared" si="3"/>
        <v>-173.37246391601442</v>
      </c>
      <c r="V44" s="38">
        <f t="shared" si="4"/>
        <v>173.37246391601442</v>
      </c>
    </row>
    <row r="45" spans="1:27" x14ac:dyDescent="0.25">
      <c r="A45" s="60"/>
      <c r="B45" s="48"/>
      <c r="C45" s="59">
        <v>41299</v>
      </c>
      <c r="D45" s="39">
        <v>25</v>
      </c>
      <c r="E45" s="4">
        <v>0.20669999999999999</v>
      </c>
      <c r="F45" s="45">
        <f t="shared" si="5"/>
        <v>-2.5000000000000022E-3</v>
      </c>
      <c r="G45" s="46"/>
      <c r="H45" s="47"/>
      <c r="I45" s="47"/>
      <c r="J45" s="47">
        <f t="shared" si="6"/>
        <v>6.1512903225806437E-2</v>
      </c>
      <c r="K45" s="31"/>
      <c r="M45" s="31">
        <f t="shared" si="7"/>
        <v>0.20669999999999999</v>
      </c>
      <c r="N45" s="56"/>
      <c r="P45" s="35"/>
      <c r="Q45" s="36">
        <f t="shared" si="0"/>
        <v>0.1</v>
      </c>
      <c r="R45" s="36">
        <f t="shared" si="1"/>
        <v>0.59669561182839292</v>
      </c>
      <c r="S45" s="36">
        <f t="shared" si="8"/>
        <v>-0.49669561182839295</v>
      </c>
      <c r="T45" s="37">
        <f t="shared" si="2"/>
        <v>0.2467065308095816</v>
      </c>
      <c r="U45" s="36">
        <f t="shared" si="3"/>
        <v>-496.69561182839288</v>
      </c>
      <c r="V45" s="38">
        <f t="shared" si="4"/>
        <v>496.69561182839288</v>
      </c>
    </row>
    <row r="46" spans="1:27" x14ac:dyDescent="0.25">
      <c r="A46" s="60"/>
      <c r="B46" s="48"/>
      <c r="C46" s="59">
        <v>41300</v>
      </c>
      <c r="D46" s="39">
        <v>26</v>
      </c>
      <c r="E46" s="4">
        <v>5.21E-2</v>
      </c>
      <c r="F46" s="45">
        <f t="shared" si="5"/>
        <v>0.12079999999999999</v>
      </c>
      <c r="G46" s="46"/>
      <c r="H46" s="47"/>
      <c r="I46" s="47"/>
      <c r="J46" s="47">
        <f t="shared" si="6"/>
        <v>-9.3087096774193551E-2</v>
      </c>
      <c r="K46" s="31"/>
      <c r="M46" s="31">
        <f t="shared" si="7"/>
        <v>5.21E-2</v>
      </c>
      <c r="N46" s="56"/>
      <c r="P46" s="35"/>
      <c r="Q46" s="36">
        <f t="shared" si="0"/>
        <v>0.1</v>
      </c>
      <c r="R46" s="36">
        <f t="shared" si="1"/>
        <v>0.57592857386831386</v>
      </c>
      <c r="S46" s="36">
        <f t="shared" si="8"/>
        <v>-0.47592857386831389</v>
      </c>
      <c r="T46" s="37">
        <f t="shared" si="2"/>
        <v>0.22650800742432711</v>
      </c>
      <c r="U46" s="36">
        <f t="shared" si="3"/>
        <v>-475.92857386831389</v>
      </c>
      <c r="V46" s="38">
        <f t="shared" si="4"/>
        <v>475.92857386831389</v>
      </c>
      <c r="X46" s="61"/>
      <c r="Y46" s="10"/>
      <c r="Z46" s="62"/>
      <c r="AA46" s="10"/>
    </row>
    <row r="47" spans="1:27" x14ac:dyDescent="0.25">
      <c r="A47" s="60"/>
      <c r="B47" s="48"/>
      <c r="C47" s="59">
        <v>41301</v>
      </c>
      <c r="D47" s="39">
        <v>27</v>
      </c>
      <c r="E47" s="4">
        <v>2.5000000000000001E-2</v>
      </c>
      <c r="F47" s="45">
        <f t="shared" si="5"/>
        <v>0.1883</v>
      </c>
      <c r="G47" s="46"/>
      <c r="H47" s="47"/>
      <c r="I47" s="47"/>
      <c r="J47" s="47">
        <f t="shared" si="6"/>
        <v>-0.12018709677419356</v>
      </c>
      <c r="K47" s="31"/>
      <c r="M47" s="31">
        <f t="shared" si="7"/>
        <v>2.5000000000000001E-2</v>
      </c>
      <c r="N47" s="56"/>
      <c r="P47" s="35"/>
      <c r="Q47" s="36">
        <f t="shared" si="0"/>
        <v>0.1</v>
      </c>
      <c r="R47" s="36">
        <f t="shared" si="1"/>
        <v>0.54667446511995599</v>
      </c>
      <c r="S47" s="36">
        <f t="shared" si="8"/>
        <v>-0.44667446511995601</v>
      </c>
      <c r="T47" s="37">
        <f t="shared" si="2"/>
        <v>0.19951807779019881</v>
      </c>
      <c r="U47" s="36">
        <f t="shared" si="3"/>
        <v>-446.67446511995593</v>
      </c>
      <c r="V47" s="38">
        <f t="shared" si="4"/>
        <v>446.67446511995593</v>
      </c>
      <c r="X47" s="61"/>
      <c r="Y47" s="10"/>
      <c r="Z47" s="62"/>
      <c r="AA47" s="10"/>
    </row>
    <row r="48" spans="1:27" x14ac:dyDescent="0.25">
      <c r="A48" s="60"/>
      <c r="B48" s="48"/>
      <c r="C48" s="59">
        <v>41302</v>
      </c>
      <c r="D48" s="39">
        <v>28</v>
      </c>
      <c r="E48" s="4">
        <v>2.5000000000000001E-2</v>
      </c>
      <c r="F48" s="45">
        <f t="shared" si="5"/>
        <v>0.1883</v>
      </c>
      <c r="G48" s="46"/>
      <c r="H48" s="47"/>
      <c r="I48" s="47"/>
      <c r="J48" s="47">
        <f t="shared" si="6"/>
        <v>-0.12018709677419356</v>
      </c>
      <c r="K48" s="31"/>
      <c r="M48" s="31">
        <f t="shared" si="7"/>
        <v>2.5000000000000001E-2</v>
      </c>
      <c r="N48" s="56"/>
      <c r="P48" s="35"/>
      <c r="Q48" s="36">
        <f t="shared" si="0"/>
        <v>0.1</v>
      </c>
      <c r="R48" s="36">
        <f t="shared" si="1"/>
        <v>0.50949384137158937</v>
      </c>
      <c r="S48" s="36">
        <f t="shared" si="8"/>
        <v>-0.4094938413715894</v>
      </c>
      <c r="T48" s="37">
        <f t="shared" si="2"/>
        <v>0.16768520612126042</v>
      </c>
      <c r="U48" s="36">
        <f t="shared" si="3"/>
        <v>-409.49384137158933</v>
      </c>
      <c r="V48" s="38">
        <f t="shared" si="4"/>
        <v>409.49384137158933</v>
      </c>
      <c r="X48" s="61"/>
      <c r="Y48" s="10"/>
      <c r="Z48" s="62"/>
      <c r="AA48" s="10"/>
    </row>
    <row r="49" spans="1:27" x14ac:dyDescent="0.25">
      <c r="A49" s="60"/>
      <c r="B49" s="48"/>
      <c r="C49" s="59">
        <v>41303</v>
      </c>
      <c r="D49" s="39">
        <v>29</v>
      </c>
      <c r="E49" s="4">
        <v>0.1875</v>
      </c>
      <c r="F49" s="45">
        <f t="shared" si="5"/>
        <v>1.6699999999999993E-2</v>
      </c>
      <c r="G49" s="46"/>
      <c r="H49" s="47"/>
      <c r="I49" s="47"/>
      <c r="J49" s="47">
        <f t="shared" si="6"/>
        <v>4.2312903225806442E-2</v>
      </c>
      <c r="K49" s="31"/>
      <c r="M49" s="31">
        <f t="shared" si="7"/>
        <v>0.1875</v>
      </c>
      <c r="N49" s="56"/>
      <c r="P49" s="35"/>
      <c r="Q49" s="36">
        <f t="shared" si="0"/>
        <v>0.1</v>
      </c>
      <c r="R49" s="36">
        <f t="shared" si="1"/>
        <v>0.45370922831153998</v>
      </c>
      <c r="S49" s="36">
        <f t="shared" si="8"/>
        <v>-0.35370922831153995</v>
      </c>
      <c r="T49" s="37">
        <f t="shared" si="2"/>
        <v>0.12511021819274509</v>
      </c>
      <c r="U49" s="36">
        <f t="shared" si="3"/>
        <v>-353.70922831153996</v>
      </c>
      <c r="V49" s="38">
        <f t="shared" si="4"/>
        <v>353.70922831153996</v>
      </c>
      <c r="X49" s="61"/>
      <c r="Y49" s="10"/>
      <c r="Z49" s="62"/>
      <c r="AA49" s="10"/>
    </row>
    <row r="50" spans="1:27" x14ac:dyDescent="0.25">
      <c r="A50" s="60"/>
      <c r="B50" s="48"/>
      <c r="C50" s="59">
        <v>41304</v>
      </c>
      <c r="D50" s="39">
        <v>30</v>
      </c>
      <c r="E50" s="4">
        <v>0.22919999999999999</v>
      </c>
      <c r="F50" s="45">
        <f t="shared" si="5"/>
        <v>5.0000000000000017E-2</v>
      </c>
      <c r="G50" s="46"/>
      <c r="H50" s="47"/>
      <c r="I50" s="47"/>
      <c r="J50" s="47">
        <f>E50-$G$51</f>
        <v>8.4012903225806429E-2</v>
      </c>
      <c r="K50" s="31"/>
      <c r="M50" s="31">
        <f t="shared" si="7"/>
        <v>0.22919999999999999</v>
      </c>
      <c r="N50" s="56"/>
      <c r="P50" s="35"/>
      <c r="Q50" s="36">
        <f t="shared" si="0"/>
        <v>0.1</v>
      </c>
      <c r="R50" s="36">
        <f t="shared" si="1"/>
        <v>0.40840461585473814</v>
      </c>
      <c r="S50" s="36">
        <f t="shared" si="8"/>
        <v>-0.30840461585473811</v>
      </c>
      <c r="T50" s="37">
        <f t="shared" si="2"/>
        <v>9.5113407080508583E-2</v>
      </c>
      <c r="U50" s="36">
        <f t="shared" si="3"/>
        <v>-308.4046158547381</v>
      </c>
      <c r="V50" s="38">
        <f t="shared" si="4"/>
        <v>308.4046158547381</v>
      </c>
      <c r="X50" s="61"/>
      <c r="Y50" s="10"/>
      <c r="Z50" s="62"/>
      <c r="AA50" s="10"/>
    </row>
    <row r="51" spans="1:27" x14ac:dyDescent="0.25">
      <c r="A51" s="60"/>
      <c r="B51" s="48"/>
      <c r="C51" s="59">
        <v>41305</v>
      </c>
      <c r="D51" s="39">
        <v>31</v>
      </c>
      <c r="E51" s="4">
        <v>0.29580000000000001</v>
      </c>
      <c r="F51" s="45">
        <f>E82-E51</f>
        <v>-0.12290000000000001</v>
      </c>
      <c r="G51" s="63">
        <f>AVERAGE(E21:E51)</f>
        <v>0.14518709677419356</v>
      </c>
      <c r="H51" s="63">
        <f>SUM(F21:F51)/31^2</f>
        <v>5.0655567117585839E-4</v>
      </c>
      <c r="I51" s="47"/>
      <c r="J51" s="47">
        <f t="shared" si="6"/>
        <v>0.15061290322580645</v>
      </c>
      <c r="K51" s="31"/>
      <c r="M51" s="31">
        <f t="shared" si="7"/>
        <v>0.29580000000000001</v>
      </c>
      <c r="N51" s="56"/>
      <c r="P51" s="35"/>
      <c r="Q51" s="36">
        <f t="shared" si="0"/>
        <v>0.1</v>
      </c>
      <c r="R51" s="36">
        <f t="shared" si="1"/>
        <v>0.36275994781807319</v>
      </c>
      <c r="S51" s="36">
        <f t="shared" si="8"/>
        <v>-0.26275994781807321</v>
      </c>
      <c r="T51" s="37">
        <f t="shared" si="2"/>
        <v>6.9042790177356553E-2</v>
      </c>
      <c r="U51" s="36">
        <f t="shared" si="3"/>
        <v>-262.75994781807321</v>
      </c>
      <c r="V51" s="38">
        <f t="shared" si="4"/>
        <v>262.75994781807321</v>
      </c>
      <c r="X51" s="61"/>
      <c r="Y51" s="10"/>
      <c r="Z51" s="62"/>
      <c r="AA51" s="10"/>
    </row>
    <row r="52" spans="1:27" x14ac:dyDescent="0.25">
      <c r="A52" s="60"/>
      <c r="B52" s="48"/>
      <c r="C52" s="59">
        <v>41306</v>
      </c>
      <c r="D52" s="39">
        <v>32</v>
      </c>
      <c r="E52" s="4">
        <v>0.2</v>
      </c>
      <c r="F52" s="64"/>
      <c r="G52" s="65">
        <f>$Z$20*(E52-I52)+(1-$Z$20)*(G51+H51)</f>
        <v>0.15564299687825184</v>
      </c>
      <c r="H52" s="65">
        <f>$Z$21*(G52-G51)+(1-$Z$21)*H51</f>
        <v>1.5014901144641006E-3</v>
      </c>
      <c r="I52" s="63">
        <f>J21</f>
        <v>-4.5187096774193553E-2</v>
      </c>
      <c r="J52" s="65">
        <f>$Z$22*(E52-G52)+(1-$Z$22)*I52</f>
        <v>-3.6232686784599386E-2</v>
      </c>
      <c r="K52" s="65">
        <f>G51+H51+I52</f>
        <v>0.10050655567117586</v>
      </c>
      <c r="M52" s="31">
        <f t="shared" si="7"/>
        <v>0.2</v>
      </c>
      <c r="N52" s="56">
        <f t="shared" ref="N52:N115" si="9">K52</f>
        <v>0.10050655567117586</v>
      </c>
      <c r="P52" s="35"/>
      <c r="Q52" s="36">
        <f t="shared" si="0"/>
        <v>0.20419999999999999</v>
      </c>
      <c r="R52" s="36">
        <f t="shared" si="1"/>
        <v>0.35210719007876934</v>
      </c>
      <c r="S52" s="36">
        <f t="shared" si="8"/>
        <v>-0.14790719007876935</v>
      </c>
      <c r="T52" s="37">
        <f t="shared" si="2"/>
        <v>2.1876536876997206E-2</v>
      </c>
      <c r="U52" s="36">
        <f t="shared" si="3"/>
        <v>-72.43251228147372</v>
      </c>
      <c r="V52" s="38">
        <f t="shared" si="4"/>
        <v>72.43251228147372</v>
      </c>
      <c r="X52" s="61"/>
      <c r="Y52" s="10"/>
      <c r="Z52" s="62"/>
      <c r="AA52" s="10"/>
    </row>
    <row r="53" spans="1:27" x14ac:dyDescent="0.25">
      <c r="A53" s="60"/>
      <c r="B53" s="48"/>
      <c r="C53" s="59">
        <v>41307</v>
      </c>
      <c r="D53" s="39">
        <v>33</v>
      </c>
      <c r="E53" s="4">
        <v>0.2</v>
      </c>
      <c r="F53" s="64"/>
      <c r="G53" s="65">
        <f>$Z$20*(E53-I53)+(1-$Z$20)*(G52+H52)</f>
        <v>0.16702874797086373</v>
      </c>
      <c r="H53" s="65">
        <f>$Z$21*(G53-G52)+(1-$Z$21)*H52</f>
        <v>2.4899162122788794E-3</v>
      </c>
      <c r="I53" s="65">
        <f>J22</f>
        <v>-5.5987096774193557E-2</v>
      </c>
      <c r="J53" s="65">
        <f t="shared" ref="J53:J116" si="10">$Z$22*(E53-G53)+(1-$Z$22)*I53</f>
        <v>-4.7091261893860571E-2</v>
      </c>
      <c r="K53" s="65">
        <f>G52+H52+I53</f>
        <v>0.10115739021852238</v>
      </c>
      <c r="M53" s="31">
        <f t="shared" si="7"/>
        <v>0.2</v>
      </c>
      <c r="N53" s="56">
        <f t="shared" si="9"/>
        <v>0.10115739021852238</v>
      </c>
      <c r="P53" s="35"/>
      <c r="Q53" s="36">
        <f t="shared" si="0"/>
        <v>0.44169999999999998</v>
      </c>
      <c r="R53" s="36">
        <f t="shared" si="1"/>
        <v>0.32454019471522944</v>
      </c>
      <c r="S53" s="36">
        <f t="shared" si="8"/>
        <v>0.11715980528477055</v>
      </c>
      <c r="T53" s="37">
        <f t="shared" si="2"/>
        <v>1.3726419974365349E-2</v>
      </c>
      <c r="U53" s="36">
        <f t="shared" si="3"/>
        <v>26.524746498702868</v>
      </c>
      <c r="V53" s="38">
        <f t="shared" si="4"/>
        <v>26.524746498702868</v>
      </c>
      <c r="X53" s="61"/>
      <c r="Y53" s="10"/>
      <c r="Z53" s="62"/>
      <c r="AA53" s="10"/>
    </row>
    <row r="54" spans="1:27" x14ac:dyDescent="0.25">
      <c r="A54" s="60"/>
      <c r="B54" s="48"/>
      <c r="C54" s="59">
        <v>41308</v>
      </c>
      <c r="D54" s="39">
        <v>34</v>
      </c>
      <c r="E54" s="4">
        <v>0.125</v>
      </c>
      <c r="F54" s="64"/>
      <c r="G54" s="65">
        <f t="shared" ref="G54:G117" si="11">$Z$20*(E54-I54)+(1-$Z$20)*(G53+H53)</f>
        <v>0.17483550744224771</v>
      </c>
      <c r="H54" s="65">
        <f t="shared" ref="H54:H117" si="12">$Z$21*(G54-G53)+(1-$Z$21)*H53</f>
        <v>3.0216005381893899E-3</v>
      </c>
      <c r="I54" s="65">
        <f t="shared" ref="I54:I117" si="13">J23</f>
        <v>-9.7687096774193558E-2</v>
      </c>
      <c r="J54" s="65">
        <f t="shared" si="10"/>
        <v>-9.2901937840998969E-2</v>
      </c>
      <c r="K54" s="65">
        <f t="shared" ref="K54:K117" si="14">G53+H53+I54</f>
        <v>7.183156740894904E-2</v>
      </c>
      <c r="M54" s="31">
        <f t="shared" si="7"/>
        <v>0.125</v>
      </c>
      <c r="N54" s="56">
        <f t="shared" si="9"/>
        <v>7.183156740894904E-2</v>
      </c>
      <c r="P54" s="35"/>
      <c r="Q54" s="36">
        <f t="shared" si="0"/>
        <v>0.63749999999999996</v>
      </c>
      <c r="R54" s="36">
        <f t="shared" si="1"/>
        <v>0.34039752728925543</v>
      </c>
      <c r="S54" s="36">
        <f t="shared" si="8"/>
        <v>0.29710247271074453</v>
      </c>
      <c r="T54" s="37">
        <f t="shared" si="2"/>
        <v>8.8269879290838696E-2</v>
      </c>
      <c r="U54" s="36">
        <f t="shared" si="3"/>
        <v>46.604309444822675</v>
      </c>
      <c r="V54" s="38">
        <f t="shared" si="4"/>
        <v>46.604309444822675</v>
      </c>
      <c r="X54" s="61"/>
      <c r="Y54" s="10"/>
      <c r="Z54" s="62"/>
      <c r="AA54" s="10"/>
    </row>
    <row r="55" spans="1:27" x14ac:dyDescent="0.25">
      <c r="A55" s="60"/>
      <c r="B55" s="48"/>
      <c r="C55" s="59">
        <v>41309</v>
      </c>
      <c r="D55" s="39">
        <v>35</v>
      </c>
      <c r="E55" s="4">
        <v>0.1</v>
      </c>
      <c r="F55" s="64"/>
      <c r="G55" s="65">
        <f>$Z$20*(E55-I55)+(1-$Z$20)*(G54+H54)</f>
        <v>0.17088010685981275</v>
      </c>
      <c r="H55" s="65">
        <f t="shared" si="12"/>
        <v>2.3239004261269552E-3</v>
      </c>
      <c r="I55" s="65">
        <f t="shared" si="13"/>
        <v>-8.0870967741935584E-3</v>
      </c>
      <c r="J55" s="65">
        <f t="shared" si="10"/>
        <v>-1.4366397782755478E-2</v>
      </c>
      <c r="K55" s="65">
        <f t="shared" si="14"/>
        <v>0.16977001120624355</v>
      </c>
      <c r="M55" s="31">
        <f t="shared" si="7"/>
        <v>0.1</v>
      </c>
      <c r="N55" s="56">
        <f t="shared" si="9"/>
        <v>0.16977001120624355</v>
      </c>
      <c r="P55" s="35"/>
      <c r="Q55" s="36">
        <f t="shared" si="0"/>
        <v>0.68330000000000002</v>
      </c>
      <c r="R55" s="36">
        <f t="shared" si="1"/>
        <v>0.36267294663881416</v>
      </c>
      <c r="S55" s="36">
        <f t="shared" si="8"/>
        <v>0.32062705336118585</v>
      </c>
      <c r="T55" s="37">
        <f t="shared" si="2"/>
        <v>0.10280170734707672</v>
      </c>
      <c r="U55" s="36">
        <f t="shared" si="3"/>
        <v>46.923321141692647</v>
      </c>
      <c r="V55" s="38">
        <f t="shared" si="4"/>
        <v>46.923321141692647</v>
      </c>
      <c r="X55" s="61"/>
      <c r="Y55" s="10"/>
      <c r="Z55" s="62"/>
      <c r="AA55" s="10"/>
    </row>
    <row r="56" spans="1:27" x14ac:dyDescent="0.25">
      <c r="A56" s="60"/>
      <c r="B56" s="48"/>
      <c r="C56" s="59">
        <v>41310</v>
      </c>
      <c r="D56" s="39">
        <v>36</v>
      </c>
      <c r="E56" s="4">
        <v>0.1</v>
      </c>
      <c r="F56" s="64"/>
      <c r="G56" s="65">
        <f>$Z$20*(E56-I56)+(1-$Z$20)*(G55+H55)</f>
        <v>0.16573231623476509</v>
      </c>
      <c r="H56" s="65">
        <f t="shared" si="12"/>
        <v>1.5767313210094933E-3</v>
      </c>
      <c r="I56" s="65">
        <f t="shared" si="13"/>
        <v>1.512903225806439E-3</v>
      </c>
      <c r="J56" s="65">
        <f t="shared" si="10"/>
        <v>-5.2116187202507136E-3</v>
      </c>
      <c r="K56" s="65">
        <f t="shared" si="14"/>
        <v>0.17471691051174615</v>
      </c>
      <c r="M56" s="31">
        <f t="shared" si="7"/>
        <v>0.1</v>
      </c>
      <c r="N56" s="56">
        <f t="shared" si="9"/>
        <v>0.17471691051174615</v>
      </c>
      <c r="P56" s="35"/>
      <c r="Q56" s="36">
        <f t="shared" si="0"/>
        <v>0.5</v>
      </c>
      <c r="R56" s="36">
        <f t="shared" si="1"/>
        <v>0.37926542000927421</v>
      </c>
      <c r="S56" s="36">
        <f t="shared" si="8"/>
        <v>0.12073457999072579</v>
      </c>
      <c r="T56" s="37">
        <f t="shared" si="2"/>
        <v>1.4576838805536963E-2</v>
      </c>
      <c r="U56" s="36">
        <f t="shared" si="3"/>
        <v>24.146915998145158</v>
      </c>
      <c r="V56" s="38">
        <f t="shared" si="4"/>
        <v>24.146915998145158</v>
      </c>
      <c r="X56" s="61"/>
      <c r="Y56" s="10"/>
      <c r="Z56" s="62"/>
      <c r="AA56" s="10"/>
    </row>
    <row r="57" spans="1:27" x14ac:dyDescent="0.25">
      <c r="A57" s="60"/>
      <c r="B57" s="48"/>
      <c r="C57" s="59">
        <v>41311</v>
      </c>
      <c r="D57" s="39">
        <v>37</v>
      </c>
      <c r="E57" s="4">
        <v>6.25E-2</v>
      </c>
      <c r="F57" s="64"/>
      <c r="G57" s="65">
        <f t="shared" si="11"/>
        <v>0.16659685247761649</v>
      </c>
      <c r="H57" s="65">
        <f t="shared" si="12"/>
        <v>1.5055118131936847E-3</v>
      </c>
      <c r="I57" s="65">
        <f t="shared" si="13"/>
        <v>-9.7687096774193558E-2</v>
      </c>
      <c r="J57" s="65">
        <f t="shared" si="10"/>
        <v>-9.8328072344535847E-2</v>
      </c>
      <c r="K57" s="65">
        <f t="shared" si="14"/>
        <v>6.9621950781581024E-2</v>
      </c>
      <c r="M57" s="31">
        <f t="shared" si="7"/>
        <v>6.25E-2</v>
      </c>
      <c r="N57" s="56">
        <f t="shared" si="9"/>
        <v>6.9621950781581024E-2</v>
      </c>
      <c r="P57" s="35"/>
      <c r="Q57" s="36">
        <f t="shared" si="0"/>
        <v>0.3417</v>
      </c>
      <c r="R57" s="36">
        <f t="shared" si="1"/>
        <v>0.38570971306046015</v>
      </c>
      <c r="S57" s="36">
        <f t="shared" si="8"/>
        <v>-4.4009713060460143E-2</v>
      </c>
      <c r="T57" s="37">
        <f t="shared" si="2"/>
        <v>1.936854843664036E-3</v>
      </c>
      <c r="U57" s="36">
        <f t="shared" si="3"/>
        <v>-12.879635077688073</v>
      </c>
      <c r="V57" s="38">
        <f t="shared" si="4"/>
        <v>12.879635077688073</v>
      </c>
    </row>
    <row r="58" spans="1:27" x14ac:dyDescent="0.25">
      <c r="A58" s="60"/>
      <c r="B58" s="48"/>
      <c r="C58" s="59">
        <v>41312</v>
      </c>
      <c r="D58" s="39">
        <v>38</v>
      </c>
      <c r="E58" s="4">
        <v>1.67E-2</v>
      </c>
      <c r="F58" s="64"/>
      <c r="G58" s="65">
        <f>$Z$20*(E58-I58)+(1-$Z$20)*(G57+H57)</f>
        <v>0.14898083753914851</v>
      </c>
      <c r="H58" s="65">
        <f t="shared" si="12"/>
        <v>-4.066408619724821E-4</v>
      </c>
      <c r="I58" s="65">
        <f t="shared" si="13"/>
        <v>3.981290322580644E-2</v>
      </c>
      <c r="J58" s="65">
        <f t="shared" si="10"/>
        <v>2.2603529149310946E-2</v>
      </c>
      <c r="K58" s="65">
        <f t="shared" si="14"/>
        <v>0.20791526751661663</v>
      </c>
      <c r="M58" s="31">
        <f t="shared" si="7"/>
        <v>1.67E-2</v>
      </c>
      <c r="N58" s="56">
        <f t="shared" si="9"/>
        <v>0.20791526751661663</v>
      </c>
      <c r="P58" s="35"/>
      <c r="Q58" s="36">
        <f t="shared" si="0"/>
        <v>0.3125</v>
      </c>
      <c r="R58" s="36">
        <f t="shared" si="1"/>
        <v>0.3763170873683292</v>
      </c>
      <c r="S58" s="36">
        <f t="shared" si="8"/>
        <v>-6.3817087368329195E-2</v>
      </c>
      <c r="T58" s="37">
        <f t="shared" si="2"/>
        <v>4.0726206401769617E-3</v>
      </c>
      <c r="U58" s="36">
        <f t="shared" si="3"/>
        <v>-20.421467957865342</v>
      </c>
      <c r="V58" s="38">
        <f t="shared" si="4"/>
        <v>20.421467957865342</v>
      </c>
    </row>
    <row r="59" spans="1:27" x14ac:dyDescent="0.25">
      <c r="A59" s="60"/>
      <c r="B59" s="48"/>
      <c r="C59" s="59">
        <v>41313</v>
      </c>
      <c r="D59" s="39">
        <v>39</v>
      </c>
      <c r="E59" s="4">
        <v>0.10580000000000001</v>
      </c>
      <c r="F59" s="64"/>
      <c r="G59" s="65">
        <f t="shared" si="11"/>
        <v>0.14402548668687781</v>
      </c>
      <c r="H59" s="65">
        <f t="shared" si="12"/>
        <v>-8.6151186100230344E-4</v>
      </c>
      <c r="I59" s="65">
        <f>J28</f>
        <v>2.7129032258064456E-3</v>
      </c>
      <c r="J59" s="65">
        <f>$Z$22*(E59-G59)+(1-$Z$22)*I59</f>
        <v>-1.3809357654619796E-3</v>
      </c>
      <c r="K59" s="65">
        <f>G58+H58+I59</f>
        <v>0.15128709990298247</v>
      </c>
      <c r="M59" s="31">
        <f t="shared" si="7"/>
        <v>0.10580000000000001</v>
      </c>
      <c r="N59" s="56">
        <f t="shared" si="9"/>
        <v>0.15128709990298247</v>
      </c>
      <c r="P59" s="35"/>
      <c r="Q59" s="36">
        <f t="shared" si="0"/>
        <v>0.44169999999999998</v>
      </c>
      <c r="R59" s="36">
        <f t="shared" si="1"/>
        <v>0.39375766518467681</v>
      </c>
      <c r="S59" s="36">
        <f t="shared" si="8"/>
        <v>4.7942334815323173E-2</v>
      </c>
      <c r="T59" s="37">
        <f t="shared" si="2"/>
        <v>2.2984674675445484E-3</v>
      </c>
      <c r="U59" s="36">
        <f t="shared" si="3"/>
        <v>10.854049086557204</v>
      </c>
      <c r="V59" s="38">
        <f t="shared" si="4"/>
        <v>10.854049086557204</v>
      </c>
    </row>
    <row r="60" spans="1:27" x14ac:dyDescent="0.25">
      <c r="A60" s="60"/>
      <c r="B60" s="48"/>
      <c r="C60" s="59">
        <v>41314</v>
      </c>
      <c r="D60" s="39">
        <v>40</v>
      </c>
      <c r="E60" s="4">
        <v>0.10580000000000001</v>
      </c>
      <c r="F60" s="64"/>
      <c r="G60" s="65">
        <f t="shared" si="11"/>
        <v>0.14281628702070734</v>
      </c>
      <c r="H60" s="65">
        <f t="shared" si="12"/>
        <v>-8.9628064151912054E-4</v>
      </c>
      <c r="I60" s="65">
        <f t="shared" si="13"/>
        <v>-3.3887096774193562E-2</v>
      </c>
      <c r="J60" s="65">
        <f t="shared" si="10"/>
        <v>-3.4200015798844935E-2</v>
      </c>
      <c r="K60" s="65">
        <f t="shared" si="14"/>
        <v>0.10927687805168194</v>
      </c>
      <c r="M60" s="31">
        <f t="shared" si="7"/>
        <v>0.10580000000000001</v>
      </c>
      <c r="N60" s="56">
        <f t="shared" si="9"/>
        <v>0.10927687805168194</v>
      </c>
      <c r="P60" s="35"/>
      <c r="Q60" s="36">
        <f t="shared" si="0"/>
        <v>0.70420000000000005</v>
      </c>
      <c r="R60" s="36">
        <f t="shared" si="1"/>
        <v>0.3919358480488041</v>
      </c>
      <c r="S60" s="36">
        <f t="shared" si="8"/>
        <v>0.31226415195119595</v>
      </c>
      <c r="T60" s="37">
        <f t="shared" si="2"/>
        <v>9.7508900593799588E-2</v>
      </c>
      <c r="U60" s="36">
        <f t="shared" si="3"/>
        <v>44.343105928883261</v>
      </c>
      <c r="V60" s="38">
        <f t="shared" si="4"/>
        <v>44.343105928883261</v>
      </c>
    </row>
    <row r="61" spans="1:27" x14ac:dyDescent="0.25">
      <c r="A61" s="60"/>
      <c r="B61" s="48"/>
      <c r="C61" s="59">
        <v>41315</v>
      </c>
      <c r="D61" s="39">
        <v>41</v>
      </c>
      <c r="E61" s="4">
        <v>0.10580000000000001</v>
      </c>
      <c r="F61" s="64"/>
      <c r="G61" s="65">
        <f t="shared" si="11"/>
        <v>0.14807671541868878</v>
      </c>
      <c r="H61" s="65">
        <f t="shared" si="12"/>
        <v>-2.8060973756906487E-4</v>
      </c>
      <c r="I61" s="65">
        <f t="shared" si="13"/>
        <v>-9.7687096774193558E-2</v>
      </c>
      <c r="J61" s="65">
        <f t="shared" si="10"/>
        <v>-9.2146058638643072E-2</v>
      </c>
      <c r="K61" s="65">
        <f t="shared" si="14"/>
        <v>4.4232909604994666E-2</v>
      </c>
      <c r="M61" s="31">
        <f t="shared" si="7"/>
        <v>0.10580000000000001</v>
      </c>
      <c r="N61" s="56">
        <f t="shared" si="9"/>
        <v>4.4232909604994666E-2</v>
      </c>
      <c r="P61" s="35"/>
      <c r="Q61" s="36">
        <f t="shared" si="0"/>
        <v>0.77500000000000002</v>
      </c>
      <c r="R61" s="36">
        <f t="shared" si="1"/>
        <v>0.4167831124974794</v>
      </c>
      <c r="S61" s="36">
        <f t="shared" si="8"/>
        <v>0.35821688750252062</v>
      </c>
      <c r="T61" s="37">
        <f t="shared" si="2"/>
        <v>0.12831933849199351</v>
      </c>
      <c r="U61" s="36">
        <f t="shared" si="3"/>
        <v>46.221533871292984</v>
      </c>
      <c r="V61" s="38">
        <f t="shared" si="4"/>
        <v>46.221533871292984</v>
      </c>
    </row>
    <row r="62" spans="1:27" x14ac:dyDescent="0.25">
      <c r="A62" s="60"/>
      <c r="B62" s="48"/>
      <c r="C62" s="59">
        <v>41316</v>
      </c>
      <c r="D62" s="39">
        <v>42</v>
      </c>
      <c r="E62" s="4">
        <v>0.10580000000000001</v>
      </c>
      <c r="F62" s="64"/>
      <c r="G62" s="65">
        <f t="shared" si="11"/>
        <v>0.14865520479042707</v>
      </c>
      <c r="H62" s="65">
        <f t="shared" si="12"/>
        <v>-1.9469982663832894E-4</v>
      </c>
      <c r="I62" s="65">
        <f t="shared" si="13"/>
        <v>-5.0587096774193555E-2</v>
      </c>
      <c r="J62" s="65">
        <f t="shared" si="10"/>
        <v>-4.9813907575816913E-2</v>
      </c>
      <c r="K62" s="65">
        <f t="shared" si="14"/>
        <v>9.7209008906926145E-2</v>
      </c>
      <c r="M62" s="31">
        <f t="shared" si="7"/>
        <v>0.10580000000000001</v>
      </c>
      <c r="N62" s="56">
        <f t="shared" si="9"/>
        <v>9.7209008906926145E-2</v>
      </c>
      <c r="P62" s="35"/>
      <c r="Q62" s="36">
        <f t="shared" si="0"/>
        <v>0.61250000000000004</v>
      </c>
      <c r="R62" s="36">
        <f t="shared" si="1"/>
        <v>0.46733053411958214</v>
      </c>
      <c r="S62" s="36">
        <f t="shared" si="8"/>
        <v>0.1451694658804179</v>
      </c>
      <c r="T62" s="37">
        <f t="shared" si="2"/>
        <v>2.1074173824005817E-2</v>
      </c>
      <c r="U62" s="36">
        <f t="shared" si="3"/>
        <v>23.70113728659884</v>
      </c>
      <c r="V62" s="38">
        <f t="shared" si="4"/>
        <v>23.70113728659884</v>
      </c>
    </row>
    <row r="63" spans="1:27" x14ac:dyDescent="0.25">
      <c r="A63" s="60"/>
      <c r="B63" s="48"/>
      <c r="C63" s="59">
        <v>41317</v>
      </c>
      <c r="D63" s="39">
        <v>43</v>
      </c>
      <c r="E63" s="4">
        <v>0.10580000000000001</v>
      </c>
      <c r="F63" s="64"/>
      <c r="G63" s="65">
        <f t="shared" si="11"/>
        <v>0.14554316414482921</v>
      </c>
      <c r="H63" s="65">
        <f t="shared" si="12"/>
        <v>-4.864339085342824E-4</v>
      </c>
      <c r="I63" s="65">
        <f t="shared" si="13"/>
        <v>-1.3487096774193547E-2</v>
      </c>
      <c r="J63" s="65">
        <f t="shared" si="10"/>
        <v>-1.6112703511257112E-2</v>
      </c>
      <c r="K63" s="65">
        <f t="shared" si="14"/>
        <v>0.13497340818959519</v>
      </c>
      <c r="M63" s="31">
        <f t="shared" si="7"/>
        <v>0.10580000000000001</v>
      </c>
      <c r="N63" s="56">
        <f t="shared" si="9"/>
        <v>0.13497340818959519</v>
      </c>
      <c r="P63" s="35"/>
      <c r="Q63" s="36">
        <f t="shared" si="0"/>
        <v>0.63749999999999996</v>
      </c>
      <c r="R63" s="36">
        <f t="shared" si="1"/>
        <v>0.49054648781882515</v>
      </c>
      <c r="S63" s="36">
        <f t="shared" si="8"/>
        <v>0.14695351218117481</v>
      </c>
      <c r="T63" s="37">
        <f t="shared" si="2"/>
        <v>2.1595334742382691E-2</v>
      </c>
      <c r="U63" s="36">
        <f t="shared" si="3"/>
        <v>23.051531322537226</v>
      </c>
      <c r="V63" s="38">
        <f t="shared" si="4"/>
        <v>23.051531322537226</v>
      </c>
    </row>
    <row r="64" spans="1:27" x14ac:dyDescent="0.25">
      <c r="A64" s="60"/>
      <c r="B64" s="48"/>
      <c r="C64" s="59">
        <v>41318</v>
      </c>
      <c r="D64" s="39">
        <v>44</v>
      </c>
      <c r="E64" s="4">
        <v>1.7000000000000001E-2</v>
      </c>
      <c r="F64" s="64"/>
      <c r="G64" s="65">
        <f t="shared" si="11"/>
        <v>0.1205197668900848</v>
      </c>
      <c r="H64" s="65">
        <f t="shared" si="12"/>
        <v>-2.9401302431552954E-3</v>
      </c>
      <c r="I64" s="65">
        <f t="shared" si="13"/>
        <v>0.11731290322580645</v>
      </c>
      <c r="J64" s="65">
        <f t="shared" si="10"/>
        <v>9.5229636214217317E-2</v>
      </c>
      <c r="K64" s="65">
        <f t="shared" si="14"/>
        <v>0.2623696334621014</v>
      </c>
      <c r="M64" s="31">
        <f t="shared" si="7"/>
        <v>1.7000000000000001E-2</v>
      </c>
      <c r="N64" s="56">
        <f t="shared" si="9"/>
        <v>0.2623696334621014</v>
      </c>
      <c r="P64" s="35"/>
      <c r="Q64" s="36">
        <f t="shared" si="0"/>
        <v>0.7792</v>
      </c>
      <c r="R64" s="36">
        <f t="shared" si="1"/>
        <v>0.50738866662031867</v>
      </c>
      <c r="S64" s="36">
        <f t="shared" si="8"/>
        <v>0.27181133337968133</v>
      </c>
      <c r="T64" s="37">
        <f t="shared" si="2"/>
        <v>7.3881400953640264E-2</v>
      </c>
      <c r="U64" s="36">
        <f t="shared" si="3"/>
        <v>34.883384673983741</v>
      </c>
      <c r="V64" s="38">
        <f t="shared" si="4"/>
        <v>34.883384673983741</v>
      </c>
    </row>
    <row r="65" spans="1:22" x14ac:dyDescent="0.25">
      <c r="A65" s="60"/>
      <c r="B65" s="48"/>
      <c r="C65" s="59">
        <v>41319</v>
      </c>
      <c r="D65" s="39">
        <v>45</v>
      </c>
      <c r="E65" s="4">
        <v>0.1163</v>
      </c>
      <c r="F65" s="64"/>
      <c r="G65" s="65">
        <f t="shared" si="11"/>
        <v>0.1086903826596559</v>
      </c>
      <c r="H65" s="65">
        <f t="shared" si="12"/>
        <v>-3.829055641882656E-3</v>
      </c>
      <c r="I65" s="65">
        <f t="shared" si="13"/>
        <v>8.7612903225806449E-2</v>
      </c>
      <c r="J65" s="65">
        <f t="shared" si="10"/>
        <v>7.9612574637260208E-2</v>
      </c>
      <c r="K65" s="65">
        <f t="shared" si="14"/>
        <v>0.20519253987273595</v>
      </c>
      <c r="M65" s="31">
        <f t="shared" si="7"/>
        <v>0.1163</v>
      </c>
      <c r="N65" s="56">
        <f t="shared" si="9"/>
        <v>0.20519253987273595</v>
      </c>
      <c r="P65" s="35"/>
      <c r="Q65" s="36">
        <f t="shared" si="0"/>
        <v>0.70420000000000005</v>
      </c>
      <c r="R65" s="36">
        <f t="shared" si="1"/>
        <v>0.55305932703238903</v>
      </c>
      <c r="S65" s="36">
        <f t="shared" si="8"/>
        <v>0.15114067296761102</v>
      </c>
      <c r="T65" s="37">
        <f t="shared" si="2"/>
        <v>2.2843503025102345E-2</v>
      </c>
      <c r="U65" s="36">
        <f t="shared" si="3"/>
        <v>21.462748220336696</v>
      </c>
      <c r="V65" s="38">
        <f t="shared" si="4"/>
        <v>21.462748220336696</v>
      </c>
    </row>
    <row r="66" spans="1:22" x14ac:dyDescent="0.25">
      <c r="A66" s="60"/>
      <c r="B66" s="48"/>
      <c r="C66" s="59">
        <v>41320</v>
      </c>
      <c r="D66" s="39">
        <v>46</v>
      </c>
      <c r="E66" s="4">
        <v>0.17499999999999999</v>
      </c>
      <c r="F66" s="64"/>
      <c r="G66" s="65">
        <f t="shared" si="11"/>
        <v>0.10311390399341527</v>
      </c>
      <c r="H66" s="65">
        <f t="shared" si="12"/>
        <v>-4.0037979443184532E-3</v>
      </c>
      <c r="I66" s="65">
        <f t="shared" si="13"/>
        <v>8.7612903225806449E-2</v>
      </c>
      <c r="J66" s="65">
        <f t="shared" si="10"/>
        <v>8.6040222503884267E-2</v>
      </c>
      <c r="K66" s="65">
        <f t="shared" si="14"/>
        <v>0.19247423024357968</v>
      </c>
      <c r="M66" s="31">
        <f t="shared" si="7"/>
        <v>0.17499999999999999</v>
      </c>
      <c r="N66" s="56">
        <f t="shared" si="9"/>
        <v>0.19247423024357968</v>
      </c>
      <c r="P66" s="35"/>
      <c r="Q66" s="36">
        <f t="shared" si="0"/>
        <v>0.79579999999999995</v>
      </c>
      <c r="R66" s="36">
        <f t="shared" si="1"/>
        <v>0.59803490616845845</v>
      </c>
      <c r="S66" s="36">
        <f t="shared" si="8"/>
        <v>0.19776509383154151</v>
      </c>
      <c r="T66" s="37">
        <f t="shared" si="2"/>
        <v>3.9111032338198418E-2</v>
      </c>
      <c r="U66" s="36">
        <f t="shared" si="3"/>
        <v>24.851105030352038</v>
      </c>
      <c r="V66" s="38">
        <f t="shared" si="4"/>
        <v>24.851105030352038</v>
      </c>
    </row>
    <row r="67" spans="1:22" x14ac:dyDescent="0.25">
      <c r="A67" s="60"/>
      <c r="B67" s="48"/>
      <c r="C67" s="59">
        <v>41321</v>
      </c>
      <c r="D67" s="39">
        <v>47</v>
      </c>
      <c r="E67" s="4">
        <v>0.21829999999999999</v>
      </c>
      <c r="F67" s="64"/>
      <c r="G67" s="65">
        <f t="shared" si="11"/>
        <v>0.10226780512160649</v>
      </c>
      <c r="H67" s="65">
        <f>$Z$21*(G67-G66)+(1-$Z$21)*H66</f>
        <v>-3.6880280370674861E-3</v>
      </c>
      <c r="I67" s="65">
        <f t="shared" si="13"/>
        <v>8.7612903225806449E-2</v>
      </c>
      <c r="J67" s="65">
        <f t="shared" si="10"/>
        <v>9.0454832391065151E-2</v>
      </c>
      <c r="K67" s="65">
        <f t="shared" si="14"/>
        <v>0.18672300927490326</v>
      </c>
      <c r="M67" s="31">
        <f t="shared" si="7"/>
        <v>0.21829999999999999</v>
      </c>
      <c r="N67" s="56">
        <f t="shared" si="9"/>
        <v>0.18672300927490326</v>
      </c>
      <c r="P67" s="35"/>
      <c r="Q67" s="36">
        <f t="shared" si="0"/>
        <v>0.57079999999999997</v>
      </c>
      <c r="R67" s="36">
        <f t="shared" si="1"/>
        <v>0.66908175681779614</v>
      </c>
      <c r="S67" s="36">
        <f t="shared" si="8"/>
        <v>-9.8281756817796162E-2</v>
      </c>
      <c r="T67" s="37">
        <f t="shared" si="2"/>
        <v>9.6593037231924219E-3</v>
      </c>
      <c r="U67" s="36">
        <f t="shared" si="3"/>
        <v>-17.21824751538125</v>
      </c>
      <c r="V67" s="38">
        <f t="shared" si="4"/>
        <v>17.21824751538125</v>
      </c>
    </row>
    <row r="68" spans="1:22" x14ac:dyDescent="0.25">
      <c r="B68" s="48"/>
      <c r="C68" s="59">
        <v>41322</v>
      </c>
      <c r="D68" s="39">
        <v>48</v>
      </c>
      <c r="E68" s="4">
        <v>0.1729</v>
      </c>
      <c r="F68" s="64"/>
      <c r="G68" s="65">
        <f>$Z$20*(E68-I68)+(1-$Z$20)*(G67+H67)</f>
        <v>9.7250509053504464E-2</v>
      </c>
      <c r="H68" s="65">
        <f t="shared" si="12"/>
        <v>-3.8209548401709407E-3</v>
      </c>
      <c r="I68" s="65">
        <f t="shared" si="13"/>
        <v>8.7612903225806449E-2</v>
      </c>
      <c r="J68" s="65">
        <f t="shared" si="10"/>
        <v>8.6416561997875355E-2</v>
      </c>
      <c r="K68" s="65">
        <f t="shared" si="14"/>
        <v>0.18619268031034547</v>
      </c>
      <c r="M68" s="31">
        <f t="shared" si="7"/>
        <v>0.1729</v>
      </c>
      <c r="N68" s="56">
        <f t="shared" si="9"/>
        <v>0.18619268031034547</v>
      </c>
      <c r="P68" s="35"/>
      <c r="Q68" s="36">
        <f t="shared" si="0"/>
        <v>0.32919999999999999</v>
      </c>
      <c r="R68" s="36">
        <f t="shared" si="1"/>
        <v>0.71797228484143338</v>
      </c>
      <c r="S68" s="36">
        <f t="shared" si="8"/>
        <v>-0.38877228484143339</v>
      </c>
      <c r="T68" s="37">
        <f t="shared" si="2"/>
        <v>0.15114388946082863</v>
      </c>
      <c r="U68" s="36">
        <f t="shared" si="3"/>
        <v>-118.09607680480967</v>
      </c>
      <c r="V68" s="38">
        <f t="shared" si="4"/>
        <v>118.09607680480967</v>
      </c>
    </row>
    <row r="69" spans="1:22" x14ac:dyDescent="0.25">
      <c r="B69" s="48"/>
      <c r="C69" s="59">
        <v>41323</v>
      </c>
      <c r="D69" s="39">
        <v>49</v>
      </c>
      <c r="E69" s="4">
        <v>0.21329999999999999</v>
      </c>
      <c r="F69" s="64"/>
      <c r="G69" s="65">
        <f>$Z$20*(E69-I69)+(1-$Z$20)*(G68+H68)</f>
        <v>0.10428530846941952</v>
      </c>
      <c r="H69" s="65">
        <f t="shared" si="12"/>
        <v>-2.7353794145623406E-3</v>
      </c>
      <c r="I69" s="65">
        <f t="shared" si="13"/>
        <v>1.1312903225806442E-2</v>
      </c>
      <c r="J69" s="65">
        <f t="shared" si="10"/>
        <v>2.1083082056283845E-2</v>
      </c>
      <c r="K69" s="65">
        <f t="shared" si="14"/>
        <v>0.10474245743913997</v>
      </c>
      <c r="M69" s="31">
        <f t="shared" si="7"/>
        <v>0.21329999999999999</v>
      </c>
      <c r="N69" s="56">
        <f t="shared" si="9"/>
        <v>0.10474245743913997</v>
      </c>
      <c r="P69" s="35"/>
      <c r="Q69" s="36">
        <f t="shared" si="0"/>
        <v>0.3</v>
      </c>
      <c r="R69" s="36">
        <f t="shared" si="1"/>
        <v>0.67798974728178307</v>
      </c>
      <c r="S69" s="36">
        <f t="shared" si="8"/>
        <v>-0.37798974728178308</v>
      </c>
      <c r="T69" s="37">
        <f t="shared" si="2"/>
        <v>0.14287624905014623</v>
      </c>
      <c r="U69" s="36">
        <f t="shared" si="3"/>
        <v>-125.99658242726105</v>
      </c>
      <c r="V69" s="38">
        <f t="shared" si="4"/>
        <v>125.99658242726105</v>
      </c>
    </row>
    <row r="70" spans="1:22" x14ac:dyDescent="0.25">
      <c r="B70" s="48"/>
      <c r="C70" s="59">
        <v>41324</v>
      </c>
      <c r="D70" s="39">
        <v>50</v>
      </c>
      <c r="E70" s="4">
        <v>0.25080000000000002</v>
      </c>
      <c r="F70" s="64"/>
      <c r="G70" s="65">
        <f t="shared" si="11"/>
        <v>0.11724364582679082</v>
      </c>
      <c r="H70" s="65">
        <f t="shared" si="12"/>
        <v>-1.1660077373689766E-3</v>
      </c>
      <c r="I70" s="65">
        <f t="shared" si="13"/>
        <v>-7.687096774193547E-3</v>
      </c>
      <c r="J70" s="65">
        <f t="shared" si="10"/>
        <v>6.4372483205467294E-3</v>
      </c>
      <c r="K70" s="65">
        <f t="shared" si="14"/>
        <v>9.3862832280663638E-2</v>
      </c>
      <c r="M70" s="31">
        <f t="shared" si="7"/>
        <v>0.25080000000000002</v>
      </c>
      <c r="N70" s="56">
        <f t="shared" si="9"/>
        <v>9.3862832280663638E-2</v>
      </c>
      <c r="P70" s="35"/>
      <c r="Q70" s="36">
        <f t="shared" si="0"/>
        <v>0.25419999999999998</v>
      </c>
      <c r="R70" s="36">
        <f t="shared" si="1"/>
        <v>0.65610252701395022</v>
      </c>
      <c r="S70" s="36">
        <f t="shared" si="8"/>
        <v>-0.40190252701395024</v>
      </c>
      <c r="T70" s="37">
        <f t="shared" si="2"/>
        <v>0.161525641220199</v>
      </c>
      <c r="U70" s="36">
        <f t="shared" si="3"/>
        <v>-158.10484933672316</v>
      </c>
      <c r="V70" s="38">
        <f t="shared" si="4"/>
        <v>158.10484933672316</v>
      </c>
    </row>
    <row r="71" spans="1:22" x14ac:dyDescent="0.25">
      <c r="A71" s="66"/>
      <c r="B71" s="48"/>
      <c r="C71" s="59">
        <v>41325</v>
      </c>
      <c r="D71" s="39">
        <v>51</v>
      </c>
      <c r="E71" s="4">
        <v>0.2117</v>
      </c>
      <c r="F71" s="64"/>
      <c r="G71" s="65">
        <f t="shared" si="11"/>
        <v>0.12457858395789902</v>
      </c>
      <c r="H71" s="65">
        <f t="shared" si="12"/>
        <v>-3.1591315052125965E-4</v>
      </c>
      <c r="I71" s="65">
        <f t="shared" si="13"/>
        <v>1.0612903225806436E-2</v>
      </c>
      <c r="J71" s="65">
        <f t="shared" si="10"/>
        <v>1.8263754507435892E-2</v>
      </c>
      <c r="K71" s="65">
        <f t="shared" si="14"/>
        <v>0.12669054131522828</v>
      </c>
      <c r="M71" s="31">
        <f t="shared" si="7"/>
        <v>0.2117</v>
      </c>
      <c r="N71" s="56">
        <f t="shared" si="9"/>
        <v>0.12669054131522828</v>
      </c>
      <c r="P71" s="35"/>
      <c r="Q71" s="36">
        <f t="shared" si="0"/>
        <v>0.2</v>
      </c>
      <c r="R71" s="36">
        <f t="shared" si="1"/>
        <v>0.60106241164857355</v>
      </c>
      <c r="S71" s="36">
        <f t="shared" si="8"/>
        <v>-0.40106241164857354</v>
      </c>
      <c r="T71" s="37">
        <f t="shared" si="2"/>
        <v>0.16085105803736985</v>
      </c>
      <c r="U71" s="36">
        <f t="shared" si="3"/>
        <v>-200.53120582428673</v>
      </c>
      <c r="V71" s="38">
        <f t="shared" si="4"/>
        <v>200.53120582428673</v>
      </c>
    </row>
    <row r="72" spans="1:22" x14ac:dyDescent="0.25">
      <c r="A72" s="66"/>
      <c r="B72" s="48"/>
      <c r="C72" s="59">
        <v>41326</v>
      </c>
      <c r="D72" s="39">
        <v>52</v>
      </c>
      <c r="E72" s="4">
        <v>0.1133</v>
      </c>
      <c r="F72" s="64"/>
      <c r="G72" s="65">
        <f t="shared" si="11"/>
        <v>0.12660511340405933</v>
      </c>
      <c r="H72" s="65">
        <f t="shared" si="12"/>
        <v>-8.1668890853102053E-5</v>
      </c>
      <c r="I72" s="65">
        <f t="shared" si="13"/>
        <v>-3.4387096774193562E-2</v>
      </c>
      <c r="J72" s="65">
        <f t="shared" si="10"/>
        <v>-3.227889843718014E-2</v>
      </c>
      <c r="K72" s="65">
        <f t="shared" si="14"/>
        <v>8.9875574033184191E-2</v>
      </c>
      <c r="M72" s="31">
        <f t="shared" si="7"/>
        <v>0.1133</v>
      </c>
      <c r="N72" s="56">
        <f t="shared" si="9"/>
        <v>8.9875574033184191E-2</v>
      </c>
      <c r="P72" s="35"/>
      <c r="Q72" s="36">
        <f t="shared" si="0"/>
        <v>0.1125</v>
      </c>
      <c r="R72" s="36">
        <f t="shared" si="1"/>
        <v>0.55767623430097601</v>
      </c>
      <c r="S72" s="36">
        <f t="shared" si="8"/>
        <v>-0.44517623430097603</v>
      </c>
      <c r="T72" s="37">
        <f t="shared" si="2"/>
        <v>0.19818187958639749</v>
      </c>
      <c r="U72" s="36">
        <f t="shared" si="3"/>
        <v>-395.71220826753421</v>
      </c>
      <c r="V72" s="38">
        <f t="shared" si="4"/>
        <v>395.71220826753421</v>
      </c>
    </row>
    <row r="73" spans="1:22" x14ac:dyDescent="0.25">
      <c r="A73" s="66"/>
      <c r="B73" s="48"/>
      <c r="C73" s="59">
        <v>41327</v>
      </c>
      <c r="D73" s="39">
        <v>53</v>
      </c>
      <c r="E73" s="4">
        <v>0.21329999999999999</v>
      </c>
      <c r="F73" s="64"/>
      <c r="G73" s="65">
        <f t="shared" si="11"/>
        <v>0.14417980973930497</v>
      </c>
      <c r="H73" s="65">
        <f t="shared" si="12"/>
        <v>1.6839676317567719E-3</v>
      </c>
      <c r="I73" s="65">
        <f t="shared" si="13"/>
        <v>-8.9787096774193553E-2</v>
      </c>
      <c r="J73" s="65">
        <f t="shared" si="10"/>
        <v>-7.3896368070704696E-2</v>
      </c>
      <c r="K73" s="65">
        <f t="shared" si="14"/>
        <v>3.6736347739012687E-2</v>
      </c>
      <c r="M73" s="31">
        <f t="shared" si="7"/>
        <v>0.21329999999999999</v>
      </c>
      <c r="N73" s="56">
        <f t="shared" si="9"/>
        <v>3.6736347739012687E-2</v>
      </c>
      <c r="P73" s="35"/>
      <c r="Q73" s="36">
        <f t="shared" si="0"/>
        <v>0.17080000000000001</v>
      </c>
      <c r="R73" s="36">
        <f t="shared" si="1"/>
        <v>0.49122537226874119</v>
      </c>
      <c r="S73" s="36">
        <f t="shared" si="8"/>
        <v>-0.32042537226874118</v>
      </c>
      <c r="T73" s="37">
        <f t="shared" si="2"/>
        <v>0.10267241919356138</v>
      </c>
      <c r="U73" s="36">
        <f t="shared" si="3"/>
        <v>-187.6026769723309</v>
      </c>
      <c r="V73" s="38">
        <f t="shared" si="4"/>
        <v>187.6026769723309</v>
      </c>
    </row>
    <row r="74" spans="1:22" x14ac:dyDescent="0.25">
      <c r="A74" s="66"/>
      <c r="B74" s="48"/>
      <c r="C74" s="59">
        <v>41328</v>
      </c>
      <c r="D74" s="39">
        <v>54</v>
      </c>
      <c r="E74" s="4">
        <v>0.21329999999999999</v>
      </c>
      <c r="F74" s="64"/>
      <c r="G74" s="65">
        <f t="shared" si="11"/>
        <v>0.15637610931137494</v>
      </c>
      <c r="H74" s="65">
        <f t="shared" si="12"/>
        <v>2.7352008257880917E-3</v>
      </c>
      <c r="I74" s="65">
        <f t="shared" si="13"/>
        <v>-3.768709677419356E-2</v>
      </c>
      <c r="J74" s="65">
        <f t="shared" si="10"/>
        <v>-2.8225998027911703E-2</v>
      </c>
      <c r="K74" s="65">
        <f t="shared" si="14"/>
        <v>0.10817668059686818</v>
      </c>
      <c r="M74" s="31">
        <f t="shared" si="7"/>
        <v>0.21329999999999999</v>
      </c>
      <c r="N74" s="56">
        <f t="shared" si="9"/>
        <v>0.10817668059686818</v>
      </c>
      <c r="P74" s="35"/>
      <c r="Q74" s="36">
        <f t="shared" si="0"/>
        <v>0.32919999999999999</v>
      </c>
      <c r="R74" s="36">
        <f t="shared" si="1"/>
        <v>0.4168030358725891</v>
      </c>
      <c r="S74" s="36">
        <f t="shared" si="8"/>
        <v>-8.7603035872589108E-2</v>
      </c>
      <c r="T74" s="37">
        <f t="shared" si="2"/>
        <v>7.6742918940941344E-3</v>
      </c>
      <c r="U74" s="36">
        <f t="shared" si="3"/>
        <v>-26.610885745014919</v>
      </c>
      <c r="V74" s="38">
        <f t="shared" si="4"/>
        <v>26.610885745014919</v>
      </c>
    </row>
    <row r="75" spans="1:22" x14ac:dyDescent="0.25">
      <c r="B75" s="48"/>
      <c r="C75" s="59">
        <v>41329</v>
      </c>
      <c r="D75" s="39">
        <v>55</v>
      </c>
      <c r="E75" s="4">
        <v>0.2792</v>
      </c>
      <c r="F75" s="64"/>
      <c r="G75" s="65">
        <f>$Z$20*(E75-I75)+(1-$Z$20)*(G74+H74)</f>
        <v>0.15800888880086608</v>
      </c>
      <c r="H75" s="65">
        <f t="shared" si="12"/>
        <v>2.6249586921583972E-3</v>
      </c>
      <c r="I75" s="65">
        <f t="shared" si="13"/>
        <v>0.13111290322580643</v>
      </c>
      <c r="J75" s="65">
        <f t="shared" si="10"/>
        <v>0.13012072402313918</v>
      </c>
      <c r="K75" s="65">
        <f t="shared" si="14"/>
        <v>0.29022421336296944</v>
      </c>
      <c r="M75" s="31">
        <f t="shared" si="7"/>
        <v>0.2792</v>
      </c>
      <c r="N75" s="56">
        <f t="shared" si="9"/>
        <v>0.29022421336296944</v>
      </c>
      <c r="P75" s="35"/>
      <c r="Q75" s="36">
        <f t="shared" si="0"/>
        <v>0.36249999999999999</v>
      </c>
      <c r="R75" s="36">
        <f t="shared" si="1"/>
        <v>0.37843360398198894</v>
      </c>
      <c r="S75" s="36">
        <f t="shared" si="8"/>
        <v>-1.5933603981988953E-2</v>
      </c>
      <c r="T75" s="37">
        <f t="shared" si="2"/>
        <v>2.538797358548542E-4</v>
      </c>
      <c r="U75" s="36">
        <f t="shared" si="3"/>
        <v>-4.3954769605486765</v>
      </c>
      <c r="V75" s="38">
        <f t="shared" si="4"/>
        <v>4.3954769605486765</v>
      </c>
    </row>
    <row r="76" spans="1:22" x14ac:dyDescent="0.25">
      <c r="B76" s="48"/>
      <c r="C76" s="59">
        <v>41330</v>
      </c>
      <c r="D76" s="39">
        <v>56</v>
      </c>
      <c r="E76" s="4">
        <v>0.20419999999999999</v>
      </c>
      <c r="F76" s="64"/>
      <c r="G76" s="65">
        <f t="shared" si="11"/>
        <v>0.1588391724211414</v>
      </c>
      <c r="H76" s="65">
        <f t="shared" si="12"/>
        <v>2.4454911849700893E-3</v>
      </c>
      <c r="I76" s="65">
        <f t="shared" si="13"/>
        <v>6.1512903225806437E-2</v>
      </c>
      <c r="J76" s="65">
        <f t="shared" si="10"/>
        <v>5.9897695661111659E-2</v>
      </c>
      <c r="K76" s="65">
        <f t="shared" si="14"/>
        <v>0.22214675071883092</v>
      </c>
      <c r="M76" s="31">
        <f t="shared" si="7"/>
        <v>0.20419999999999999</v>
      </c>
      <c r="N76" s="56">
        <f t="shared" si="9"/>
        <v>0.22214675071883092</v>
      </c>
      <c r="P76" s="35"/>
      <c r="Q76" s="36">
        <f t="shared" si="0"/>
        <v>0.12920000000000001</v>
      </c>
      <c r="R76" s="36">
        <f t="shared" si="1"/>
        <v>0.38731929798367692</v>
      </c>
      <c r="S76" s="36">
        <f t="shared" si="8"/>
        <v>-0.25811929798367694</v>
      </c>
      <c r="T76" s="37">
        <f t="shared" si="2"/>
        <v>6.662557199158621E-2</v>
      </c>
      <c r="U76" s="36">
        <f t="shared" si="3"/>
        <v>-199.78273837745891</v>
      </c>
      <c r="V76" s="38">
        <f t="shared" si="4"/>
        <v>199.78273837745891</v>
      </c>
    </row>
    <row r="77" spans="1:22" x14ac:dyDescent="0.25">
      <c r="B77" s="48"/>
      <c r="C77" s="59">
        <v>41331</v>
      </c>
      <c r="D77" s="39">
        <v>57</v>
      </c>
      <c r="E77" s="4">
        <v>0.1729</v>
      </c>
      <c r="F77" s="64"/>
      <c r="G77" s="65">
        <f t="shared" si="11"/>
        <v>0.17175490692291973</v>
      </c>
      <c r="H77" s="65">
        <f t="shared" si="12"/>
        <v>3.4925155166509129E-3</v>
      </c>
      <c r="I77" s="65">
        <f t="shared" si="13"/>
        <v>-9.3087096774193551E-2</v>
      </c>
      <c r="J77" s="65">
        <f>$Z$22*(E77-G77)+(1-$Z$22)*I77</f>
        <v>-8.3663877789066171E-2</v>
      </c>
      <c r="K77" s="65">
        <f t="shared" si="14"/>
        <v>6.8197566831917938E-2</v>
      </c>
      <c r="M77" s="31">
        <f t="shared" si="7"/>
        <v>0.1729</v>
      </c>
      <c r="N77" s="56">
        <f t="shared" si="9"/>
        <v>6.8197566831917938E-2</v>
      </c>
      <c r="P77" s="35"/>
      <c r="Q77" s="36">
        <f t="shared" si="0"/>
        <v>0.14580000000000001</v>
      </c>
      <c r="R77" s="36">
        <f t="shared" si="1"/>
        <v>0.36406808911441285</v>
      </c>
      <c r="S77" s="36">
        <f t="shared" si="8"/>
        <v>-0.21826808911441284</v>
      </c>
      <c r="T77" s="37">
        <f t="shared" si="2"/>
        <v>4.7640958725657268E-2</v>
      </c>
      <c r="U77" s="36">
        <f t="shared" si="3"/>
        <v>-149.70376482470016</v>
      </c>
      <c r="V77" s="38">
        <f t="shared" si="4"/>
        <v>149.70376482470016</v>
      </c>
    </row>
    <row r="78" spans="1:22" x14ac:dyDescent="0.25">
      <c r="B78" s="48"/>
      <c r="C78" s="59">
        <v>41332</v>
      </c>
      <c r="D78" s="39">
        <v>58</v>
      </c>
      <c r="E78" s="4">
        <v>0.21329999999999999</v>
      </c>
      <c r="F78" s="64"/>
      <c r="G78" s="65">
        <f t="shared" si="11"/>
        <v>0.19107138987303293</v>
      </c>
      <c r="H78" s="65">
        <f t="shared" si="12"/>
        <v>5.0749122599971427E-3</v>
      </c>
      <c r="I78" s="65">
        <f t="shared" si="13"/>
        <v>-0.12018709677419356</v>
      </c>
      <c r="J78" s="65">
        <f t="shared" si="10"/>
        <v>-0.10594552608407749</v>
      </c>
      <c r="K78" s="65">
        <f t="shared" si="14"/>
        <v>5.506032566537708E-2</v>
      </c>
      <c r="M78" s="31">
        <f t="shared" si="7"/>
        <v>0.21329999999999999</v>
      </c>
      <c r="N78" s="56">
        <f t="shared" si="9"/>
        <v>5.506032566537708E-2</v>
      </c>
      <c r="P78" s="35"/>
      <c r="Q78" s="36">
        <f t="shared" si="0"/>
        <v>0.2</v>
      </c>
      <c r="R78" s="36">
        <f t="shared" si="1"/>
        <v>0.33757866776627249</v>
      </c>
      <c r="S78" s="36">
        <f t="shared" si="8"/>
        <v>-0.13757866776627248</v>
      </c>
      <c r="T78" s="37">
        <f t="shared" si="2"/>
        <v>1.8927889824342382E-2</v>
      </c>
      <c r="U78" s="36">
        <f t="shared" si="3"/>
        <v>-68.789333883136237</v>
      </c>
      <c r="V78" s="38">
        <f t="shared" si="4"/>
        <v>68.789333883136237</v>
      </c>
    </row>
    <row r="79" spans="1:22" x14ac:dyDescent="0.25">
      <c r="B79" s="48"/>
      <c r="C79" s="59">
        <v>41333</v>
      </c>
      <c r="D79" s="39">
        <v>59</v>
      </c>
      <c r="E79" s="4">
        <v>0.21329999999999999</v>
      </c>
      <c r="F79" s="64"/>
      <c r="G79" s="65">
        <f>$Z$20*(E79-I79)+(1-$Z$20)*(G78+H78)</f>
        <v>0.20988038159714642</v>
      </c>
      <c r="H79" s="65">
        <f t="shared" si="12"/>
        <v>6.4483202064087777E-3</v>
      </c>
      <c r="I79" s="65">
        <f t="shared" si="13"/>
        <v>-0.12018709677419356</v>
      </c>
      <c r="J79" s="65">
        <f t="shared" si="10"/>
        <v>-0.10782642525648885</v>
      </c>
      <c r="K79" s="65">
        <f t="shared" si="14"/>
        <v>7.5959205358836518E-2</v>
      </c>
      <c r="M79" s="31">
        <f t="shared" si="7"/>
        <v>0.21329999999999999</v>
      </c>
      <c r="N79" s="56">
        <f t="shared" si="9"/>
        <v>7.5959205358836518E-2</v>
      </c>
      <c r="P79" s="35"/>
      <c r="Q79" s="36">
        <f t="shared" si="0"/>
        <v>0.1</v>
      </c>
      <c r="R79" s="36">
        <f t="shared" si="1"/>
        <v>0.31211060700163928</v>
      </c>
      <c r="S79" s="36">
        <f t="shared" si="8"/>
        <v>-0.21211060700163928</v>
      </c>
      <c r="T79" s="37">
        <f t="shared" si="2"/>
        <v>4.4990909602603865E-2</v>
      </c>
      <c r="U79" s="36">
        <f t="shared" si="3"/>
        <v>-212.11060700163929</v>
      </c>
      <c r="V79" s="38">
        <f t="shared" si="4"/>
        <v>212.11060700163929</v>
      </c>
    </row>
    <row r="80" spans="1:22" x14ac:dyDescent="0.25">
      <c r="B80" s="48"/>
      <c r="C80" s="59">
        <v>41334</v>
      </c>
      <c r="D80" s="39">
        <v>60</v>
      </c>
      <c r="E80" s="4">
        <v>0.20419999999999999</v>
      </c>
      <c r="F80" s="64"/>
      <c r="G80" s="65">
        <f t="shared" si="11"/>
        <v>0.21088454130061907</v>
      </c>
      <c r="H80" s="65">
        <f t="shared" si="12"/>
        <v>5.9039041561151648E-3</v>
      </c>
      <c r="I80" s="65">
        <f t="shared" si="13"/>
        <v>4.2312903225806442E-2</v>
      </c>
      <c r="J80" s="65">
        <f t="shared" si="10"/>
        <v>3.7413158773163896E-2</v>
      </c>
      <c r="K80" s="65">
        <f t="shared" si="14"/>
        <v>0.25864160502936162</v>
      </c>
      <c r="M80" s="31">
        <f t="shared" si="7"/>
        <v>0.20419999999999999</v>
      </c>
      <c r="N80" s="56">
        <f t="shared" si="9"/>
        <v>0.25864160502936162</v>
      </c>
      <c r="P80" s="35"/>
      <c r="Q80" s="36">
        <f t="shared" si="0"/>
        <v>5.4199999999999998E-2</v>
      </c>
      <c r="R80" s="36">
        <f t="shared" si="1"/>
        <v>0.26051549200870089</v>
      </c>
      <c r="S80" s="36">
        <f t="shared" si="8"/>
        <v>-0.20631549200870089</v>
      </c>
      <c r="T80" s="37">
        <f t="shared" si="2"/>
        <v>4.2566082242792319E-2</v>
      </c>
      <c r="U80" s="36">
        <f t="shared" si="3"/>
        <v>-380.65588931494631</v>
      </c>
      <c r="V80" s="38">
        <f t="shared" si="4"/>
        <v>380.65588931494631</v>
      </c>
    </row>
    <row r="81" spans="1:22" x14ac:dyDescent="0.25">
      <c r="A81"/>
      <c r="B81" s="48"/>
      <c r="C81" s="59">
        <v>41335</v>
      </c>
      <c r="D81" s="39">
        <v>61</v>
      </c>
      <c r="E81" s="4">
        <v>0.2792</v>
      </c>
      <c r="F81" s="64"/>
      <c r="G81" s="65">
        <f t="shared" si="11"/>
        <v>0.21462831058848017</v>
      </c>
      <c r="H81" s="65">
        <f t="shared" si="12"/>
        <v>5.6878906692897592E-3</v>
      </c>
      <c r="I81" s="65">
        <f t="shared" si="13"/>
        <v>8.4012903225806429E-2</v>
      </c>
      <c r="J81" s="65">
        <f t="shared" si="10"/>
        <v>8.2068781844377783E-2</v>
      </c>
      <c r="K81" s="65">
        <f t="shared" si="14"/>
        <v>0.30080134868254066</v>
      </c>
      <c r="M81" s="31">
        <f t="shared" si="7"/>
        <v>0.2792</v>
      </c>
      <c r="N81" s="56">
        <f t="shared" si="9"/>
        <v>0.30080134868254066</v>
      </c>
      <c r="P81" s="35"/>
      <c r="Q81" s="36">
        <f t="shared" si="0"/>
        <v>0.1333</v>
      </c>
      <c r="R81" s="36">
        <f t="shared" si="1"/>
        <v>0.21493216512103513</v>
      </c>
      <c r="S81" s="36">
        <f t="shared" si="8"/>
        <v>-8.1632165121035133E-2</v>
      </c>
      <c r="T81" s="37">
        <f t="shared" si="2"/>
        <v>6.663810382347945E-3</v>
      </c>
      <c r="U81" s="36">
        <f t="shared" si="3"/>
        <v>-61.23943369920115</v>
      </c>
      <c r="V81" s="38">
        <f t="shared" si="4"/>
        <v>61.23943369920115</v>
      </c>
    </row>
    <row r="82" spans="1:22" x14ac:dyDescent="0.25">
      <c r="A82"/>
      <c r="B82" s="48"/>
      <c r="C82" s="59">
        <v>41336</v>
      </c>
      <c r="D82" s="39">
        <v>62</v>
      </c>
      <c r="E82" s="4">
        <v>0.1729</v>
      </c>
      <c r="F82" s="64"/>
      <c r="G82" s="65">
        <f t="shared" si="11"/>
        <v>0.2005132908094123</v>
      </c>
      <c r="H82" s="65">
        <f t="shared" si="12"/>
        <v>3.7075996244539961E-3</v>
      </c>
      <c r="I82" s="65">
        <f t="shared" si="13"/>
        <v>0.15061290322580645</v>
      </c>
      <c r="J82" s="65">
        <f t="shared" si="10"/>
        <v>0.13279028382228458</v>
      </c>
      <c r="K82" s="65">
        <f t="shared" si="14"/>
        <v>0.37092910448357641</v>
      </c>
      <c r="M82" s="31">
        <f t="shared" si="7"/>
        <v>0.1729</v>
      </c>
      <c r="N82" s="56">
        <f t="shared" si="9"/>
        <v>0.37092910448357641</v>
      </c>
      <c r="P82" s="35"/>
      <c r="Q82" s="36">
        <f t="shared" si="0"/>
        <v>0.1208</v>
      </c>
      <c r="R82" s="36">
        <f t="shared" si="1"/>
        <v>0.17924498360611735</v>
      </c>
      <c r="S82" s="36">
        <f t="shared" si="8"/>
        <v>-5.8444983606117343E-2</v>
      </c>
      <c r="T82" s="37">
        <f t="shared" si="2"/>
        <v>3.4158161087193251E-3</v>
      </c>
      <c r="U82" s="36">
        <f t="shared" si="3"/>
        <v>-48.381608945461373</v>
      </c>
      <c r="V82" s="38">
        <f t="shared" si="4"/>
        <v>48.381608945461373</v>
      </c>
    </row>
    <row r="83" spans="1:22" x14ac:dyDescent="0.25">
      <c r="A83"/>
      <c r="B83" s="48"/>
      <c r="C83" s="59">
        <v>41337</v>
      </c>
      <c r="D83" s="39">
        <v>63</v>
      </c>
      <c r="E83" s="4">
        <v>0.21329999999999999</v>
      </c>
      <c r="F83" s="64"/>
      <c r="G83" s="65">
        <f t="shared" si="11"/>
        <v>0.20875207006893959</v>
      </c>
      <c r="H83" s="65">
        <f t="shared" si="12"/>
        <v>4.1607175879613259E-3</v>
      </c>
      <c r="I83" s="65">
        <f t="shared" si="13"/>
        <v>-3.6232686784599386E-2</v>
      </c>
      <c r="J83" s="65">
        <f t="shared" si="10"/>
        <v>-3.2154625113033408E-2</v>
      </c>
      <c r="K83" s="65">
        <f t="shared" si="14"/>
        <v>0.16798820364926692</v>
      </c>
      <c r="M83" s="31">
        <f t="shared" si="7"/>
        <v>0.21329999999999999</v>
      </c>
      <c r="N83" s="56">
        <f t="shared" si="9"/>
        <v>0.16798820364926692</v>
      </c>
      <c r="P83" s="35"/>
      <c r="Q83" s="36">
        <f t="shared" si="0"/>
        <v>0.16669999999999999</v>
      </c>
      <c r="R83" s="36">
        <f t="shared" si="1"/>
        <v>0.18457584145174299</v>
      </c>
      <c r="S83" s="36">
        <f t="shared" si="8"/>
        <v>-1.7875841451743008E-2</v>
      </c>
      <c r="T83" s="37">
        <f t="shared" si="2"/>
        <v>3.1954570760785357E-4</v>
      </c>
      <c r="U83" s="36">
        <f t="shared" si="3"/>
        <v>-10.723360199006004</v>
      </c>
      <c r="V83" s="38">
        <f t="shared" si="4"/>
        <v>10.723360199006004</v>
      </c>
    </row>
    <row r="84" spans="1:22" x14ac:dyDescent="0.25">
      <c r="A84"/>
      <c r="B84" s="48"/>
      <c r="C84" s="59">
        <v>41338</v>
      </c>
      <c r="D84" s="39">
        <v>64</v>
      </c>
      <c r="E84" s="4">
        <v>0.2621</v>
      </c>
      <c r="F84" s="64"/>
      <c r="G84" s="65">
        <f t="shared" si="11"/>
        <v>0.22254063508059688</v>
      </c>
      <c r="H84" s="65">
        <f t="shared" si="12"/>
        <v>5.1235023303309226E-3</v>
      </c>
      <c r="I84" s="65">
        <f t="shared" si="13"/>
        <v>-4.7091261893860571E-2</v>
      </c>
      <c r="J84" s="65">
        <f t="shared" si="10"/>
        <v>-3.84261992125342E-2</v>
      </c>
      <c r="K84" s="65">
        <f t="shared" si="14"/>
        <v>0.16582152576304035</v>
      </c>
      <c r="M84" s="31">
        <f t="shared" si="7"/>
        <v>0.2621</v>
      </c>
      <c r="N84" s="56">
        <f t="shared" si="9"/>
        <v>0.16582152576304035</v>
      </c>
      <c r="P84" s="35"/>
      <c r="Q84" s="36">
        <f t="shared" si="0"/>
        <v>0.39169999999999999</v>
      </c>
      <c r="R84" s="36">
        <f t="shared" si="1"/>
        <v>0.18038369498709114</v>
      </c>
      <c r="S84" s="36">
        <f t="shared" si="8"/>
        <v>0.21131630501290885</v>
      </c>
      <c r="T84" s="37">
        <f t="shared" si="2"/>
        <v>4.4654580764308727E-2</v>
      </c>
      <c r="U84" s="36">
        <f t="shared" si="3"/>
        <v>53.948507789866952</v>
      </c>
      <c r="V84" s="38">
        <f t="shared" si="4"/>
        <v>53.948507789866952</v>
      </c>
    </row>
    <row r="85" spans="1:22" x14ac:dyDescent="0.25">
      <c r="A85"/>
      <c r="B85" s="48"/>
      <c r="C85" s="59">
        <v>41339</v>
      </c>
      <c r="D85" s="39">
        <v>65</v>
      </c>
      <c r="E85" s="4">
        <v>0.21329999999999999</v>
      </c>
      <c r="F85" s="64"/>
      <c r="G85" s="65">
        <f t="shared" si="11"/>
        <v>0.23551791745393491</v>
      </c>
      <c r="H85" s="65">
        <f t="shared" si="12"/>
        <v>5.9088803346316341E-3</v>
      </c>
      <c r="I85" s="65">
        <f t="shared" si="13"/>
        <v>-9.2901937840998969E-2</v>
      </c>
      <c r="J85" s="65">
        <f t="shared" si="10"/>
        <v>-8.5833535802292568E-2</v>
      </c>
      <c r="K85" s="65">
        <f t="shared" si="14"/>
        <v>0.13476219956992885</v>
      </c>
      <c r="M85" s="31">
        <f t="shared" si="7"/>
        <v>0.21329999999999999</v>
      </c>
      <c r="N85" s="56">
        <f t="shared" si="9"/>
        <v>0.13476219956992885</v>
      </c>
      <c r="P85" s="35"/>
      <c r="Q85" s="36">
        <f t="shared" ref="Q85:Q148" si="15">E2277</f>
        <v>0.41249999999999998</v>
      </c>
      <c r="R85" s="36">
        <f t="shared" ref="R85:R148" si="16">K2277</f>
        <v>0.20930876705301674</v>
      </c>
      <c r="S85" s="36">
        <f t="shared" si="8"/>
        <v>0.20319123294698324</v>
      </c>
      <c r="T85" s="37">
        <f t="shared" ref="T85:T148" si="17">S85^2</f>
        <v>4.128667714651521E-2</v>
      </c>
      <c r="U85" s="36">
        <f t="shared" ref="U85:U148" si="18">S85/Q85*100</f>
        <v>49.25848071442018</v>
      </c>
      <c r="V85" s="38">
        <f t="shared" ref="V85:V148" si="19">ABS(U85)</f>
        <v>49.25848071442018</v>
      </c>
    </row>
    <row r="86" spans="1:22" x14ac:dyDescent="0.25">
      <c r="A86"/>
      <c r="B86" s="48"/>
      <c r="C86" s="59">
        <v>41340</v>
      </c>
      <c r="D86" s="39">
        <v>66</v>
      </c>
      <c r="E86" s="4">
        <v>0.1988</v>
      </c>
      <c r="F86" s="64"/>
      <c r="G86" s="65">
        <f t="shared" si="11"/>
        <v>0.23860075778798545</v>
      </c>
      <c r="H86" s="65">
        <f t="shared" si="12"/>
        <v>5.6262763345735246E-3</v>
      </c>
      <c r="I86" s="65">
        <f t="shared" si="13"/>
        <v>-1.4366397782755478E-2</v>
      </c>
      <c r="J86" s="65">
        <f t="shared" si="10"/>
        <v>-1.6909833783278476E-2</v>
      </c>
      <c r="K86" s="65">
        <f t="shared" si="14"/>
        <v>0.22706040000581107</v>
      </c>
      <c r="M86" s="31">
        <f t="shared" ref="M86:M149" si="20">E86</f>
        <v>0.1988</v>
      </c>
      <c r="N86" s="56">
        <f t="shared" si="9"/>
        <v>0.22706040000581107</v>
      </c>
      <c r="P86" s="35"/>
      <c r="Q86" s="36">
        <f t="shared" si="15"/>
        <v>0.1</v>
      </c>
      <c r="R86" s="36">
        <f t="shared" si="16"/>
        <v>0.21082841173784964</v>
      </c>
      <c r="S86" s="36">
        <f t="shared" ref="S86:S149" si="21">Q86-R86</f>
        <v>-0.11082841173784963</v>
      </c>
      <c r="T86" s="37">
        <f t="shared" si="17"/>
        <v>1.2282936848334326E-2</v>
      </c>
      <c r="U86" s="36">
        <f t="shared" si="18"/>
        <v>-110.82841173784963</v>
      </c>
      <c r="V86" s="38">
        <f t="shared" si="19"/>
        <v>110.82841173784963</v>
      </c>
    </row>
    <row r="87" spans="1:22" x14ac:dyDescent="0.25">
      <c r="A87"/>
      <c r="B87" s="48"/>
      <c r="C87" s="59">
        <v>41341</v>
      </c>
      <c r="D87" s="39">
        <v>67</v>
      </c>
      <c r="E87" s="4">
        <v>0.2792</v>
      </c>
      <c r="F87" s="64"/>
      <c r="G87" s="65">
        <f t="shared" si="11"/>
        <v>0.24824549258232817</v>
      </c>
      <c r="H87" s="65">
        <f t="shared" si="12"/>
        <v>6.0281221805504447E-3</v>
      </c>
      <c r="I87" s="65">
        <f t="shared" si="13"/>
        <v>-5.2116187202507136E-3</v>
      </c>
      <c r="J87" s="65">
        <f t="shared" si="10"/>
        <v>-1.5950061064584587E-3</v>
      </c>
      <c r="K87" s="65">
        <f t="shared" si="14"/>
        <v>0.23901541540230825</v>
      </c>
      <c r="M87" s="31">
        <f t="shared" si="20"/>
        <v>0.2792</v>
      </c>
      <c r="N87" s="56">
        <f t="shared" si="9"/>
        <v>0.23901541540230825</v>
      </c>
      <c r="P87" s="35"/>
      <c r="Q87" s="36">
        <f t="shared" si="15"/>
        <v>0.1</v>
      </c>
      <c r="R87" s="36">
        <f t="shared" si="16"/>
        <v>0.14848859839718492</v>
      </c>
      <c r="S87" s="36">
        <f t="shared" si="21"/>
        <v>-4.8488598397184918E-2</v>
      </c>
      <c r="T87" s="37">
        <f t="shared" si="17"/>
        <v>2.3511441745234837E-3</v>
      </c>
      <c r="U87" s="36">
        <f t="shared" si="18"/>
        <v>-48.488598397184916</v>
      </c>
      <c r="V87" s="38">
        <f t="shared" si="19"/>
        <v>48.488598397184916</v>
      </c>
    </row>
    <row r="88" spans="1:22" x14ac:dyDescent="0.25">
      <c r="A88"/>
      <c r="B88" s="48"/>
      <c r="C88" s="59">
        <v>41342</v>
      </c>
      <c r="D88" s="39">
        <v>68</v>
      </c>
      <c r="E88" s="4">
        <v>0.2621</v>
      </c>
      <c r="F88" s="64"/>
      <c r="G88" s="65">
        <f t="shared" si="11"/>
        <v>0.26488906052104438</v>
      </c>
      <c r="H88" s="65">
        <f t="shared" si="12"/>
        <v>7.0896667563670225E-3</v>
      </c>
      <c r="I88" s="65">
        <f t="shared" si="13"/>
        <v>-9.8328072344535847E-2</v>
      </c>
      <c r="J88" s="65">
        <f t="shared" si="10"/>
        <v>-8.8774171162186707E-2</v>
      </c>
      <c r="K88" s="65">
        <f t="shared" si="14"/>
        <v>0.1559455424183428</v>
      </c>
      <c r="M88" s="31">
        <f t="shared" si="20"/>
        <v>0.2621</v>
      </c>
      <c r="N88" s="56">
        <f t="shared" si="9"/>
        <v>0.1559455424183428</v>
      </c>
      <c r="P88" s="35"/>
      <c r="Q88" s="36">
        <f t="shared" si="15"/>
        <v>1.67E-2</v>
      </c>
      <c r="R88" s="36">
        <f t="shared" si="16"/>
        <v>0.10369493785321419</v>
      </c>
      <c r="S88" s="36">
        <f t="shared" si="21"/>
        <v>-8.6994937853214188E-2</v>
      </c>
      <c r="T88" s="37">
        <f t="shared" si="17"/>
        <v>7.5681192120845989E-3</v>
      </c>
      <c r="U88" s="36">
        <f t="shared" si="18"/>
        <v>-520.92777157613284</v>
      </c>
      <c r="V88" s="38">
        <f t="shared" si="19"/>
        <v>520.92777157613284</v>
      </c>
    </row>
    <row r="89" spans="1:22" x14ac:dyDescent="0.25">
      <c r="A89"/>
      <c r="B89" s="48"/>
      <c r="C89" s="59">
        <v>41343</v>
      </c>
      <c r="D89" s="39">
        <v>69</v>
      </c>
      <c r="E89" s="4">
        <v>0.1988</v>
      </c>
      <c r="F89" s="64"/>
      <c r="G89" s="65">
        <f t="shared" si="11"/>
        <v>0.26240050163473916</v>
      </c>
      <c r="H89" s="65">
        <f t="shared" si="12"/>
        <v>6.1318441920997979E-3</v>
      </c>
      <c r="I89" s="65">
        <f t="shared" si="13"/>
        <v>2.2603529149310946E-2</v>
      </c>
      <c r="J89" s="65">
        <f t="shared" si="10"/>
        <v>1.3983126070905938E-2</v>
      </c>
      <c r="K89" s="65">
        <f t="shared" si="14"/>
        <v>0.29458225642672237</v>
      </c>
      <c r="M89" s="31">
        <f t="shared" si="20"/>
        <v>0.1988</v>
      </c>
      <c r="N89" s="56">
        <f t="shared" si="9"/>
        <v>0.29458225642672237</v>
      </c>
      <c r="P89" s="35"/>
      <c r="Q89" s="36">
        <f t="shared" si="15"/>
        <v>0.1</v>
      </c>
      <c r="R89" s="36">
        <f t="shared" si="16"/>
        <v>6.83026243644132E-2</v>
      </c>
      <c r="S89" s="36">
        <f t="shared" si="21"/>
        <v>3.1697375635586805E-2</v>
      </c>
      <c r="T89" s="37">
        <f t="shared" si="17"/>
        <v>1.0047236221834921E-3</v>
      </c>
      <c r="U89" s="36">
        <f t="shared" si="18"/>
        <v>31.697375635586805</v>
      </c>
      <c r="V89" s="38">
        <f t="shared" si="19"/>
        <v>31.697375635586805</v>
      </c>
    </row>
    <row r="90" spans="1:22" x14ac:dyDescent="0.25">
      <c r="A90"/>
      <c r="B90" s="48"/>
      <c r="C90" s="59">
        <v>41344</v>
      </c>
      <c r="D90" s="39">
        <v>70</v>
      </c>
      <c r="E90" s="4">
        <v>0.24579999999999999</v>
      </c>
      <c r="F90" s="64"/>
      <c r="G90" s="65">
        <f t="shared" si="11"/>
        <v>0.26639720482070128</v>
      </c>
      <c r="H90" s="65">
        <f t="shared" si="12"/>
        <v>5.9183300914860308E-3</v>
      </c>
      <c r="I90" s="65">
        <f t="shared" si="13"/>
        <v>-1.3809357654619796E-3</v>
      </c>
      <c r="J90" s="65">
        <f t="shared" si="10"/>
        <v>-3.3025626709859111E-3</v>
      </c>
      <c r="K90" s="65">
        <f t="shared" si="14"/>
        <v>0.26715141006137694</v>
      </c>
      <c r="M90" s="31">
        <f t="shared" si="20"/>
        <v>0.24579999999999999</v>
      </c>
      <c r="N90" s="56">
        <f t="shared" si="9"/>
        <v>0.26715141006137694</v>
      </c>
      <c r="P90" s="35"/>
      <c r="Q90" s="36">
        <f t="shared" si="15"/>
        <v>5.4199999999999998E-2</v>
      </c>
      <c r="R90" s="36">
        <f t="shared" si="16"/>
        <v>8.6389639478033867E-2</v>
      </c>
      <c r="S90" s="36">
        <f t="shared" si="21"/>
        <v>-3.2189639478033868E-2</v>
      </c>
      <c r="T90" s="37">
        <f t="shared" si="17"/>
        <v>1.0361728897257966E-3</v>
      </c>
      <c r="U90" s="36">
        <f t="shared" si="18"/>
        <v>-59.390478741759914</v>
      </c>
      <c r="V90" s="38">
        <f t="shared" si="19"/>
        <v>59.390478741759914</v>
      </c>
    </row>
    <row r="91" spans="1:22" x14ac:dyDescent="0.25">
      <c r="A91"/>
      <c r="B91" s="48"/>
      <c r="C91" s="59">
        <v>41345</v>
      </c>
      <c r="D91" s="39">
        <v>71</v>
      </c>
      <c r="E91" s="4">
        <v>0.27250000000000002</v>
      </c>
      <c r="F91" s="64"/>
      <c r="G91" s="65">
        <f t="shared" si="11"/>
        <v>0.27575398300085308</v>
      </c>
      <c r="H91" s="65">
        <f t="shared" si="12"/>
        <v>6.2621749003526073E-3</v>
      </c>
      <c r="I91" s="65">
        <f t="shared" si="13"/>
        <v>-3.4200015798844935E-2</v>
      </c>
      <c r="J91" s="65">
        <f t="shared" si="10"/>
        <v>-3.1105412519045746E-2</v>
      </c>
      <c r="K91" s="65">
        <f t="shared" si="14"/>
        <v>0.23811551911334236</v>
      </c>
      <c r="M91" s="31">
        <f t="shared" si="20"/>
        <v>0.27250000000000002</v>
      </c>
      <c r="N91" s="56">
        <f t="shared" si="9"/>
        <v>0.23811551911334236</v>
      </c>
      <c r="P91" s="35"/>
      <c r="Q91" s="36">
        <f t="shared" si="15"/>
        <v>0.16250000000000001</v>
      </c>
      <c r="R91" s="36">
        <f t="shared" si="16"/>
        <v>8.0578911712473139E-2</v>
      </c>
      <c r="S91" s="36">
        <f t="shared" si="21"/>
        <v>8.1921088287526866E-2</v>
      </c>
      <c r="T91" s="37">
        <f t="shared" si="17"/>
        <v>6.7110647062127715E-3</v>
      </c>
      <c r="U91" s="36">
        <f t="shared" si="18"/>
        <v>50.412977407708837</v>
      </c>
      <c r="V91" s="38">
        <f t="shared" si="19"/>
        <v>50.412977407708837</v>
      </c>
    </row>
    <row r="92" spans="1:22" x14ac:dyDescent="0.25">
      <c r="A92"/>
      <c r="B92" s="48"/>
      <c r="C92" s="59">
        <v>41346</v>
      </c>
      <c r="D92" s="39">
        <v>72</v>
      </c>
      <c r="E92" s="4">
        <v>0.2621</v>
      </c>
      <c r="F92" s="64"/>
      <c r="G92" s="65">
        <f t="shared" si="11"/>
        <v>0.28923914797494948</v>
      </c>
      <c r="H92" s="65">
        <f t="shared" si="12"/>
        <v>6.984473907726987E-3</v>
      </c>
      <c r="I92" s="65">
        <f t="shared" si="13"/>
        <v>-9.2146058638643072E-2</v>
      </c>
      <c r="J92" s="65">
        <f t="shared" si="10"/>
        <v>-8.5645367572273715E-2</v>
      </c>
      <c r="K92" s="65">
        <f t="shared" si="14"/>
        <v>0.18987009926256265</v>
      </c>
      <c r="M92" s="31">
        <f t="shared" si="20"/>
        <v>0.2621</v>
      </c>
      <c r="N92" s="56">
        <f t="shared" si="9"/>
        <v>0.18987009926256265</v>
      </c>
      <c r="P92" s="35"/>
      <c r="Q92" s="36">
        <f t="shared" si="15"/>
        <v>0.1167</v>
      </c>
      <c r="R92" s="36">
        <f t="shared" si="16"/>
        <v>6.4459508615183209E-2</v>
      </c>
      <c r="S92" s="36">
        <f t="shared" si="21"/>
        <v>5.224049138481679E-2</v>
      </c>
      <c r="T92" s="37">
        <f t="shared" si="17"/>
        <v>2.7290689401271171E-3</v>
      </c>
      <c r="U92" s="36">
        <f t="shared" si="18"/>
        <v>44.764774108669059</v>
      </c>
      <c r="V92" s="38">
        <f t="shared" si="19"/>
        <v>44.764774108669059</v>
      </c>
    </row>
    <row r="93" spans="1:22" x14ac:dyDescent="0.25">
      <c r="A93"/>
      <c r="B93" s="48"/>
      <c r="C93" s="59">
        <v>41347</v>
      </c>
      <c r="D93" s="39">
        <v>73</v>
      </c>
      <c r="E93" s="4">
        <v>0.26829999999999998</v>
      </c>
      <c r="F93" s="64"/>
      <c r="G93" s="65">
        <f t="shared" si="11"/>
        <v>0.29841265045199056</v>
      </c>
      <c r="H93" s="65">
        <f t="shared" si="12"/>
        <v>7.2033767646583957E-3</v>
      </c>
      <c r="I93" s="65">
        <f t="shared" si="13"/>
        <v>-4.9813907575816913E-2</v>
      </c>
      <c r="J93" s="65">
        <f t="shared" si="10"/>
        <v>-4.7843781863434284E-2</v>
      </c>
      <c r="K93" s="65">
        <f t="shared" si="14"/>
        <v>0.24640971430685957</v>
      </c>
      <c r="M93" s="31">
        <f t="shared" si="20"/>
        <v>0.26829999999999998</v>
      </c>
      <c r="N93" s="56">
        <f t="shared" si="9"/>
        <v>0.24640971430685957</v>
      </c>
      <c r="P93" s="35"/>
      <c r="Q93" s="36">
        <f t="shared" si="15"/>
        <v>0.1542</v>
      </c>
      <c r="R93" s="36">
        <f t="shared" si="16"/>
        <v>4.0107151339131696E-2</v>
      </c>
      <c r="S93" s="36">
        <f t="shared" si="21"/>
        <v>0.1140928486608683</v>
      </c>
      <c r="T93" s="37">
        <f t="shared" si="17"/>
        <v>1.3017178115551798E-2</v>
      </c>
      <c r="U93" s="36">
        <f t="shared" si="18"/>
        <v>73.990174228838072</v>
      </c>
      <c r="V93" s="38">
        <f t="shared" si="19"/>
        <v>73.990174228838072</v>
      </c>
    </row>
    <row r="94" spans="1:22" x14ac:dyDescent="0.25">
      <c r="A94"/>
      <c r="B94" s="48"/>
      <c r="C94" s="59">
        <v>41348</v>
      </c>
      <c r="D94" s="39">
        <v>74</v>
      </c>
      <c r="E94" s="4">
        <v>0.125</v>
      </c>
      <c r="F94" s="64"/>
      <c r="G94" s="65">
        <f t="shared" si="11"/>
        <v>0.28916569484610977</v>
      </c>
      <c r="H94" s="65">
        <f t="shared" si="12"/>
        <v>5.5583435276044769E-3</v>
      </c>
      <c r="I94" s="65">
        <f t="shared" si="13"/>
        <v>-1.6112703511257112E-2</v>
      </c>
      <c r="J94" s="65">
        <f t="shared" si="10"/>
        <v>-3.0918002644742378E-2</v>
      </c>
      <c r="K94" s="65">
        <f t="shared" si="14"/>
        <v>0.28950332370539184</v>
      </c>
      <c r="M94" s="31">
        <f t="shared" si="20"/>
        <v>0.125</v>
      </c>
      <c r="N94" s="56">
        <f t="shared" si="9"/>
        <v>0.28950332370539184</v>
      </c>
      <c r="P94" s="35"/>
      <c r="Q94" s="36">
        <f t="shared" si="15"/>
        <v>0.32919999999999999</v>
      </c>
      <c r="R94" s="36">
        <f t="shared" si="16"/>
        <v>3.4937369970897844E-2</v>
      </c>
      <c r="S94" s="36">
        <f t="shared" si="21"/>
        <v>0.29426263002910213</v>
      </c>
      <c r="T94" s="37">
        <f t="shared" si="17"/>
        <v>8.6590495431644238E-2</v>
      </c>
      <c r="U94" s="36">
        <f t="shared" si="18"/>
        <v>89.387190166798945</v>
      </c>
      <c r="V94" s="38">
        <f t="shared" si="19"/>
        <v>89.387190166798945</v>
      </c>
    </row>
    <row r="95" spans="1:22" x14ac:dyDescent="0.25">
      <c r="A95"/>
      <c r="B95" s="48"/>
      <c r="C95" s="59">
        <v>41349</v>
      </c>
      <c r="D95" s="39">
        <v>75</v>
      </c>
      <c r="E95" s="4">
        <v>0.29420000000000002</v>
      </c>
      <c r="F95" s="64"/>
      <c r="G95" s="65">
        <f t="shared" si="11"/>
        <v>0.28514867091492108</v>
      </c>
      <c r="H95" s="65">
        <f t="shared" si="12"/>
        <v>4.6008067817251601E-3</v>
      </c>
      <c r="I95" s="65">
        <f t="shared" si="13"/>
        <v>9.5229636214217317E-2</v>
      </c>
      <c r="J95" s="65">
        <f t="shared" si="10"/>
        <v>8.6611805501303485E-2</v>
      </c>
      <c r="K95" s="65">
        <f t="shared" si="14"/>
        <v>0.38995367458793156</v>
      </c>
      <c r="M95" s="31">
        <f t="shared" si="20"/>
        <v>0.29420000000000002</v>
      </c>
      <c r="N95" s="56">
        <f t="shared" si="9"/>
        <v>0.38995367458793156</v>
      </c>
      <c r="P95" s="35"/>
      <c r="Q95" s="36">
        <f t="shared" si="15"/>
        <v>0.42080000000000001</v>
      </c>
      <c r="R95" s="36">
        <f t="shared" si="16"/>
        <v>5.3782118130938847E-2</v>
      </c>
      <c r="S95" s="36">
        <f t="shared" si="21"/>
        <v>0.36701788186906115</v>
      </c>
      <c r="T95" s="37">
        <f t="shared" si="17"/>
        <v>0.13470212561165212</v>
      </c>
      <c r="U95" s="36">
        <f t="shared" si="18"/>
        <v>87.219078390936573</v>
      </c>
      <c r="V95" s="38">
        <f t="shared" si="19"/>
        <v>87.219078390936573</v>
      </c>
    </row>
    <row r="96" spans="1:22" x14ac:dyDescent="0.25">
      <c r="A96"/>
      <c r="B96" s="48"/>
      <c r="C96" s="59">
        <v>41350</v>
      </c>
      <c r="D96" s="39">
        <v>76</v>
      </c>
      <c r="E96" s="4">
        <v>0.1</v>
      </c>
      <c r="F96" s="64"/>
      <c r="G96" s="65">
        <f t="shared" si="11"/>
        <v>0.26281327246325559</v>
      </c>
      <c r="H96" s="65">
        <f t="shared" si="12"/>
        <v>1.907186258386095E-3</v>
      </c>
      <c r="I96" s="65">
        <f t="shared" si="13"/>
        <v>7.9612574637260208E-2</v>
      </c>
      <c r="J96" s="65">
        <f t="shared" si="10"/>
        <v>5.5369989927208638E-2</v>
      </c>
      <c r="K96" s="65">
        <f t="shared" si="14"/>
        <v>0.3693620523339064</v>
      </c>
      <c r="M96" s="31">
        <f t="shared" si="20"/>
        <v>0.1</v>
      </c>
      <c r="N96" s="56">
        <f t="shared" si="9"/>
        <v>0.3693620523339064</v>
      </c>
      <c r="P96" s="35"/>
      <c r="Q96" s="36">
        <f t="shared" si="15"/>
        <v>0.14580000000000001</v>
      </c>
      <c r="R96" s="36">
        <f t="shared" si="16"/>
        <v>7.5099593105643875E-2</v>
      </c>
      <c r="S96" s="36">
        <f t="shared" si="21"/>
        <v>7.0700406894356138E-2</v>
      </c>
      <c r="T96" s="37">
        <f t="shared" si="17"/>
        <v>4.9985475350275213E-3</v>
      </c>
      <c r="U96" s="36">
        <f t="shared" si="18"/>
        <v>48.491362753330677</v>
      </c>
      <c r="V96" s="38">
        <f t="shared" si="19"/>
        <v>48.491362753330677</v>
      </c>
    </row>
    <row r="97" spans="1:22" x14ac:dyDescent="0.25">
      <c r="A97"/>
      <c r="B97" s="48"/>
      <c r="C97" s="59">
        <v>41351</v>
      </c>
      <c r="D97" s="39">
        <v>77</v>
      </c>
      <c r="E97" s="4">
        <v>0.1</v>
      </c>
      <c r="F97" s="64"/>
      <c r="G97" s="65">
        <f t="shared" si="11"/>
        <v>0.2396443905990891</v>
      </c>
      <c r="H97" s="65">
        <f t="shared" si="12"/>
        <v>-6.0042055386916359E-4</v>
      </c>
      <c r="I97" s="65">
        <f t="shared" si="13"/>
        <v>8.6040222503884267E-2</v>
      </c>
      <c r="J97" s="65">
        <f t="shared" si="10"/>
        <v>6.347176119358694E-2</v>
      </c>
      <c r="K97" s="65">
        <f t="shared" si="14"/>
        <v>0.35076068122552595</v>
      </c>
      <c r="M97" s="31">
        <f t="shared" si="20"/>
        <v>0.1</v>
      </c>
      <c r="N97" s="56">
        <f t="shared" si="9"/>
        <v>0.35076068122552595</v>
      </c>
      <c r="P97" s="35"/>
      <c r="Q97" s="36">
        <f t="shared" si="15"/>
        <v>0.4</v>
      </c>
      <c r="R97" s="36">
        <f t="shared" si="16"/>
        <v>9.2409460002192023E-2</v>
      </c>
      <c r="S97" s="36">
        <f t="shared" si="21"/>
        <v>0.307590539997808</v>
      </c>
      <c r="T97" s="37">
        <f t="shared" si="17"/>
        <v>9.4611940296143129E-2</v>
      </c>
      <c r="U97" s="36">
        <f t="shared" si="18"/>
        <v>76.897634999451995</v>
      </c>
      <c r="V97" s="38">
        <f t="shared" si="19"/>
        <v>76.897634999451995</v>
      </c>
    </row>
    <row r="98" spans="1:22" x14ac:dyDescent="0.25">
      <c r="A98"/>
      <c r="B98" s="48"/>
      <c r="C98" s="59">
        <v>41352</v>
      </c>
      <c r="D98" s="39">
        <v>78</v>
      </c>
      <c r="E98" s="4">
        <v>0.1525</v>
      </c>
      <c r="F98" s="64"/>
      <c r="G98" s="65">
        <f t="shared" si="11"/>
        <v>0.22134408980159143</v>
      </c>
      <c r="H98" s="65">
        <f t="shared" si="12"/>
        <v>-2.3704085782320144E-3</v>
      </c>
      <c r="I98" s="65">
        <f t="shared" si="13"/>
        <v>9.0454832391065151E-2</v>
      </c>
      <c r="J98" s="65">
        <f t="shared" si="10"/>
        <v>7.4524940171799489E-2</v>
      </c>
      <c r="K98" s="65">
        <f t="shared" si="14"/>
        <v>0.3294988024362851</v>
      </c>
      <c r="M98" s="31">
        <f t="shared" si="20"/>
        <v>0.1525</v>
      </c>
      <c r="N98" s="56">
        <f t="shared" si="9"/>
        <v>0.3294988024362851</v>
      </c>
      <c r="P98" s="35"/>
      <c r="Q98" s="36">
        <f t="shared" si="15"/>
        <v>0.4708</v>
      </c>
      <c r="R98" s="36">
        <f t="shared" si="16"/>
        <v>0.12507500966142898</v>
      </c>
      <c r="S98" s="36">
        <f t="shared" si="21"/>
        <v>0.34572499033857101</v>
      </c>
      <c r="T98" s="37">
        <f t="shared" si="17"/>
        <v>0.11952576894460502</v>
      </c>
      <c r="U98" s="36">
        <f t="shared" si="18"/>
        <v>73.433515365032079</v>
      </c>
      <c r="V98" s="38">
        <f t="shared" si="19"/>
        <v>73.433515365032079</v>
      </c>
    </row>
    <row r="99" spans="1:22" x14ac:dyDescent="0.25">
      <c r="A99"/>
      <c r="B99" s="48"/>
      <c r="C99" s="59">
        <v>41353</v>
      </c>
      <c r="D99" s="39">
        <v>79</v>
      </c>
      <c r="E99" s="4">
        <v>0.26829999999999998</v>
      </c>
      <c r="F99" s="64"/>
      <c r="G99" s="65">
        <f t="shared" si="11"/>
        <v>0.21526465690123595</v>
      </c>
      <c r="H99" s="65">
        <f t="shared" si="12"/>
        <v>-2.7413110104443613E-3</v>
      </c>
      <c r="I99" s="65">
        <f t="shared" si="13"/>
        <v>8.6416561997875355E-2</v>
      </c>
      <c r="J99" s="65">
        <f t="shared" si="10"/>
        <v>8.3078440107964224E-2</v>
      </c>
      <c r="K99" s="65">
        <f t="shared" si="14"/>
        <v>0.30539024322123476</v>
      </c>
      <c r="M99" s="31">
        <f t="shared" si="20"/>
        <v>0.26829999999999998</v>
      </c>
      <c r="N99" s="56">
        <f t="shared" si="9"/>
        <v>0.30539024322123476</v>
      </c>
      <c r="P99" s="35"/>
      <c r="Q99" s="36">
        <f t="shared" si="15"/>
        <v>0.4</v>
      </c>
      <c r="R99" s="36">
        <f t="shared" si="16"/>
        <v>0.1739425033018524</v>
      </c>
      <c r="S99" s="36">
        <f t="shared" si="21"/>
        <v>0.22605749669814762</v>
      </c>
      <c r="T99" s="37">
        <f t="shared" si="17"/>
        <v>5.1101991813433022E-2</v>
      </c>
      <c r="U99" s="36">
        <f t="shared" si="18"/>
        <v>56.514374174536897</v>
      </c>
      <c r="V99" s="38">
        <f t="shared" si="19"/>
        <v>56.514374174536897</v>
      </c>
    </row>
    <row r="100" spans="1:22" x14ac:dyDescent="0.25">
      <c r="A100"/>
      <c r="B100" s="48"/>
      <c r="C100" s="59">
        <v>41354</v>
      </c>
      <c r="D100" s="39">
        <v>80</v>
      </c>
      <c r="E100" s="4">
        <v>0.29420000000000002</v>
      </c>
      <c r="F100" s="64"/>
      <c r="G100" s="65">
        <f t="shared" si="11"/>
        <v>0.21858270309608405</v>
      </c>
      <c r="H100" s="65">
        <f t="shared" si="12"/>
        <v>-2.135375289915115E-3</v>
      </c>
      <c r="I100" s="65">
        <f t="shared" si="13"/>
        <v>2.1083082056283845E-2</v>
      </c>
      <c r="J100" s="65">
        <f t="shared" si="10"/>
        <v>2.6536503541047057E-2</v>
      </c>
      <c r="K100" s="65">
        <f t="shared" si="14"/>
        <v>0.23360642794707542</v>
      </c>
      <c r="M100" s="31">
        <f t="shared" si="20"/>
        <v>0.29420000000000002</v>
      </c>
      <c r="N100" s="56">
        <f t="shared" si="9"/>
        <v>0.23360642794707542</v>
      </c>
      <c r="P100" s="35"/>
      <c r="Q100" s="36">
        <f t="shared" si="15"/>
        <v>0.4</v>
      </c>
      <c r="R100" s="36">
        <f t="shared" si="16"/>
        <v>0.18428210851520116</v>
      </c>
      <c r="S100" s="36">
        <f t="shared" si="21"/>
        <v>0.21571789148479886</v>
      </c>
      <c r="T100" s="37">
        <f t="shared" si="17"/>
        <v>4.6534208706647456E-2</v>
      </c>
      <c r="U100" s="36">
        <f t="shared" si="18"/>
        <v>53.929472871199714</v>
      </c>
      <c r="V100" s="38">
        <f t="shared" si="19"/>
        <v>53.929472871199714</v>
      </c>
    </row>
    <row r="101" spans="1:22" x14ac:dyDescent="0.25">
      <c r="A101"/>
      <c r="B101" s="48"/>
      <c r="C101" s="59">
        <v>41355</v>
      </c>
      <c r="D101" s="39">
        <v>81</v>
      </c>
      <c r="E101" s="4">
        <v>0.2621</v>
      </c>
      <c r="F101" s="64"/>
      <c r="G101" s="65">
        <f t="shared" si="11"/>
        <v>0.22036887019349738</v>
      </c>
      <c r="H101" s="65">
        <f t="shared" si="12"/>
        <v>-1.7432210511822703E-3</v>
      </c>
      <c r="I101" s="65">
        <f t="shared" si="13"/>
        <v>6.4372483205467294E-3</v>
      </c>
      <c r="J101" s="65">
        <f t="shared" si="10"/>
        <v>9.9666364691423197E-3</v>
      </c>
      <c r="K101" s="65">
        <f t="shared" si="14"/>
        <v>0.22288457612671567</v>
      </c>
      <c r="M101" s="31">
        <f t="shared" si="20"/>
        <v>0.2621</v>
      </c>
      <c r="N101" s="56">
        <f t="shared" si="9"/>
        <v>0.22288457612671567</v>
      </c>
      <c r="P101" s="35"/>
      <c r="Q101" s="36">
        <f t="shared" si="15"/>
        <v>0.42080000000000001</v>
      </c>
      <c r="R101" s="36">
        <f t="shared" si="16"/>
        <v>0.21341931457446983</v>
      </c>
      <c r="S101" s="36">
        <f t="shared" si="21"/>
        <v>0.20738068542553018</v>
      </c>
      <c r="T101" s="37">
        <f t="shared" si="17"/>
        <v>4.3006748687562706E-2</v>
      </c>
      <c r="U101" s="36">
        <f t="shared" si="18"/>
        <v>49.282482277930171</v>
      </c>
      <c r="V101" s="38">
        <f t="shared" si="19"/>
        <v>49.282482277930171</v>
      </c>
    </row>
    <row r="102" spans="1:22" x14ac:dyDescent="0.25">
      <c r="A102"/>
      <c r="B102" s="48"/>
      <c r="C102" s="59">
        <v>41356</v>
      </c>
      <c r="D102" s="39">
        <v>82</v>
      </c>
      <c r="E102" s="4">
        <v>0.2833</v>
      </c>
      <c r="F102" s="64"/>
      <c r="G102" s="65">
        <f t="shared" si="11"/>
        <v>0.22326670877734003</v>
      </c>
      <c r="H102" s="65">
        <f t="shared" si="12"/>
        <v>-1.2791150876797779E-3</v>
      </c>
      <c r="I102" s="65">
        <f t="shared" si="13"/>
        <v>1.8263754507435892E-2</v>
      </c>
      <c r="J102" s="65">
        <f t="shared" si="10"/>
        <v>2.24407081789583E-2</v>
      </c>
      <c r="K102" s="65">
        <f t="shared" si="14"/>
        <v>0.236889403649751</v>
      </c>
      <c r="M102" s="31">
        <f t="shared" si="20"/>
        <v>0.2833</v>
      </c>
      <c r="N102" s="56">
        <f t="shared" si="9"/>
        <v>0.236889403649751</v>
      </c>
      <c r="P102" s="35"/>
      <c r="Q102" s="36">
        <f t="shared" si="15"/>
        <v>0.35420000000000001</v>
      </c>
      <c r="R102" s="36">
        <f t="shared" si="16"/>
        <v>0.21928177558665823</v>
      </c>
      <c r="S102" s="36">
        <f t="shared" si="21"/>
        <v>0.13491822441334178</v>
      </c>
      <c r="T102" s="37">
        <f t="shared" si="17"/>
        <v>1.8202927278848854E-2</v>
      </c>
      <c r="U102" s="36">
        <f t="shared" si="18"/>
        <v>38.090972448713096</v>
      </c>
      <c r="V102" s="38">
        <f t="shared" si="19"/>
        <v>38.090972448713096</v>
      </c>
    </row>
    <row r="103" spans="1:22" x14ac:dyDescent="0.25">
      <c r="A103"/>
      <c r="B103" s="48"/>
      <c r="C103" s="59">
        <v>41357</v>
      </c>
      <c r="D103" s="39">
        <v>83</v>
      </c>
      <c r="E103" s="4">
        <v>0.29420000000000002</v>
      </c>
      <c r="F103" s="64"/>
      <c r="G103" s="65">
        <f t="shared" si="11"/>
        <v>0.23243672416441227</v>
      </c>
      <c r="H103" s="65">
        <f t="shared" si="12"/>
        <v>-2.3420204020457619E-4</v>
      </c>
      <c r="I103" s="65">
        <f t="shared" si="13"/>
        <v>-3.227889843718014E-2</v>
      </c>
      <c r="J103" s="65">
        <f t="shared" si="10"/>
        <v>-2.287468100990335E-2</v>
      </c>
      <c r="K103" s="65">
        <f t="shared" si="14"/>
        <v>0.18970869525248013</v>
      </c>
      <c r="M103" s="31">
        <f t="shared" si="20"/>
        <v>0.29420000000000002</v>
      </c>
      <c r="N103" s="56">
        <f t="shared" si="9"/>
        <v>0.18970869525248013</v>
      </c>
      <c r="P103" s="35"/>
      <c r="Q103" s="36">
        <f t="shared" si="15"/>
        <v>0.27500000000000002</v>
      </c>
      <c r="R103" s="36">
        <f t="shared" si="16"/>
        <v>0.23078186891788824</v>
      </c>
      <c r="S103" s="36">
        <f t="shared" si="21"/>
        <v>4.4218131082111783E-2</v>
      </c>
      <c r="T103" s="37">
        <f t="shared" si="17"/>
        <v>1.9552431163948202E-3</v>
      </c>
      <c r="U103" s="36">
        <f t="shared" si="18"/>
        <v>16.079320393495191</v>
      </c>
      <c r="V103" s="38">
        <f t="shared" si="19"/>
        <v>16.079320393495191</v>
      </c>
    </row>
    <row r="104" spans="1:22" x14ac:dyDescent="0.25">
      <c r="A104"/>
      <c r="B104" s="48"/>
      <c r="C104" s="59">
        <v>41358</v>
      </c>
      <c r="D104" s="39">
        <v>84</v>
      </c>
      <c r="E104" s="4">
        <v>3.6700000000000003E-2</v>
      </c>
      <c r="F104" s="64"/>
      <c r="G104" s="65">
        <f t="shared" si="11"/>
        <v>0.2200419067188574</v>
      </c>
      <c r="H104" s="65">
        <f t="shared" si="12"/>
        <v>-1.450263580739606E-3</v>
      </c>
      <c r="I104" s="65">
        <f t="shared" si="13"/>
        <v>-7.3896368070704696E-2</v>
      </c>
      <c r="J104" s="65">
        <f t="shared" si="10"/>
        <v>-8.4840921935519967E-2</v>
      </c>
      <c r="K104" s="65">
        <f t="shared" si="14"/>
        <v>0.15830615405350301</v>
      </c>
      <c r="M104" s="31">
        <f t="shared" si="20"/>
        <v>3.6700000000000003E-2</v>
      </c>
      <c r="N104" s="56">
        <f t="shared" si="9"/>
        <v>0.15830615405350301</v>
      </c>
      <c r="P104" s="35"/>
      <c r="Q104" s="36">
        <f t="shared" si="15"/>
        <v>0.14169999999999999</v>
      </c>
      <c r="R104" s="36">
        <f t="shared" si="16"/>
        <v>0.23465041577204654</v>
      </c>
      <c r="S104" s="36">
        <f t="shared" si="21"/>
        <v>-9.2950415772046546E-2</v>
      </c>
      <c r="T104" s="37">
        <f t="shared" si="17"/>
        <v>8.6397797921963192E-3</v>
      </c>
      <c r="U104" s="36">
        <f t="shared" si="18"/>
        <v>-65.596623692340543</v>
      </c>
      <c r="V104" s="38">
        <f t="shared" si="19"/>
        <v>65.596623692340543</v>
      </c>
    </row>
    <row r="105" spans="1:22" x14ac:dyDescent="0.25">
      <c r="A105"/>
      <c r="B105" s="48"/>
      <c r="C105" s="59">
        <v>41359</v>
      </c>
      <c r="D105" s="39">
        <v>85</v>
      </c>
      <c r="E105" s="4">
        <v>6.3299999999999995E-2</v>
      </c>
      <c r="F105" s="64"/>
      <c r="G105" s="65">
        <f t="shared" si="11"/>
        <v>0.20588507862709721</v>
      </c>
      <c r="H105" s="65">
        <f t="shared" si="12"/>
        <v>-2.7209200318416647E-3</v>
      </c>
      <c r="I105" s="65">
        <f t="shared" si="13"/>
        <v>-2.8225998027911703E-2</v>
      </c>
      <c r="J105" s="65">
        <f t="shared" si="10"/>
        <v>-3.9661906087830254E-2</v>
      </c>
      <c r="K105" s="65">
        <f t="shared" si="14"/>
        <v>0.19036564511020609</v>
      </c>
      <c r="M105" s="31">
        <f t="shared" si="20"/>
        <v>6.3299999999999995E-2</v>
      </c>
      <c r="N105" s="56">
        <f t="shared" si="9"/>
        <v>0.19036564511020609</v>
      </c>
      <c r="P105" s="35"/>
      <c r="Q105" s="36">
        <f t="shared" si="15"/>
        <v>2.92E-2</v>
      </c>
      <c r="R105" s="36">
        <f t="shared" si="16"/>
        <v>0.21635672963136776</v>
      </c>
      <c r="S105" s="36">
        <f t="shared" si="21"/>
        <v>-0.18715672963136776</v>
      </c>
      <c r="T105" s="37">
        <f t="shared" si="17"/>
        <v>3.5027641446308891E-2</v>
      </c>
      <c r="U105" s="36">
        <f t="shared" si="18"/>
        <v>-640.94770421701287</v>
      </c>
      <c r="V105" s="38">
        <f t="shared" si="19"/>
        <v>640.94770421701287</v>
      </c>
    </row>
    <row r="106" spans="1:22" x14ac:dyDescent="0.25">
      <c r="A106"/>
      <c r="B106" s="48"/>
      <c r="C106" s="59">
        <v>41360</v>
      </c>
      <c r="D106" s="39">
        <v>86</v>
      </c>
      <c r="E106" s="4">
        <v>3.1699999999999999E-2</v>
      </c>
      <c r="F106" s="64"/>
      <c r="G106" s="65">
        <f t="shared" si="11"/>
        <v>0.1730056703334161</v>
      </c>
      <c r="H106" s="65">
        <f t="shared" si="12"/>
        <v>-5.7367688580256086E-3</v>
      </c>
      <c r="I106" s="65">
        <f t="shared" si="13"/>
        <v>0.13012072402313918</v>
      </c>
      <c r="J106" s="65">
        <f t="shared" si="10"/>
        <v>0.10297808458748364</v>
      </c>
      <c r="K106" s="65">
        <f t="shared" si="14"/>
        <v>0.33328488261839473</v>
      </c>
      <c r="M106" s="31">
        <f t="shared" si="20"/>
        <v>3.1699999999999999E-2</v>
      </c>
      <c r="N106" s="56">
        <f t="shared" si="9"/>
        <v>0.33328488261839473</v>
      </c>
      <c r="P106" s="35"/>
      <c r="Q106" s="36">
        <f t="shared" si="15"/>
        <v>3.7499999999999999E-2</v>
      </c>
      <c r="R106" s="36">
        <f t="shared" si="16"/>
        <v>0.1859137846276061</v>
      </c>
      <c r="S106" s="36">
        <f t="shared" si="21"/>
        <v>-0.1484137846276061</v>
      </c>
      <c r="T106" s="37">
        <f t="shared" si="17"/>
        <v>2.2026651467489448E-2</v>
      </c>
      <c r="U106" s="36">
        <f t="shared" si="18"/>
        <v>-395.77009234028293</v>
      </c>
      <c r="V106" s="38">
        <f t="shared" si="19"/>
        <v>395.77009234028293</v>
      </c>
    </row>
    <row r="107" spans="1:22" x14ac:dyDescent="0.25">
      <c r="A107"/>
      <c r="B107" s="48"/>
      <c r="C107" s="59">
        <v>41361</v>
      </c>
      <c r="D107" s="39">
        <v>87</v>
      </c>
      <c r="E107" s="4">
        <v>0.2621</v>
      </c>
      <c r="F107" s="64"/>
      <c r="G107" s="65">
        <f t="shared" si="11"/>
        <v>0.17076224176174026</v>
      </c>
      <c r="H107" s="65">
        <f t="shared" si="12"/>
        <v>-5.3874348293906317E-3</v>
      </c>
      <c r="I107" s="65">
        <f t="shared" si="13"/>
        <v>5.9897695661111659E-2</v>
      </c>
      <c r="J107" s="65">
        <f t="shared" si="10"/>
        <v>6.3041701918826465E-2</v>
      </c>
      <c r="K107" s="65">
        <f t="shared" si="14"/>
        <v>0.22716659713650217</v>
      </c>
      <c r="M107" s="31">
        <f t="shared" si="20"/>
        <v>0.2621</v>
      </c>
      <c r="N107" s="56">
        <f t="shared" si="9"/>
        <v>0.22716659713650217</v>
      </c>
      <c r="P107" s="35"/>
      <c r="Q107" s="36">
        <f t="shared" si="15"/>
        <v>7.2900000000000006E-2</v>
      </c>
      <c r="R107" s="36">
        <f t="shared" si="16"/>
        <v>0.16986155369068662</v>
      </c>
      <c r="S107" s="36">
        <f t="shared" si="21"/>
        <v>-9.6961553690686611E-2</v>
      </c>
      <c r="T107" s="37">
        <f t="shared" si="17"/>
        <v>9.4015428941119032E-3</v>
      </c>
      <c r="U107" s="36">
        <f t="shared" si="18"/>
        <v>-133.00624648928203</v>
      </c>
      <c r="V107" s="38">
        <f t="shared" si="19"/>
        <v>133.00624648928203</v>
      </c>
    </row>
    <row r="108" spans="1:22" x14ac:dyDescent="0.25">
      <c r="A108"/>
      <c r="B108" s="48"/>
      <c r="C108" s="59">
        <v>41362</v>
      </c>
      <c r="D108" s="39">
        <v>88</v>
      </c>
      <c r="E108" s="4">
        <v>0.1988</v>
      </c>
      <c r="F108" s="64"/>
      <c r="G108" s="65">
        <f t="shared" si="11"/>
        <v>0.17708371401802128</v>
      </c>
      <c r="H108" s="65">
        <f t="shared" si="12"/>
        <v>-4.2165441208234667E-3</v>
      </c>
      <c r="I108" s="65">
        <f t="shared" si="13"/>
        <v>-8.3663877789066171E-2</v>
      </c>
      <c r="J108" s="65">
        <f t="shared" si="10"/>
        <v>-7.3125861411961687E-2</v>
      </c>
      <c r="K108" s="65">
        <f t="shared" si="14"/>
        <v>8.1710929143283456E-2</v>
      </c>
      <c r="M108" s="31">
        <f t="shared" si="20"/>
        <v>0.1988</v>
      </c>
      <c r="N108" s="56">
        <f t="shared" si="9"/>
        <v>8.1710929143283456E-2</v>
      </c>
      <c r="P108" s="35"/>
      <c r="Q108" s="36">
        <f t="shared" si="15"/>
        <v>0.05</v>
      </c>
      <c r="R108" s="36">
        <f t="shared" si="16"/>
        <v>0.17803111107799141</v>
      </c>
      <c r="S108" s="36">
        <f t="shared" si="21"/>
        <v>-0.12803111107799142</v>
      </c>
      <c r="T108" s="37">
        <f t="shared" si="17"/>
        <v>1.6391965403864978E-2</v>
      </c>
      <c r="U108" s="36">
        <f t="shared" si="18"/>
        <v>-256.06222215598279</v>
      </c>
      <c r="V108" s="38">
        <f t="shared" si="19"/>
        <v>256.06222215598279</v>
      </c>
    </row>
    <row r="109" spans="1:22" x14ac:dyDescent="0.25">
      <c r="A109"/>
      <c r="B109" s="48"/>
      <c r="C109" s="59">
        <v>41363</v>
      </c>
      <c r="D109" s="39">
        <v>89</v>
      </c>
      <c r="E109" s="4">
        <v>0.24579999999999999</v>
      </c>
      <c r="F109" s="64"/>
      <c r="G109" s="65">
        <f t="shared" si="11"/>
        <v>0.19075500551588576</v>
      </c>
      <c r="H109" s="65">
        <f t="shared" si="12"/>
        <v>-2.4277605589546726E-3</v>
      </c>
      <c r="I109" s="65">
        <f t="shared" si="13"/>
        <v>-0.10594552608407749</v>
      </c>
      <c r="J109" s="65">
        <f t="shared" si="10"/>
        <v>-8.9846474027258316E-2</v>
      </c>
      <c r="K109" s="65">
        <f t="shared" si="14"/>
        <v>6.692164381312031E-2</v>
      </c>
      <c r="M109" s="31">
        <f t="shared" si="20"/>
        <v>0.24579999999999999</v>
      </c>
      <c r="N109" s="56">
        <f t="shared" si="9"/>
        <v>6.692164381312031E-2</v>
      </c>
      <c r="P109" s="35"/>
      <c r="Q109" s="36">
        <f t="shared" si="15"/>
        <v>3.7499999999999999E-2</v>
      </c>
      <c r="R109" s="36">
        <f t="shared" si="16"/>
        <v>0.18044818826422615</v>
      </c>
      <c r="S109" s="36">
        <f t="shared" si="21"/>
        <v>-0.14294818826422614</v>
      </c>
      <c r="T109" s="37">
        <f t="shared" si="17"/>
        <v>2.0434184528024642E-2</v>
      </c>
      <c r="U109" s="36">
        <f t="shared" si="18"/>
        <v>-381.19516870460308</v>
      </c>
      <c r="V109" s="38">
        <f t="shared" si="19"/>
        <v>381.19516870460308</v>
      </c>
    </row>
    <row r="110" spans="1:22" x14ac:dyDescent="0.25">
      <c r="A110"/>
      <c r="B110" s="48"/>
      <c r="C110" s="59">
        <v>41364</v>
      </c>
      <c r="D110" s="39">
        <v>90</v>
      </c>
      <c r="E110" s="4">
        <v>0.27250000000000002</v>
      </c>
      <c r="F110" s="64"/>
      <c r="G110" s="65">
        <f t="shared" si="11"/>
        <v>0.20752716298688689</v>
      </c>
      <c r="H110" s="65">
        <f t="shared" si="12"/>
        <v>-5.0776875595909179E-4</v>
      </c>
      <c r="I110" s="65">
        <f t="shared" si="13"/>
        <v>-0.10782642525648885</v>
      </c>
      <c r="J110" s="65">
        <f t="shared" si="10"/>
        <v>-9.054649902952866E-2</v>
      </c>
      <c r="K110" s="65">
        <f t="shared" si="14"/>
        <v>8.0500819700442247E-2</v>
      </c>
      <c r="M110" s="31">
        <f t="shared" si="20"/>
        <v>0.27250000000000002</v>
      </c>
      <c r="N110" s="56">
        <f t="shared" si="9"/>
        <v>8.0500819700442247E-2</v>
      </c>
      <c r="P110" s="35"/>
      <c r="Q110" s="36">
        <f t="shared" si="15"/>
        <v>3.7499999999999999E-2</v>
      </c>
      <c r="R110" s="36">
        <f t="shared" si="16"/>
        <v>0.16030235852303529</v>
      </c>
      <c r="S110" s="36">
        <f t="shared" si="21"/>
        <v>-0.12280235852303528</v>
      </c>
      <c r="T110" s="37">
        <f t="shared" si="17"/>
        <v>1.5080419258820097E-2</v>
      </c>
      <c r="U110" s="36">
        <f t="shared" si="18"/>
        <v>-327.47295606142745</v>
      </c>
      <c r="V110" s="38">
        <f t="shared" si="19"/>
        <v>327.47295606142745</v>
      </c>
    </row>
    <row r="111" spans="1:22" x14ac:dyDescent="0.25">
      <c r="A111"/>
      <c r="B111" s="48"/>
      <c r="C111" s="59">
        <v>41365</v>
      </c>
      <c r="D111" s="39">
        <v>91</v>
      </c>
      <c r="E111" s="4">
        <v>0.2621</v>
      </c>
      <c r="F111" s="64"/>
      <c r="G111" s="65">
        <f t="shared" si="11"/>
        <v>0.20878613893051862</v>
      </c>
      <c r="H111" s="65">
        <f t="shared" si="12"/>
        <v>-3.3109428600001023E-4</v>
      </c>
      <c r="I111" s="65">
        <f t="shared" si="13"/>
        <v>3.7413158773163896E-2</v>
      </c>
      <c r="J111" s="65">
        <f t="shared" si="10"/>
        <v>3.9003229002795646E-2</v>
      </c>
      <c r="K111" s="65">
        <f t="shared" si="14"/>
        <v>0.2444325530040917</v>
      </c>
      <c r="M111" s="31">
        <f t="shared" si="20"/>
        <v>0.2621</v>
      </c>
      <c r="N111" s="56">
        <f t="shared" si="9"/>
        <v>0.2444325530040917</v>
      </c>
      <c r="P111" s="35"/>
      <c r="Q111" s="36">
        <f t="shared" si="15"/>
        <v>3.7499999999999999E-2</v>
      </c>
      <c r="R111" s="36">
        <f t="shared" si="16"/>
        <v>0.13161976881652854</v>
      </c>
      <c r="S111" s="36">
        <f t="shared" si="21"/>
        <v>-9.4119768816528532E-2</v>
      </c>
      <c r="T111" s="37">
        <f t="shared" si="17"/>
        <v>8.8585308820767761E-3</v>
      </c>
      <c r="U111" s="36">
        <f t="shared" si="18"/>
        <v>-250.98605017740945</v>
      </c>
      <c r="V111" s="38">
        <f t="shared" si="19"/>
        <v>250.98605017740945</v>
      </c>
    </row>
    <row r="112" spans="1:22" x14ac:dyDescent="0.25">
      <c r="A112"/>
      <c r="B112" s="48"/>
      <c r="C112" s="59">
        <v>41366</v>
      </c>
      <c r="D112" s="39">
        <v>92</v>
      </c>
      <c r="E112" s="4">
        <v>0.20419999999999999</v>
      </c>
      <c r="F112" s="64"/>
      <c r="G112" s="65">
        <f t="shared" si="11"/>
        <v>0.19982266199562898</v>
      </c>
      <c r="H112" s="65">
        <f t="shared" si="12"/>
        <v>-1.1943325508889729E-3</v>
      </c>
      <c r="I112" s="65">
        <f t="shared" si="13"/>
        <v>8.2068781844377783E-2</v>
      </c>
      <c r="J112" s="65">
        <f t="shared" si="10"/>
        <v>7.4299637460377113E-2</v>
      </c>
      <c r="K112" s="65">
        <f t="shared" si="14"/>
        <v>0.29052382648889641</v>
      </c>
      <c r="M112" s="31">
        <f t="shared" si="20"/>
        <v>0.20419999999999999</v>
      </c>
      <c r="N112" s="56">
        <f t="shared" si="9"/>
        <v>0.29052382648889641</v>
      </c>
      <c r="P112" s="35"/>
      <c r="Q112" s="36">
        <f t="shared" si="15"/>
        <v>2.5000000000000001E-2</v>
      </c>
      <c r="R112" s="36">
        <f t="shared" si="16"/>
        <v>0.12305961098909843</v>
      </c>
      <c r="S112" s="36">
        <f t="shared" si="21"/>
        <v>-9.8059610989098434E-2</v>
      </c>
      <c r="T112" s="37">
        <f t="shared" si="17"/>
        <v>9.6156873073333145E-3</v>
      </c>
      <c r="U112" s="36">
        <f t="shared" si="18"/>
        <v>-392.23844395639372</v>
      </c>
      <c r="V112" s="38">
        <f t="shared" si="19"/>
        <v>392.23844395639372</v>
      </c>
    </row>
    <row r="113" spans="1:22" x14ac:dyDescent="0.25">
      <c r="A113"/>
      <c r="B113" s="48"/>
      <c r="C113" s="59">
        <v>41367</v>
      </c>
      <c r="D113" s="39">
        <v>93</v>
      </c>
      <c r="E113" s="4">
        <v>0.2792</v>
      </c>
      <c r="F113" s="64"/>
      <c r="G113" s="65">
        <f t="shared" si="11"/>
        <v>0.19340646811803755</v>
      </c>
      <c r="H113" s="65">
        <f t="shared" si="12"/>
        <v>-1.7165186835592188E-3</v>
      </c>
      <c r="I113" s="65">
        <f t="shared" si="13"/>
        <v>0.13279028382228458</v>
      </c>
      <c r="J113" s="65">
        <f t="shared" si="10"/>
        <v>0.12809060862825236</v>
      </c>
      <c r="K113" s="65">
        <f t="shared" si="14"/>
        <v>0.3314186132670246</v>
      </c>
      <c r="M113" s="31">
        <f t="shared" si="20"/>
        <v>0.2792</v>
      </c>
      <c r="N113" s="56">
        <f t="shared" si="9"/>
        <v>0.3314186132670246</v>
      </c>
      <c r="P113" s="35"/>
      <c r="Q113" s="36">
        <f t="shared" si="15"/>
        <v>6.25E-2</v>
      </c>
      <c r="R113" s="36">
        <f t="shared" si="16"/>
        <v>0.10223435408616478</v>
      </c>
      <c r="S113" s="36">
        <f t="shared" si="21"/>
        <v>-3.9734354086164783E-2</v>
      </c>
      <c r="T113" s="37">
        <f t="shared" si="17"/>
        <v>1.5788188946447199E-3</v>
      </c>
      <c r="U113" s="36">
        <f t="shared" si="18"/>
        <v>-63.574966537863652</v>
      </c>
      <c r="V113" s="38">
        <f t="shared" si="19"/>
        <v>63.574966537863652</v>
      </c>
    </row>
    <row r="114" spans="1:22" x14ac:dyDescent="0.25">
      <c r="A114"/>
      <c r="B114" s="48"/>
      <c r="C114" s="59">
        <v>41368</v>
      </c>
      <c r="D114" s="39">
        <v>94</v>
      </c>
      <c r="E114" s="4">
        <v>0.1729</v>
      </c>
      <c r="F114" s="64"/>
      <c r="G114" s="65">
        <f t="shared" si="11"/>
        <v>0.19302641700233383</v>
      </c>
      <c r="H114" s="65">
        <f t="shared" si="12"/>
        <v>-1.5828719267736687E-3</v>
      </c>
      <c r="I114" s="65">
        <f t="shared" si="13"/>
        <v>-3.2154625113033408E-2</v>
      </c>
      <c r="J114" s="65">
        <f t="shared" si="10"/>
        <v>-3.0951804301963454E-2</v>
      </c>
      <c r="K114" s="65">
        <f t="shared" si="14"/>
        <v>0.15953532432144493</v>
      </c>
      <c r="M114" s="31">
        <f t="shared" si="20"/>
        <v>0.1729</v>
      </c>
      <c r="N114" s="56">
        <f t="shared" si="9"/>
        <v>0.15953532432144493</v>
      </c>
      <c r="P114" s="35"/>
      <c r="Q114" s="36">
        <f t="shared" si="15"/>
        <v>4.7500000000000001E-2</v>
      </c>
      <c r="R114" s="36">
        <f t="shared" si="16"/>
        <v>0.12769242683532681</v>
      </c>
      <c r="S114" s="36">
        <f t="shared" si="21"/>
        <v>-8.0192426835326805E-2</v>
      </c>
      <c r="T114" s="37">
        <f t="shared" si="17"/>
        <v>6.4308253217392423E-3</v>
      </c>
      <c r="U114" s="36">
        <f t="shared" si="18"/>
        <v>-168.82616175858274</v>
      </c>
      <c r="V114" s="38">
        <f t="shared" si="19"/>
        <v>168.82616175858274</v>
      </c>
    </row>
    <row r="115" spans="1:22" x14ac:dyDescent="0.25">
      <c r="A115"/>
      <c r="B115" s="48"/>
      <c r="C115" s="59">
        <v>41369</v>
      </c>
      <c r="D115" s="39">
        <v>95</v>
      </c>
      <c r="E115" s="4">
        <v>0.21329999999999999</v>
      </c>
      <c r="F115" s="64"/>
      <c r="G115" s="65">
        <f t="shared" si="11"/>
        <v>0.19747181048925758</v>
      </c>
      <c r="H115" s="65">
        <f t="shared" si="12"/>
        <v>-9.8004538540392744E-4</v>
      </c>
      <c r="I115" s="65">
        <f t="shared" si="13"/>
        <v>-3.84261992125342E-2</v>
      </c>
      <c r="J115" s="65">
        <f t="shared" si="10"/>
        <v>-3.3000760340206541E-2</v>
      </c>
      <c r="K115" s="65">
        <f t="shared" si="14"/>
        <v>0.15301734586302596</v>
      </c>
      <c r="M115" s="31">
        <f t="shared" si="20"/>
        <v>0.21329999999999999</v>
      </c>
      <c r="N115" s="56">
        <f t="shared" si="9"/>
        <v>0.15301734586302596</v>
      </c>
      <c r="P115" s="35"/>
      <c r="Q115" s="36">
        <f t="shared" si="15"/>
        <v>6.9599999999999995E-2</v>
      </c>
      <c r="R115" s="36">
        <f t="shared" si="16"/>
        <v>0.15187767831794682</v>
      </c>
      <c r="S115" s="36">
        <f t="shared" si="21"/>
        <v>-8.2277678317946829E-2</v>
      </c>
      <c r="T115" s="37">
        <f t="shared" si="17"/>
        <v>6.7696163493915374E-3</v>
      </c>
      <c r="U115" s="36">
        <f t="shared" si="18"/>
        <v>-118.21505505452133</v>
      </c>
      <c r="V115" s="38">
        <f t="shared" si="19"/>
        <v>118.21505505452133</v>
      </c>
    </row>
    <row r="116" spans="1:22" x14ac:dyDescent="0.25">
      <c r="A116"/>
      <c r="B116" s="48"/>
      <c r="C116" s="59">
        <v>41370</v>
      </c>
      <c r="D116" s="39">
        <v>96</v>
      </c>
      <c r="E116" s="4">
        <v>0.2621</v>
      </c>
      <c r="F116" s="64"/>
      <c r="G116" s="65">
        <f t="shared" si="11"/>
        <v>0.21163594217369755</v>
      </c>
      <c r="H116" s="65">
        <f t="shared" si="12"/>
        <v>5.3437232158046275E-4</v>
      </c>
      <c r="I116" s="65">
        <f t="shared" si="13"/>
        <v>-8.5833535802292568E-2</v>
      </c>
      <c r="J116" s="65">
        <f t="shared" si="10"/>
        <v>-7.2203776439433071E-2</v>
      </c>
      <c r="K116" s="65">
        <f t="shared" si="14"/>
        <v>0.11065822930156109</v>
      </c>
      <c r="M116" s="31">
        <f t="shared" si="20"/>
        <v>0.2621</v>
      </c>
      <c r="N116" s="56">
        <f t="shared" ref="N116:N179" si="22">K116</f>
        <v>0.11065822930156109</v>
      </c>
      <c r="P116" s="35"/>
      <c r="Q116" s="36">
        <f t="shared" si="15"/>
        <v>4.58E-2</v>
      </c>
      <c r="R116" s="36">
        <f t="shared" si="16"/>
        <v>0.16175791903535658</v>
      </c>
      <c r="S116" s="36">
        <f t="shared" si="21"/>
        <v>-0.11595791903535657</v>
      </c>
      <c r="T116" s="37">
        <f t="shared" si="17"/>
        <v>1.344623898701031E-2</v>
      </c>
      <c r="U116" s="36">
        <f t="shared" si="18"/>
        <v>-253.18322933483967</v>
      </c>
      <c r="V116" s="38">
        <f t="shared" si="19"/>
        <v>253.18322933483967</v>
      </c>
    </row>
    <row r="117" spans="1:22" x14ac:dyDescent="0.25">
      <c r="A117"/>
      <c r="B117" s="48"/>
      <c r="C117" s="59">
        <v>41371</v>
      </c>
      <c r="D117" s="39">
        <v>97</v>
      </c>
      <c r="E117" s="4">
        <v>0.21329999999999999</v>
      </c>
      <c r="F117" s="64"/>
      <c r="G117" s="65">
        <f t="shared" si="11"/>
        <v>0.21397426642407807</v>
      </c>
      <c r="H117" s="65">
        <f t="shared" si="12"/>
        <v>7.1476751446046896E-4</v>
      </c>
      <c r="I117" s="65">
        <f t="shared" si="13"/>
        <v>-1.6909833783278476E-2</v>
      </c>
      <c r="J117" s="65">
        <f t="shared" ref="J117:J180" si="23">$Z$22*(E117-G117)+(1-$Z$22)*I117</f>
        <v>-1.5286277047358438E-2</v>
      </c>
      <c r="K117" s="65">
        <f t="shared" si="14"/>
        <v>0.19526048071199953</v>
      </c>
      <c r="M117" s="31">
        <f t="shared" si="20"/>
        <v>0.21329999999999999</v>
      </c>
      <c r="N117" s="56">
        <f t="shared" si="22"/>
        <v>0.19526048071199953</v>
      </c>
      <c r="P117" s="35"/>
      <c r="Q117" s="36">
        <f t="shared" si="15"/>
        <v>6.5799999999999997E-2</v>
      </c>
      <c r="R117" s="36">
        <f t="shared" si="16"/>
        <v>0.11095521245100018</v>
      </c>
      <c r="S117" s="36">
        <f t="shared" si="21"/>
        <v>-4.5155212451000182E-2</v>
      </c>
      <c r="T117" s="37">
        <f t="shared" si="17"/>
        <v>2.038993211494962E-3</v>
      </c>
      <c r="U117" s="36">
        <f t="shared" si="18"/>
        <v>-68.624942934650733</v>
      </c>
      <c r="V117" s="38">
        <f t="shared" si="19"/>
        <v>68.624942934650733</v>
      </c>
    </row>
    <row r="118" spans="1:22" x14ac:dyDescent="0.25">
      <c r="A118"/>
      <c r="B118" s="48"/>
      <c r="C118" s="59">
        <v>41372</v>
      </c>
      <c r="D118" s="39">
        <v>98</v>
      </c>
      <c r="E118" s="4">
        <v>0.1988</v>
      </c>
      <c r="F118" s="64"/>
      <c r="G118" s="65">
        <f t="shared" ref="G118:G181" si="24">$Z$20*(E118-I118)+(1-$Z$20)*(G117+H117)</f>
        <v>0.21325963115533056</v>
      </c>
      <c r="H118" s="65">
        <f t="shared" ref="H118:H181" si="25">$Z$21*(G118-G117)+(1-$Z$21)*H117</f>
        <v>5.7182723613967055E-4</v>
      </c>
      <c r="I118" s="65">
        <f t="shared" ref="I118:I181" si="26">J87</f>
        <v>-1.5950061064584587E-3</v>
      </c>
      <c r="J118" s="65">
        <f t="shared" si="23"/>
        <v>-2.8814686113456684E-3</v>
      </c>
      <c r="K118" s="65">
        <f t="shared" ref="K118:K181" si="27">G117+H117+I118</f>
        <v>0.21309402783208009</v>
      </c>
      <c r="M118" s="31">
        <f t="shared" si="20"/>
        <v>0.1988</v>
      </c>
      <c r="N118" s="56">
        <f t="shared" si="22"/>
        <v>0.21309402783208009</v>
      </c>
      <c r="P118" s="35"/>
      <c r="Q118" s="36">
        <f t="shared" si="15"/>
        <v>6.1699999999999998E-2</v>
      </c>
      <c r="R118" s="36">
        <f t="shared" si="16"/>
        <v>6.9304366183228369E-2</v>
      </c>
      <c r="S118" s="36">
        <f t="shared" si="21"/>
        <v>-7.6043661832283713E-3</v>
      </c>
      <c r="T118" s="37">
        <f t="shared" si="17"/>
        <v>5.7826385048627224E-5</v>
      </c>
      <c r="U118" s="36">
        <f t="shared" si="18"/>
        <v>-12.324742598425239</v>
      </c>
      <c r="V118" s="38">
        <f t="shared" si="19"/>
        <v>12.324742598425239</v>
      </c>
    </row>
    <row r="119" spans="1:22" x14ac:dyDescent="0.25">
      <c r="A119"/>
      <c r="B119" s="48"/>
      <c r="C119" s="59">
        <v>41373</v>
      </c>
      <c r="D119" s="39">
        <v>99</v>
      </c>
      <c r="E119" s="4">
        <v>0.2792</v>
      </c>
      <c r="F119" s="64"/>
      <c r="G119" s="65">
        <f t="shared" si="24"/>
        <v>0.22924572966854187</v>
      </c>
      <c r="H119" s="65">
        <f t="shared" si="25"/>
        <v>2.1132543638468348E-3</v>
      </c>
      <c r="I119" s="65">
        <f t="shared" si="26"/>
        <v>-8.8774171162186707E-2</v>
      </c>
      <c r="J119" s="65">
        <f t="shared" si="23"/>
        <v>-7.4901327012822219E-2</v>
      </c>
      <c r="K119" s="65">
        <f t="shared" si="27"/>
        <v>0.1250572872292835</v>
      </c>
      <c r="M119" s="31">
        <f t="shared" si="20"/>
        <v>0.2792</v>
      </c>
      <c r="N119" s="56">
        <f t="shared" si="22"/>
        <v>0.1250572872292835</v>
      </c>
      <c r="P119" s="35"/>
      <c r="Q119" s="36">
        <f t="shared" si="15"/>
        <v>4.4600000000000001E-2</v>
      </c>
      <c r="R119" s="36">
        <f t="shared" si="16"/>
        <v>3.405346457529837E-2</v>
      </c>
      <c r="S119" s="36">
        <f t="shared" si="21"/>
        <v>1.0546535424701631E-2</v>
      </c>
      <c r="T119" s="37">
        <f t="shared" si="17"/>
        <v>1.1122940946448641E-4</v>
      </c>
      <c r="U119" s="36">
        <f t="shared" si="18"/>
        <v>23.646940414129215</v>
      </c>
      <c r="V119" s="38">
        <f t="shared" si="19"/>
        <v>23.646940414129215</v>
      </c>
    </row>
    <row r="120" spans="1:22" x14ac:dyDescent="0.25">
      <c r="A120"/>
      <c r="B120" s="48"/>
      <c r="C120" s="59">
        <v>41374</v>
      </c>
      <c r="D120" s="39">
        <v>100</v>
      </c>
      <c r="E120" s="4">
        <v>0.1988</v>
      </c>
      <c r="F120" s="64"/>
      <c r="G120" s="65">
        <f t="shared" si="24"/>
        <v>0.22670477302205921</v>
      </c>
      <c r="H120" s="65">
        <f t="shared" si="25"/>
        <v>1.6478332628138857E-3</v>
      </c>
      <c r="I120" s="65">
        <f t="shared" si="26"/>
        <v>1.3983126070905938E-2</v>
      </c>
      <c r="J120" s="65">
        <f t="shared" si="23"/>
        <v>9.7943361616094227E-3</v>
      </c>
      <c r="K120" s="65">
        <f t="shared" si="27"/>
        <v>0.24534211010329462</v>
      </c>
      <c r="M120" s="31">
        <f t="shared" si="20"/>
        <v>0.1988</v>
      </c>
      <c r="N120" s="56">
        <f t="shared" si="22"/>
        <v>0.24534211010329462</v>
      </c>
      <c r="P120" s="35"/>
      <c r="Q120" s="36">
        <f t="shared" si="15"/>
        <v>4.4600000000000001E-2</v>
      </c>
      <c r="R120" s="36">
        <f t="shared" si="16"/>
        <v>2.8992927626747895E-2</v>
      </c>
      <c r="S120" s="36">
        <f t="shared" si="21"/>
        <v>1.5607072373252106E-2</v>
      </c>
      <c r="T120" s="37">
        <f t="shared" si="17"/>
        <v>2.4358070806392913E-4</v>
      </c>
      <c r="U120" s="36">
        <f t="shared" si="18"/>
        <v>34.993435814466608</v>
      </c>
      <c r="V120" s="38">
        <f t="shared" si="19"/>
        <v>34.993435814466608</v>
      </c>
    </row>
    <row r="121" spans="1:22" x14ac:dyDescent="0.25">
      <c r="A121"/>
      <c r="B121" s="48"/>
      <c r="C121" s="59">
        <v>41375</v>
      </c>
      <c r="D121" s="39">
        <v>101</v>
      </c>
      <c r="E121" s="4">
        <v>0.24579999999999999</v>
      </c>
      <c r="F121" s="64"/>
      <c r="G121" s="65">
        <f t="shared" si="24"/>
        <v>0.23042760192348438</v>
      </c>
      <c r="H121" s="65">
        <f t="shared" si="25"/>
        <v>1.8553328266750139E-3</v>
      </c>
      <c r="I121" s="65">
        <f t="shared" si="26"/>
        <v>-3.3025626709859111E-3</v>
      </c>
      <c r="J121" s="65">
        <f t="shared" si="23"/>
        <v>-1.4350665962357589E-3</v>
      </c>
      <c r="K121" s="65">
        <f t="shared" si="27"/>
        <v>0.2250500436138872</v>
      </c>
      <c r="M121" s="31">
        <f t="shared" si="20"/>
        <v>0.24579999999999999</v>
      </c>
      <c r="N121" s="56">
        <f t="shared" si="22"/>
        <v>0.2250500436138872</v>
      </c>
      <c r="P121" s="35"/>
      <c r="Q121" s="36">
        <f t="shared" si="15"/>
        <v>4.4600000000000001E-2</v>
      </c>
      <c r="R121" s="36">
        <f t="shared" si="16"/>
        <v>4.9455499019752748E-2</v>
      </c>
      <c r="S121" s="36">
        <f t="shared" si="21"/>
        <v>-4.8554990197527473E-3</v>
      </c>
      <c r="T121" s="37">
        <f t="shared" si="17"/>
        <v>2.3575870730819888E-5</v>
      </c>
      <c r="U121" s="36">
        <f t="shared" si="18"/>
        <v>-10.886769102584635</v>
      </c>
      <c r="V121" s="38">
        <f t="shared" si="19"/>
        <v>10.886769102584635</v>
      </c>
    </row>
    <row r="122" spans="1:22" x14ac:dyDescent="0.25">
      <c r="A122"/>
      <c r="B122" s="48"/>
      <c r="C122" s="59">
        <v>41376</v>
      </c>
      <c r="D122" s="39">
        <v>102</v>
      </c>
      <c r="E122" s="4">
        <v>1</v>
      </c>
      <c r="F122" s="64"/>
      <c r="G122" s="65">
        <f t="shared" si="24"/>
        <v>0.31216518252704806</v>
      </c>
      <c r="H122" s="65">
        <f t="shared" si="25"/>
        <v>9.8435576043638794E-3</v>
      </c>
      <c r="I122" s="65">
        <f t="shared" si="26"/>
        <v>-3.1105412519045746E-2</v>
      </c>
      <c r="J122" s="65">
        <f t="shared" si="23"/>
        <v>4.0788610480154017E-2</v>
      </c>
      <c r="K122" s="65">
        <f t="shared" si="27"/>
        <v>0.20117752223111365</v>
      </c>
      <c r="M122" s="31">
        <f t="shared" si="20"/>
        <v>1</v>
      </c>
      <c r="N122" s="56">
        <f t="shared" si="22"/>
        <v>0.20117752223111365</v>
      </c>
      <c r="P122" s="35"/>
      <c r="Q122" s="36">
        <f t="shared" si="15"/>
        <v>5.21E-2</v>
      </c>
      <c r="R122" s="36">
        <f t="shared" si="16"/>
        <v>6.665591016934691E-2</v>
      </c>
      <c r="S122" s="36">
        <f t="shared" si="21"/>
        <v>-1.455591016934691E-2</v>
      </c>
      <c r="T122" s="37">
        <f t="shared" si="17"/>
        <v>2.1187452085809678E-4</v>
      </c>
      <c r="U122" s="36">
        <f t="shared" si="18"/>
        <v>-27.938407234830919</v>
      </c>
      <c r="V122" s="38">
        <f t="shared" si="19"/>
        <v>27.938407234830919</v>
      </c>
    </row>
    <row r="123" spans="1:22" x14ac:dyDescent="0.25">
      <c r="A123"/>
      <c r="B123" s="48"/>
      <c r="C123" s="59">
        <v>41377</v>
      </c>
      <c r="D123" s="39">
        <v>103</v>
      </c>
      <c r="E123" s="4">
        <v>0.1867</v>
      </c>
      <c r="F123" s="64"/>
      <c r="G123" s="65">
        <f t="shared" si="24"/>
        <v>0.31704240287549812</v>
      </c>
      <c r="H123" s="65">
        <f t="shared" si="25"/>
        <v>9.3469238787724975E-3</v>
      </c>
      <c r="I123" s="65">
        <f t="shared" si="26"/>
        <v>-8.5645367572273715E-2</v>
      </c>
      <c r="J123" s="65">
        <f t="shared" si="23"/>
        <v>-9.0115071102596145E-2</v>
      </c>
      <c r="K123" s="65">
        <f t="shared" si="27"/>
        <v>0.23636337255913825</v>
      </c>
      <c r="M123" s="31">
        <f t="shared" si="20"/>
        <v>0.1867</v>
      </c>
      <c r="N123" s="56">
        <f t="shared" si="22"/>
        <v>0.23636337255913825</v>
      </c>
      <c r="P123" s="35"/>
      <c r="Q123" s="36">
        <f t="shared" si="15"/>
        <v>6.54E-2</v>
      </c>
      <c r="R123" s="36">
        <f t="shared" si="16"/>
        <v>4.7260542890983262E-2</v>
      </c>
      <c r="S123" s="36">
        <f t="shared" si="21"/>
        <v>1.8139457109016738E-2</v>
      </c>
      <c r="T123" s="37">
        <f t="shared" si="17"/>
        <v>3.2903990420985786E-4</v>
      </c>
      <c r="U123" s="36">
        <f t="shared" si="18"/>
        <v>27.736172949566878</v>
      </c>
      <c r="V123" s="38">
        <f t="shared" si="19"/>
        <v>27.736172949566878</v>
      </c>
    </row>
    <row r="124" spans="1:22" x14ac:dyDescent="0.25">
      <c r="A124"/>
      <c r="B124" s="48"/>
      <c r="C124" s="59">
        <v>41378</v>
      </c>
      <c r="D124" s="39">
        <v>104</v>
      </c>
      <c r="E124" s="4">
        <v>0.25330000000000003</v>
      </c>
      <c r="F124" s="64"/>
      <c r="G124" s="65">
        <f t="shared" si="24"/>
        <v>0.32386477226518701</v>
      </c>
      <c r="H124" s="65">
        <f t="shared" si="25"/>
        <v>9.0944684298641353E-3</v>
      </c>
      <c r="I124" s="65">
        <f t="shared" si="26"/>
        <v>-4.7843781863434284E-2</v>
      </c>
      <c r="J124" s="65">
        <f t="shared" si="23"/>
        <v>-5.0115880903609557E-2</v>
      </c>
      <c r="K124" s="65">
        <f t="shared" si="27"/>
        <v>0.27854554489083633</v>
      </c>
      <c r="M124" s="31">
        <f t="shared" si="20"/>
        <v>0.25330000000000003</v>
      </c>
      <c r="N124" s="56">
        <f t="shared" si="22"/>
        <v>0.27854554489083633</v>
      </c>
      <c r="P124" s="35"/>
      <c r="Q124" s="36">
        <f t="shared" si="15"/>
        <v>4.8800000000000003E-2</v>
      </c>
      <c r="R124" s="36">
        <f t="shared" si="16"/>
        <v>3.3766773385295962E-2</v>
      </c>
      <c r="S124" s="36">
        <f t="shared" si="21"/>
        <v>1.5033226614704041E-2</v>
      </c>
      <c r="T124" s="37">
        <f t="shared" si="17"/>
        <v>2.2599790244904594E-4</v>
      </c>
      <c r="U124" s="36">
        <f t="shared" si="18"/>
        <v>30.805792243245982</v>
      </c>
      <c r="V124" s="38">
        <f t="shared" si="19"/>
        <v>30.805792243245982</v>
      </c>
    </row>
    <row r="125" spans="1:22" x14ac:dyDescent="0.25">
      <c r="A125"/>
      <c r="B125" s="48"/>
      <c r="C125" s="59">
        <v>41379</v>
      </c>
      <c r="D125" s="39">
        <v>105</v>
      </c>
      <c r="E125" s="4">
        <v>0.17460000000000001</v>
      </c>
      <c r="F125" s="64"/>
      <c r="G125" s="65">
        <f t="shared" si="24"/>
        <v>0.32021511689002025</v>
      </c>
      <c r="H125" s="65">
        <f t="shared" si="25"/>
        <v>7.8200560493610471E-3</v>
      </c>
      <c r="I125" s="65">
        <f t="shared" si="26"/>
        <v>-3.0918002644742378E-2</v>
      </c>
      <c r="J125" s="65">
        <f t="shared" si="23"/>
        <v>-4.2387714069270166E-2</v>
      </c>
      <c r="K125" s="65">
        <f t="shared" si="27"/>
        <v>0.30204123805030875</v>
      </c>
      <c r="M125" s="31">
        <f t="shared" si="20"/>
        <v>0.17460000000000001</v>
      </c>
      <c r="N125" s="56">
        <f t="shared" si="22"/>
        <v>0.30204123805030875</v>
      </c>
      <c r="P125" s="35"/>
      <c r="Q125" s="36">
        <f t="shared" si="15"/>
        <v>0.1</v>
      </c>
      <c r="R125" s="36">
        <f t="shared" si="16"/>
        <v>4.2617692958224665E-2</v>
      </c>
      <c r="S125" s="36">
        <f t="shared" si="21"/>
        <v>5.7382307041775341E-2</v>
      </c>
      <c r="T125" s="37">
        <f t="shared" si="17"/>
        <v>3.2927291614365797E-3</v>
      </c>
      <c r="U125" s="36">
        <f t="shared" si="18"/>
        <v>57.382307041775334</v>
      </c>
      <c r="V125" s="38">
        <f t="shared" si="19"/>
        <v>57.382307041775334</v>
      </c>
    </row>
    <row r="126" spans="1:22" x14ac:dyDescent="0.25">
      <c r="A126"/>
      <c r="B126" s="48"/>
      <c r="C126" s="59">
        <v>41380</v>
      </c>
      <c r="D126" s="39">
        <v>106</v>
      </c>
      <c r="E126" s="4">
        <v>0.17460000000000001</v>
      </c>
      <c r="F126" s="64"/>
      <c r="G126" s="65">
        <f t="shared" si="24"/>
        <v>0.30403047509531284</v>
      </c>
      <c r="H126" s="65">
        <f t="shared" si="25"/>
        <v>5.4195862649542015E-3</v>
      </c>
      <c r="I126" s="65">
        <f t="shared" si="26"/>
        <v>8.6611805501303485E-2</v>
      </c>
      <c r="J126" s="65">
        <f t="shared" si="23"/>
        <v>6.5007577441641845E-2</v>
      </c>
      <c r="K126" s="65">
        <f t="shared" si="27"/>
        <v>0.41464697844068477</v>
      </c>
      <c r="M126" s="31">
        <f t="shared" si="20"/>
        <v>0.17460000000000001</v>
      </c>
      <c r="N126" s="56">
        <f t="shared" si="22"/>
        <v>0.41464697844068477</v>
      </c>
      <c r="P126" s="35"/>
      <c r="Q126" s="36">
        <f t="shared" si="15"/>
        <v>0.1</v>
      </c>
      <c r="R126" s="36">
        <f t="shared" si="16"/>
        <v>4.9664961077893963E-2</v>
      </c>
      <c r="S126" s="36">
        <f t="shared" si="21"/>
        <v>5.0335038922106043E-2</v>
      </c>
      <c r="T126" s="37">
        <f t="shared" si="17"/>
        <v>2.5336161432899301E-3</v>
      </c>
      <c r="U126" s="36">
        <f t="shared" si="18"/>
        <v>50.335038922106037</v>
      </c>
      <c r="V126" s="38">
        <f t="shared" si="19"/>
        <v>50.335038922106037</v>
      </c>
    </row>
    <row r="127" spans="1:22" x14ac:dyDescent="0.25">
      <c r="A127"/>
      <c r="B127" s="48"/>
      <c r="C127" s="59">
        <v>41381</v>
      </c>
      <c r="D127" s="39">
        <v>107</v>
      </c>
      <c r="E127" s="4">
        <v>0.21249999999999999</v>
      </c>
      <c r="F127" s="64"/>
      <c r="G127" s="65">
        <f t="shared" si="24"/>
        <v>0.29421805623151948</v>
      </c>
      <c r="H127" s="65">
        <f t="shared" si="25"/>
        <v>3.8963857520794452E-3</v>
      </c>
      <c r="I127" s="65">
        <f t="shared" si="26"/>
        <v>5.5369989927208638E-2</v>
      </c>
      <c r="J127" s="65">
        <f t="shared" si="23"/>
        <v>4.1661185311335822E-2</v>
      </c>
      <c r="K127" s="65">
        <f t="shared" si="27"/>
        <v>0.36482005128747569</v>
      </c>
      <c r="M127" s="31">
        <f t="shared" si="20"/>
        <v>0.21249999999999999</v>
      </c>
      <c r="N127" s="56">
        <f t="shared" si="22"/>
        <v>0.36482005128747569</v>
      </c>
      <c r="P127" s="35"/>
      <c r="Q127" s="36">
        <f t="shared" si="15"/>
        <v>0.1</v>
      </c>
      <c r="R127" s="36">
        <f t="shared" si="16"/>
        <v>1.4821330173475131E-2</v>
      </c>
      <c r="S127" s="36">
        <f t="shared" si="21"/>
        <v>8.5178669826524875E-2</v>
      </c>
      <c r="T127" s="37">
        <f t="shared" si="17"/>
        <v>7.2554057934161396E-3</v>
      </c>
      <c r="U127" s="36">
        <f t="shared" si="18"/>
        <v>85.178669826524867</v>
      </c>
      <c r="V127" s="38">
        <f t="shared" si="19"/>
        <v>85.178669826524867</v>
      </c>
    </row>
    <row r="128" spans="1:22" x14ac:dyDescent="0.25">
      <c r="A128"/>
      <c r="B128" s="48"/>
      <c r="C128" s="59">
        <v>41382</v>
      </c>
      <c r="D128" s="39">
        <v>108</v>
      </c>
      <c r="E128" s="4">
        <v>0.24579999999999999</v>
      </c>
      <c r="F128" s="64"/>
      <c r="G128" s="65">
        <f t="shared" si="24"/>
        <v>0.28653582166588032</v>
      </c>
      <c r="H128" s="65">
        <f t="shared" si="25"/>
        <v>2.7385237203075849E-3</v>
      </c>
      <c r="I128" s="65">
        <f t="shared" si="26"/>
        <v>6.347176119358694E-2</v>
      </c>
      <c r="J128" s="65">
        <f t="shared" si="23"/>
        <v>5.3051002907640213E-2</v>
      </c>
      <c r="K128" s="65">
        <f t="shared" si="27"/>
        <v>0.36158620317718587</v>
      </c>
      <c r="M128" s="31">
        <f t="shared" si="20"/>
        <v>0.24579999999999999</v>
      </c>
      <c r="N128" s="56">
        <f t="shared" si="22"/>
        <v>0.36158620317718587</v>
      </c>
      <c r="P128" s="35"/>
      <c r="Q128" s="36">
        <f t="shared" si="15"/>
        <v>8.7499999999999994E-2</v>
      </c>
      <c r="R128" s="36">
        <f t="shared" si="16"/>
        <v>5.7219669135167628E-2</v>
      </c>
      <c r="S128" s="36">
        <f t="shared" si="21"/>
        <v>3.0280330864832367E-2</v>
      </c>
      <c r="T128" s="37">
        <f t="shared" si="17"/>
        <v>9.1689843728371963E-4</v>
      </c>
      <c r="U128" s="36">
        <f t="shared" si="18"/>
        <v>34.606092416951277</v>
      </c>
      <c r="V128" s="38">
        <f t="shared" si="19"/>
        <v>34.606092416951277</v>
      </c>
    </row>
    <row r="129" spans="1:22" x14ac:dyDescent="0.25">
      <c r="A129"/>
      <c r="B129" s="48"/>
      <c r="C129" s="59">
        <v>41383</v>
      </c>
      <c r="D129" s="39">
        <v>109</v>
      </c>
      <c r="E129" s="4">
        <v>5.21E-2</v>
      </c>
      <c r="F129" s="64"/>
      <c r="G129" s="65">
        <f t="shared" si="24"/>
        <v>0.25810441683038915</v>
      </c>
      <c r="H129" s="65">
        <f t="shared" si="25"/>
        <v>-3.7846913527229053E-4</v>
      </c>
      <c r="I129" s="65">
        <f t="shared" si="26"/>
        <v>7.4524940171799489E-2</v>
      </c>
      <c r="J129" s="65">
        <f t="shared" si="23"/>
        <v>4.6472004471580633E-2</v>
      </c>
      <c r="K129" s="65">
        <f t="shared" si="27"/>
        <v>0.36379928555798741</v>
      </c>
      <c r="M129" s="31">
        <f t="shared" si="20"/>
        <v>5.21E-2</v>
      </c>
      <c r="N129" s="56">
        <f t="shared" si="22"/>
        <v>0.36379928555798741</v>
      </c>
      <c r="P129" s="35"/>
      <c r="Q129" s="36">
        <f t="shared" si="15"/>
        <v>5.4199999999999998E-2</v>
      </c>
      <c r="R129" s="36">
        <f t="shared" si="16"/>
        <v>6.5133730113062727E-2</v>
      </c>
      <c r="S129" s="36">
        <f t="shared" si="21"/>
        <v>-1.0933730113062728E-2</v>
      </c>
      <c r="T129" s="37">
        <f t="shared" si="17"/>
        <v>1.195464541852947E-4</v>
      </c>
      <c r="U129" s="36">
        <f t="shared" si="18"/>
        <v>-20.172933787938614</v>
      </c>
      <c r="V129" s="38">
        <f t="shared" si="19"/>
        <v>20.172933787938614</v>
      </c>
    </row>
    <row r="130" spans="1:22" x14ac:dyDescent="0.25">
      <c r="A130"/>
      <c r="B130" s="48"/>
      <c r="C130" s="59">
        <v>41384</v>
      </c>
      <c r="D130" s="39">
        <v>110</v>
      </c>
      <c r="E130" s="4">
        <v>0.5</v>
      </c>
      <c r="F130" s="64"/>
      <c r="G130" s="65">
        <f t="shared" si="24"/>
        <v>0.27364550891480877</v>
      </c>
      <c r="H130" s="65">
        <f t="shared" si="25"/>
        <v>1.2134869866969001E-3</v>
      </c>
      <c r="I130" s="65">
        <f t="shared" si="26"/>
        <v>8.3078440107964224E-2</v>
      </c>
      <c r="J130" s="65">
        <f t="shared" si="23"/>
        <v>9.7406045205686936E-2</v>
      </c>
      <c r="K130" s="65">
        <f t="shared" si="27"/>
        <v>0.34080438780308109</v>
      </c>
      <c r="M130" s="31">
        <f t="shared" si="20"/>
        <v>0.5</v>
      </c>
      <c r="N130" s="56">
        <f t="shared" si="22"/>
        <v>0.34080438780308109</v>
      </c>
      <c r="P130" s="35"/>
      <c r="Q130" s="36">
        <f t="shared" si="15"/>
        <v>6.25E-2</v>
      </c>
      <c r="R130" s="36">
        <f t="shared" si="16"/>
        <v>6.3546121777455361E-2</v>
      </c>
      <c r="S130" s="36">
        <f t="shared" si="21"/>
        <v>-1.0461217774553611E-3</v>
      </c>
      <c r="T130" s="37">
        <f t="shared" si="17"/>
        <v>1.0943707732663639E-6</v>
      </c>
      <c r="U130" s="36">
        <f t="shared" si="18"/>
        <v>-1.6737948439285777</v>
      </c>
      <c r="V130" s="38">
        <f t="shared" si="19"/>
        <v>1.6737948439285777</v>
      </c>
    </row>
    <row r="131" spans="1:22" x14ac:dyDescent="0.25">
      <c r="A131"/>
      <c r="B131" s="48"/>
      <c r="C131" s="59">
        <v>41385</v>
      </c>
      <c r="D131" s="39">
        <v>111</v>
      </c>
      <c r="E131" s="4">
        <v>0.2</v>
      </c>
      <c r="F131" s="64"/>
      <c r="G131" s="65">
        <f t="shared" si="24"/>
        <v>0.26471944595725039</v>
      </c>
      <c r="H131" s="65">
        <f t="shared" si="25"/>
        <v>1.9953199227137235E-4</v>
      </c>
      <c r="I131" s="65">
        <f t="shared" si="26"/>
        <v>2.6536503541047057E-2</v>
      </c>
      <c r="J131" s="65">
        <f t="shared" si="23"/>
        <v>1.7410908591217314E-2</v>
      </c>
      <c r="K131" s="65">
        <f t="shared" si="27"/>
        <v>0.30139549944255273</v>
      </c>
      <c r="M131" s="31">
        <f t="shared" si="20"/>
        <v>0.2</v>
      </c>
      <c r="N131" s="56">
        <f t="shared" si="22"/>
        <v>0.30139549944255273</v>
      </c>
      <c r="P131" s="35"/>
      <c r="Q131" s="36">
        <f t="shared" si="15"/>
        <v>4.1700000000000001E-2</v>
      </c>
      <c r="R131" s="36">
        <f t="shared" si="16"/>
        <v>4.3954608986057117E-2</v>
      </c>
      <c r="S131" s="36">
        <f t="shared" si="21"/>
        <v>-2.2546089860571161E-3</v>
      </c>
      <c r="T131" s="37">
        <f t="shared" si="17"/>
        <v>5.0832616800094969E-6</v>
      </c>
      <c r="U131" s="36">
        <f t="shared" si="18"/>
        <v>-5.4067361775950031</v>
      </c>
      <c r="V131" s="38">
        <f t="shared" si="19"/>
        <v>5.4067361775950031</v>
      </c>
    </row>
    <row r="132" spans="1:22" x14ac:dyDescent="0.25">
      <c r="A132"/>
      <c r="B132" s="48"/>
      <c r="C132" s="59">
        <v>41386</v>
      </c>
      <c r="D132" s="39">
        <v>112</v>
      </c>
      <c r="E132" s="4">
        <v>0.2</v>
      </c>
      <c r="F132" s="64"/>
      <c r="G132" s="65">
        <f t="shared" si="24"/>
        <v>0.25743041650765536</v>
      </c>
      <c r="H132" s="65">
        <f t="shared" si="25"/>
        <v>-5.4932415191526792E-4</v>
      </c>
      <c r="I132" s="65">
        <f t="shared" si="26"/>
        <v>9.9666364691423197E-3</v>
      </c>
      <c r="J132" s="65">
        <f t="shared" si="23"/>
        <v>3.2269311714625522E-3</v>
      </c>
      <c r="K132" s="65">
        <f t="shared" si="27"/>
        <v>0.27488561441866405</v>
      </c>
      <c r="M132" s="31">
        <f t="shared" si="20"/>
        <v>0.2</v>
      </c>
      <c r="N132" s="56">
        <f t="shared" si="22"/>
        <v>0.27488561441866405</v>
      </c>
      <c r="P132" s="35"/>
      <c r="Q132" s="36">
        <f t="shared" si="15"/>
        <v>0.1167</v>
      </c>
      <c r="R132" s="36">
        <f t="shared" si="16"/>
        <v>4.2074299760212118E-2</v>
      </c>
      <c r="S132" s="36">
        <f t="shared" si="21"/>
        <v>7.4625700239787873E-2</v>
      </c>
      <c r="T132" s="37">
        <f t="shared" si="17"/>
        <v>5.568995136278676E-3</v>
      </c>
      <c r="U132" s="36">
        <f t="shared" si="18"/>
        <v>63.94661545825867</v>
      </c>
      <c r="V132" s="38">
        <f t="shared" si="19"/>
        <v>63.94661545825867</v>
      </c>
    </row>
    <row r="133" spans="1:22" x14ac:dyDescent="0.25">
      <c r="A133"/>
      <c r="B133" s="48"/>
      <c r="C133" s="59">
        <v>41387</v>
      </c>
      <c r="D133" s="39">
        <v>113</v>
      </c>
      <c r="E133" s="4">
        <v>0.29580000000000001</v>
      </c>
      <c r="F133" s="64"/>
      <c r="G133" s="65">
        <f t="shared" si="24"/>
        <v>0.25852891230227026</v>
      </c>
      <c r="H133" s="65">
        <f t="shared" si="25"/>
        <v>-3.8454215726225046E-4</v>
      </c>
      <c r="I133" s="65">
        <f t="shared" si="26"/>
        <v>2.24407081789583E-2</v>
      </c>
      <c r="J133" s="65">
        <f t="shared" si="23"/>
        <v>2.3923746130835446E-2</v>
      </c>
      <c r="K133" s="65">
        <f t="shared" si="27"/>
        <v>0.27932180053469841</v>
      </c>
      <c r="M133" s="31">
        <f t="shared" si="20"/>
        <v>0.29580000000000001</v>
      </c>
      <c r="N133" s="56">
        <f t="shared" si="22"/>
        <v>0.27932180053469841</v>
      </c>
      <c r="P133" s="35"/>
      <c r="Q133" s="36">
        <f t="shared" si="15"/>
        <v>7.4999999999999997E-2</v>
      </c>
      <c r="R133" s="36">
        <f t="shared" si="16"/>
        <v>1.8342174218178024E-2</v>
      </c>
      <c r="S133" s="36">
        <f t="shared" si="21"/>
        <v>5.6657825781821977E-2</v>
      </c>
      <c r="T133" s="37">
        <f t="shared" si="17"/>
        <v>3.2101092223232913E-3</v>
      </c>
      <c r="U133" s="36">
        <f t="shared" si="18"/>
        <v>75.543767709095974</v>
      </c>
      <c r="V133" s="38">
        <f t="shared" si="19"/>
        <v>75.543767709095974</v>
      </c>
    </row>
    <row r="134" spans="1:22" x14ac:dyDescent="0.25">
      <c r="A134"/>
      <c r="B134" s="48"/>
      <c r="C134" s="59">
        <v>41388</v>
      </c>
      <c r="D134" s="39">
        <v>114</v>
      </c>
      <c r="E134" s="4">
        <v>0.2</v>
      </c>
      <c r="F134" s="64"/>
      <c r="G134" s="65">
        <f t="shared" si="24"/>
        <v>0.25461740123149756</v>
      </c>
      <c r="H134" s="65">
        <f t="shared" si="25"/>
        <v>-7.3723904861329546E-4</v>
      </c>
      <c r="I134" s="65">
        <f t="shared" si="26"/>
        <v>-2.287468100990335E-2</v>
      </c>
      <c r="J134" s="65">
        <f t="shared" si="23"/>
        <v>-2.6048953032062769E-2</v>
      </c>
      <c r="K134" s="65">
        <f t="shared" si="27"/>
        <v>0.23526968913510465</v>
      </c>
      <c r="M134" s="31">
        <f t="shared" si="20"/>
        <v>0.2</v>
      </c>
      <c r="N134" s="56">
        <f t="shared" si="22"/>
        <v>0.23526968913510465</v>
      </c>
      <c r="P134" s="35"/>
      <c r="Q134" s="36">
        <f t="shared" si="15"/>
        <v>0.16669999999999999</v>
      </c>
      <c r="R134" s="36">
        <f t="shared" si="16"/>
        <v>3.2731487555788547E-3</v>
      </c>
      <c r="S134" s="36">
        <f t="shared" si="21"/>
        <v>0.16342685124442113</v>
      </c>
      <c r="T134" s="37">
        <f t="shared" si="17"/>
        <v>2.6708335707666155E-2</v>
      </c>
      <c r="U134" s="36">
        <f t="shared" si="18"/>
        <v>98.03650344596349</v>
      </c>
      <c r="V134" s="38">
        <f t="shared" si="19"/>
        <v>98.03650344596349</v>
      </c>
    </row>
    <row r="135" spans="1:22" x14ac:dyDescent="0.25">
      <c r="A135"/>
      <c r="B135" s="48"/>
      <c r="C135" s="59">
        <v>41389</v>
      </c>
      <c r="D135" s="39">
        <v>115</v>
      </c>
      <c r="E135" s="4">
        <v>0.1988</v>
      </c>
      <c r="F135" s="64"/>
      <c r="G135" s="65">
        <f t="shared" si="24"/>
        <v>0.25685623815814784</v>
      </c>
      <c r="H135" s="65">
        <f t="shared" si="25"/>
        <v>-4.3963145108693805E-4</v>
      </c>
      <c r="I135" s="65">
        <f t="shared" si="26"/>
        <v>-8.4840921935519967E-2</v>
      </c>
      <c r="J135" s="65">
        <f t="shared" si="23"/>
        <v>-8.2162453557782761E-2</v>
      </c>
      <c r="K135" s="65">
        <f t="shared" si="27"/>
        <v>0.16903924024736433</v>
      </c>
      <c r="M135" s="31">
        <f t="shared" si="20"/>
        <v>0.1988</v>
      </c>
      <c r="N135" s="56">
        <f t="shared" si="22"/>
        <v>0.16903924024736433</v>
      </c>
      <c r="P135" s="35"/>
      <c r="Q135" s="36">
        <f t="shared" si="15"/>
        <v>0.2</v>
      </c>
      <c r="R135" s="36">
        <f t="shared" si="16"/>
        <v>-2.6705849201495643E-3</v>
      </c>
      <c r="S135" s="36">
        <f t="shared" si="21"/>
        <v>0.20267058492014958</v>
      </c>
      <c r="T135" s="37">
        <f t="shared" si="17"/>
        <v>4.1075365991875563E-2</v>
      </c>
      <c r="U135" s="36">
        <f t="shared" si="18"/>
        <v>101.33529246007478</v>
      </c>
      <c r="V135" s="38">
        <f t="shared" si="19"/>
        <v>101.33529246007478</v>
      </c>
    </row>
    <row r="136" spans="1:22" x14ac:dyDescent="0.25">
      <c r="A136"/>
      <c r="B136" s="48"/>
      <c r="C136" s="59">
        <v>41390</v>
      </c>
      <c r="D136" s="39">
        <v>116</v>
      </c>
      <c r="E136" s="4">
        <v>0.24579999999999999</v>
      </c>
      <c r="F136" s="64"/>
      <c r="G136" s="65">
        <f t="shared" si="24"/>
        <v>0.25932113664513784</v>
      </c>
      <c r="H136" s="65">
        <f t="shared" si="25"/>
        <v>-1.4917845727924455E-4</v>
      </c>
      <c r="I136" s="65">
        <f t="shared" si="26"/>
        <v>-3.9661906087830254E-2</v>
      </c>
      <c r="J136" s="65">
        <f t="shared" si="23"/>
        <v>-3.7047829143561015E-2</v>
      </c>
      <c r="K136" s="65">
        <f t="shared" si="27"/>
        <v>0.21675470061923063</v>
      </c>
      <c r="M136" s="31">
        <f t="shared" si="20"/>
        <v>0.24579999999999999</v>
      </c>
      <c r="N136" s="56">
        <f t="shared" si="22"/>
        <v>0.21675470061923063</v>
      </c>
      <c r="P136" s="35"/>
      <c r="Q136" s="36">
        <f t="shared" si="15"/>
        <v>0.2</v>
      </c>
      <c r="R136" s="36">
        <f t="shared" si="16"/>
        <v>-6.3125125612691138E-3</v>
      </c>
      <c r="S136" s="36">
        <f t="shared" si="21"/>
        <v>0.20631251256126912</v>
      </c>
      <c r="T136" s="37">
        <f t="shared" si="17"/>
        <v>4.2564852839343831E-2</v>
      </c>
      <c r="U136" s="36">
        <f t="shared" si="18"/>
        <v>103.15625628063457</v>
      </c>
      <c r="V136" s="38">
        <f t="shared" si="19"/>
        <v>103.15625628063457</v>
      </c>
    </row>
    <row r="137" spans="1:22" x14ac:dyDescent="0.25">
      <c r="A137"/>
      <c r="B137" s="48"/>
      <c r="C137" s="59">
        <v>41391</v>
      </c>
      <c r="D137" s="39">
        <v>117</v>
      </c>
      <c r="E137" s="4">
        <v>0.27250000000000002</v>
      </c>
      <c r="F137" s="64"/>
      <c r="G137" s="65">
        <f t="shared" si="24"/>
        <v>0.25020695391032438</v>
      </c>
      <c r="H137" s="65">
        <f t="shared" si="25"/>
        <v>-1.045678885032666E-3</v>
      </c>
      <c r="I137" s="65">
        <f t="shared" si="26"/>
        <v>0.10297808458748364</v>
      </c>
      <c r="J137" s="65">
        <f t="shared" si="23"/>
        <v>9.4909580737702837E-2</v>
      </c>
      <c r="K137" s="65">
        <f t="shared" si="27"/>
        <v>0.36215004277534224</v>
      </c>
      <c r="M137" s="31">
        <f t="shared" si="20"/>
        <v>0.27250000000000002</v>
      </c>
      <c r="N137" s="56">
        <f t="shared" si="22"/>
        <v>0.36215004277534224</v>
      </c>
      <c r="P137" s="35"/>
      <c r="Q137" s="36">
        <f t="shared" si="15"/>
        <v>0.2</v>
      </c>
      <c r="R137" s="36">
        <f t="shared" si="16"/>
        <v>3.5812508041764002E-3</v>
      </c>
      <c r="S137" s="36">
        <f t="shared" si="21"/>
        <v>0.19641874919582361</v>
      </c>
      <c r="T137" s="37">
        <f t="shared" si="17"/>
        <v>3.8580325035651855E-2</v>
      </c>
      <c r="U137" s="36">
        <f t="shared" si="18"/>
        <v>98.209374597911804</v>
      </c>
      <c r="V137" s="38">
        <f t="shared" si="19"/>
        <v>98.209374597911804</v>
      </c>
    </row>
    <row r="138" spans="1:22" x14ac:dyDescent="0.25">
      <c r="A138"/>
      <c r="B138" s="48"/>
      <c r="C138" s="59">
        <v>41392</v>
      </c>
      <c r="D138" s="39">
        <v>118</v>
      </c>
      <c r="E138" s="4">
        <v>0.2621</v>
      </c>
      <c r="F138" s="64"/>
      <c r="G138" s="65">
        <f t="shared" si="24"/>
        <v>0.24415097733087993</v>
      </c>
      <c r="H138" s="65">
        <f t="shared" si="25"/>
        <v>-1.5467086544738451E-3</v>
      </c>
      <c r="I138" s="65">
        <f t="shared" si="26"/>
        <v>6.3041701918826465E-2</v>
      </c>
      <c r="J138" s="65">
        <f t="shared" si="23"/>
        <v>5.8532433993855826E-2</v>
      </c>
      <c r="K138" s="65">
        <f t="shared" si="27"/>
        <v>0.31220297694411819</v>
      </c>
      <c r="M138" s="31">
        <f t="shared" si="20"/>
        <v>0.2621</v>
      </c>
      <c r="N138" s="56">
        <f t="shared" si="22"/>
        <v>0.31220297694411819</v>
      </c>
      <c r="P138" s="35"/>
      <c r="Q138" s="36">
        <f t="shared" si="15"/>
        <v>0.2</v>
      </c>
      <c r="R138" s="36">
        <f t="shared" si="16"/>
        <v>2.7594218471761876E-2</v>
      </c>
      <c r="S138" s="36">
        <f t="shared" si="21"/>
        <v>0.17240578152823813</v>
      </c>
      <c r="T138" s="37">
        <f t="shared" si="17"/>
        <v>2.9723753504362575E-2</v>
      </c>
      <c r="U138" s="36">
        <f t="shared" si="18"/>
        <v>86.202890764119061</v>
      </c>
      <c r="V138" s="38">
        <f t="shared" si="19"/>
        <v>86.202890764119061</v>
      </c>
    </row>
    <row r="139" spans="1:22" x14ac:dyDescent="0.25">
      <c r="A139"/>
      <c r="B139" s="48"/>
      <c r="C139" s="59">
        <v>41393</v>
      </c>
      <c r="D139" s="39">
        <v>119</v>
      </c>
      <c r="E139" s="4">
        <v>5.5399999999999998E-2</v>
      </c>
      <c r="F139" s="64"/>
      <c r="G139" s="65">
        <f t="shared" si="24"/>
        <v>0.23119642794996165</v>
      </c>
      <c r="H139" s="65">
        <f t="shared" si="25"/>
        <v>-2.6874927271182884E-3</v>
      </c>
      <c r="I139" s="65">
        <f t="shared" si="26"/>
        <v>-7.3125861411961687E-2</v>
      </c>
      <c r="J139" s="65">
        <f t="shared" si="23"/>
        <v>-8.3392918065761684E-2</v>
      </c>
      <c r="K139" s="65">
        <f t="shared" si="27"/>
        <v>0.16947840726444441</v>
      </c>
      <c r="M139" s="31">
        <f t="shared" si="20"/>
        <v>5.5399999999999998E-2</v>
      </c>
      <c r="N139" s="56">
        <f t="shared" si="22"/>
        <v>0.16947840726444441</v>
      </c>
      <c r="P139" s="35"/>
      <c r="Q139" s="36">
        <f t="shared" si="15"/>
        <v>0.2</v>
      </c>
      <c r="R139" s="36">
        <f t="shared" si="16"/>
        <v>6.3549167006130211E-2</v>
      </c>
      <c r="S139" s="36">
        <f t="shared" si="21"/>
        <v>0.13645083299386979</v>
      </c>
      <c r="T139" s="37">
        <f t="shared" si="17"/>
        <v>1.8618829824720944E-2</v>
      </c>
      <c r="U139" s="36">
        <f t="shared" si="18"/>
        <v>68.225416496934884</v>
      </c>
      <c r="V139" s="38">
        <f t="shared" si="19"/>
        <v>68.225416496934884</v>
      </c>
    </row>
    <row r="140" spans="1:22" x14ac:dyDescent="0.25">
      <c r="A140"/>
      <c r="B140" s="48"/>
      <c r="C140" s="59">
        <v>41394</v>
      </c>
      <c r="D140" s="39">
        <v>120</v>
      </c>
      <c r="E140" s="4">
        <v>0.1075</v>
      </c>
      <c r="F140" s="64"/>
      <c r="G140" s="65">
        <f t="shared" si="24"/>
        <v>0.22539268910328486</v>
      </c>
      <c r="H140" s="65">
        <f t="shared" si="25"/>
        <v>-2.9991173390741385E-3</v>
      </c>
      <c r="I140" s="65">
        <f t="shared" si="26"/>
        <v>-8.9846474027258316E-2</v>
      </c>
      <c r="J140" s="65">
        <f t="shared" si="23"/>
        <v>-9.2651095534860978E-2</v>
      </c>
      <c r="K140" s="65">
        <f t="shared" si="27"/>
        <v>0.13866246119558504</v>
      </c>
      <c r="M140" s="31">
        <f t="shared" si="20"/>
        <v>0.1075</v>
      </c>
      <c r="N140" s="56">
        <f t="shared" si="22"/>
        <v>0.13866246119558504</v>
      </c>
      <c r="P140" s="35"/>
      <c r="Q140" s="36">
        <f t="shared" si="15"/>
        <v>0.2</v>
      </c>
      <c r="R140" s="36">
        <f t="shared" si="16"/>
        <v>9.7361638883536994E-2</v>
      </c>
      <c r="S140" s="36">
        <f t="shared" si="21"/>
        <v>0.10263836111646302</v>
      </c>
      <c r="T140" s="37">
        <f t="shared" si="17"/>
        <v>1.0534633172673467E-2</v>
      </c>
      <c r="U140" s="36">
        <f t="shared" si="18"/>
        <v>51.319180558231501</v>
      </c>
      <c r="V140" s="38">
        <f t="shared" si="19"/>
        <v>51.319180558231501</v>
      </c>
    </row>
    <row r="141" spans="1:22" x14ac:dyDescent="0.25">
      <c r="A141"/>
      <c r="B141" s="48"/>
      <c r="C141" s="59">
        <v>41395</v>
      </c>
      <c r="D141" s="39">
        <v>121</v>
      </c>
      <c r="E141" s="4">
        <v>0.27629999999999999</v>
      </c>
      <c r="F141" s="64"/>
      <c r="G141" s="65">
        <f t="shared" si="24"/>
        <v>0.23683886449074254</v>
      </c>
      <c r="H141" s="65">
        <f t="shared" si="25"/>
        <v>-1.5545880664209566E-3</v>
      </c>
      <c r="I141" s="65">
        <f t="shared" si="26"/>
        <v>-9.054649902952866E-2</v>
      </c>
      <c r="J141" s="65">
        <f t="shared" si="23"/>
        <v>-7.7545735575650046E-2</v>
      </c>
      <c r="K141" s="65">
        <f t="shared" si="27"/>
        <v>0.13184707273468207</v>
      </c>
      <c r="M141" s="31">
        <f t="shared" si="20"/>
        <v>0.27629999999999999</v>
      </c>
      <c r="N141" s="56">
        <f t="shared" si="22"/>
        <v>0.13184707273468207</v>
      </c>
      <c r="P141" s="35"/>
      <c r="Q141" s="36">
        <f t="shared" si="15"/>
        <v>0.1208</v>
      </c>
      <c r="R141" s="36">
        <f t="shared" si="16"/>
        <v>0.11233319148167621</v>
      </c>
      <c r="S141" s="36">
        <f t="shared" si="21"/>
        <v>8.4668085183237929E-3</v>
      </c>
      <c r="T141" s="37">
        <f t="shared" si="17"/>
        <v>7.1686846485960337E-5</v>
      </c>
      <c r="U141" s="36">
        <f t="shared" si="18"/>
        <v>7.0089474489435366</v>
      </c>
      <c r="V141" s="38">
        <f t="shared" si="19"/>
        <v>7.0089474489435366</v>
      </c>
    </row>
    <row r="142" spans="1:22" x14ac:dyDescent="0.25">
      <c r="A142"/>
      <c r="B142" s="48"/>
      <c r="C142" s="59">
        <v>41396</v>
      </c>
      <c r="D142" s="39">
        <v>122</v>
      </c>
      <c r="E142" s="4">
        <v>0.20669999999999999</v>
      </c>
      <c r="F142" s="64"/>
      <c r="G142" s="65">
        <f t="shared" si="24"/>
        <v>0.22852552588160988</v>
      </c>
      <c r="H142" s="65">
        <f t="shared" si="25"/>
        <v>-2.2304631206921275E-3</v>
      </c>
      <c r="I142" s="65">
        <f t="shared" si="26"/>
        <v>3.9003229002795646E-2</v>
      </c>
      <c r="J142" s="65">
        <f t="shared" si="23"/>
        <v>3.2920353514355093E-2</v>
      </c>
      <c r="K142" s="65">
        <f t="shared" si="27"/>
        <v>0.27428750542711722</v>
      </c>
      <c r="M142" s="31">
        <f t="shared" si="20"/>
        <v>0.20669999999999999</v>
      </c>
      <c r="N142" s="56">
        <f t="shared" si="22"/>
        <v>0.27428750542711722</v>
      </c>
      <c r="P142" s="35"/>
      <c r="Q142" s="36">
        <f t="shared" si="15"/>
        <v>0.1</v>
      </c>
      <c r="R142" s="36">
        <f t="shared" si="16"/>
        <v>0.10941724594785851</v>
      </c>
      <c r="S142" s="36">
        <f t="shared" si="21"/>
        <v>-9.4172459478585047E-3</v>
      </c>
      <c r="T142" s="37">
        <f t="shared" si="17"/>
        <v>8.868452124245742E-5</v>
      </c>
      <c r="U142" s="36">
        <f t="shared" si="18"/>
        <v>-9.417245947858504</v>
      </c>
      <c r="V142" s="38">
        <f t="shared" si="19"/>
        <v>9.417245947858504</v>
      </c>
    </row>
    <row r="143" spans="1:22" x14ac:dyDescent="0.25">
      <c r="A143"/>
      <c r="B143" s="48"/>
      <c r="C143" s="59">
        <v>41397</v>
      </c>
      <c r="D143" s="39">
        <v>123</v>
      </c>
      <c r="E143" s="4">
        <v>5.21E-2</v>
      </c>
      <c r="F143" s="64"/>
      <c r="G143" s="65">
        <f t="shared" si="24"/>
        <v>0.20144559273878823</v>
      </c>
      <c r="H143" s="65">
        <f t="shared" si="25"/>
        <v>-4.71541012290508E-3</v>
      </c>
      <c r="I143" s="65">
        <f t="shared" si="26"/>
        <v>7.4299637460377113E-2</v>
      </c>
      <c r="J143" s="65">
        <f t="shared" si="23"/>
        <v>5.1935114440460575E-2</v>
      </c>
      <c r="K143" s="65">
        <f t="shared" si="27"/>
        <v>0.30059470022129486</v>
      </c>
      <c r="M143" s="31">
        <f t="shared" si="20"/>
        <v>5.21E-2</v>
      </c>
      <c r="N143" s="56">
        <f t="shared" si="22"/>
        <v>0.30059470022129486</v>
      </c>
      <c r="P143" s="35"/>
      <c r="Q143" s="36">
        <f t="shared" si="15"/>
        <v>0.1</v>
      </c>
      <c r="R143" s="36">
        <f t="shared" si="16"/>
        <v>0.11987807423541839</v>
      </c>
      <c r="S143" s="36">
        <f t="shared" si="21"/>
        <v>-1.9878074235418389E-2</v>
      </c>
      <c r="T143" s="37">
        <f t="shared" si="17"/>
        <v>3.9513783530880438E-4</v>
      </c>
      <c r="U143" s="36">
        <f t="shared" si="18"/>
        <v>-19.878074235418389</v>
      </c>
      <c r="V143" s="38">
        <f t="shared" si="19"/>
        <v>19.878074235418389</v>
      </c>
    </row>
    <row r="144" spans="1:22" x14ac:dyDescent="0.25">
      <c r="A144"/>
      <c r="B144" s="48"/>
      <c r="C144" s="59">
        <v>41398</v>
      </c>
      <c r="D144" s="39">
        <v>124</v>
      </c>
      <c r="E144" s="4">
        <v>0.20669999999999999</v>
      </c>
      <c r="F144" s="64"/>
      <c r="G144" s="65">
        <f t="shared" si="24"/>
        <v>0.18491810349146959</v>
      </c>
      <c r="H144" s="65">
        <f t="shared" si="25"/>
        <v>-5.8966180353464369E-3</v>
      </c>
      <c r="I144" s="65">
        <f t="shared" si="26"/>
        <v>0.12809060862825236</v>
      </c>
      <c r="J144" s="65">
        <f t="shared" si="23"/>
        <v>0.11745973741628016</v>
      </c>
      <c r="K144" s="65">
        <f t="shared" si="27"/>
        <v>0.32482079124413554</v>
      </c>
      <c r="M144" s="31">
        <f t="shared" si="20"/>
        <v>0.20669999999999999</v>
      </c>
      <c r="N144" s="56">
        <f t="shared" si="22"/>
        <v>0.32482079124413554</v>
      </c>
      <c r="P144" s="35"/>
      <c r="Q144" s="36">
        <f t="shared" si="15"/>
        <v>0.1</v>
      </c>
      <c r="R144" s="36">
        <f t="shared" si="16"/>
        <v>0.12380737912030784</v>
      </c>
      <c r="S144" s="36">
        <f t="shared" si="21"/>
        <v>-2.3807379120307837E-2</v>
      </c>
      <c r="T144" s="37">
        <f t="shared" si="17"/>
        <v>5.6679130057806957E-4</v>
      </c>
      <c r="U144" s="36">
        <f t="shared" si="18"/>
        <v>-23.807379120307836</v>
      </c>
      <c r="V144" s="38">
        <f t="shared" si="19"/>
        <v>23.807379120307836</v>
      </c>
    </row>
    <row r="145" spans="1:22" x14ac:dyDescent="0.25">
      <c r="A145"/>
      <c r="B145" s="48"/>
      <c r="C145" s="59">
        <v>41399</v>
      </c>
      <c r="D145" s="39">
        <v>125</v>
      </c>
      <c r="E145" s="4">
        <v>0.20669999999999999</v>
      </c>
      <c r="F145" s="64"/>
      <c r="G145" s="65">
        <f t="shared" si="24"/>
        <v>0.18488451734070718</v>
      </c>
      <c r="H145" s="65">
        <f t="shared" si="25"/>
        <v>-5.3103148468880337E-3</v>
      </c>
      <c r="I145" s="65">
        <f t="shared" si="26"/>
        <v>-3.0951804301963454E-2</v>
      </c>
      <c r="J145" s="65">
        <f t="shared" si="23"/>
        <v>-2.567507560583783E-2</v>
      </c>
      <c r="K145" s="65">
        <f t="shared" si="27"/>
        <v>0.14806968115415969</v>
      </c>
      <c r="M145" s="31">
        <f t="shared" si="20"/>
        <v>0.20669999999999999</v>
      </c>
      <c r="N145" s="56">
        <f t="shared" si="22"/>
        <v>0.14806968115415969</v>
      </c>
      <c r="P145" s="35"/>
      <c r="Q145" s="36">
        <f t="shared" si="15"/>
        <v>0.1</v>
      </c>
      <c r="R145" s="36">
        <f t="shared" si="16"/>
        <v>0.15906332755948061</v>
      </c>
      <c r="S145" s="36">
        <f t="shared" si="21"/>
        <v>-5.90633275594806E-2</v>
      </c>
      <c r="T145" s="37">
        <f t="shared" si="17"/>
        <v>3.4884766623985005E-3</v>
      </c>
      <c r="U145" s="36">
        <f t="shared" si="18"/>
        <v>-59.063327559480591</v>
      </c>
      <c r="V145" s="38">
        <f t="shared" si="19"/>
        <v>59.063327559480591</v>
      </c>
    </row>
    <row r="146" spans="1:22" x14ac:dyDescent="0.25">
      <c r="A146"/>
      <c r="B146" s="48"/>
      <c r="C146" s="59">
        <v>41400</v>
      </c>
      <c r="D146" s="39">
        <v>126</v>
      </c>
      <c r="E146" s="4">
        <v>0.2</v>
      </c>
      <c r="F146" s="64"/>
      <c r="G146" s="65">
        <f t="shared" si="24"/>
        <v>0.18491685827845789</v>
      </c>
      <c r="H146" s="65">
        <f t="shared" si="25"/>
        <v>-4.7760492684241597E-3</v>
      </c>
      <c r="I146" s="65">
        <f t="shared" si="26"/>
        <v>-3.3000760340206541E-2</v>
      </c>
      <c r="J146" s="65">
        <f t="shared" si="23"/>
        <v>-2.8192370134031676E-2</v>
      </c>
      <c r="K146" s="65">
        <f t="shared" si="27"/>
        <v>0.14657344215361259</v>
      </c>
      <c r="M146" s="31">
        <f t="shared" si="20"/>
        <v>0.2</v>
      </c>
      <c r="N146" s="56">
        <f t="shared" si="22"/>
        <v>0.14657344215361259</v>
      </c>
      <c r="P146" s="35"/>
      <c r="Q146" s="36">
        <f t="shared" si="15"/>
        <v>0.1</v>
      </c>
      <c r="R146" s="36">
        <f t="shared" si="16"/>
        <v>0.19723151206985756</v>
      </c>
      <c r="S146" s="36">
        <f t="shared" si="21"/>
        <v>-9.7231512069857556E-2</v>
      </c>
      <c r="T146" s="37">
        <f t="shared" si="17"/>
        <v>9.4539669393908562E-3</v>
      </c>
      <c r="U146" s="36">
        <f t="shared" si="18"/>
        <v>-97.231512069857544</v>
      </c>
      <c r="V146" s="38">
        <f t="shared" si="19"/>
        <v>97.231512069857544</v>
      </c>
    </row>
    <row r="147" spans="1:22" x14ac:dyDescent="0.25">
      <c r="A147"/>
      <c r="B147" s="48"/>
      <c r="C147" s="59">
        <v>41401</v>
      </c>
      <c r="D147" s="39">
        <v>127</v>
      </c>
      <c r="E147" s="4">
        <v>0.22919999999999999</v>
      </c>
      <c r="F147" s="64"/>
      <c r="G147" s="65">
        <f t="shared" si="24"/>
        <v>0.19226710575297368</v>
      </c>
      <c r="H147" s="65">
        <f t="shared" si="25"/>
        <v>-3.5634195941301647E-3</v>
      </c>
      <c r="I147" s="65">
        <f t="shared" si="26"/>
        <v>-7.2203776439433071E-2</v>
      </c>
      <c r="J147" s="65">
        <f t="shared" si="23"/>
        <v>-6.1290109370787139E-2</v>
      </c>
      <c r="K147" s="65">
        <f t="shared" si="27"/>
        <v>0.10793703257060067</v>
      </c>
      <c r="M147" s="31">
        <f t="shared" si="20"/>
        <v>0.22919999999999999</v>
      </c>
      <c r="N147" s="56">
        <f t="shared" si="22"/>
        <v>0.10793703257060067</v>
      </c>
      <c r="P147" s="35"/>
      <c r="Q147" s="36">
        <f t="shared" si="15"/>
        <v>0.16669999999999999</v>
      </c>
      <c r="R147" s="36">
        <f t="shared" si="16"/>
        <v>0.21449330514359838</v>
      </c>
      <c r="S147" s="36">
        <f t="shared" si="21"/>
        <v>-4.7793305143598391E-2</v>
      </c>
      <c r="T147" s="37">
        <f t="shared" si="17"/>
        <v>2.2842000165491086E-3</v>
      </c>
      <c r="U147" s="36">
        <f t="shared" si="18"/>
        <v>-28.67024903635177</v>
      </c>
      <c r="V147" s="38">
        <f t="shared" si="19"/>
        <v>28.67024903635177</v>
      </c>
    </row>
    <row r="148" spans="1:22" x14ac:dyDescent="0.25">
      <c r="A148"/>
      <c r="B148" s="48"/>
      <c r="C148" s="59">
        <v>41402</v>
      </c>
      <c r="D148" s="39">
        <v>128</v>
      </c>
      <c r="E148" s="4">
        <v>0.29580000000000001</v>
      </c>
      <c r="F148" s="64"/>
      <c r="G148" s="65">
        <f t="shared" si="24"/>
        <v>0.20094194524769501</v>
      </c>
      <c r="H148" s="65">
        <f t="shared" si="25"/>
        <v>-2.3395936852450144E-3</v>
      </c>
      <c r="I148" s="65">
        <f t="shared" si="26"/>
        <v>-1.5286277047358438E-2</v>
      </c>
      <c r="J148" s="65">
        <f t="shared" si="23"/>
        <v>-4.271843867392093E-3</v>
      </c>
      <c r="K148" s="65">
        <f t="shared" si="27"/>
        <v>0.17341740911148507</v>
      </c>
      <c r="M148" s="31">
        <f t="shared" si="20"/>
        <v>0.29580000000000001</v>
      </c>
      <c r="N148" s="56">
        <f t="shared" si="22"/>
        <v>0.17341740911148507</v>
      </c>
      <c r="P148" s="35"/>
      <c r="Q148" s="36">
        <f t="shared" si="15"/>
        <v>0.14169999999999999</v>
      </c>
      <c r="R148" s="36">
        <f t="shared" si="16"/>
        <v>0.18946910707601644</v>
      </c>
      <c r="S148" s="36">
        <f t="shared" si="21"/>
        <v>-4.7769107076016448E-2</v>
      </c>
      <c r="T148" s="37">
        <f t="shared" si="17"/>
        <v>2.2818875908399245E-3</v>
      </c>
      <c r="U148" s="36">
        <f t="shared" si="18"/>
        <v>-33.711437597753317</v>
      </c>
      <c r="V148" s="38">
        <f t="shared" si="19"/>
        <v>33.711437597753317</v>
      </c>
    </row>
    <row r="149" spans="1:22" x14ac:dyDescent="0.25">
      <c r="A149"/>
      <c r="B149" s="48"/>
      <c r="C149" s="59">
        <v>41403</v>
      </c>
      <c r="D149" s="39">
        <v>129</v>
      </c>
      <c r="E149" s="4">
        <v>0.2</v>
      </c>
      <c r="F149" s="64"/>
      <c r="G149" s="65">
        <f t="shared" si="24"/>
        <v>0.19903026326733955</v>
      </c>
      <c r="H149" s="65">
        <f t="shared" si="25"/>
        <v>-2.2968025147560591E-3</v>
      </c>
      <c r="I149" s="65">
        <f t="shared" si="26"/>
        <v>-2.8814686113456684E-3</v>
      </c>
      <c r="J149" s="65">
        <f t="shared" si="23"/>
        <v>-2.4963480769450556E-3</v>
      </c>
      <c r="K149" s="65">
        <f t="shared" si="27"/>
        <v>0.19572088295110432</v>
      </c>
      <c r="M149" s="31">
        <f t="shared" si="20"/>
        <v>0.2</v>
      </c>
      <c r="N149" s="56">
        <f t="shared" si="22"/>
        <v>0.19572088295110432</v>
      </c>
      <c r="P149" s="35"/>
      <c r="Q149" s="36">
        <f t="shared" ref="Q149:Q212" si="28">E2341</f>
        <v>0.1</v>
      </c>
      <c r="R149" s="36">
        <f t="shared" ref="R149:R212" si="29">K2341</f>
        <v>0.16350011209859888</v>
      </c>
      <c r="S149" s="36">
        <f t="shared" si="21"/>
        <v>-6.3500112098598877E-2</v>
      </c>
      <c r="T149" s="37">
        <f t="shared" ref="T149:T212" si="30">S149^2</f>
        <v>4.0322642365346233E-3</v>
      </c>
      <c r="U149" s="36">
        <f t="shared" ref="U149:U212" si="31">S149/Q149*100</f>
        <v>-63.500112098598869</v>
      </c>
      <c r="V149" s="38">
        <f t="shared" ref="V149:V212" si="32">ABS(U149)</f>
        <v>63.500112098598869</v>
      </c>
    </row>
    <row r="150" spans="1:22" x14ac:dyDescent="0.25">
      <c r="A150"/>
      <c r="B150" s="48"/>
      <c r="C150" s="59">
        <v>41404</v>
      </c>
      <c r="D150" s="39">
        <v>130</v>
      </c>
      <c r="E150" s="4">
        <v>0.2</v>
      </c>
      <c r="F150" s="64"/>
      <c r="G150" s="65">
        <f t="shared" si="24"/>
        <v>0.20455024737860739</v>
      </c>
      <c r="H150" s="65">
        <f t="shared" si="25"/>
        <v>-1.5151238521536698E-3</v>
      </c>
      <c r="I150" s="65">
        <f t="shared" si="26"/>
        <v>-7.4901327012822219E-2</v>
      </c>
      <c r="J150" s="65">
        <f t="shared" si="23"/>
        <v>-6.7866219049400739E-2</v>
      </c>
      <c r="K150" s="65">
        <f t="shared" si="27"/>
        <v>0.12183213373976128</v>
      </c>
      <c r="M150" s="31">
        <f t="shared" ref="M150:M213" si="33">E150</f>
        <v>0.2</v>
      </c>
      <c r="N150" s="56">
        <f t="shared" si="22"/>
        <v>0.12183213373976128</v>
      </c>
      <c r="P150" s="35"/>
      <c r="Q150" s="36">
        <f t="shared" si="28"/>
        <v>0.15</v>
      </c>
      <c r="R150" s="36">
        <f t="shared" si="29"/>
        <v>0.13629792417344821</v>
      </c>
      <c r="S150" s="36">
        <f t="shared" ref="S150:S213" si="34">Q150-R150</f>
        <v>1.3702075826551779E-2</v>
      </c>
      <c r="T150" s="37">
        <f t="shared" si="30"/>
        <v>1.8774688195657464E-4</v>
      </c>
      <c r="U150" s="36">
        <f t="shared" si="31"/>
        <v>9.1347172177011871</v>
      </c>
      <c r="V150" s="38">
        <f t="shared" si="32"/>
        <v>9.1347172177011871</v>
      </c>
    </row>
    <row r="151" spans="1:22" x14ac:dyDescent="0.25">
      <c r="A151"/>
      <c r="B151" s="48"/>
      <c r="C151" s="59">
        <v>41405</v>
      </c>
      <c r="D151" s="39">
        <v>131</v>
      </c>
      <c r="E151" s="4">
        <v>0.17499999999999999</v>
      </c>
      <c r="F151" s="64"/>
      <c r="G151" s="65">
        <f t="shared" si="24"/>
        <v>0.1992521775576474</v>
      </c>
      <c r="H151" s="65">
        <f t="shared" si="25"/>
        <v>-1.8934184490343013E-3</v>
      </c>
      <c r="I151" s="65">
        <f t="shared" si="26"/>
        <v>9.7943361616094227E-3</v>
      </c>
      <c r="J151" s="65">
        <f t="shared" si="23"/>
        <v>6.3896847896837399E-3</v>
      </c>
      <c r="K151" s="65">
        <f t="shared" si="27"/>
        <v>0.21282945968806316</v>
      </c>
      <c r="M151" s="31">
        <f t="shared" si="33"/>
        <v>0.17499999999999999</v>
      </c>
      <c r="N151" s="56">
        <f t="shared" si="22"/>
        <v>0.21282945968806316</v>
      </c>
      <c r="P151" s="35"/>
      <c r="Q151" s="36">
        <f t="shared" si="28"/>
        <v>7.9200000000000007E-2</v>
      </c>
      <c r="R151" s="36">
        <f t="shared" si="29"/>
        <v>0.1440446521240735</v>
      </c>
      <c r="S151" s="36">
        <f t="shared" si="34"/>
        <v>-6.484465212407349E-2</v>
      </c>
      <c r="T151" s="37">
        <f t="shared" si="30"/>
        <v>4.2048289090921087E-3</v>
      </c>
      <c r="U151" s="36">
        <f t="shared" si="31"/>
        <v>-81.874560762719057</v>
      </c>
      <c r="V151" s="38">
        <f t="shared" si="32"/>
        <v>81.874560762719057</v>
      </c>
    </row>
    <row r="152" spans="1:22" x14ac:dyDescent="0.25">
      <c r="A152"/>
      <c r="B152" s="48"/>
      <c r="C152" s="59">
        <v>41406</v>
      </c>
      <c r="D152" s="39">
        <v>132</v>
      </c>
      <c r="E152" s="4">
        <v>0.20669999999999999</v>
      </c>
      <c r="F152" s="64"/>
      <c r="G152" s="65">
        <f t="shared" si="24"/>
        <v>0.19843638985737538</v>
      </c>
      <c r="H152" s="65">
        <f t="shared" si="25"/>
        <v>-1.7856553741580729E-3</v>
      </c>
      <c r="I152" s="65">
        <f t="shared" si="26"/>
        <v>-1.4350665962357589E-3</v>
      </c>
      <c r="J152" s="65">
        <f t="shared" si="23"/>
        <v>-4.6519892234972188E-4</v>
      </c>
      <c r="K152" s="65">
        <f t="shared" si="27"/>
        <v>0.19592369251237735</v>
      </c>
      <c r="M152" s="31">
        <f t="shared" si="33"/>
        <v>0.20669999999999999</v>
      </c>
      <c r="N152" s="56">
        <f t="shared" si="22"/>
        <v>0.19592369251237735</v>
      </c>
      <c r="P152" s="35"/>
      <c r="Q152" s="36">
        <f t="shared" si="28"/>
        <v>0.1167</v>
      </c>
      <c r="R152" s="36">
        <f t="shared" si="29"/>
        <v>0.1658521649306233</v>
      </c>
      <c r="S152" s="36">
        <f t="shared" si="34"/>
        <v>-4.9152164930623299E-2</v>
      </c>
      <c r="T152" s="37">
        <f t="shared" si="30"/>
        <v>2.4159353173671947E-3</v>
      </c>
      <c r="U152" s="36">
        <f t="shared" si="31"/>
        <v>-42.118393256746614</v>
      </c>
      <c r="V152" s="38">
        <f t="shared" si="32"/>
        <v>42.118393256746614</v>
      </c>
    </row>
    <row r="153" spans="1:22" x14ac:dyDescent="0.25">
      <c r="A153"/>
      <c r="B153" s="48"/>
      <c r="C153" s="59">
        <v>41407</v>
      </c>
      <c r="D153" s="39">
        <v>133</v>
      </c>
      <c r="E153" s="4">
        <v>0.23630000000000001</v>
      </c>
      <c r="F153" s="64"/>
      <c r="G153" s="65">
        <f t="shared" si="24"/>
        <v>0.1965367999868802</v>
      </c>
      <c r="H153" s="65">
        <f t="shared" si="25"/>
        <v>-1.797048823791784E-3</v>
      </c>
      <c r="I153" s="65">
        <f t="shared" si="26"/>
        <v>4.0788610480154017E-2</v>
      </c>
      <c r="J153" s="65">
        <f t="shared" si="23"/>
        <v>4.06860694334506E-2</v>
      </c>
      <c r="K153" s="65">
        <f t="shared" si="27"/>
        <v>0.23743934496337132</v>
      </c>
      <c r="M153" s="31">
        <f t="shared" si="33"/>
        <v>0.23630000000000001</v>
      </c>
      <c r="N153" s="56">
        <f t="shared" si="22"/>
        <v>0.23743934496337132</v>
      </c>
      <c r="P153" s="35"/>
      <c r="Q153" s="36">
        <f t="shared" si="28"/>
        <v>0.1167</v>
      </c>
      <c r="R153" s="36">
        <f t="shared" si="29"/>
        <v>0.18853865111520618</v>
      </c>
      <c r="S153" s="36">
        <f t="shared" si="34"/>
        <v>-7.1838651115206181E-2</v>
      </c>
      <c r="T153" s="37">
        <f t="shared" si="30"/>
        <v>5.160791794052314E-3</v>
      </c>
      <c r="U153" s="36">
        <f t="shared" si="31"/>
        <v>-61.558398556303494</v>
      </c>
      <c r="V153" s="38">
        <f t="shared" si="32"/>
        <v>61.558398556303494</v>
      </c>
    </row>
    <row r="154" spans="1:22" x14ac:dyDescent="0.25">
      <c r="A154"/>
      <c r="B154" s="48"/>
      <c r="C154" s="59">
        <v>41408</v>
      </c>
      <c r="D154" s="39">
        <v>134</v>
      </c>
      <c r="E154" s="4">
        <v>0.24079999999999999</v>
      </c>
      <c r="F154" s="64"/>
      <c r="G154" s="65">
        <f t="shared" si="24"/>
        <v>0.20835728315703922</v>
      </c>
      <c r="H154" s="65">
        <f t="shared" si="25"/>
        <v>-4.3529562439670365E-4</v>
      </c>
      <c r="I154" s="65">
        <f t="shared" si="26"/>
        <v>-9.0115071102596145E-2</v>
      </c>
      <c r="J154" s="65">
        <f t="shared" si="23"/>
        <v>-7.7859292308040465E-2</v>
      </c>
      <c r="K154" s="65">
        <f t="shared" si="27"/>
        <v>0.10462468006049228</v>
      </c>
      <c r="M154" s="31">
        <f t="shared" si="33"/>
        <v>0.24079999999999999</v>
      </c>
      <c r="N154" s="56">
        <f t="shared" si="22"/>
        <v>0.10462468006049228</v>
      </c>
      <c r="P154" s="35"/>
      <c r="Q154" s="36">
        <f t="shared" si="28"/>
        <v>6.25E-2</v>
      </c>
      <c r="R154" s="36">
        <f t="shared" si="29"/>
        <v>0.17657354401738998</v>
      </c>
      <c r="S154" s="36">
        <f t="shared" si="34"/>
        <v>-0.11407354401738998</v>
      </c>
      <c r="T154" s="37">
        <f t="shared" si="30"/>
        <v>1.3012773444687408E-2</v>
      </c>
      <c r="U154" s="36">
        <f t="shared" si="31"/>
        <v>-182.51767042782396</v>
      </c>
      <c r="V154" s="38">
        <f t="shared" si="32"/>
        <v>182.51767042782396</v>
      </c>
    </row>
    <row r="155" spans="1:22" x14ac:dyDescent="0.25">
      <c r="A155"/>
      <c r="B155" s="48"/>
      <c r="C155" s="59">
        <v>41409</v>
      </c>
      <c r="D155" s="39">
        <v>135</v>
      </c>
      <c r="E155" s="4">
        <v>0.2092</v>
      </c>
      <c r="F155" s="64"/>
      <c r="G155" s="65">
        <f t="shared" si="24"/>
        <v>0.21306137686973925</v>
      </c>
      <c r="H155" s="65">
        <f t="shared" si="25"/>
        <v>7.8643309312969754E-5</v>
      </c>
      <c r="I155" s="65">
        <f t="shared" si="26"/>
        <v>-5.0115880903609557E-2</v>
      </c>
      <c r="J155" s="65">
        <f t="shared" si="23"/>
        <v>-4.5490430500222528E-2</v>
      </c>
      <c r="K155" s="65">
        <f t="shared" si="27"/>
        <v>0.15780610662903297</v>
      </c>
      <c r="M155" s="31">
        <f t="shared" si="33"/>
        <v>0.2092</v>
      </c>
      <c r="N155" s="56">
        <f t="shared" si="22"/>
        <v>0.15780610662903297</v>
      </c>
      <c r="P155" s="35"/>
      <c r="Q155" s="36">
        <f t="shared" si="28"/>
        <v>0.1125</v>
      </c>
      <c r="R155" s="36">
        <f t="shared" si="29"/>
        <v>0.15847273486339045</v>
      </c>
      <c r="S155" s="36">
        <f t="shared" si="34"/>
        <v>-4.5972734863390444E-2</v>
      </c>
      <c r="T155" s="37">
        <f t="shared" si="30"/>
        <v>2.113492350819595E-3</v>
      </c>
      <c r="U155" s="36">
        <f t="shared" si="31"/>
        <v>-40.864653211902613</v>
      </c>
      <c r="V155" s="38">
        <f t="shared" si="32"/>
        <v>40.864653211902613</v>
      </c>
    </row>
    <row r="156" spans="1:22" x14ac:dyDescent="0.25">
      <c r="A156"/>
      <c r="B156" s="48"/>
      <c r="C156" s="59">
        <v>41410</v>
      </c>
      <c r="D156" s="39">
        <v>136</v>
      </c>
      <c r="E156" s="4">
        <v>0.25330000000000003</v>
      </c>
      <c r="F156" s="64"/>
      <c r="G156" s="65">
        <f t="shared" si="24"/>
        <v>0.22139478956807401</v>
      </c>
      <c r="H156" s="65">
        <f t="shared" si="25"/>
        <v>9.0412024821514907E-4</v>
      </c>
      <c r="I156" s="65">
        <f t="shared" si="26"/>
        <v>-4.2387714069270166E-2</v>
      </c>
      <c r="J156" s="65">
        <f t="shared" si="23"/>
        <v>-3.4958421619150547E-2</v>
      </c>
      <c r="K156" s="65">
        <f t="shared" si="27"/>
        <v>0.17075230610978206</v>
      </c>
      <c r="M156" s="31">
        <f t="shared" si="33"/>
        <v>0.25330000000000003</v>
      </c>
      <c r="N156" s="56">
        <f t="shared" si="22"/>
        <v>0.17075230610978206</v>
      </c>
      <c r="P156" s="35"/>
      <c r="Q156" s="36">
        <f t="shared" si="28"/>
        <v>0.2</v>
      </c>
      <c r="R156" s="36">
        <f t="shared" si="29"/>
        <v>0.17331823712098177</v>
      </c>
      <c r="S156" s="36">
        <f t="shared" si="34"/>
        <v>2.6681762879018245E-2</v>
      </c>
      <c r="T156" s="37">
        <f t="shared" si="30"/>
        <v>7.1191647033215597E-4</v>
      </c>
      <c r="U156" s="36">
        <f t="shared" si="31"/>
        <v>13.340881439509122</v>
      </c>
      <c r="V156" s="38">
        <f t="shared" si="32"/>
        <v>13.340881439509122</v>
      </c>
    </row>
    <row r="157" spans="1:22" x14ac:dyDescent="0.25">
      <c r="A157"/>
      <c r="B157" s="48"/>
      <c r="C157" s="59">
        <v>41411</v>
      </c>
      <c r="D157" s="39">
        <v>137</v>
      </c>
      <c r="E157" s="4">
        <v>0.20960000000000001</v>
      </c>
      <c r="F157" s="64"/>
      <c r="G157" s="65">
        <f t="shared" si="24"/>
        <v>0.21452826109049605</v>
      </c>
      <c r="H157" s="65">
        <f t="shared" si="25"/>
        <v>1.2705537563583813E-4</v>
      </c>
      <c r="I157" s="65">
        <f t="shared" si="26"/>
        <v>6.5007577441641845E-2</v>
      </c>
      <c r="J157" s="65">
        <f t="shared" si="23"/>
        <v>5.8013993588428056E-2</v>
      </c>
      <c r="K157" s="65">
        <f t="shared" si="27"/>
        <v>0.28730648725793101</v>
      </c>
      <c r="M157" s="31">
        <f t="shared" si="33"/>
        <v>0.20960000000000001</v>
      </c>
      <c r="N157" s="56">
        <f t="shared" si="22"/>
        <v>0.28730648725793101</v>
      </c>
      <c r="P157" s="35"/>
      <c r="Q157" s="36">
        <f t="shared" si="28"/>
        <v>0.17499999999999999</v>
      </c>
      <c r="R157" s="36">
        <f t="shared" si="29"/>
        <v>0.1846379528460132</v>
      </c>
      <c r="S157" s="36">
        <f t="shared" si="34"/>
        <v>-9.6379528460132091E-3</v>
      </c>
      <c r="T157" s="37">
        <f t="shared" si="30"/>
        <v>9.2890135061974124E-5</v>
      </c>
      <c r="U157" s="36">
        <f t="shared" si="31"/>
        <v>-5.5074016262932632</v>
      </c>
      <c r="V157" s="38">
        <f t="shared" si="32"/>
        <v>5.5074016262932632</v>
      </c>
    </row>
    <row r="158" spans="1:22" x14ac:dyDescent="0.25">
      <c r="A158"/>
      <c r="B158" s="48"/>
      <c r="C158" s="59">
        <v>41412</v>
      </c>
      <c r="D158" s="39">
        <v>138</v>
      </c>
      <c r="E158" s="4">
        <v>0.24210000000000001</v>
      </c>
      <c r="F158" s="64"/>
      <c r="G158" s="65">
        <f t="shared" si="24"/>
        <v>0.21323366628838514</v>
      </c>
      <c r="H158" s="65">
        <f t="shared" si="25"/>
        <v>-1.5109642138837228E-5</v>
      </c>
      <c r="I158" s="65">
        <f t="shared" si="26"/>
        <v>4.1661185311335822E-2</v>
      </c>
      <c r="J158" s="65">
        <f t="shared" si="23"/>
        <v>4.0381700151363734E-2</v>
      </c>
      <c r="K158" s="65">
        <f t="shared" si="27"/>
        <v>0.25631650177746773</v>
      </c>
      <c r="M158" s="31">
        <f t="shared" si="33"/>
        <v>0.24210000000000001</v>
      </c>
      <c r="N158" s="56">
        <f t="shared" si="22"/>
        <v>0.25631650177746773</v>
      </c>
      <c r="P158" s="35"/>
      <c r="Q158" s="36">
        <f t="shared" si="28"/>
        <v>0.1</v>
      </c>
      <c r="R158" s="36">
        <f t="shared" si="29"/>
        <v>0.15430997578090702</v>
      </c>
      <c r="S158" s="36">
        <f t="shared" si="34"/>
        <v>-5.4309975780907016E-2</v>
      </c>
      <c r="T158" s="37">
        <f t="shared" si="30"/>
        <v>2.9495734693227066E-3</v>
      </c>
      <c r="U158" s="36">
        <f t="shared" si="31"/>
        <v>-54.309975780907017</v>
      </c>
      <c r="V158" s="38">
        <f t="shared" si="32"/>
        <v>54.309975780907017</v>
      </c>
    </row>
    <row r="159" spans="1:22" x14ac:dyDescent="0.25">
      <c r="A159"/>
      <c r="B159" s="48"/>
      <c r="C159" s="59">
        <v>41413</v>
      </c>
      <c r="D159" s="39">
        <v>139</v>
      </c>
      <c r="E159" s="4">
        <v>0.21249999999999999</v>
      </c>
      <c r="F159" s="64"/>
      <c r="G159" s="65">
        <f t="shared" si="24"/>
        <v>0.20784160069085766</v>
      </c>
      <c r="H159" s="65">
        <f t="shared" si="25"/>
        <v>-5.5280523767770083E-4</v>
      </c>
      <c r="I159" s="65">
        <f t="shared" si="26"/>
        <v>5.3051002907640213E-2</v>
      </c>
      <c r="J159" s="65">
        <f t="shared" si="23"/>
        <v>4.8211742547790426E-2</v>
      </c>
      <c r="K159" s="65">
        <f t="shared" si="27"/>
        <v>0.26626955955388654</v>
      </c>
      <c r="M159" s="31">
        <f t="shared" si="33"/>
        <v>0.21249999999999999</v>
      </c>
      <c r="N159" s="56">
        <f t="shared" si="22"/>
        <v>0.26626955955388654</v>
      </c>
      <c r="P159" s="35"/>
      <c r="Q159" s="36">
        <f t="shared" si="28"/>
        <v>0.1</v>
      </c>
      <c r="R159" s="36">
        <f t="shared" si="29"/>
        <v>0.18380073945395656</v>
      </c>
      <c r="S159" s="36">
        <f t="shared" si="34"/>
        <v>-8.3800739453956552E-2</v>
      </c>
      <c r="T159" s="37">
        <f t="shared" si="30"/>
        <v>7.0225639330299102E-3</v>
      </c>
      <c r="U159" s="36">
        <f t="shared" si="31"/>
        <v>-83.800739453956552</v>
      </c>
      <c r="V159" s="38">
        <f t="shared" si="32"/>
        <v>83.800739453956552</v>
      </c>
    </row>
    <row r="160" spans="1:22" x14ac:dyDescent="0.25">
      <c r="A160"/>
      <c r="B160" s="48"/>
      <c r="C160" s="59">
        <v>41414</v>
      </c>
      <c r="D160" s="39">
        <v>140</v>
      </c>
      <c r="E160" s="4">
        <v>0.21249999999999999</v>
      </c>
      <c r="F160" s="64"/>
      <c r="G160" s="65">
        <f t="shared" si="24"/>
        <v>0.20316271546070391</v>
      </c>
      <c r="H160" s="65">
        <f t="shared" si="25"/>
        <v>-9.6541323692530591E-4</v>
      </c>
      <c r="I160" s="65">
        <f t="shared" si="26"/>
        <v>4.6472004471580633E-2</v>
      </c>
      <c r="J160" s="65">
        <f t="shared" si="23"/>
        <v>4.2758532478352179E-2</v>
      </c>
      <c r="K160" s="65">
        <f t="shared" si="27"/>
        <v>0.25376079992476058</v>
      </c>
      <c r="M160" s="31">
        <f t="shared" si="33"/>
        <v>0.21249999999999999</v>
      </c>
      <c r="N160" s="56">
        <f t="shared" si="22"/>
        <v>0.25376079992476058</v>
      </c>
      <c r="P160" s="35"/>
      <c r="Q160" s="36">
        <f t="shared" si="28"/>
        <v>0.05</v>
      </c>
      <c r="R160" s="36">
        <f t="shared" si="29"/>
        <v>0.18143875698742687</v>
      </c>
      <c r="S160" s="36">
        <f t="shared" si="34"/>
        <v>-0.13143875698742685</v>
      </c>
      <c r="T160" s="37">
        <f t="shared" si="30"/>
        <v>1.7276146838399852E-2</v>
      </c>
      <c r="U160" s="36">
        <f t="shared" si="31"/>
        <v>-262.87751397485368</v>
      </c>
      <c r="V160" s="38">
        <f t="shared" si="32"/>
        <v>262.87751397485368</v>
      </c>
    </row>
    <row r="161" spans="1:22" x14ac:dyDescent="0.25">
      <c r="A161"/>
      <c r="B161" s="48"/>
      <c r="C161" s="59">
        <v>41415</v>
      </c>
      <c r="D161" s="39">
        <v>141</v>
      </c>
      <c r="E161" s="4">
        <v>0.25419999999999998</v>
      </c>
      <c r="F161" s="64"/>
      <c r="G161" s="65">
        <f t="shared" si="24"/>
        <v>0.19765696748083206</v>
      </c>
      <c r="H161" s="65">
        <f t="shared" si="25"/>
        <v>-1.419446711219961E-3</v>
      </c>
      <c r="I161" s="65">
        <f t="shared" si="26"/>
        <v>9.7406045205686936E-2</v>
      </c>
      <c r="J161" s="65">
        <f t="shared" si="23"/>
        <v>9.3319743937035043E-2</v>
      </c>
      <c r="K161" s="65">
        <f t="shared" si="27"/>
        <v>0.29960334742946554</v>
      </c>
      <c r="M161" s="31">
        <f t="shared" si="33"/>
        <v>0.25419999999999998</v>
      </c>
      <c r="N161" s="56">
        <f t="shared" si="22"/>
        <v>0.29960334742946554</v>
      </c>
      <c r="P161" s="35"/>
      <c r="Q161" s="36">
        <f t="shared" si="28"/>
        <v>9.5799999999999996E-2</v>
      </c>
      <c r="R161" s="36">
        <f t="shared" si="29"/>
        <v>0.17232680952130877</v>
      </c>
      <c r="S161" s="36">
        <f t="shared" si="34"/>
        <v>-7.6526809521308775E-2</v>
      </c>
      <c r="T161" s="37">
        <f t="shared" si="30"/>
        <v>5.8563525755106751E-3</v>
      </c>
      <c r="U161" s="36">
        <f t="shared" si="31"/>
        <v>-79.881847099487246</v>
      </c>
      <c r="V161" s="38">
        <f t="shared" si="32"/>
        <v>79.881847099487246</v>
      </c>
    </row>
    <row r="162" spans="1:22" x14ac:dyDescent="0.25">
      <c r="A162"/>
      <c r="B162" s="48"/>
      <c r="C162" s="59">
        <v>41416</v>
      </c>
      <c r="D162" s="39">
        <v>142</v>
      </c>
      <c r="E162" s="4">
        <v>0.22209999999999999</v>
      </c>
      <c r="F162" s="64"/>
      <c r="G162" s="65">
        <f t="shared" si="24"/>
        <v>0.19708267783352915</v>
      </c>
      <c r="H162" s="65">
        <f t="shared" si="25"/>
        <v>-1.334931004828256E-3</v>
      </c>
      <c r="I162" s="65">
        <f t="shared" si="26"/>
        <v>1.7410908591217314E-2</v>
      </c>
      <c r="J162" s="65">
        <f t="shared" si="23"/>
        <v>1.817154994874267E-2</v>
      </c>
      <c r="K162" s="65">
        <f t="shared" si="27"/>
        <v>0.21364842936082939</v>
      </c>
      <c r="M162" s="31">
        <f t="shared" si="33"/>
        <v>0.22209999999999999</v>
      </c>
      <c r="N162" s="56">
        <f t="shared" si="22"/>
        <v>0.21364842936082939</v>
      </c>
      <c r="P162" s="35"/>
      <c r="Q162" s="36">
        <f t="shared" si="28"/>
        <v>3.7499999999999999E-2</v>
      </c>
      <c r="R162" s="36">
        <f t="shared" si="29"/>
        <v>0.14795993603603352</v>
      </c>
      <c r="S162" s="36">
        <f t="shared" si="34"/>
        <v>-0.11045993603603352</v>
      </c>
      <c r="T162" s="37">
        <f t="shared" si="30"/>
        <v>1.2201397469084616E-2</v>
      </c>
      <c r="U162" s="36">
        <f t="shared" si="31"/>
        <v>-294.55982942942273</v>
      </c>
      <c r="V162" s="38">
        <f t="shared" si="32"/>
        <v>294.55982942942273</v>
      </c>
    </row>
    <row r="163" spans="1:22" x14ac:dyDescent="0.25">
      <c r="A163"/>
      <c r="B163" s="48"/>
      <c r="C163" s="59">
        <v>41417</v>
      </c>
      <c r="D163" s="39">
        <v>143</v>
      </c>
      <c r="E163" s="4">
        <v>0.1883</v>
      </c>
      <c r="F163" s="64"/>
      <c r="G163" s="65">
        <f t="shared" si="24"/>
        <v>0.19468027902868454</v>
      </c>
      <c r="H163" s="65">
        <f t="shared" si="25"/>
        <v>-1.4416777848298913E-3</v>
      </c>
      <c r="I163" s="65">
        <f t="shared" si="26"/>
        <v>3.2269311714625522E-3</v>
      </c>
      <c r="J163" s="65">
        <f t="shared" si="23"/>
        <v>2.2662101514478428E-3</v>
      </c>
      <c r="K163" s="65">
        <f t="shared" si="27"/>
        <v>0.19897467800016344</v>
      </c>
      <c r="M163" s="31">
        <f t="shared" si="33"/>
        <v>0.1883</v>
      </c>
      <c r="N163" s="56">
        <f t="shared" si="22"/>
        <v>0.19897467800016344</v>
      </c>
      <c r="P163" s="35"/>
      <c r="Q163" s="36">
        <f t="shared" si="28"/>
        <v>0.1208</v>
      </c>
      <c r="R163" s="36">
        <f t="shared" si="29"/>
        <v>0.14397774059429966</v>
      </c>
      <c r="S163" s="36">
        <f t="shared" si="34"/>
        <v>-2.3177740594299653E-2</v>
      </c>
      <c r="T163" s="37">
        <f t="shared" si="30"/>
        <v>5.37207659056646E-4</v>
      </c>
      <c r="U163" s="36">
        <f t="shared" si="31"/>
        <v>-19.186871352897064</v>
      </c>
      <c r="V163" s="38">
        <f t="shared" si="32"/>
        <v>19.186871352897064</v>
      </c>
    </row>
    <row r="164" spans="1:22" x14ac:dyDescent="0.25">
      <c r="A164"/>
      <c r="B164" s="48"/>
      <c r="C164" s="59">
        <v>41418</v>
      </c>
      <c r="D164" s="39">
        <v>144</v>
      </c>
      <c r="E164" s="4">
        <v>0.28000000000000003</v>
      </c>
      <c r="F164" s="64"/>
      <c r="G164" s="65">
        <f t="shared" si="24"/>
        <v>0.19952236650638563</v>
      </c>
      <c r="H164" s="65">
        <f t="shared" si="25"/>
        <v>-8.1330125857679257E-4</v>
      </c>
      <c r="I164" s="65">
        <f t="shared" si="26"/>
        <v>2.3923746130835446E-2</v>
      </c>
      <c r="J164" s="65">
        <f t="shared" si="23"/>
        <v>2.9579134867113339E-2</v>
      </c>
      <c r="K164" s="65">
        <f t="shared" si="27"/>
        <v>0.21716234737469009</v>
      </c>
      <c r="M164" s="31">
        <f t="shared" si="33"/>
        <v>0.28000000000000003</v>
      </c>
      <c r="N164" s="56">
        <f t="shared" si="22"/>
        <v>0.21716234737469009</v>
      </c>
      <c r="P164" s="35"/>
      <c r="Q164" s="36">
        <f t="shared" si="28"/>
        <v>0.20419999999999999</v>
      </c>
      <c r="R164" s="36">
        <f t="shared" si="29"/>
        <v>0.10966954651808174</v>
      </c>
      <c r="S164" s="36">
        <f t="shared" si="34"/>
        <v>9.4530453481918256E-2</v>
      </c>
      <c r="T164" s="37">
        <f t="shared" si="30"/>
        <v>8.9360066354971113E-3</v>
      </c>
      <c r="U164" s="36">
        <f t="shared" si="31"/>
        <v>46.293072224249883</v>
      </c>
      <c r="V164" s="38">
        <f t="shared" si="32"/>
        <v>46.293072224249883</v>
      </c>
    </row>
    <row r="165" spans="1:22" x14ac:dyDescent="0.25">
      <c r="A165"/>
      <c r="B165" s="48"/>
      <c r="C165" s="59">
        <v>41419</v>
      </c>
      <c r="D165" s="39">
        <v>145</v>
      </c>
      <c r="E165" s="4">
        <v>0.26879999999999998</v>
      </c>
      <c r="F165" s="64"/>
      <c r="G165" s="65">
        <f t="shared" si="24"/>
        <v>0.20832305402623424</v>
      </c>
      <c r="H165" s="65">
        <f t="shared" si="25"/>
        <v>1.4809761926574765E-4</v>
      </c>
      <c r="I165" s="65">
        <f t="shared" si="26"/>
        <v>-2.6048953032062769E-2</v>
      </c>
      <c r="J165" s="65">
        <f t="shared" si="23"/>
        <v>-1.7396363131479919E-2</v>
      </c>
      <c r="K165" s="65">
        <f t="shared" si="27"/>
        <v>0.17266011221574606</v>
      </c>
      <c r="M165" s="31">
        <f t="shared" si="33"/>
        <v>0.26879999999999998</v>
      </c>
      <c r="N165" s="56">
        <f t="shared" si="22"/>
        <v>0.17266011221574606</v>
      </c>
      <c r="P165" s="35"/>
      <c r="Q165" s="36">
        <f t="shared" si="28"/>
        <v>0.3</v>
      </c>
      <c r="R165" s="36">
        <f t="shared" si="29"/>
        <v>0.10919710664456894</v>
      </c>
      <c r="S165" s="36">
        <f t="shared" si="34"/>
        <v>0.19080289335543105</v>
      </c>
      <c r="T165" s="37">
        <f t="shared" si="30"/>
        <v>3.6405744112803992E-2</v>
      </c>
      <c r="U165" s="36">
        <f t="shared" si="31"/>
        <v>63.600964451810349</v>
      </c>
      <c r="V165" s="38">
        <f t="shared" si="32"/>
        <v>63.600964451810349</v>
      </c>
    </row>
    <row r="166" spans="1:22" x14ac:dyDescent="0.25">
      <c r="A166"/>
      <c r="B166" s="48"/>
      <c r="C166" s="59">
        <v>41420</v>
      </c>
      <c r="D166" s="39">
        <v>146</v>
      </c>
      <c r="E166" s="4">
        <v>0.2525</v>
      </c>
      <c r="F166" s="64"/>
      <c r="G166" s="65">
        <f t="shared" si="24"/>
        <v>0.22109028183672827</v>
      </c>
      <c r="H166" s="65">
        <f t="shared" si="25"/>
        <v>1.4100106383885755E-3</v>
      </c>
      <c r="I166" s="65">
        <f t="shared" si="26"/>
        <v>-8.2162453557782761E-2</v>
      </c>
      <c r="J166" s="65">
        <f t="shared" si="23"/>
        <v>-7.0805236385677303E-2</v>
      </c>
      <c r="K166" s="65">
        <f t="shared" si="27"/>
        <v>0.12630869808771722</v>
      </c>
      <c r="M166" s="31">
        <f t="shared" si="33"/>
        <v>0.2525</v>
      </c>
      <c r="N166" s="56">
        <f t="shared" si="22"/>
        <v>0.12630869808771722</v>
      </c>
      <c r="P166" s="35"/>
      <c r="Q166" s="36">
        <f t="shared" si="28"/>
        <v>0.17499999999999999</v>
      </c>
      <c r="R166" s="36">
        <f t="shared" si="29"/>
        <v>0.11099678415931</v>
      </c>
      <c r="S166" s="36">
        <f t="shared" si="34"/>
        <v>6.4003215840689992E-2</v>
      </c>
      <c r="T166" s="37">
        <f t="shared" si="30"/>
        <v>4.0964116379499501E-3</v>
      </c>
      <c r="U166" s="36">
        <f t="shared" si="31"/>
        <v>36.573266194680002</v>
      </c>
      <c r="V166" s="38">
        <f t="shared" si="32"/>
        <v>36.573266194680002</v>
      </c>
    </row>
    <row r="167" spans="1:22" x14ac:dyDescent="0.25">
      <c r="A167"/>
      <c r="B167" s="48"/>
      <c r="C167" s="59">
        <v>41421</v>
      </c>
      <c r="D167" s="39">
        <v>147</v>
      </c>
      <c r="E167" s="4">
        <v>0.25380000000000003</v>
      </c>
      <c r="F167" s="64"/>
      <c r="G167" s="65">
        <f t="shared" si="24"/>
        <v>0.22933504614196126</v>
      </c>
      <c r="H167" s="65">
        <f t="shared" si="25"/>
        <v>2.0934860050730174E-3</v>
      </c>
      <c r="I167" s="65">
        <f t="shared" si="26"/>
        <v>-3.7047829143561015E-2</v>
      </c>
      <c r="J167" s="65">
        <f t="shared" si="23"/>
        <v>-3.0896550843401038E-2</v>
      </c>
      <c r="K167" s="65">
        <f t="shared" si="27"/>
        <v>0.18545246333155585</v>
      </c>
      <c r="M167" s="31">
        <f t="shared" si="33"/>
        <v>0.25380000000000003</v>
      </c>
      <c r="N167" s="56">
        <f t="shared" si="22"/>
        <v>0.18545246333155585</v>
      </c>
      <c r="P167" s="35"/>
      <c r="Q167" s="36">
        <f t="shared" si="28"/>
        <v>3.3300000000000003E-2</v>
      </c>
      <c r="R167" s="36">
        <f t="shared" si="29"/>
        <v>9.3903090355703572E-2</v>
      </c>
      <c r="S167" s="36">
        <f t="shared" si="34"/>
        <v>-6.0603090355703569E-2</v>
      </c>
      <c r="T167" s="37">
        <f t="shared" si="30"/>
        <v>3.672734560661571E-3</v>
      </c>
      <c r="U167" s="36">
        <f t="shared" si="31"/>
        <v>-181.99126232944013</v>
      </c>
      <c r="V167" s="38">
        <f t="shared" si="32"/>
        <v>181.99126232944013</v>
      </c>
    </row>
    <row r="168" spans="1:22" x14ac:dyDescent="0.25">
      <c r="A168"/>
      <c r="B168" s="48"/>
      <c r="C168" s="59">
        <v>41422</v>
      </c>
      <c r="D168" s="39">
        <v>148</v>
      </c>
      <c r="E168" s="4">
        <v>0.26540000000000002</v>
      </c>
      <c r="F168" s="64"/>
      <c r="G168" s="65">
        <f t="shared" si="24"/>
        <v>0.2253347208585606</v>
      </c>
      <c r="H168" s="65">
        <f t="shared" si="25"/>
        <v>1.4841048762256493E-3</v>
      </c>
      <c r="I168" s="65">
        <f t="shared" si="26"/>
        <v>9.4909580737702837E-2</v>
      </c>
      <c r="J168" s="65">
        <f t="shared" si="23"/>
        <v>8.9425150578076498E-2</v>
      </c>
      <c r="K168" s="65">
        <f t="shared" si="27"/>
        <v>0.32633811288473713</v>
      </c>
      <c r="M168" s="31">
        <f t="shared" si="33"/>
        <v>0.26540000000000002</v>
      </c>
      <c r="N168" s="56">
        <f t="shared" si="22"/>
        <v>0.32633811288473713</v>
      </c>
      <c r="P168" s="35"/>
      <c r="Q168" s="36">
        <f t="shared" si="28"/>
        <v>8.3299999999999999E-2</v>
      </c>
      <c r="R168" s="36">
        <f t="shared" si="29"/>
        <v>7.3632895955150324E-2</v>
      </c>
      <c r="S168" s="36">
        <f t="shared" si="34"/>
        <v>9.6671040448496753E-3</v>
      </c>
      <c r="T168" s="37">
        <f t="shared" si="30"/>
        <v>9.3452900613948949E-5</v>
      </c>
      <c r="U168" s="36">
        <f t="shared" si="31"/>
        <v>11.605166920587846</v>
      </c>
      <c r="V168" s="38">
        <f t="shared" si="32"/>
        <v>11.605166920587846</v>
      </c>
    </row>
    <row r="169" spans="1:22" x14ac:dyDescent="0.25">
      <c r="A169"/>
      <c r="B169" s="48"/>
      <c r="C169" s="59">
        <v>41423</v>
      </c>
      <c r="D169" s="39">
        <v>149</v>
      </c>
      <c r="E169" s="4">
        <v>0.26379999999999998</v>
      </c>
      <c r="F169" s="64"/>
      <c r="G169" s="65">
        <f t="shared" si="24"/>
        <v>0.22466369976192208</v>
      </c>
      <c r="H169" s="65">
        <f t="shared" si="25"/>
        <v>1.268592278939232E-3</v>
      </c>
      <c r="I169" s="65">
        <f t="shared" si="26"/>
        <v>5.8532433993855826E-2</v>
      </c>
      <c r="J169" s="65">
        <f t="shared" si="23"/>
        <v>5.6592820618278035E-2</v>
      </c>
      <c r="K169" s="65">
        <f t="shared" si="27"/>
        <v>0.28535125972864206</v>
      </c>
      <c r="M169" s="31">
        <f t="shared" si="33"/>
        <v>0.26379999999999998</v>
      </c>
      <c r="N169" s="56">
        <f t="shared" si="22"/>
        <v>0.28535125972864206</v>
      </c>
      <c r="P169" s="35"/>
      <c r="Q169" s="36">
        <f t="shared" si="28"/>
        <v>0.2</v>
      </c>
      <c r="R169" s="36">
        <f t="shared" si="29"/>
        <v>7.2360056794634559E-2</v>
      </c>
      <c r="S169" s="36">
        <f t="shared" si="34"/>
        <v>0.12763994320536545</v>
      </c>
      <c r="T169" s="37">
        <f t="shared" si="30"/>
        <v>1.6291955101468917E-2</v>
      </c>
      <c r="U169" s="36">
        <f t="shared" si="31"/>
        <v>63.81997160268272</v>
      </c>
      <c r="V169" s="38">
        <f t="shared" si="32"/>
        <v>63.81997160268272</v>
      </c>
    </row>
    <row r="170" spans="1:22" x14ac:dyDescent="0.25">
      <c r="A170"/>
      <c r="B170" s="48"/>
      <c r="C170" s="59">
        <v>41424</v>
      </c>
      <c r="D170" s="39">
        <v>150</v>
      </c>
      <c r="E170" s="4">
        <v>0.25330000000000003</v>
      </c>
      <c r="F170" s="64"/>
      <c r="G170" s="65">
        <f t="shared" si="24"/>
        <v>0.23700835464335138</v>
      </c>
      <c r="H170" s="65">
        <f t="shared" si="25"/>
        <v>2.3761985391882391E-3</v>
      </c>
      <c r="I170" s="65">
        <f t="shared" si="26"/>
        <v>-8.3392918065761684E-2</v>
      </c>
      <c r="J170" s="65">
        <f t="shared" si="23"/>
        <v>-7.3424461723520656E-2</v>
      </c>
      <c r="K170" s="65">
        <f t="shared" si="27"/>
        <v>0.14253937397509964</v>
      </c>
      <c r="M170" s="31">
        <f t="shared" si="33"/>
        <v>0.25330000000000003</v>
      </c>
      <c r="N170" s="56">
        <f t="shared" si="22"/>
        <v>0.14253937397509964</v>
      </c>
      <c r="P170" s="35"/>
      <c r="Q170" s="36">
        <f t="shared" si="28"/>
        <v>0.2</v>
      </c>
      <c r="R170" s="36">
        <f t="shared" si="29"/>
        <v>9.570534252247262E-2</v>
      </c>
      <c r="S170" s="36">
        <f t="shared" si="34"/>
        <v>0.10429465747752739</v>
      </c>
      <c r="T170" s="37">
        <f t="shared" si="30"/>
        <v>1.087737557835476E-2</v>
      </c>
      <c r="U170" s="36">
        <f t="shared" si="31"/>
        <v>52.14732873876369</v>
      </c>
      <c r="V170" s="38">
        <f t="shared" si="32"/>
        <v>52.14732873876369</v>
      </c>
    </row>
    <row r="171" spans="1:22" x14ac:dyDescent="0.25">
      <c r="A171"/>
      <c r="B171" s="48"/>
      <c r="C171" s="59">
        <v>41425</v>
      </c>
      <c r="D171" s="39">
        <v>151</v>
      </c>
      <c r="E171" s="4">
        <v>0.17460000000000001</v>
      </c>
      <c r="F171" s="64"/>
      <c r="G171" s="65">
        <f t="shared" si="24"/>
        <v>0.24217120741777176</v>
      </c>
      <c r="H171" s="65">
        <f t="shared" si="25"/>
        <v>2.6548639627114539E-3</v>
      </c>
      <c r="I171" s="65">
        <f t="shared" si="26"/>
        <v>-9.2651095534860978E-2</v>
      </c>
      <c r="J171" s="65">
        <f t="shared" si="23"/>
        <v>-9.0143106723152053E-2</v>
      </c>
      <c r="K171" s="65">
        <f t="shared" si="27"/>
        <v>0.14673345764767864</v>
      </c>
      <c r="M171" s="31">
        <f t="shared" si="33"/>
        <v>0.17460000000000001</v>
      </c>
      <c r="N171" s="56">
        <f t="shared" si="22"/>
        <v>0.14673345764767864</v>
      </c>
      <c r="P171" s="35"/>
      <c r="Q171" s="36">
        <f t="shared" si="28"/>
        <v>0.2</v>
      </c>
      <c r="R171" s="36">
        <f t="shared" si="29"/>
        <v>0.11804037901796527</v>
      </c>
      <c r="S171" s="36">
        <f t="shared" si="34"/>
        <v>8.1959620982034742E-2</v>
      </c>
      <c r="T171" s="37">
        <f t="shared" si="30"/>
        <v>6.7173794715187892E-3</v>
      </c>
      <c r="U171" s="36">
        <f t="shared" si="31"/>
        <v>40.979810491017368</v>
      </c>
      <c r="V171" s="38">
        <f t="shared" si="32"/>
        <v>40.979810491017368</v>
      </c>
    </row>
    <row r="172" spans="1:22" x14ac:dyDescent="0.25">
      <c r="A172"/>
      <c r="B172" s="48"/>
      <c r="C172" s="59">
        <v>41426</v>
      </c>
      <c r="D172" s="39">
        <v>152</v>
      </c>
      <c r="E172" s="4">
        <v>0.21249999999999999</v>
      </c>
      <c r="F172" s="64"/>
      <c r="G172" s="65">
        <f t="shared" si="24"/>
        <v>0.24934803779999989</v>
      </c>
      <c r="H172" s="65">
        <f t="shared" si="25"/>
        <v>3.1070606046631217E-3</v>
      </c>
      <c r="I172" s="65">
        <f t="shared" si="26"/>
        <v>-7.7545735575650046E-2</v>
      </c>
      <c r="J172" s="65">
        <f t="shared" si="23"/>
        <v>-7.3475965798085033E-2</v>
      </c>
      <c r="K172" s="65">
        <f t="shared" si="27"/>
        <v>0.16728033580483315</v>
      </c>
      <c r="M172" s="31">
        <f t="shared" si="33"/>
        <v>0.21249999999999999</v>
      </c>
      <c r="N172" s="56">
        <f t="shared" si="22"/>
        <v>0.16728033580483315</v>
      </c>
      <c r="P172" s="35"/>
      <c r="Q172" s="36">
        <f t="shared" si="28"/>
        <v>0.2</v>
      </c>
      <c r="R172" s="36">
        <f t="shared" si="29"/>
        <v>0.11704313510617155</v>
      </c>
      <c r="S172" s="36">
        <f t="shared" si="34"/>
        <v>8.2956864893828461E-2</v>
      </c>
      <c r="T172" s="37">
        <f t="shared" si="30"/>
        <v>6.881841433012909E-3</v>
      </c>
      <c r="U172" s="36">
        <f t="shared" si="31"/>
        <v>41.478432446914226</v>
      </c>
      <c r="V172" s="38">
        <f t="shared" si="32"/>
        <v>41.478432446914226</v>
      </c>
    </row>
    <row r="173" spans="1:22" x14ac:dyDescent="0.25">
      <c r="A173"/>
      <c r="B173" s="48"/>
      <c r="C173" s="59">
        <v>41427</v>
      </c>
      <c r="D173" s="39">
        <v>153</v>
      </c>
      <c r="E173" s="4">
        <v>0.41670000000000001</v>
      </c>
      <c r="F173" s="64"/>
      <c r="G173" s="65">
        <f t="shared" si="24"/>
        <v>0.26558755321276117</v>
      </c>
      <c r="H173" s="65">
        <f t="shared" si="25"/>
        <v>4.4203060854729375E-3</v>
      </c>
      <c r="I173" s="65">
        <f t="shared" si="26"/>
        <v>3.2920353514355093E-2</v>
      </c>
      <c r="J173" s="65">
        <f t="shared" si="23"/>
        <v>4.4739562841643474E-2</v>
      </c>
      <c r="K173" s="65">
        <f t="shared" si="27"/>
        <v>0.28537545191901809</v>
      </c>
      <c r="M173" s="31">
        <f t="shared" si="33"/>
        <v>0.41670000000000001</v>
      </c>
      <c r="N173" s="56">
        <f t="shared" si="22"/>
        <v>0.28537545191901809</v>
      </c>
      <c r="P173" s="35"/>
      <c r="Q173" s="36">
        <f t="shared" si="28"/>
        <v>0.27500000000000002</v>
      </c>
      <c r="R173" s="36">
        <f t="shared" si="29"/>
        <v>0.11528604810904539</v>
      </c>
      <c r="S173" s="36">
        <f t="shared" si="34"/>
        <v>0.15971395189095464</v>
      </c>
      <c r="T173" s="37">
        <f t="shared" si="30"/>
        <v>2.5508546428626173E-2</v>
      </c>
      <c r="U173" s="36">
        <f t="shared" si="31"/>
        <v>58.077800687619863</v>
      </c>
      <c r="V173" s="38">
        <f t="shared" si="32"/>
        <v>58.077800687619863</v>
      </c>
    </row>
    <row r="174" spans="1:22" x14ac:dyDescent="0.25">
      <c r="A174"/>
      <c r="B174" s="48"/>
      <c r="C174" s="59">
        <v>41428</v>
      </c>
      <c r="D174" s="39">
        <v>154</v>
      </c>
      <c r="E174" s="4">
        <v>0.2954</v>
      </c>
      <c r="F174" s="64"/>
      <c r="G174" s="65">
        <f t="shared" si="24"/>
        <v>0.26735356192436466</v>
      </c>
      <c r="H174" s="65">
        <f t="shared" si="25"/>
        <v>4.1548763480859924E-3</v>
      </c>
      <c r="I174" s="65">
        <f t="shared" si="26"/>
        <v>5.1935114440460575E-2</v>
      </c>
      <c r="J174" s="65">
        <f t="shared" si="23"/>
        <v>4.9546246803978053E-2</v>
      </c>
      <c r="K174" s="65">
        <f t="shared" si="27"/>
        <v>0.32194297373869468</v>
      </c>
      <c r="M174" s="31">
        <f t="shared" si="33"/>
        <v>0.2954</v>
      </c>
      <c r="N174" s="56">
        <f t="shared" si="22"/>
        <v>0.32194297373869468</v>
      </c>
      <c r="P174" s="35"/>
      <c r="Q174" s="36">
        <f t="shared" si="28"/>
        <v>0.3</v>
      </c>
      <c r="R174" s="36">
        <f t="shared" si="29"/>
        <v>0.13872925141409179</v>
      </c>
      <c r="S174" s="36">
        <f t="shared" si="34"/>
        <v>0.1612707485859082</v>
      </c>
      <c r="T174" s="37">
        <f t="shared" si="30"/>
        <v>2.6008254349459213E-2</v>
      </c>
      <c r="U174" s="36">
        <f t="shared" si="31"/>
        <v>53.756916195302736</v>
      </c>
      <c r="V174" s="38">
        <f t="shared" si="32"/>
        <v>53.756916195302736</v>
      </c>
    </row>
    <row r="175" spans="1:22" x14ac:dyDescent="0.25">
      <c r="A175"/>
      <c r="B175" s="48"/>
      <c r="C175" s="59">
        <v>41429</v>
      </c>
      <c r="D175" s="39">
        <v>155</v>
      </c>
      <c r="E175" s="4">
        <v>0.2954</v>
      </c>
      <c r="F175" s="64"/>
      <c r="G175" s="65">
        <f t="shared" si="24"/>
        <v>0.26215162070357756</v>
      </c>
      <c r="H175" s="65">
        <f t="shared" si="25"/>
        <v>3.2191945911986832E-3</v>
      </c>
      <c r="I175" s="65">
        <f t="shared" si="26"/>
        <v>0.11745973741628016</v>
      </c>
      <c r="J175" s="65">
        <f t="shared" si="23"/>
        <v>0.10903860160429439</v>
      </c>
      <c r="K175" s="65">
        <f t="shared" si="27"/>
        <v>0.38896817568873077</v>
      </c>
      <c r="M175" s="31">
        <f t="shared" si="33"/>
        <v>0.2954</v>
      </c>
      <c r="N175" s="56">
        <f t="shared" si="22"/>
        <v>0.38896817568873077</v>
      </c>
      <c r="P175" s="35"/>
      <c r="Q175" s="36">
        <f t="shared" si="28"/>
        <v>0.31669999999999998</v>
      </c>
      <c r="R175" s="36">
        <f t="shared" si="29"/>
        <v>0.15924201914917269</v>
      </c>
      <c r="S175" s="36">
        <f t="shared" si="34"/>
        <v>0.15745798085082729</v>
      </c>
      <c r="T175" s="37">
        <f t="shared" si="30"/>
        <v>2.4793015733619497E-2</v>
      </c>
      <c r="U175" s="36">
        <f t="shared" si="31"/>
        <v>49.718339390851689</v>
      </c>
      <c r="V175" s="38">
        <f t="shared" si="32"/>
        <v>49.718339390851689</v>
      </c>
    </row>
    <row r="176" spans="1:22" x14ac:dyDescent="0.25">
      <c r="A176"/>
      <c r="B176" s="48"/>
      <c r="C176" s="59">
        <v>41430</v>
      </c>
      <c r="D176" s="39">
        <v>156</v>
      </c>
      <c r="E176" s="4">
        <v>0.35170000000000001</v>
      </c>
      <c r="F176" s="64"/>
      <c r="G176" s="65">
        <f t="shared" si="24"/>
        <v>0.2765712413258824</v>
      </c>
      <c r="H176" s="65">
        <f t="shared" si="25"/>
        <v>4.3392371943092988E-3</v>
      </c>
      <c r="I176" s="65">
        <f t="shared" si="26"/>
        <v>-2.567507560583783E-2</v>
      </c>
      <c r="J176" s="65">
        <f t="shared" si="23"/>
        <v>-1.5594692177842286E-2</v>
      </c>
      <c r="K176" s="65">
        <f t="shared" si="27"/>
        <v>0.23969573968893843</v>
      </c>
      <c r="M176" s="31">
        <f t="shared" si="33"/>
        <v>0.35170000000000001</v>
      </c>
      <c r="N176" s="56">
        <f t="shared" si="22"/>
        <v>0.23969573968893843</v>
      </c>
      <c r="P176" s="35"/>
      <c r="Q176" s="36">
        <f t="shared" si="28"/>
        <v>0.29580000000000001</v>
      </c>
      <c r="R176" s="36">
        <f t="shared" si="29"/>
        <v>0.21008633983334363</v>
      </c>
      <c r="S176" s="36">
        <f t="shared" si="34"/>
        <v>8.571366016665638E-2</v>
      </c>
      <c r="T176" s="37">
        <f t="shared" si="30"/>
        <v>7.3468315391650571E-3</v>
      </c>
      <c r="U176" s="36">
        <f t="shared" si="31"/>
        <v>28.97689660806504</v>
      </c>
      <c r="V176" s="38">
        <f t="shared" si="32"/>
        <v>28.97689660806504</v>
      </c>
    </row>
    <row r="177" spans="1:22" x14ac:dyDescent="0.25">
      <c r="A177"/>
      <c r="B177" s="48"/>
      <c r="C177" s="59">
        <v>41431</v>
      </c>
      <c r="D177" s="39">
        <v>157</v>
      </c>
      <c r="E177" s="4">
        <v>0.2954</v>
      </c>
      <c r="F177" s="64"/>
      <c r="G177" s="65">
        <f t="shared" si="24"/>
        <v>0.28517866768157568</v>
      </c>
      <c r="H177" s="65">
        <f t="shared" si="25"/>
        <v>4.7660561104476973E-3</v>
      </c>
      <c r="I177" s="65">
        <f t="shared" si="26"/>
        <v>-2.8192370134031676E-2</v>
      </c>
      <c r="J177" s="65">
        <f t="shared" si="23"/>
        <v>-2.4350999888786078E-2</v>
      </c>
      <c r="K177" s="65">
        <f t="shared" si="27"/>
        <v>0.25271810838615999</v>
      </c>
      <c r="M177" s="31">
        <f t="shared" si="33"/>
        <v>0.2954</v>
      </c>
      <c r="N177" s="56">
        <f t="shared" si="22"/>
        <v>0.25271810838615999</v>
      </c>
      <c r="P177" s="35"/>
      <c r="Q177" s="36">
        <f t="shared" si="28"/>
        <v>0.2208</v>
      </c>
      <c r="R177" s="36">
        <f t="shared" si="29"/>
        <v>0.26137972799507192</v>
      </c>
      <c r="S177" s="36">
        <f t="shared" si="34"/>
        <v>-4.0579727995071924E-2</v>
      </c>
      <c r="T177" s="37">
        <f t="shared" si="30"/>
        <v>1.646714324154024E-3</v>
      </c>
      <c r="U177" s="36">
        <f t="shared" si="31"/>
        <v>-18.378499997768081</v>
      </c>
      <c r="V177" s="38">
        <f t="shared" si="32"/>
        <v>18.378499997768081</v>
      </c>
    </row>
    <row r="178" spans="1:22" x14ac:dyDescent="0.25">
      <c r="A178"/>
      <c r="B178" s="48"/>
      <c r="C178" s="59">
        <v>41432</v>
      </c>
      <c r="D178" s="39">
        <v>158</v>
      </c>
      <c r="E178" s="4">
        <v>0.40710000000000002</v>
      </c>
      <c r="F178" s="64"/>
      <c r="G178" s="65">
        <f t="shared" si="24"/>
        <v>0.30778926234989978</v>
      </c>
      <c r="H178" s="65">
        <f t="shared" si="25"/>
        <v>6.5505099662353378E-3</v>
      </c>
      <c r="I178" s="65">
        <f t="shared" si="26"/>
        <v>-6.1290109370787139E-2</v>
      </c>
      <c r="J178" s="65">
        <f t="shared" si="23"/>
        <v>-4.5230024668698403E-2</v>
      </c>
      <c r="K178" s="65">
        <f t="shared" si="27"/>
        <v>0.22865461442123627</v>
      </c>
      <c r="M178" s="31">
        <f t="shared" si="33"/>
        <v>0.40710000000000002</v>
      </c>
      <c r="N178" s="56">
        <f t="shared" si="22"/>
        <v>0.22865461442123627</v>
      </c>
      <c r="P178" s="35"/>
      <c r="Q178" s="36">
        <f t="shared" si="28"/>
        <v>0.3</v>
      </c>
      <c r="R178" s="36">
        <f t="shared" si="29"/>
        <v>0.29140529742507404</v>
      </c>
      <c r="S178" s="36">
        <f t="shared" si="34"/>
        <v>8.5947025749259498E-3</v>
      </c>
      <c r="T178" s="37">
        <f t="shared" si="30"/>
        <v>7.3868912351438747E-5</v>
      </c>
      <c r="U178" s="36">
        <f t="shared" si="31"/>
        <v>2.8649008583086499</v>
      </c>
      <c r="V178" s="38">
        <f t="shared" si="32"/>
        <v>2.8649008583086499</v>
      </c>
    </row>
    <row r="179" spans="1:22" x14ac:dyDescent="0.25">
      <c r="A179"/>
      <c r="B179" s="48"/>
      <c r="C179" s="59">
        <v>41433</v>
      </c>
      <c r="D179" s="39">
        <v>159</v>
      </c>
      <c r="E179" s="4">
        <v>0.45079999999999998</v>
      </c>
      <c r="F179" s="64"/>
      <c r="G179" s="65">
        <f t="shared" si="24"/>
        <v>0.32841297947126086</v>
      </c>
      <c r="H179" s="65">
        <f t="shared" si="25"/>
        <v>7.9578306817479107E-3</v>
      </c>
      <c r="I179" s="65">
        <f t="shared" si="26"/>
        <v>-4.271843867392093E-3</v>
      </c>
      <c r="J179" s="65">
        <f t="shared" si="23"/>
        <v>8.3940425722210284E-3</v>
      </c>
      <c r="K179" s="65">
        <f t="shared" si="27"/>
        <v>0.31006792844874304</v>
      </c>
      <c r="M179" s="31">
        <f t="shared" si="33"/>
        <v>0.45079999999999998</v>
      </c>
      <c r="N179" s="56">
        <f t="shared" si="22"/>
        <v>0.31006792844874304</v>
      </c>
      <c r="P179" s="35"/>
      <c r="Q179" s="36">
        <f t="shared" si="28"/>
        <v>0.3</v>
      </c>
      <c r="R179" s="36">
        <f t="shared" si="29"/>
        <v>0.27523511735803158</v>
      </c>
      <c r="S179" s="36">
        <f t="shared" si="34"/>
        <v>2.4764882641968411E-2</v>
      </c>
      <c r="T179" s="37">
        <f t="shared" si="30"/>
        <v>6.1329941227046829E-4</v>
      </c>
      <c r="U179" s="36">
        <f t="shared" si="31"/>
        <v>8.254960880656137</v>
      </c>
      <c r="V179" s="38">
        <f t="shared" si="32"/>
        <v>8.254960880656137</v>
      </c>
    </row>
    <row r="180" spans="1:22" x14ac:dyDescent="0.25">
      <c r="A180"/>
      <c r="B180" s="48"/>
      <c r="C180" s="59">
        <v>41434</v>
      </c>
      <c r="D180" s="39">
        <v>160</v>
      </c>
      <c r="E180" s="4">
        <v>0.32879999999999998</v>
      </c>
      <c r="F180" s="64"/>
      <c r="G180" s="65">
        <f t="shared" si="24"/>
        <v>0.33586336394540239</v>
      </c>
      <c r="H180" s="65">
        <f t="shared" si="25"/>
        <v>7.9070860609872732E-3</v>
      </c>
      <c r="I180" s="65">
        <f t="shared" si="26"/>
        <v>-2.4963480769450556E-3</v>
      </c>
      <c r="J180" s="65">
        <f t="shared" si="23"/>
        <v>-2.9530496637907916E-3</v>
      </c>
      <c r="K180" s="65">
        <f t="shared" si="27"/>
        <v>0.33387446207606375</v>
      </c>
      <c r="M180" s="31">
        <f t="shared" si="33"/>
        <v>0.32879999999999998</v>
      </c>
      <c r="N180" s="56">
        <f t="shared" ref="N180:N243" si="35">K180</f>
        <v>0.33387446207606375</v>
      </c>
      <c r="P180" s="35"/>
      <c r="Q180" s="36">
        <f t="shared" si="28"/>
        <v>0.3</v>
      </c>
      <c r="R180" s="36">
        <f t="shared" si="29"/>
        <v>0.25904211020016465</v>
      </c>
      <c r="S180" s="36">
        <f t="shared" si="34"/>
        <v>4.0957889799835334E-2</v>
      </c>
      <c r="T180" s="37">
        <f t="shared" si="30"/>
        <v>1.6775487368554554E-3</v>
      </c>
      <c r="U180" s="36">
        <f t="shared" si="31"/>
        <v>13.652629933278446</v>
      </c>
      <c r="V180" s="38">
        <f t="shared" si="32"/>
        <v>13.652629933278446</v>
      </c>
    </row>
    <row r="181" spans="1:22" x14ac:dyDescent="0.25">
      <c r="A181"/>
      <c r="B181" s="48"/>
      <c r="C181" s="59">
        <v>41435</v>
      </c>
      <c r="D181" s="39">
        <v>161</v>
      </c>
      <c r="E181" s="4">
        <v>0.41</v>
      </c>
      <c r="F181" s="64"/>
      <c r="G181" s="65">
        <f t="shared" si="24"/>
        <v>0.35718002691069078</v>
      </c>
      <c r="H181" s="65">
        <f t="shared" si="25"/>
        <v>9.2480437514173858E-3</v>
      </c>
      <c r="I181" s="65">
        <f t="shared" si="26"/>
        <v>-6.7866219049400739E-2</v>
      </c>
      <c r="J181" s="65">
        <f t="shared" ref="J181:J244" si="36">$Z$22*(E181-G181)+(1-$Z$22)*I181</f>
        <v>-5.5797599835529746E-2</v>
      </c>
      <c r="K181" s="65">
        <f t="shared" si="27"/>
        <v>0.27590423095698891</v>
      </c>
      <c r="M181" s="31">
        <f t="shared" si="33"/>
        <v>0.41</v>
      </c>
      <c r="N181" s="56">
        <f t="shared" si="35"/>
        <v>0.27590423095698891</v>
      </c>
      <c r="P181" s="35"/>
      <c r="Q181" s="36">
        <f t="shared" si="28"/>
        <v>0.3</v>
      </c>
      <c r="R181" s="36">
        <f t="shared" si="29"/>
        <v>0.2542168786968898</v>
      </c>
      <c r="S181" s="36">
        <f t="shared" si="34"/>
        <v>4.5783121303110186E-2</v>
      </c>
      <c r="T181" s="37">
        <f t="shared" si="30"/>
        <v>2.0960941962553017E-3</v>
      </c>
      <c r="U181" s="36">
        <f t="shared" si="31"/>
        <v>15.261040434370063</v>
      </c>
      <c r="V181" s="38">
        <f t="shared" si="32"/>
        <v>15.261040434370063</v>
      </c>
    </row>
    <row r="182" spans="1:22" x14ac:dyDescent="0.25">
      <c r="A182"/>
      <c r="B182" s="48"/>
      <c r="C182" s="59">
        <v>41436</v>
      </c>
      <c r="D182" s="39">
        <v>162</v>
      </c>
      <c r="E182" s="4">
        <v>0.21249999999999999</v>
      </c>
      <c r="F182" s="64"/>
      <c r="G182" s="65">
        <f t="shared" ref="G182:G245" si="37">$Z$20*(E182-I182)+(1-$Z$20)*(G181+H181)</f>
        <v>0.35039629511692899</v>
      </c>
      <c r="H182" s="65">
        <f t="shared" ref="H182:H245" si="38">$Z$21*(G182-G181)+(1-$Z$21)*H181</f>
        <v>7.6448661968994682E-3</v>
      </c>
      <c r="I182" s="65">
        <f t="shared" ref="I182:I245" si="39">J151</f>
        <v>6.3896847896837399E-3</v>
      </c>
      <c r="J182" s="65">
        <f t="shared" si="36"/>
        <v>-8.0389132009775349E-3</v>
      </c>
      <c r="K182" s="65">
        <f t="shared" ref="K182:K243" si="40">G181+H181+I182</f>
        <v>0.37281775545179191</v>
      </c>
      <c r="M182" s="31">
        <f t="shared" si="33"/>
        <v>0.21249999999999999</v>
      </c>
      <c r="N182" s="56">
        <f t="shared" si="35"/>
        <v>0.37281775545179191</v>
      </c>
      <c r="P182" s="35"/>
      <c r="Q182" s="36">
        <f t="shared" si="28"/>
        <v>0.2167</v>
      </c>
      <c r="R182" s="36">
        <f t="shared" si="29"/>
        <v>0.2634062754531491</v>
      </c>
      <c r="S182" s="36">
        <f t="shared" si="34"/>
        <v>-4.6706275453149093E-2</v>
      </c>
      <c r="T182" s="37">
        <f t="shared" si="30"/>
        <v>2.1814761667054375E-3</v>
      </c>
      <c r="U182" s="36">
        <f t="shared" si="31"/>
        <v>-21.55342660505265</v>
      </c>
      <c r="V182" s="38">
        <f t="shared" si="32"/>
        <v>21.55342660505265</v>
      </c>
    </row>
    <row r="183" spans="1:22" x14ac:dyDescent="0.25">
      <c r="A183"/>
      <c r="B183" s="48"/>
      <c r="C183" s="59">
        <v>41437</v>
      </c>
      <c r="D183" s="39">
        <v>163</v>
      </c>
      <c r="E183" s="4">
        <v>0.34250000000000003</v>
      </c>
      <c r="F183" s="64"/>
      <c r="G183" s="65">
        <f t="shared" si="37"/>
        <v>0.35653356507468059</v>
      </c>
      <c r="H183" s="65">
        <f t="shared" si="38"/>
        <v>7.4941065729846818E-3</v>
      </c>
      <c r="I183" s="65">
        <f t="shared" si="39"/>
        <v>-4.6519892234972188E-4</v>
      </c>
      <c r="J183" s="65">
        <f t="shared" si="36"/>
        <v>-1.8220355375828065E-3</v>
      </c>
      <c r="K183" s="65">
        <f t="shared" si="40"/>
        <v>0.35757596239147876</v>
      </c>
      <c r="M183" s="31">
        <f t="shared" si="33"/>
        <v>0.34250000000000003</v>
      </c>
      <c r="N183" s="56">
        <f t="shared" si="35"/>
        <v>0.35757596239147876</v>
      </c>
      <c r="P183" s="35"/>
      <c r="Q183" s="36">
        <f t="shared" si="28"/>
        <v>0.2</v>
      </c>
      <c r="R183" s="36">
        <f t="shared" si="29"/>
        <v>0.2939251033144456</v>
      </c>
      <c r="S183" s="36">
        <f t="shared" si="34"/>
        <v>-9.392510331444559E-2</v>
      </c>
      <c r="T183" s="37">
        <f t="shared" si="30"/>
        <v>8.8219250326292773E-3</v>
      </c>
      <c r="U183" s="36">
        <f t="shared" si="31"/>
        <v>-46.962551657222797</v>
      </c>
      <c r="V183" s="38">
        <f t="shared" si="32"/>
        <v>46.962551657222797</v>
      </c>
    </row>
    <row r="184" spans="1:22" x14ac:dyDescent="0.25">
      <c r="A184"/>
      <c r="B184" s="48"/>
      <c r="C184" s="59">
        <v>41438</v>
      </c>
      <c r="D184" s="39">
        <v>164</v>
      </c>
      <c r="E184" s="4">
        <v>0.2954</v>
      </c>
      <c r="F184" s="64"/>
      <c r="G184" s="65">
        <f t="shared" si="37"/>
        <v>0.35309629753955363</v>
      </c>
      <c r="H184" s="65">
        <f t="shared" si="38"/>
        <v>6.4009691621735171E-3</v>
      </c>
      <c r="I184" s="65">
        <f t="shared" si="39"/>
        <v>4.06860694334506E-2</v>
      </c>
      <c r="J184" s="65">
        <f t="shared" si="36"/>
        <v>3.0847832736150181E-2</v>
      </c>
      <c r="K184" s="65">
        <f t="shared" si="40"/>
        <v>0.40471374108111585</v>
      </c>
      <c r="M184" s="31">
        <f t="shared" si="33"/>
        <v>0.2954</v>
      </c>
      <c r="N184" s="56">
        <f t="shared" si="35"/>
        <v>0.40471374108111585</v>
      </c>
      <c r="P184" s="35"/>
      <c r="Q184" s="36">
        <f t="shared" si="28"/>
        <v>0.2</v>
      </c>
      <c r="R184" s="36">
        <f t="shared" si="29"/>
        <v>0.31512993606043926</v>
      </c>
      <c r="S184" s="36">
        <f t="shared" si="34"/>
        <v>-0.11512993606043925</v>
      </c>
      <c r="T184" s="37">
        <f t="shared" si="30"/>
        <v>1.3254902177280831E-2</v>
      </c>
      <c r="U184" s="36">
        <f t="shared" si="31"/>
        <v>-57.564968030219617</v>
      </c>
      <c r="V184" s="38">
        <f t="shared" si="32"/>
        <v>57.564968030219617</v>
      </c>
    </row>
    <row r="185" spans="1:22" x14ac:dyDescent="0.25">
      <c r="A185"/>
      <c r="B185" s="48"/>
      <c r="C185" s="59">
        <v>41439</v>
      </c>
      <c r="D185" s="39">
        <v>165</v>
      </c>
      <c r="E185" s="4">
        <v>0.2954</v>
      </c>
      <c r="F185" s="64"/>
      <c r="G185" s="65">
        <f t="shared" si="37"/>
        <v>0.36087346926235847</v>
      </c>
      <c r="H185" s="65">
        <f t="shared" si="38"/>
        <v>6.5385894182366493E-3</v>
      </c>
      <c r="I185" s="65">
        <f t="shared" si="39"/>
        <v>-7.7859292308040465E-2</v>
      </c>
      <c r="J185" s="65">
        <f t="shared" si="36"/>
        <v>-7.6620710003472273E-2</v>
      </c>
      <c r="K185" s="65">
        <f t="shared" si="40"/>
        <v>0.28163797439368671</v>
      </c>
      <c r="M185" s="31">
        <f t="shared" si="33"/>
        <v>0.2954</v>
      </c>
      <c r="N185" s="56">
        <f t="shared" si="35"/>
        <v>0.28163797439368671</v>
      </c>
      <c r="P185" s="35"/>
      <c r="Q185" s="36">
        <f t="shared" si="28"/>
        <v>0.2</v>
      </c>
      <c r="R185" s="36">
        <f t="shared" si="29"/>
        <v>0.29963907141385637</v>
      </c>
      <c r="S185" s="36">
        <f t="shared" si="34"/>
        <v>-9.9639071413856362E-2</v>
      </c>
      <c r="T185" s="37">
        <f t="shared" si="30"/>
        <v>9.9279445522155677E-3</v>
      </c>
      <c r="U185" s="36">
        <f t="shared" si="31"/>
        <v>-49.819535706928178</v>
      </c>
      <c r="V185" s="38">
        <f t="shared" si="32"/>
        <v>49.819535706928178</v>
      </c>
    </row>
    <row r="186" spans="1:22" x14ac:dyDescent="0.25">
      <c r="A186"/>
      <c r="B186" s="48"/>
      <c r="C186" s="59">
        <v>41440</v>
      </c>
      <c r="D186" s="39">
        <v>166</v>
      </c>
      <c r="E186" s="4">
        <v>0.30709999999999998</v>
      </c>
      <c r="F186" s="64"/>
      <c r="G186" s="65">
        <f t="shared" si="37"/>
        <v>0.36592989586255786</v>
      </c>
      <c r="H186" s="65">
        <f t="shared" si="38"/>
        <v>6.3903731364329244E-3</v>
      </c>
      <c r="I186" s="65">
        <f t="shared" si="39"/>
        <v>-4.5490430500222528E-2</v>
      </c>
      <c r="J186" s="65">
        <f t="shared" si="36"/>
        <v>-4.6824377036456061E-2</v>
      </c>
      <c r="K186" s="65">
        <f t="shared" si="40"/>
        <v>0.32192162818037262</v>
      </c>
      <c r="M186" s="31">
        <f t="shared" si="33"/>
        <v>0.30709999999999998</v>
      </c>
      <c r="N186" s="56">
        <f t="shared" si="35"/>
        <v>0.32192162818037262</v>
      </c>
      <c r="P186" s="35"/>
      <c r="Q186" s="36">
        <f t="shared" si="28"/>
        <v>0.2</v>
      </c>
      <c r="R186" s="36">
        <f t="shared" si="29"/>
        <v>0.29385963837705864</v>
      </c>
      <c r="S186" s="36">
        <f t="shared" si="34"/>
        <v>-9.385963837705863E-2</v>
      </c>
      <c r="T186" s="37">
        <f t="shared" si="30"/>
        <v>8.8096317162722169E-3</v>
      </c>
      <c r="U186" s="36">
        <f t="shared" si="31"/>
        <v>-46.929819188529315</v>
      </c>
      <c r="V186" s="38">
        <f t="shared" si="32"/>
        <v>46.929819188529315</v>
      </c>
    </row>
    <row r="187" spans="1:22" x14ac:dyDescent="0.25">
      <c r="A187"/>
      <c r="B187" s="48"/>
      <c r="C187" s="59">
        <v>41441</v>
      </c>
      <c r="D187" s="39">
        <v>167</v>
      </c>
      <c r="E187" s="4">
        <v>0.32790000000000002</v>
      </c>
      <c r="F187" s="64"/>
      <c r="G187" s="65">
        <f t="shared" si="37"/>
        <v>0.37137408426100676</v>
      </c>
      <c r="H187" s="65">
        <f t="shared" si="38"/>
        <v>6.2957546626345225E-3</v>
      </c>
      <c r="I187" s="65">
        <f t="shared" si="39"/>
        <v>-3.4958421619150547E-2</v>
      </c>
      <c r="J187" s="65">
        <f t="shared" si="36"/>
        <v>-3.5809987883336163E-2</v>
      </c>
      <c r="K187" s="65">
        <f t="shared" si="40"/>
        <v>0.33736184737984026</v>
      </c>
      <c r="M187" s="31">
        <f t="shared" si="33"/>
        <v>0.32790000000000002</v>
      </c>
      <c r="N187" s="56">
        <f t="shared" si="35"/>
        <v>0.33736184737984026</v>
      </c>
      <c r="P187" s="35"/>
      <c r="Q187" s="36">
        <f t="shared" si="28"/>
        <v>0.2</v>
      </c>
      <c r="R187" s="36">
        <f t="shared" si="29"/>
        <v>0.31472534207795172</v>
      </c>
      <c r="S187" s="36">
        <f t="shared" si="34"/>
        <v>-0.11472534207795171</v>
      </c>
      <c r="T187" s="37">
        <f t="shared" si="30"/>
        <v>1.3161904114903037E-2</v>
      </c>
      <c r="U187" s="36">
        <f t="shared" si="31"/>
        <v>-57.362671038975854</v>
      </c>
      <c r="V187" s="38">
        <f t="shared" si="32"/>
        <v>57.362671038975854</v>
      </c>
    </row>
    <row r="188" spans="1:22" x14ac:dyDescent="0.25">
      <c r="A188"/>
      <c r="B188" s="48"/>
      <c r="C188" s="59">
        <v>41442</v>
      </c>
      <c r="D188" s="39">
        <v>168</v>
      </c>
      <c r="E188" s="4">
        <v>0.32079999999999997</v>
      </c>
      <c r="F188" s="64"/>
      <c r="G188" s="65">
        <f t="shared" si="37"/>
        <v>0.36618145567243437</v>
      </c>
      <c r="H188" s="65">
        <f t="shared" si="38"/>
        <v>5.1469163375138316E-3</v>
      </c>
      <c r="I188" s="65">
        <f t="shared" si="39"/>
        <v>5.8013993588428056E-2</v>
      </c>
      <c r="J188" s="65">
        <f t="shared" si="36"/>
        <v>4.7674448662341815E-2</v>
      </c>
      <c r="K188" s="65">
        <f t="shared" si="40"/>
        <v>0.43568383251206938</v>
      </c>
      <c r="M188" s="31">
        <f t="shared" si="33"/>
        <v>0.32079999999999997</v>
      </c>
      <c r="N188" s="56">
        <f t="shared" si="35"/>
        <v>0.43568383251206938</v>
      </c>
      <c r="P188" s="35"/>
      <c r="Q188" s="36">
        <f t="shared" si="28"/>
        <v>0.13750000000000001</v>
      </c>
      <c r="R188" s="36">
        <f t="shared" si="29"/>
        <v>0.31149148884031541</v>
      </c>
      <c r="S188" s="36">
        <f t="shared" si="34"/>
        <v>-0.1739914888403154</v>
      </c>
      <c r="T188" s="37">
        <f t="shared" si="30"/>
        <v>3.0273038188869599E-2</v>
      </c>
      <c r="U188" s="36">
        <f t="shared" si="31"/>
        <v>-126.53926461113846</v>
      </c>
      <c r="V188" s="38">
        <f t="shared" si="32"/>
        <v>126.53926461113846</v>
      </c>
    </row>
    <row r="189" spans="1:22" x14ac:dyDescent="0.25">
      <c r="A189"/>
      <c r="B189" s="48"/>
      <c r="C189" s="59">
        <v>41443</v>
      </c>
      <c r="D189" s="39">
        <v>169</v>
      </c>
      <c r="E189" s="4">
        <v>0.2525</v>
      </c>
      <c r="F189" s="64"/>
      <c r="G189" s="65">
        <f t="shared" si="37"/>
        <v>0.35540736479381707</v>
      </c>
      <c r="H189" s="65">
        <f t="shared" si="38"/>
        <v>3.5548156159007178E-3</v>
      </c>
      <c r="I189" s="65">
        <f t="shared" si="39"/>
        <v>4.0381700151363734E-2</v>
      </c>
      <c r="J189" s="65">
        <f t="shared" si="36"/>
        <v>2.6052793656845652E-2</v>
      </c>
      <c r="K189" s="65">
        <f t="shared" si="40"/>
        <v>0.41171007216131195</v>
      </c>
      <c r="M189" s="31">
        <f t="shared" si="33"/>
        <v>0.2525</v>
      </c>
      <c r="N189" s="56">
        <f t="shared" si="35"/>
        <v>0.41171007216131195</v>
      </c>
      <c r="P189" s="35"/>
      <c r="Q189" s="36">
        <f t="shared" si="28"/>
        <v>0.17499999999999999</v>
      </c>
      <c r="R189" s="36">
        <f t="shared" si="29"/>
        <v>0.2619200566999777</v>
      </c>
      <c r="S189" s="36">
        <f t="shared" si="34"/>
        <v>-8.692005669997771E-2</v>
      </c>
      <c r="T189" s="37">
        <f t="shared" si="30"/>
        <v>7.5550962567273398E-3</v>
      </c>
      <c r="U189" s="36">
        <f t="shared" si="31"/>
        <v>-49.668603828558695</v>
      </c>
      <c r="V189" s="38">
        <f t="shared" si="32"/>
        <v>49.668603828558695</v>
      </c>
    </row>
    <row r="190" spans="1:22" x14ac:dyDescent="0.25">
      <c r="A190"/>
      <c r="B190" s="48"/>
      <c r="C190" s="59">
        <v>41444</v>
      </c>
      <c r="D190" s="39">
        <v>170</v>
      </c>
      <c r="E190" s="4">
        <v>0.19</v>
      </c>
      <c r="F190" s="64"/>
      <c r="G190" s="65">
        <f t="shared" si="37"/>
        <v>0.33724478811396696</v>
      </c>
      <c r="H190" s="65">
        <f t="shared" si="38"/>
        <v>1.3830763863256353E-3</v>
      </c>
      <c r="I190" s="65">
        <f t="shared" si="39"/>
        <v>4.8211742547790426E-2</v>
      </c>
      <c r="J190" s="65">
        <f t="shared" si="36"/>
        <v>2.8666089481614684E-2</v>
      </c>
      <c r="K190" s="65">
        <f t="shared" si="40"/>
        <v>0.40717392295750821</v>
      </c>
      <c r="M190" s="31">
        <f t="shared" si="33"/>
        <v>0.19</v>
      </c>
      <c r="N190" s="56">
        <f t="shared" si="35"/>
        <v>0.40717392295750821</v>
      </c>
      <c r="P190" s="35"/>
      <c r="Q190" s="36">
        <f t="shared" si="28"/>
        <v>0.18329999999999999</v>
      </c>
      <c r="R190" s="36">
        <f t="shared" si="29"/>
        <v>0.28638192332969414</v>
      </c>
      <c r="S190" s="36">
        <f t="shared" si="34"/>
        <v>-0.10308192332969415</v>
      </c>
      <c r="T190" s="37">
        <f t="shared" si="30"/>
        <v>1.0625882917348943E-2</v>
      </c>
      <c r="U190" s="36">
        <f t="shared" si="31"/>
        <v>-56.236728494104838</v>
      </c>
      <c r="V190" s="38">
        <f t="shared" si="32"/>
        <v>56.236728494104838</v>
      </c>
    </row>
    <row r="191" spans="1:22" x14ac:dyDescent="0.25">
      <c r="A191"/>
      <c r="B191" s="48"/>
      <c r="C191" s="59">
        <v>41445</v>
      </c>
      <c r="D191" s="39">
        <v>171</v>
      </c>
      <c r="E191" s="4">
        <v>0.26090000000000002</v>
      </c>
      <c r="F191" s="64"/>
      <c r="G191" s="65">
        <f t="shared" si="37"/>
        <v>0.32657922480242813</v>
      </c>
      <c r="H191" s="65">
        <f t="shared" si="38"/>
        <v>1.7821241653918777E-4</v>
      </c>
      <c r="I191" s="65">
        <f t="shared" si="39"/>
        <v>4.2758532478352179E-2</v>
      </c>
      <c r="J191" s="65">
        <f t="shared" si="36"/>
        <v>3.1914756750274151E-2</v>
      </c>
      <c r="K191" s="65">
        <f t="shared" si="40"/>
        <v>0.38138639697864474</v>
      </c>
      <c r="M191" s="31">
        <f t="shared" si="33"/>
        <v>0.26090000000000002</v>
      </c>
      <c r="N191" s="56">
        <f t="shared" si="35"/>
        <v>0.38138639697864474</v>
      </c>
      <c r="P191" s="35"/>
      <c r="Q191" s="36">
        <f t="shared" si="28"/>
        <v>0.16669999999999999</v>
      </c>
      <c r="R191" s="36">
        <f t="shared" si="29"/>
        <v>0.2784978688379694</v>
      </c>
      <c r="S191" s="36">
        <f t="shared" si="34"/>
        <v>-0.11179786883796941</v>
      </c>
      <c r="T191" s="37">
        <f t="shared" si="30"/>
        <v>1.2498763476711812E-2</v>
      </c>
      <c r="U191" s="36">
        <f t="shared" si="31"/>
        <v>-67.065308241133422</v>
      </c>
      <c r="V191" s="38">
        <f t="shared" si="32"/>
        <v>67.065308241133422</v>
      </c>
    </row>
    <row r="192" spans="1:22" x14ac:dyDescent="0.25">
      <c r="A192"/>
      <c r="B192" s="48"/>
      <c r="C192" s="59">
        <v>41446</v>
      </c>
      <c r="D192" s="39">
        <v>172</v>
      </c>
      <c r="E192" s="4">
        <v>0.39750000000000002</v>
      </c>
      <c r="F192" s="64"/>
      <c r="G192" s="65">
        <f t="shared" si="37"/>
        <v>0.32449971910336706</v>
      </c>
      <c r="H192" s="65">
        <f t="shared" si="38"/>
        <v>-4.7559395020837841E-5</v>
      </c>
      <c r="I192" s="65">
        <f t="shared" si="39"/>
        <v>9.3319743937035043E-2</v>
      </c>
      <c r="J192" s="65">
        <f t="shared" si="36"/>
        <v>9.1287797632994827E-2</v>
      </c>
      <c r="K192" s="65">
        <f t="shared" si="40"/>
        <v>0.42007718115600234</v>
      </c>
      <c r="M192" s="31">
        <f t="shared" si="33"/>
        <v>0.39750000000000002</v>
      </c>
      <c r="N192" s="56">
        <f t="shared" si="35"/>
        <v>0.42007718115600234</v>
      </c>
      <c r="P192" s="35"/>
      <c r="Q192" s="36">
        <f t="shared" si="28"/>
        <v>0.2</v>
      </c>
      <c r="R192" s="36">
        <f t="shared" si="29"/>
        <v>0.2771819622806333</v>
      </c>
      <c r="S192" s="36">
        <f t="shared" si="34"/>
        <v>-7.7181962280633287E-2</v>
      </c>
      <c r="T192" s="37">
        <f t="shared" si="30"/>
        <v>5.9570553014890995E-3</v>
      </c>
      <c r="U192" s="36">
        <f t="shared" si="31"/>
        <v>-38.590981140316643</v>
      </c>
      <c r="V192" s="38">
        <f t="shared" si="32"/>
        <v>38.590981140316643</v>
      </c>
    </row>
    <row r="193" spans="1:22" x14ac:dyDescent="0.25">
      <c r="A193"/>
      <c r="B193" s="48"/>
      <c r="C193" s="59">
        <v>41447</v>
      </c>
      <c r="D193" s="39">
        <v>173</v>
      </c>
      <c r="E193" s="4">
        <v>0.27250000000000002</v>
      </c>
      <c r="F193" s="64"/>
      <c r="G193" s="65">
        <f t="shared" si="37"/>
        <v>0.31743978874263734</v>
      </c>
      <c r="H193" s="65">
        <f t="shared" si="38"/>
        <v>-7.4879649159172569E-4</v>
      </c>
      <c r="I193" s="65">
        <f t="shared" si="39"/>
        <v>1.817154994874267E-2</v>
      </c>
      <c r="J193" s="65">
        <f t="shared" si="36"/>
        <v>1.1860416079604669E-2</v>
      </c>
      <c r="K193" s="65">
        <f t="shared" si="40"/>
        <v>0.34262370965708888</v>
      </c>
      <c r="M193" s="31">
        <f t="shared" si="33"/>
        <v>0.27250000000000002</v>
      </c>
      <c r="N193" s="56">
        <f t="shared" si="35"/>
        <v>0.34262370965708888</v>
      </c>
      <c r="P193" s="35"/>
      <c r="Q193" s="36">
        <f t="shared" si="28"/>
        <v>0.2</v>
      </c>
      <c r="R193" s="36">
        <f t="shared" si="29"/>
        <v>0.25057891742739269</v>
      </c>
      <c r="S193" s="36">
        <f t="shared" si="34"/>
        <v>-5.0578917427392678E-2</v>
      </c>
      <c r="T193" s="37">
        <f t="shared" si="30"/>
        <v>2.5582268881270066E-3</v>
      </c>
      <c r="U193" s="36">
        <f t="shared" si="31"/>
        <v>-25.289458713696337</v>
      </c>
      <c r="V193" s="38">
        <f t="shared" si="32"/>
        <v>25.289458713696337</v>
      </c>
    </row>
    <row r="194" spans="1:22" x14ac:dyDescent="0.25">
      <c r="A194"/>
      <c r="B194" s="48"/>
      <c r="C194" s="59">
        <v>41448</v>
      </c>
      <c r="D194" s="39">
        <v>174</v>
      </c>
      <c r="E194" s="4">
        <v>0.32829999999999998</v>
      </c>
      <c r="F194" s="64"/>
      <c r="G194" s="65">
        <f t="shared" si="37"/>
        <v>0.31762527201079627</v>
      </c>
      <c r="H194" s="65">
        <f t="shared" si="38"/>
        <v>-6.5536851561666062E-4</v>
      </c>
      <c r="I194" s="65">
        <f t="shared" si="39"/>
        <v>2.2662101514478428E-3</v>
      </c>
      <c r="J194" s="65">
        <f t="shared" si="36"/>
        <v>3.1070619352234303E-3</v>
      </c>
      <c r="K194" s="65">
        <f t="shared" si="40"/>
        <v>0.31895720240249348</v>
      </c>
      <c r="M194" s="31">
        <f t="shared" si="33"/>
        <v>0.32829999999999998</v>
      </c>
      <c r="N194" s="56">
        <f t="shared" si="35"/>
        <v>0.31895720240249348</v>
      </c>
      <c r="P194" s="35"/>
      <c r="Q194" s="36">
        <f t="shared" si="28"/>
        <v>0.2</v>
      </c>
      <c r="R194" s="36">
        <f t="shared" si="29"/>
        <v>0.26192235691665772</v>
      </c>
      <c r="S194" s="36">
        <f t="shared" si="34"/>
        <v>-6.1922356916657706E-2</v>
      </c>
      <c r="T194" s="37">
        <f t="shared" si="30"/>
        <v>3.8343782861139466E-3</v>
      </c>
      <c r="U194" s="36">
        <f t="shared" si="31"/>
        <v>-30.961178458328853</v>
      </c>
      <c r="V194" s="38">
        <f t="shared" si="32"/>
        <v>30.961178458328853</v>
      </c>
    </row>
    <row r="195" spans="1:22" x14ac:dyDescent="0.25">
      <c r="A195"/>
      <c r="B195" s="48"/>
      <c r="C195" s="59">
        <v>41449</v>
      </c>
      <c r="D195" s="39">
        <v>175</v>
      </c>
      <c r="E195" s="4">
        <v>0.33250000000000002</v>
      </c>
      <c r="F195" s="64"/>
      <c r="G195" s="65">
        <f t="shared" si="37"/>
        <v>0.31556499965895035</v>
      </c>
      <c r="H195" s="65">
        <f t="shared" si="38"/>
        <v>-7.958588992395861E-4</v>
      </c>
      <c r="I195" s="65">
        <f t="shared" si="39"/>
        <v>2.9579134867113339E-2</v>
      </c>
      <c r="J195" s="65">
        <f t="shared" si="36"/>
        <v>2.8314721414506971E-2</v>
      </c>
      <c r="K195" s="65">
        <f t="shared" si="40"/>
        <v>0.34654903836229295</v>
      </c>
      <c r="M195" s="31">
        <f t="shared" si="33"/>
        <v>0.33250000000000002</v>
      </c>
      <c r="N195" s="56">
        <f t="shared" si="35"/>
        <v>0.34654903836229295</v>
      </c>
      <c r="P195" s="35"/>
      <c r="Q195" s="36">
        <f t="shared" si="28"/>
        <v>0.2</v>
      </c>
      <c r="R195" s="36">
        <f t="shared" si="29"/>
        <v>0.23542812799221879</v>
      </c>
      <c r="S195" s="36">
        <f t="shared" si="34"/>
        <v>-3.5428127992218783E-2</v>
      </c>
      <c r="T195" s="37">
        <f t="shared" si="30"/>
        <v>1.2551522530330362E-3</v>
      </c>
      <c r="U195" s="36">
        <f t="shared" si="31"/>
        <v>-17.714063996109392</v>
      </c>
      <c r="V195" s="38">
        <f t="shared" si="32"/>
        <v>17.714063996109392</v>
      </c>
    </row>
    <row r="196" spans="1:22" x14ac:dyDescent="0.25">
      <c r="A196"/>
      <c r="B196" s="48"/>
      <c r="C196" s="59">
        <v>41450</v>
      </c>
      <c r="D196" s="39">
        <v>176</v>
      </c>
      <c r="E196" s="4">
        <v>0.53420000000000001</v>
      </c>
      <c r="F196" s="64"/>
      <c r="G196" s="65">
        <f t="shared" si="37"/>
        <v>0.33845186299688768</v>
      </c>
      <c r="H196" s="65">
        <f t="shared" si="38"/>
        <v>1.5724133244781049E-3</v>
      </c>
      <c r="I196" s="65">
        <f t="shared" si="39"/>
        <v>-1.7396363131479919E-2</v>
      </c>
      <c r="J196" s="65">
        <f t="shared" si="36"/>
        <v>3.9180868819793102E-3</v>
      </c>
      <c r="K196" s="65">
        <f t="shared" si="40"/>
        <v>0.29737277762823083</v>
      </c>
      <c r="M196" s="31">
        <f t="shared" si="33"/>
        <v>0.53420000000000001</v>
      </c>
      <c r="N196" s="56">
        <f t="shared" si="35"/>
        <v>0.29737277762823083</v>
      </c>
      <c r="P196" s="35"/>
      <c r="Q196" s="36">
        <f t="shared" si="28"/>
        <v>0.2</v>
      </c>
      <c r="R196" s="36">
        <f t="shared" si="29"/>
        <v>0.2304194530623222</v>
      </c>
      <c r="S196" s="36">
        <f t="shared" si="34"/>
        <v>-3.0419453062322188E-2</v>
      </c>
      <c r="T196" s="37">
        <f t="shared" si="30"/>
        <v>9.2534312461082277E-4</v>
      </c>
      <c r="U196" s="36">
        <f t="shared" si="31"/>
        <v>-15.209726531161094</v>
      </c>
      <c r="V196" s="38">
        <f t="shared" si="32"/>
        <v>15.209726531161094</v>
      </c>
    </row>
    <row r="197" spans="1:22" x14ac:dyDescent="0.25">
      <c r="A197"/>
      <c r="B197" s="48"/>
      <c r="C197" s="59">
        <v>41451</v>
      </c>
      <c r="D197" s="39">
        <v>177</v>
      </c>
      <c r="E197" s="4">
        <v>0.24579999999999999</v>
      </c>
      <c r="F197" s="64"/>
      <c r="G197" s="65">
        <f t="shared" si="37"/>
        <v>0.33768237232779696</v>
      </c>
      <c r="H197" s="65">
        <f t="shared" si="38"/>
        <v>1.3382229251212234E-3</v>
      </c>
      <c r="I197" s="65">
        <f t="shared" si="39"/>
        <v>-7.0805236385677303E-2</v>
      </c>
      <c r="J197" s="65">
        <f t="shared" si="36"/>
        <v>-7.2912949979889272E-2</v>
      </c>
      <c r="K197" s="65">
        <f t="shared" si="40"/>
        <v>0.26921903993568846</v>
      </c>
      <c r="M197" s="31">
        <f t="shared" si="33"/>
        <v>0.24579999999999999</v>
      </c>
      <c r="N197" s="56">
        <f t="shared" si="35"/>
        <v>0.26921903993568846</v>
      </c>
      <c r="P197" s="35"/>
      <c r="Q197" s="36">
        <f t="shared" si="28"/>
        <v>0.2</v>
      </c>
      <c r="R197" s="36">
        <f t="shared" si="29"/>
        <v>0.19626780499719751</v>
      </c>
      <c r="S197" s="36">
        <f t="shared" si="34"/>
        <v>3.7321950028025019E-3</v>
      </c>
      <c r="T197" s="37">
        <f t="shared" si="30"/>
        <v>1.3929279538943967E-5</v>
      </c>
      <c r="U197" s="36">
        <f t="shared" si="31"/>
        <v>1.8660975014012511</v>
      </c>
      <c r="V197" s="38">
        <f t="shared" si="32"/>
        <v>1.8660975014012511</v>
      </c>
    </row>
    <row r="198" spans="1:22" x14ac:dyDescent="0.25">
      <c r="A198"/>
      <c r="B198" s="48"/>
      <c r="C198" s="59">
        <v>41452</v>
      </c>
      <c r="D198" s="39">
        <v>178</v>
      </c>
      <c r="E198" s="4">
        <v>1</v>
      </c>
      <c r="F198" s="64"/>
      <c r="G198" s="65">
        <f t="shared" si="37"/>
        <v>0.40820819081196646</v>
      </c>
      <c r="H198" s="65">
        <f t="shared" si="38"/>
        <v>8.2569824810260518E-3</v>
      </c>
      <c r="I198" s="65">
        <f t="shared" si="39"/>
        <v>-3.0896550843401038E-2</v>
      </c>
      <c r="J198" s="65">
        <f t="shared" si="36"/>
        <v>3.1372285159742427E-2</v>
      </c>
      <c r="K198" s="65">
        <f t="shared" si="40"/>
        <v>0.30812404440951713</v>
      </c>
      <c r="M198" s="31">
        <f t="shared" si="33"/>
        <v>1</v>
      </c>
      <c r="N198" s="56">
        <f t="shared" si="35"/>
        <v>0.30812404440951713</v>
      </c>
      <c r="P198" s="35"/>
      <c r="Q198" s="36">
        <f t="shared" si="28"/>
        <v>0.2</v>
      </c>
      <c r="R198" s="36">
        <f t="shared" si="29"/>
        <v>0.15891261138198431</v>
      </c>
      <c r="S198" s="36">
        <f t="shared" si="34"/>
        <v>4.1087388618015697E-2</v>
      </c>
      <c r="T198" s="37">
        <f t="shared" si="30"/>
        <v>1.6881735034478458E-3</v>
      </c>
      <c r="U198" s="36">
        <f t="shared" si="31"/>
        <v>20.543694309007847</v>
      </c>
      <c r="V198" s="38">
        <f t="shared" si="32"/>
        <v>20.543694309007847</v>
      </c>
    </row>
    <row r="199" spans="1:22" x14ac:dyDescent="0.25">
      <c r="A199"/>
      <c r="B199" s="48"/>
      <c r="C199" s="59">
        <v>41453</v>
      </c>
      <c r="D199" s="39">
        <v>179</v>
      </c>
      <c r="E199" s="4">
        <v>1</v>
      </c>
      <c r="F199" s="64"/>
      <c r="G199" s="65">
        <f t="shared" si="37"/>
        <v>0.46587614090588564</v>
      </c>
      <c r="H199" s="65">
        <f t="shared" si="38"/>
        <v>1.3198079242315364E-2</v>
      </c>
      <c r="I199" s="65">
        <f t="shared" si="39"/>
        <v>8.9425150578076498E-2</v>
      </c>
      <c r="J199" s="65">
        <f t="shared" si="36"/>
        <v>0.13389502142968029</v>
      </c>
      <c r="K199" s="65">
        <f t="shared" si="40"/>
        <v>0.50589032387106903</v>
      </c>
      <c r="M199" s="31">
        <f t="shared" si="33"/>
        <v>1</v>
      </c>
      <c r="N199" s="56">
        <f t="shared" si="35"/>
        <v>0.50589032387106903</v>
      </c>
      <c r="P199" s="35"/>
      <c r="Q199" s="36">
        <f t="shared" si="28"/>
        <v>0.10829999999999999</v>
      </c>
      <c r="R199" s="36">
        <f t="shared" si="29"/>
        <v>0.1531328569944474</v>
      </c>
      <c r="S199" s="36">
        <f t="shared" si="34"/>
        <v>-4.4832856994447404E-2</v>
      </c>
      <c r="T199" s="37">
        <f t="shared" si="30"/>
        <v>2.0099850662845713E-3</v>
      </c>
      <c r="U199" s="36">
        <f t="shared" si="31"/>
        <v>-41.396913198935742</v>
      </c>
      <c r="V199" s="38">
        <f t="shared" si="32"/>
        <v>41.396913198935742</v>
      </c>
    </row>
    <row r="200" spans="1:22" x14ac:dyDescent="0.25">
      <c r="A200"/>
      <c r="B200" s="48"/>
      <c r="C200" s="59">
        <v>41454</v>
      </c>
      <c r="D200" s="39">
        <v>180</v>
      </c>
      <c r="E200" s="4">
        <v>0.79</v>
      </c>
      <c r="F200" s="64"/>
      <c r="G200" s="65">
        <f t="shared" si="37"/>
        <v>0.50450751607155309</v>
      </c>
      <c r="H200" s="65">
        <f t="shared" si="38"/>
        <v>1.5741408834650573E-2</v>
      </c>
      <c r="I200" s="65">
        <f t="shared" si="39"/>
        <v>5.6592820618278035E-2</v>
      </c>
      <c r="J200" s="65">
        <f t="shared" si="36"/>
        <v>7.9482786949294934E-2</v>
      </c>
      <c r="K200" s="65">
        <f t="shared" si="40"/>
        <v>0.53566704076647909</v>
      </c>
      <c r="M200" s="31">
        <f t="shared" si="33"/>
        <v>0.79</v>
      </c>
      <c r="N200" s="56">
        <f t="shared" si="35"/>
        <v>0.53566704076647909</v>
      </c>
      <c r="P200" s="35"/>
      <c r="Q200" s="36">
        <f t="shared" si="28"/>
        <v>0.1042</v>
      </c>
      <c r="R200" s="36">
        <f t="shared" si="29"/>
        <v>0.15447965226364996</v>
      </c>
      <c r="S200" s="36">
        <f t="shared" si="34"/>
        <v>-5.0279652263649957E-2</v>
      </c>
      <c r="T200" s="37">
        <f t="shared" si="30"/>
        <v>2.5280434317535602E-3</v>
      </c>
      <c r="U200" s="36">
        <f t="shared" si="31"/>
        <v>-48.253025205038348</v>
      </c>
      <c r="V200" s="38">
        <f t="shared" si="32"/>
        <v>48.253025205038348</v>
      </c>
    </row>
    <row r="201" spans="1:22" x14ac:dyDescent="0.25">
      <c r="A201"/>
      <c r="B201" s="48"/>
      <c r="C201" s="59">
        <v>41455</v>
      </c>
      <c r="D201" s="39">
        <v>181</v>
      </c>
      <c r="E201" s="4">
        <v>0.26829999999999998</v>
      </c>
      <c r="F201" s="64"/>
      <c r="G201" s="65">
        <f t="shared" si="37"/>
        <v>0.50239647858793535</v>
      </c>
      <c r="H201" s="65">
        <f t="shared" si="38"/>
        <v>1.3956164202823742E-2</v>
      </c>
      <c r="I201" s="65">
        <f t="shared" si="39"/>
        <v>-7.3424461723520656E-2</v>
      </c>
      <c r="J201" s="65">
        <f t="shared" si="36"/>
        <v>-8.9491663409962133E-2</v>
      </c>
      <c r="K201" s="65">
        <f t="shared" si="40"/>
        <v>0.44682446318268298</v>
      </c>
      <c r="M201" s="31">
        <f t="shared" si="33"/>
        <v>0.26829999999999998</v>
      </c>
      <c r="N201" s="56">
        <f t="shared" si="35"/>
        <v>0.44682446318268298</v>
      </c>
      <c r="P201" s="35"/>
      <c r="Q201" s="36">
        <f t="shared" si="28"/>
        <v>0.2</v>
      </c>
      <c r="R201" s="36">
        <f t="shared" si="29"/>
        <v>0.15360478178359249</v>
      </c>
      <c r="S201" s="36">
        <f t="shared" si="34"/>
        <v>4.6395218216407519E-2</v>
      </c>
      <c r="T201" s="37">
        <f t="shared" si="30"/>
        <v>2.1525162733480722E-3</v>
      </c>
      <c r="U201" s="36">
        <f t="shared" si="31"/>
        <v>23.197609108203761</v>
      </c>
      <c r="V201" s="38">
        <f t="shared" si="32"/>
        <v>23.197609108203761</v>
      </c>
    </row>
    <row r="202" spans="1:22" x14ac:dyDescent="0.25">
      <c r="A202"/>
      <c r="B202" s="48"/>
      <c r="C202" s="59">
        <v>41456</v>
      </c>
      <c r="D202" s="39">
        <v>182</v>
      </c>
      <c r="E202" s="4">
        <v>0.24579999999999999</v>
      </c>
      <c r="F202" s="64"/>
      <c r="G202" s="65">
        <f t="shared" si="37"/>
        <v>0.49831168918399843</v>
      </c>
      <c r="H202" s="65">
        <f t="shared" si="38"/>
        <v>1.2152068842147676E-2</v>
      </c>
      <c r="I202" s="65">
        <f t="shared" si="39"/>
        <v>-9.0143106723152053E-2</v>
      </c>
      <c r="J202" s="65">
        <f t="shared" si="36"/>
        <v>-0.1063799649692367</v>
      </c>
      <c r="K202" s="65">
        <f t="shared" si="40"/>
        <v>0.42620953606760703</v>
      </c>
      <c r="M202" s="31">
        <f t="shared" si="33"/>
        <v>0.24579999999999999</v>
      </c>
      <c r="N202" s="56">
        <f t="shared" si="35"/>
        <v>0.42620953606760703</v>
      </c>
      <c r="P202" s="35"/>
      <c r="Q202" s="36">
        <f t="shared" si="28"/>
        <v>0.2</v>
      </c>
      <c r="R202" s="36">
        <f t="shared" si="29"/>
        <v>0.16323360573027912</v>
      </c>
      <c r="S202" s="36">
        <f t="shared" si="34"/>
        <v>3.6766394269720892E-2</v>
      </c>
      <c r="T202" s="37">
        <f t="shared" si="30"/>
        <v>1.3517677475965652E-3</v>
      </c>
      <c r="U202" s="36">
        <f t="shared" si="31"/>
        <v>18.383197134860445</v>
      </c>
      <c r="V202" s="38">
        <f t="shared" si="32"/>
        <v>18.383197134860445</v>
      </c>
    </row>
    <row r="203" spans="1:22" x14ac:dyDescent="0.25">
      <c r="A203"/>
      <c r="B203" s="48"/>
      <c r="C203" s="59">
        <v>41457</v>
      </c>
      <c r="D203" s="39">
        <v>183</v>
      </c>
      <c r="E203" s="4">
        <v>0.2621</v>
      </c>
      <c r="F203" s="64"/>
      <c r="G203" s="65">
        <f t="shared" si="37"/>
        <v>0.49297497880333996</v>
      </c>
      <c r="H203" s="65">
        <f t="shared" si="38"/>
        <v>1.0403190919867062E-2</v>
      </c>
      <c r="I203" s="65">
        <f t="shared" si="39"/>
        <v>-7.3475965798085033E-2</v>
      </c>
      <c r="J203" s="65">
        <f t="shared" si="36"/>
        <v>-8.9215867098610527E-2</v>
      </c>
      <c r="K203" s="65">
        <f t="shared" si="40"/>
        <v>0.43698779222806106</v>
      </c>
      <c r="M203" s="31">
        <f t="shared" si="33"/>
        <v>0.2621</v>
      </c>
      <c r="N203" s="56">
        <f t="shared" si="35"/>
        <v>0.43698779222806106</v>
      </c>
      <c r="P203" s="35"/>
      <c r="Q203" s="36">
        <f t="shared" si="28"/>
        <v>0.1</v>
      </c>
      <c r="R203" s="36">
        <f t="shared" si="29"/>
        <v>0.15244874349409254</v>
      </c>
      <c r="S203" s="36">
        <f t="shared" si="34"/>
        <v>-5.2448743494092537E-2</v>
      </c>
      <c r="T203" s="37">
        <f t="shared" si="30"/>
        <v>2.7508706941091142E-3</v>
      </c>
      <c r="U203" s="36">
        <f t="shared" si="31"/>
        <v>-52.448743494092533</v>
      </c>
      <c r="V203" s="38">
        <f t="shared" si="32"/>
        <v>52.448743494092533</v>
      </c>
    </row>
    <row r="204" spans="1:22" x14ac:dyDescent="0.25">
      <c r="A204"/>
      <c r="B204" s="48"/>
      <c r="C204" s="59">
        <v>41458</v>
      </c>
      <c r="D204" s="39">
        <v>184</v>
      </c>
      <c r="E204" s="4">
        <v>0.1988</v>
      </c>
      <c r="F204" s="64"/>
      <c r="G204" s="65">
        <f t="shared" si="37"/>
        <v>0.46844639646672198</v>
      </c>
      <c r="H204" s="65">
        <f t="shared" si="38"/>
        <v>6.9100135942185585E-3</v>
      </c>
      <c r="I204" s="65">
        <f t="shared" si="39"/>
        <v>4.4739562841643474E-2</v>
      </c>
      <c r="J204" s="65">
        <f t="shared" si="36"/>
        <v>1.3300966910806931E-2</v>
      </c>
      <c r="K204" s="65">
        <f t="shared" si="40"/>
        <v>0.54811773256485052</v>
      </c>
      <c r="M204" s="31">
        <f t="shared" si="33"/>
        <v>0.1988</v>
      </c>
      <c r="N204" s="56">
        <f t="shared" si="35"/>
        <v>0.54811773256485052</v>
      </c>
      <c r="P204" s="35"/>
      <c r="Q204" s="36">
        <f t="shared" si="28"/>
        <v>0.20419999999999999</v>
      </c>
      <c r="R204" s="36">
        <f t="shared" si="29"/>
        <v>0.13734712979881356</v>
      </c>
      <c r="S204" s="36">
        <f t="shared" si="34"/>
        <v>6.6852870201186437E-2</v>
      </c>
      <c r="T204" s="37">
        <f t="shared" si="30"/>
        <v>4.4693062541366815E-3</v>
      </c>
      <c r="U204" s="36">
        <f t="shared" si="31"/>
        <v>32.738917826242137</v>
      </c>
      <c r="V204" s="38">
        <f t="shared" si="32"/>
        <v>32.738917826242137</v>
      </c>
    </row>
    <row r="205" spans="1:22" x14ac:dyDescent="0.25">
      <c r="A205"/>
      <c r="B205" s="48"/>
      <c r="C205" s="59">
        <v>41459</v>
      </c>
      <c r="D205" s="39">
        <v>185</v>
      </c>
      <c r="E205" s="4">
        <v>0.24579999999999999</v>
      </c>
      <c r="F205" s="64"/>
      <c r="G205" s="65">
        <f t="shared" si="37"/>
        <v>0.44744614437444868</v>
      </c>
      <c r="H205" s="65">
        <f t="shared" si="38"/>
        <v>4.1189870255693723E-3</v>
      </c>
      <c r="I205" s="65">
        <f t="shared" si="39"/>
        <v>4.9546246803978053E-2</v>
      </c>
      <c r="J205" s="65">
        <f t="shared" si="36"/>
        <v>2.4427007686135378E-2</v>
      </c>
      <c r="K205" s="65">
        <f t="shared" si="40"/>
        <v>0.52490265686491855</v>
      </c>
      <c r="M205" s="31">
        <f t="shared" si="33"/>
        <v>0.24579999999999999</v>
      </c>
      <c r="N205" s="56">
        <f t="shared" si="35"/>
        <v>0.52490265686491855</v>
      </c>
      <c r="P205" s="35"/>
      <c r="Q205" s="36">
        <f t="shared" si="28"/>
        <v>0.26669999999999999</v>
      </c>
      <c r="R205" s="36">
        <f t="shared" si="29"/>
        <v>0.1440036221314292</v>
      </c>
      <c r="S205" s="36">
        <f t="shared" si="34"/>
        <v>0.12269637786857079</v>
      </c>
      <c r="T205" s="37">
        <f t="shared" si="30"/>
        <v>1.5054401142067108E-2</v>
      </c>
      <c r="U205" s="36">
        <f t="shared" si="31"/>
        <v>46.005391026835696</v>
      </c>
      <c r="V205" s="38">
        <f t="shared" si="32"/>
        <v>46.005391026835696</v>
      </c>
    </row>
    <row r="206" spans="1:22" x14ac:dyDescent="0.25">
      <c r="A206"/>
      <c r="B206" s="48"/>
      <c r="C206" s="59">
        <v>41460</v>
      </c>
      <c r="D206" s="39">
        <v>186</v>
      </c>
      <c r="E206" s="4">
        <v>3.6700000000000003E-2</v>
      </c>
      <c r="F206" s="64"/>
      <c r="G206" s="65">
        <f t="shared" si="37"/>
        <v>0.39917475809958686</v>
      </c>
      <c r="H206" s="65">
        <f t="shared" si="38"/>
        <v>-1.1200503044737475E-3</v>
      </c>
      <c r="I206" s="65">
        <f t="shared" si="39"/>
        <v>0.10903860160429439</v>
      </c>
      <c r="J206" s="65">
        <f t="shared" si="36"/>
        <v>6.1887265633906272E-2</v>
      </c>
      <c r="K206" s="65">
        <f t="shared" si="40"/>
        <v>0.56060373300431243</v>
      </c>
      <c r="M206" s="31">
        <f t="shared" si="33"/>
        <v>3.6700000000000003E-2</v>
      </c>
      <c r="N206" s="56">
        <f t="shared" si="35"/>
        <v>0.56060373300431243</v>
      </c>
      <c r="P206" s="35"/>
      <c r="Q206" s="36">
        <f t="shared" si="28"/>
        <v>0.1167</v>
      </c>
      <c r="R206" s="36">
        <f t="shared" si="29"/>
        <v>0.15228934548544595</v>
      </c>
      <c r="S206" s="36">
        <f t="shared" si="34"/>
        <v>-3.5589345485445956E-2</v>
      </c>
      <c r="T206" s="37">
        <f t="shared" si="30"/>
        <v>1.2666015120824325E-3</v>
      </c>
      <c r="U206" s="36">
        <f t="shared" si="31"/>
        <v>-30.496440004666631</v>
      </c>
      <c r="V206" s="38">
        <f t="shared" si="32"/>
        <v>30.496440004666631</v>
      </c>
    </row>
    <row r="207" spans="1:22" x14ac:dyDescent="0.25">
      <c r="A207"/>
      <c r="B207" s="48"/>
      <c r="C207" s="59">
        <v>41461</v>
      </c>
      <c r="D207" s="39">
        <v>187</v>
      </c>
      <c r="E207" s="4">
        <v>1</v>
      </c>
      <c r="F207" s="64"/>
      <c r="G207" s="65">
        <f t="shared" si="37"/>
        <v>0.45980870623338604</v>
      </c>
      <c r="H207" s="65">
        <f t="shared" si="38"/>
        <v>5.055349539353546E-3</v>
      </c>
      <c r="I207" s="65">
        <f t="shared" si="39"/>
        <v>-1.5594692177842286E-2</v>
      </c>
      <c r="J207" s="65">
        <f t="shared" si="36"/>
        <v>3.9983906416603349E-2</v>
      </c>
      <c r="K207" s="65">
        <f t="shared" si="40"/>
        <v>0.38246001561727083</v>
      </c>
      <c r="M207" s="31">
        <f t="shared" si="33"/>
        <v>1</v>
      </c>
      <c r="N207" s="56">
        <f t="shared" si="35"/>
        <v>0.38246001561727083</v>
      </c>
      <c r="P207" s="35"/>
      <c r="Q207" s="36">
        <f t="shared" si="28"/>
        <v>6.25E-2</v>
      </c>
      <c r="R207" s="36">
        <f t="shared" si="29"/>
        <v>0.1674150131978783</v>
      </c>
      <c r="S207" s="36">
        <f t="shared" si="34"/>
        <v>-0.1049150131978783</v>
      </c>
      <c r="T207" s="37">
        <f t="shared" si="30"/>
        <v>1.1007159994310978E-2</v>
      </c>
      <c r="U207" s="36">
        <f t="shared" si="31"/>
        <v>-167.86402111660527</v>
      </c>
      <c r="V207" s="38">
        <f t="shared" si="32"/>
        <v>167.86402111660527</v>
      </c>
    </row>
    <row r="208" spans="1:22" x14ac:dyDescent="0.25">
      <c r="A208"/>
      <c r="B208" s="48"/>
      <c r="C208" s="59">
        <v>41462</v>
      </c>
      <c r="D208" s="39">
        <v>188</v>
      </c>
      <c r="E208" s="4">
        <v>0.2175</v>
      </c>
      <c r="F208" s="64"/>
      <c r="G208" s="65">
        <f t="shared" si="37"/>
        <v>0.44256275018434427</v>
      </c>
      <c r="H208" s="65">
        <f t="shared" si="38"/>
        <v>2.8252189805140137E-3</v>
      </c>
      <c r="I208" s="65">
        <f t="shared" si="39"/>
        <v>-2.4350999888786078E-2</v>
      </c>
      <c r="J208" s="65">
        <f t="shared" si="36"/>
        <v>-4.4422174918341897E-2</v>
      </c>
      <c r="K208" s="65">
        <f t="shared" si="40"/>
        <v>0.44051305588395351</v>
      </c>
      <c r="M208" s="31">
        <f t="shared" si="33"/>
        <v>0.2175</v>
      </c>
      <c r="N208" s="56">
        <f t="shared" si="35"/>
        <v>0.44051305588395351</v>
      </c>
      <c r="P208" s="35"/>
      <c r="Q208" s="36">
        <f t="shared" si="28"/>
        <v>0.2</v>
      </c>
      <c r="R208" s="36">
        <f t="shared" si="29"/>
        <v>0.17641591087841638</v>
      </c>
      <c r="S208" s="36">
        <f t="shared" si="34"/>
        <v>2.3584089121583635E-2</v>
      </c>
      <c r="T208" s="37">
        <f t="shared" si="30"/>
        <v>5.5620925969479952E-4</v>
      </c>
      <c r="U208" s="36">
        <f t="shared" si="31"/>
        <v>11.792044560791817</v>
      </c>
      <c r="V208" s="38">
        <f t="shared" si="32"/>
        <v>11.792044560791817</v>
      </c>
    </row>
    <row r="209" spans="1:22" x14ac:dyDescent="0.25">
      <c r="A209"/>
      <c r="B209" s="48"/>
      <c r="C209" s="59">
        <v>41463</v>
      </c>
      <c r="D209" s="39">
        <v>189</v>
      </c>
      <c r="E209" s="4">
        <v>0.2621</v>
      </c>
      <c r="F209" s="64"/>
      <c r="G209" s="65">
        <f t="shared" si="37"/>
        <v>0.43158217471524229</v>
      </c>
      <c r="H209" s="65">
        <f t="shared" si="38"/>
        <v>1.4446395355524151E-3</v>
      </c>
      <c r="I209" s="65">
        <f t="shared" si="39"/>
        <v>-4.5230024668698403E-2</v>
      </c>
      <c r="J209" s="65">
        <f t="shared" si="36"/>
        <v>-5.7655239673352794E-2</v>
      </c>
      <c r="K209" s="65">
        <f t="shared" si="40"/>
        <v>0.40015794449615988</v>
      </c>
      <c r="M209" s="31">
        <f t="shared" si="33"/>
        <v>0.2621</v>
      </c>
      <c r="N209" s="56">
        <f t="shared" si="35"/>
        <v>0.40015794449615988</v>
      </c>
      <c r="P209" s="35"/>
      <c r="Q209" s="36">
        <f t="shared" si="28"/>
        <v>0.2</v>
      </c>
      <c r="R209" s="36">
        <f t="shared" si="29"/>
        <v>0.20606198073236917</v>
      </c>
      <c r="S209" s="36">
        <f t="shared" si="34"/>
        <v>-6.0619807323691599E-3</v>
      </c>
      <c r="T209" s="37">
        <f t="shared" si="30"/>
        <v>3.674761039961494E-5</v>
      </c>
      <c r="U209" s="36">
        <f t="shared" si="31"/>
        <v>-3.0309903661845801</v>
      </c>
      <c r="V209" s="38">
        <f t="shared" si="32"/>
        <v>3.0309903661845801</v>
      </c>
    </row>
    <row r="210" spans="1:22" x14ac:dyDescent="0.25">
      <c r="A210"/>
      <c r="B210" s="48"/>
      <c r="C210" s="59">
        <v>41464</v>
      </c>
      <c r="D210" s="39">
        <v>190</v>
      </c>
      <c r="E210" s="4">
        <v>0.1988</v>
      </c>
      <c r="F210" s="64"/>
      <c r="G210" s="65">
        <f t="shared" si="37"/>
        <v>0.40876472856849311</v>
      </c>
      <c r="H210" s="65">
        <f t="shared" si="38"/>
        <v>-9.8156903267774512E-4</v>
      </c>
      <c r="I210" s="65">
        <f t="shared" si="39"/>
        <v>8.3940425722210284E-3</v>
      </c>
      <c r="J210" s="65">
        <f t="shared" si="36"/>
        <v>-1.3441834541850387E-2</v>
      </c>
      <c r="K210" s="65">
        <f t="shared" si="40"/>
        <v>0.44142085682301574</v>
      </c>
      <c r="M210" s="31">
        <f t="shared" si="33"/>
        <v>0.1988</v>
      </c>
      <c r="N210" s="56">
        <f t="shared" si="35"/>
        <v>0.44142085682301574</v>
      </c>
      <c r="P210" s="35"/>
      <c r="Q210" s="36">
        <f t="shared" si="28"/>
        <v>0.1958</v>
      </c>
      <c r="R210" s="36">
        <f t="shared" si="29"/>
        <v>0.17851330166854346</v>
      </c>
      <c r="S210" s="36">
        <f t="shared" si="34"/>
        <v>1.7286698331456546E-2</v>
      </c>
      <c r="T210" s="37">
        <f t="shared" si="30"/>
        <v>2.9882993920278252E-4</v>
      </c>
      <c r="U210" s="36">
        <f t="shared" si="31"/>
        <v>8.8287529782719858</v>
      </c>
      <c r="V210" s="38">
        <f t="shared" si="32"/>
        <v>8.8287529782719858</v>
      </c>
    </row>
    <row r="211" spans="1:22" x14ac:dyDescent="0.25">
      <c r="A211"/>
      <c r="B211" s="48"/>
      <c r="C211" s="59">
        <v>41465</v>
      </c>
      <c r="D211" s="39">
        <v>191</v>
      </c>
      <c r="E211" s="4">
        <v>0.24579999999999999</v>
      </c>
      <c r="F211" s="64"/>
      <c r="G211" s="65">
        <f t="shared" si="37"/>
        <v>0.39188014854861292</v>
      </c>
      <c r="H211" s="65">
        <f t="shared" si="38"/>
        <v>-2.5718701313979901E-3</v>
      </c>
      <c r="I211" s="65">
        <f t="shared" si="39"/>
        <v>-2.9530496637907916E-3</v>
      </c>
      <c r="J211" s="65">
        <f t="shared" si="36"/>
        <v>-1.7265759552273007E-2</v>
      </c>
      <c r="K211" s="65">
        <f t="shared" si="40"/>
        <v>0.40483010987202456</v>
      </c>
      <c r="M211" s="31">
        <f t="shared" si="33"/>
        <v>0.24579999999999999</v>
      </c>
      <c r="N211" s="56">
        <f t="shared" si="35"/>
        <v>0.40483010987202456</v>
      </c>
      <c r="P211" s="35"/>
      <c r="Q211" s="36">
        <f t="shared" si="28"/>
        <v>0.1</v>
      </c>
      <c r="R211" s="36">
        <f t="shared" si="29"/>
        <v>0.15158691800864058</v>
      </c>
      <c r="S211" s="36">
        <f t="shared" si="34"/>
        <v>-5.158691800864057E-2</v>
      </c>
      <c r="T211" s="37">
        <f t="shared" si="30"/>
        <v>2.6612101096302049E-3</v>
      </c>
      <c r="U211" s="36">
        <f t="shared" si="31"/>
        <v>-51.586918008640566</v>
      </c>
      <c r="V211" s="38">
        <f t="shared" si="32"/>
        <v>51.586918008640566</v>
      </c>
    </row>
    <row r="212" spans="1:22" x14ac:dyDescent="0.25">
      <c r="A212"/>
      <c r="B212" s="48"/>
      <c r="C212" s="59">
        <v>41466</v>
      </c>
      <c r="D212" s="39">
        <v>192</v>
      </c>
      <c r="E212" s="4">
        <v>0.27250000000000002</v>
      </c>
      <c r="F212" s="64"/>
      <c r="G212" s="65">
        <f t="shared" si="37"/>
        <v>0.38320721055904644</v>
      </c>
      <c r="H212" s="65">
        <f t="shared" si="38"/>
        <v>-3.1819769172148388E-3</v>
      </c>
      <c r="I212" s="65">
        <f t="shared" si="39"/>
        <v>-5.5797599835529746E-2</v>
      </c>
      <c r="J212" s="65">
        <f t="shared" si="36"/>
        <v>-6.1288560907881415E-2</v>
      </c>
      <c r="K212" s="65">
        <f t="shared" si="40"/>
        <v>0.3335106785816852</v>
      </c>
      <c r="M212" s="31">
        <f t="shared" si="33"/>
        <v>0.27250000000000002</v>
      </c>
      <c r="N212" s="56">
        <f t="shared" si="35"/>
        <v>0.3335106785816852</v>
      </c>
      <c r="P212" s="35"/>
      <c r="Q212" s="36">
        <f t="shared" si="28"/>
        <v>9.1700000000000004E-2</v>
      </c>
      <c r="R212" s="36">
        <f t="shared" si="29"/>
        <v>0.12557309976653544</v>
      </c>
      <c r="S212" s="36">
        <f t="shared" si="34"/>
        <v>-3.3873099766535436E-2</v>
      </c>
      <c r="T212" s="37">
        <f t="shared" si="30"/>
        <v>1.147386887793663E-3</v>
      </c>
      <c r="U212" s="36">
        <f t="shared" si="31"/>
        <v>-36.939040094367975</v>
      </c>
      <c r="V212" s="38">
        <f t="shared" si="32"/>
        <v>36.939040094367975</v>
      </c>
    </row>
    <row r="213" spans="1:22" x14ac:dyDescent="0.25">
      <c r="A213"/>
      <c r="B213" s="48"/>
      <c r="C213" s="59">
        <v>41467</v>
      </c>
      <c r="D213" s="39">
        <v>193</v>
      </c>
      <c r="E213" s="4">
        <v>0.2621</v>
      </c>
      <c r="F213" s="64"/>
      <c r="G213" s="65">
        <f t="shared" si="37"/>
        <v>0.36903660159774621</v>
      </c>
      <c r="H213" s="65">
        <f t="shared" si="38"/>
        <v>-4.2808401216233782E-3</v>
      </c>
      <c r="I213" s="65">
        <f t="shared" si="39"/>
        <v>-8.0389132009775349E-3</v>
      </c>
      <c r="J213" s="65">
        <f t="shared" si="36"/>
        <v>-1.7928682040654405E-2</v>
      </c>
      <c r="K213" s="65">
        <f t="shared" si="40"/>
        <v>0.37198632044085406</v>
      </c>
      <c r="M213" s="31">
        <f t="shared" si="33"/>
        <v>0.2621</v>
      </c>
      <c r="N213" s="56">
        <f t="shared" si="35"/>
        <v>0.37198632044085406</v>
      </c>
      <c r="P213" s="35"/>
      <c r="Q213" s="36">
        <f t="shared" ref="Q213:Q276" si="41">E2405</f>
        <v>0.2</v>
      </c>
      <c r="R213" s="36">
        <f t="shared" ref="R213:R276" si="42">K2405</f>
        <v>0.10530788970379293</v>
      </c>
      <c r="S213" s="36">
        <f t="shared" si="34"/>
        <v>9.4692110296207083E-2</v>
      </c>
      <c r="T213" s="37">
        <f t="shared" ref="T213:T276" si="43">S213^2</f>
        <v>8.9665957523490467E-3</v>
      </c>
      <c r="U213" s="36">
        <f t="shared" ref="U213:U276" si="44">S213/Q213*100</f>
        <v>47.346055148103538</v>
      </c>
      <c r="V213" s="38">
        <f t="shared" ref="V213:V276" si="45">ABS(U213)</f>
        <v>47.346055148103538</v>
      </c>
    </row>
    <row r="214" spans="1:22" x14ac:dyDescent="0.25">
      <c r="A214"/>
      <c r="B214" s="48"/>
      <c r="C214" s="59">
        <v>41468</v>
      </c>
      <c r="D214" s="39">
        <v>194</v>
      </c>
      <c r="E214" s="4">
        <v>0.20419999999999999</v>
      </c>
      <c r="F214" s="64"/>
      <c r="G214" s="65">
        <f t="shared" si="37"/>
        <v>0.34888238888226886</v>
      </c>
      <c r="H214" s="65">
        <f t="shared" si="38"/>
        <v>-5.8681773810087753E-3</v>
      </c>
      <c r="I214" s="65">
        <f t="shared" si="39"/>
        <v>-1.8220355375828065E-3</v>
      </c>
      <c r="J214" s="65">
        <f t="shared" si="36"/>
        <v>-1.6108070872051412E-2</v>
      </c>
      <c r="K214" s="65">
        <f t="shared" si="40"/>
        <v>0.36293372593854001</v>
      </c>
      <c r="M214" s="31">
        <f t="shared" ref="M214:M277" si="46">E214</f>
        <v>0.20419999999999999</v>
      </c>
      <c r="N214" s="56">
        <f t="shared" si="35"/>
        <v>0.36293372593854001</v>
      </c>
      <c r="P214" s="35"/>
      <c r="Q214" s="36">
        <f t="shared" si="41"/>
        <v>0.10829999999999999</v>
      </c>
      <c r="R214" s="36">
        <f t="shared" si="42"/>
        <v>0.13396590648602791</v>
      </c>
      <c r="S214" s="36">
        <f t="shared" ref="S214:S277" si="47">Q214-R214</f>
        <v>-2.5665906486027915E-2</v>
      </c>
      <c r="T214" s="37">
        <f t="shared" si="43"/>
        <v>6.5873875574952976E-4</v>
      </c>
      <c r="U214" s="36">
        <f t="shared" si="44"/>
        <v>-23.698897955704449</v>
      </c>
      <c r="V214" s="38">
        <f t="shared" si="45"/>
        <v>23.698897955704449</v>
      </c>
    </row>
    <row r="215" spans="1:22" x14ac:dyDescent="0.25">
      <c r="A215"/>
      <c r="B215" s="48"/>
      <c r="C215" s="59">
        <v>41469</v>
      </c>
      <c r="D215" s="39">
        <v>195</v>
      </c>
      <c r="E215" s="4">
        <v>0.2792</v>
      </c>
      <c r="F215" s="64"/>
      <c r="G215" s="65">
        <f t="shared" si="37"/>
        <v>0.33354800707751908</v>
      </c>
      <c r="H215" s="65">
        <f t="shared" si="38"/>
        <v>-6.8147978233828758E-3</v>
      </c>
      <c r="I215" s="65">
        <f t="shared" si="39"/>
        <v>3.0847832736150181E-2</v>
      </c>
      <c r="J215" s="65">
        <f t="shared" si="36"/>
        <v>2.2328248754783255E-2</v>
      </c>
      <c r="K215" s="65">
        <f t="shared" si="40"/>
        <v>0.37386204423741026</v>
      </c>
      <c r="M215" s="31">
        <f t="shared" si="46"/>
        <v>0.2792</v>
      </c>
      <c r="N215" s="56">
        <f t="shared" si="35"/>
        <v>0.37386204423741026</v>
      </c>
      <c r="P215" s="35"/>
      <c r="Q215" s="36">
        <f t="shared" si="41"/>
        <v>0.1</v>
      </c>
      <c r="R215" s="36">
        <f t="shared" si="42"/>
        <v>0.1490198607895277</v>
      </c>
      <c r="S215" s="36">
        <f t="shared" si="47"/>
        <v>-4.9019860789527692E-2</v>
      </c>
      <c r="T215" s="37">
        <f t="shared" si="43"/>
        <v>2.4029467518246746E-3</v>
      </c>
      <c r="U215" s="36">
        <f t="shared" si="44"/>
        <v>-49.019860789527691</v>
      </c>
      <c r="V215" s="38">
        <f t="shared" si="45"/>
        <v>49.019860789527691</v>
      </c>
    </row>
    <row r="216" spans="1:22" x14ac:dyDescent="0.25">
      <c r="A216"/>
      <c r="B216" s="48"/>
      <c r="C216" s="59">
        <v>41470</v>
      </c>
      <c r="D216" s="39">
        <v>196</v>
      </c>
      <c r="E216" s="4">
        <v>0.1729</v>
      </c>
      <c r="F216" s="64"/>
      <c r="G216" s="65">
        <f t="shared" si="37"/>
        <v>0.31901195932906984</v>
      </c>
      <c r="H216" s="65">
        <f t="shared" si="38"/>
        <v>-7.5869228158895125E-3</v>
      </c>
      <c r="I216" s="65">
        <f t="shared" si="39"/>
        <v>-7.6620710003472273E-2</v>
      </c>
      <c r="J216" s="65">
        <f>$Z$22*(E216-G216)+(1-$Z$22)*I216</f>
        <v>-8.3569834936032025E-2</v>
      </c>
      <c r="K216" s="65">
        <f t="shared" si="40"/>
        <v>0.25011249925066392</v>
      </c>
      <c r="M216" s="31">
        <f t="shared" si="46"/>
        <v>0.1729</v>
      </c>
      <c r="N216" s="56">
        <f t="shared" si="35"/>
        <v>0.25011249925066392</v>
      </c>
      <c r="P216" s="35"/>
      <c r="Q216" s="36">
        <f t="shared" si="41"/>
        <v>0.14580000000000001</v>
      </c>
      <c r="R216" s="36">
        <f t="shared" si="42"/>
        <v>0.13112691906274135</v>
      </c>
      <c r="S216" s="36">
        <f t="shared" si="47"/>
        <v>1.4673080937258665E-2</v>
      </c>
      <c r="T216" s="37">
        <f t="shared" si="43"/>
        <v>2.1529930419134362E-4</v>
      </c>
      <c r="U216" s="36">
        <f t="shared" si="44"/>
        <v>10.063841520753542</v>
      </c>
      <c r="V216" s="38">
        <f t="shared" si="45"/>
        <v>10.063841520753542</v>
      </c>
    </row>
    <row r="217" spans="1:22" x14ac:dyDescent="0.25">
      <c r="A217"/>
      <c r="B217" s="48"/>
      <c r="C217" s="59">
        <v>41471</v>
      </c>
      <c r="D217" s="39">
        <v>197</v>
      </c>
      <c r="E217" s="4">
        <v>0.21329999999999999</v>
      </c>
      <c r="F217" s="64"/>
      <c r="G217" s="65">
        <f t="shared" si="37"/>
        <v>0.30629497056550786</v>
      </c>
      <c r="H217" s="65">
        <f t="shared" si="38"/>
        <v>-8.0999294106567591E-3</v>
      </c>
      <c r="I217" s="65">
        <f t="shared" si="39"/>
        <v>-4.6824377036456061E-2</v>
      </c>
      <c r="J217" s="65">
        <f t="shared" si="36"/>
        <v>-5.1441436389361245E-2</v>
      </c>
      <c r="K217" s="65">
        <f t="shared" si="40"/>
        <v>0.26460065947672429</v>
      </c>
      <c r="M217" s="31">
        <f t="shared" si="46"/>
        <v>0.21329999999999999</v>
      </c>
      <c r="N217" s="56">
        <f t="shared" si="35"/>
        <v>0.26460065947672429</v>
      </c>
      <c r="P217" s="35"/>
      <c r="Q217" s="36">
        <f t="shared" si="41"/>
        <v>0.1792</v>
      </c>
      <c r="R217" s="36">
        <f t="shared" si="42"/>
        <v>0.12803470933239097</v>
      </c>
      <c r="S217" s="36">
        <f t="shared" si="47"/>
        <v>5.1165290667609026E-2</v>
      </c>
      <c r="T217" s="37">
        <f t="shared" si="43"/>
        <v>2.6178869691009191E-3</v>
      </c>
      <c r="U217" s="36">
        <f t="shared" si="44"/>
        <v>28.552059524335395</v>
      </c>
      <c r="V217" s="38">
        <f t="shared" si="45"/>
        <v>28.552059524335395</v>
      </c>
    </row>
    <row r="218" spans="1:22" x14ac:dyDescent="0.25">
      <c r="A218"/>
      <c r="B218" s="48"/>
      <c r="C218" s="59">
        <v>41472</v>
      </c>
      <c r="D218" s="39">
        <v>198</v>
      </c>
      <c r="E218" s="4">
        <v>0.2621</v>
      </c>
      <c r="F218" s="64"/>
      <c r="G218" s="65">
        <f t="shared" si="37"/>
        <v>0.29816653582769964</v>
      </c>
      <c r="H218" s="65">
        <f t="shared" si="38"/>
        <v>-8.1027799433719058E-3</v>
      </c>
      <c r="I218" s="65">
        <f t="shared" si="39"/>
        <v>-3.5809987883336163E-2</v>
      </c>
      <c r="J218" s="65">
        <f t="shared" si="36"/>
        <v>-3.5835642677772513E-2</v>
      </c>
      <c r="K218" s="65">
        <f t="shared" si="40"/>
        <v>0.26238505327151496</v>
      </c>
      <c r="M218" s="31">
        <f t="shared" si="46"/>
        <v>0.2621</v>
      </c>
      <c r="N218" s="56">
        <f t="shared" si="35"/>
        <v>0.26238505327151496</v>
      </c>
      <c r="P218" s="35"/>
      <c r="Q218" s="36">
        <f t="shared" si="41"/>
        <v>0.17499999999999999</v>
      </c>
      <c r="R218" s="36">
        <f t="shared" si="42"/>
        <v>0.1537111009931412</v>
      </c>
      <c r="S218" s="36">
        <f t="shared" si="47"/>
        <v>2.1288899006858791E-2</v>
      </c>
      <c r="T218" s="37">
        <f t="shared" si="43"/>
        <v>4.5321722092423323E-4</v>
      </c>
      <c r="U218" s="36">
        <f t="shared" si="44"/>
        <v>12.165085146776452</v>
      </c>
      <c r="V218" s="38">
        <f t="shared" si="45"/>
        <v>12.165085146776452</v>
      </c>
    </row>
    <row r="219" spans="1:22" x14ac:dyDescent="0.25">
      <c r="A219"/>
      <c r="B219" s="48"/>
      <c r="C219" s="59">
        <v>41473</v>
      </c>
      <c r="D219" s="39">
        <v>199</v>
      </c>
      <c r="E219" s="4">
        <v>0.21329999999999999</v>
      </c>
      <c r="F219" s="64"/>
      <c r="G219" s="65">
        <f t="shared" si="37"/>
        <v>0.27761993542966079</v>
      </c>
      <c r="H219" s="65">
        <f t="shared" si="38"/>
        <v>-9.3471619888386009E-3</v>
      </c>
      <c r="I219" s="65">
        <f t="shared" si="39"/>
        <v>4.7674448662341815E-2</v>
      </c>
      <c r="J219" s="65">
        <f t="shared" si="36"/>
        <v>3.6475010253141558E-2</v>
      </c>
      <c r="K219" s="65">
        <f t="shared" si="40"/>
        <v>0.33773820454666958</v>
      </c>
      <c r="M219" s="31">
        <f t="shared" si="46"/>
        <v>0.21329999999999999</v>
      </c>
      <c r="N219" s="56">
        <f t="shared" si="35"/>
        <v>0.33773820454666958</v>
      </c>
      <c r="P219" s="35"/>
      <c r="Q219" s="36">
        <f t="shared" si="41"/>
        <v>0.1</v>
      </c>
      <c r="R219" s="36">
        <f t="shared" si="42"/>
        <v>0.15229096945469203</v>
      </c>
      <c r="S219" s="36">
        <f t="shared" si="47"/>
        <v>-5.2290969454692027E-2</v>
      </c>
      <c r="T219" s="37">
        <f t="shared" si="43"/>
        <v>2.7343454865115346E-3</v>
      </c>
      <c r="U219" s="36">
        <f t="shared" si="44"/>
        <v>-52.290969454692025</v>
      </c>
      <c r="V219" s="38">
        <f t="shared" si="45"/>
        <v>52.290969454692025</v>
      </c>
    </row>
    <row r="220" spans="1:22" x14ac:dyDescent="0.25">
      <c r="A220"/>
      <c r="B220" s="48"/>
      <c r="C220" s="59">
        <v>41474</v>
      </c>
      <c r="D220" s="39">
        <v>200</v>
      </c>
      <c r="E220" s="4">
        <v>0.1988</v>
      </c>
      <c r="F220" s="64"/>
      <c r="G220" s="65">
        <f t="shared" si="37"/>
        <v>0.25872021673105539</v>
      </c>
      <c r="H220" s="65">
        <f t="shared" si="38"/>
        <v>-1.0302417659815282E-2</v>
      </c>
      <c r="I220" s="65">
        <f t="shared" si="39"/>
        <v>2.6052793656845652E-2</v>
      </c>
      <c r="J220" s="65">
        <f t="shared" si="36"/>
        <v>1.7455492618055547E-2</v>
      </c>
      <c r="K220" s="65">
        <f>G219+H219+I220</f>
        <v>0.29432556709766783</v>
      </c>
      <c r="M220" s="31">
        <f t="shared" si="46"/>
        <v>0.1988</v>
      </c>
      <c r="N220" s="56">
        <f t="shared" si="35"/>
        <v>0.29432556709766783</v>
      </c>
      <c r="P220" s="35"/>
      <c r="Q220" s="36">
        <f t="shared" si="41"/>
        <v>0.17499999999999999</v>
      </c>
      <c r="R220" s="36">
        <f t="shared" si="42"/>
        <v>0.11748927413872209</v>
      </c>
      <c r="S220" s="36">
        <f t="shared" si="47"/>
        <v>5.7510725861277895E-2</v>
      </c>
      <c r="T220" s="37">
        <f t="shared" si="43"/>
        <v>3.307483589091058E-3</v>
      </c>
      <c r="U220" s="36">
        <f t="shared" si="44"/>
        <v>32.863271920730227</v>
      </c>
      <c r="V220" s="38">
        <f t="shared" si="45"/>
        <v>32.863271920730227</v>
      </c>
    </row>
    <row r="221" spans="1:22" x14ac:dyDescent="0.25">
      <c r="A221"/>
      <c r="B221" s="48"/>
      <c r="C221" s="59">
        <v>41475</v>
      </c>
      <c r="D221" s="39">
        <v>201</v>
      </c>
      <c r="E221" s="4">
        <v>0.2792</v>
      </c>
      <c r="F221" s="64"/>
      <c r="G221" s="65">
        <f t="shared" si="37"/>
        <v>0.24862941021595464</v>
      </c>
      <c r="H221" s="65">
        <f t="shared" si="38"/>
        <v>-1.0281256545343828E-2</v>
      </c>
      <c r="I221" s="65">
        <f t="shared" si="39"/>
        <v>2.8666089481614684E-2</v>
      </c>
      <c r="J221" s="65">
        <f t="shared" si="36"/>
        <v>2.8856539511857751E-2</v>
      </c>
      <c r="K221" s="65">
        <f t="shared" ref="K221:K284" si="48">G220+H220+I221</f>
        <v>0.27708388855285476</v>
      </c>
      <c r="M221" s="31">
        <f t="shared" si="46"/>
        <v>0.2792</v>
      </c>
      <c r="N221" s="56">
        <f t="shared" si="35"/>
        <v>0.27708388855285476</v>
      </c>
      <c r="P221" s="35"/>
      <c r="Q221" s="36">
        <f t="shared" si="41"/>
        <v>0.2</v>
      </c>
      <c r="R221" s="36">
        <f t="shared" si="42"/>
        <v>0.15114721484667723</v>
      </c>
      <c r="S221" s="36">
        <f t="shared" si="47"/>
        <v>4.8852785153322781E-2</v>
      </c>
      <c r="T221" s="37">
        <f t="shared" si="43"/>
        <v>2.3865946172367146E-3</v>
      </c>
      <c r="U221" s="36">
        <f t="shared" si="44"/>
        <v>24.426392576661389</v>
      </c>
      <c r="V221" s="38">
        <f t="shared" si="45"/>
        <v>24.426392576661389</v>
      </c>
    </row>
    <row r="222" spans="1:22" x14ac:dyDescent="0.25">
      <c r="A222"/>
      <c r="B222" s="48"/>
      <c r="C222" s="59">
        <v>41476</v>
      </c>
      <c r="D222" s="39">
        <v>202</v>
      </c>
      <c r="E222" s="4">
        <v>0.1988</v>
      </c>
      <c r="F222" s="64"/>
      <c r="G222" s="65">
        <f t="shared" si="37"/>
        <v>0.2312018626285223</v>
      </c>
      <c r="H222" s="65">
        <f t="shared" si="38"/>
        <v>-1.0995885649552679E-2</v>
      </c>
      <c r="I222" s="65">
        <f t="shared" si="39"/>
        <v>3.1914756750274151E-2</v>
      </c>
      <c r="J222" s="65">
        <f t="shared" si="36"/>
        <v>2.5483094812394507E-2</v>
      </c>
      <c r="K222" s="65">
        <f t="shared" si="48"/>
        <v>0.27026291042088496</v>
      </c>
      <c r="M222" s="31">
        <f t="shared" si="46"/>
        <v>0.1988</v>
      </c>
      <c r="N222" s="56">
        <f t="shared" si="35"/>
        <v>0.27026291042088496</v>
      </c>
      <c r="P222" s="35"/>
      <c r="Q222" s="36">
        <f t="shared" si="41"/>
        <v>0.2</v>
      </c>
      <c r="R222" s="36">
        <f t="shared" si="42"/>
        <v>0.15539910701112719</v>
      </c>
      <c r="S222" s="36">
        <f t="shared" si="47"/>
        <v>4.460089298887282E-2</v>
      </c>
      <c r="T222" s="37">
        <f t="shared" si="43"/>
        <v>1.9892396554048847E-3</v>
      </c>
      <c r="U222" s="36">
        <f t="shared" si="44"/>
        <v>22.300446494436411</v>
      </c>
      <c r="V222" s="38">
        <f t="shared" si="45"/>
        <v>22.300446494436411</v>
      </c>
    </row>
    <row r="223" spans="1:22" x14ac:dyDescent="0.25">
      <c r="A223"/>
      <c r="B223" s="48"/>
      <c r="C223" s="59">
        <v>41477</v>
      </c>
      <c r="D223" s="39">
        <v>203</v>
      </c>
      <c r="E223" s="4">
        <v>0.24579999999999999</v>
      </c>
      <c r="F223" s="64"/>
      <c r="G223" s="65">
        <f t="shared" si="37"/>
        <v>0.21363659951777317</v>
      </c>
      <c r="H223" s="65">
        <f t="shared" si="38"/>
        <v>-1.1652823395672326E-2</v>
      </c>
      <c r="I223" s="65">
        <f t="shared" si="39"/>
        <v>9.1287797632994827E-2</v>
      </c>
      <c r="J223" s="65">
        <f t="shared" si="36"/>
        <v>8.5375357917918032E-2</v>
      </c>
      <c r="K223" s="65">
        <f t="shared" si="48"/>
        <v>0.31149377461196448</v>
      </c>
      <c r="M223" s="31">
        <f t="shared" si="46"/>
        <v>0.24579999999999999</v>
      </c>
      <c r="N223" s="56">
        <f t="shared" si="35"/>
        <v>0.31149377461196448</v>
      </c>
      <c r="P223" s="35"/>
      <c r="Q223" s="36">
        <f t="shared" si="41"/>
        <v>0.2</v>
      </c>
      <c r="R223" s="36">
        <f t="shared" si="42"/>
        <v>0.17212940674852173</v>
      </c>
      <c r="S223" s="36">
        <f t="shared" si="47"/>
        <v>2.7870593251478282E-2</v>
      </c>
      <c r="T223" s="37">
        <f t="shared" si="43"/>
        <v>7.7676996818934669E-4</v>
      </c>
      <c r="U223" s="36">
        <f t="shared" si="44"/>
        <v>13.935296625739142</v>
      </c>
      <c r="V223" s="38">
        <f t="shared" si="45"/>
        <v>13.935296625739142</v>
      </c>
    </row>
    <row r="224" spans="1:22" x14ac:dyDescent="0.25">
      <c r="A224"/>
      <c r="B224" s="48"/>
      <c r="C224" s="59">
        <v>41478</v>
      </c>
      <c r="D224" s="39">
        <v>204</v>
      </c>
      <c r="E224" s="4">
        <v>1</v>
      </c>
      <c r="F224" s="64"/>
      <c r="G224" s="65">
        <f t="shared" si="37"/>
        <v>0.28059935690193027</v>
      </c>
      <c r="H224" s="65">
        <f t="shared" si="38"/>
        <v>-3.7912653176893829E-3</v>
      </c>
      <c r="I224" s="65">
        <f t="shared" si="39"/>
        <v>1.1860416079604669E-2</v>
      </c>
      <c r="J224" s="65">
        <f t="shared" si="36"/>
        <v>8.2614438781451166E-2</v>
      </c>
      <c r="K224" s="65">
        <f t="shared" si="48"/>
        <v>0.2138441922017055</v>
      </c>
      <c r="M224" s="31">
        <f t="shared" si="46"/>
        <v>1</v>
      </c>
      <c r="N224" s="56">
        <f t="shared" si="35"/>
        <v>0.2138441922017055</v>
      </c>
      <c r="P224" s="35"/>
      <c r="Q224" s="36">
        <f t="shared" si="41"/>
        <v>0.2</v>
      </c>
      <c r="R224" s="36">
        <f t="shared" si="42"/>
        <v>0.15876731556249127</v>
      </c>
      <c r="S224" s="36">
        <f t="shared" si="47"/>
        <v>4.1232684437508743E-2</v>
      </c>
      <c r="T224" s="37">
        <f t="shared" si="43"/>
        <v>1.7001342659231757E-3</v>
      </c>
      <c r="U224" s="36">
        <f t="shared" si="44"/>
        <v>20.616342218754372</v>
      </c>
      <c r="V224" s="38">
        <f t="shared" si="45"/>
        <v>20.616342218754372</v>
      </c>
    </row>
    <row r="225" spans="1:33" x14ac:dyDescent="0.25">
      <c r="A225"/>
      <c r="B225" s="48"/>
      <c r="C225" s="59">
        <v>41479</v>
      </c>
      <c r="D225" s="39">
        <v>205</v>
      </c>
      <c r="E225" s="4">
        <v>0.1867</v>
      </c>
      <c r="F225" s="64"/>
      <c r="G225" s="65">
        <f t="shared" si="37"/>
        <v>0.26748657623229449</v>
      </c>
      <c r="H225" s="65">
        <f>$Z$21*(G225-G224)+(1-$Z$21)*H224</f>
        <v>-4.7234168528840232E-3</v>
      </c>
      <c r="I225" s="65">
        <f t="shared" si="39"/>
        <v>3.1070619352234303E-3</v>
      </c>
      <c r="J225" s="65">
        <f t="shared" si="36"/>
        <v>-5.2823018815283613E-3</v>
      </c>
      <c r="K225" s="65">
        <f t="shared" si="48"/>
        <v>0.27991515351946433</v>
      </c>
      <c r="M225" s="31">
        <f t="shared" si="46"/>
        <v>0.1867</v>
      </c>
      <c r="N225" s="56">
        <f t="shared" si="35"/>
        <v>0.27991515351946433</v>
      </c>
      <c r="P225" s="35"/>
      <c r="Q225" s="36">
        <f t="shared" si="41"/>
        <v>0.19170000000000001</v>
      </c>
      <c r="R225" s="36">
        <f t="shared" si="42"/>
        <v>0.17953054578006894</v>
      </c>
      <c r="S225" s="36">
        <f t="shared" si="47"/>
        <v>1.216945421993107E-2</v>
      </c>
      <c r="T225" s="37">
        <f t="shared" si="43"/>
        <v>1.4809561601099812E-4</v>
      </c>
      <c r="U225" s="36">
        <f t="shared" si="44"/>
        <v>6.3481764318889242</v>
      </c>
      <c r="V225" s="38">
        <f t="shared" si="45"/>
        <v>6.3481764318889242</v>
      </c>
    </row>
    <row r="226" spans="1:33" x14ac:dyDescent="0.25">
      <c r="A226" s="67"/>
      <c r="B226" s="48"/>
      <c r="C226" s="44">
        <v>41480</v>
      </c>
      <c r="D226" s="68">
        <v>206</v>
      </c>
      <c r="E226" s="4">
        <v>0.25330000000000003</v>
      </c>
      <c r="F226" s="69"/>
      <c r="G226" s="65">
        <f>$Z$20*(E226-I226)+(1-$Z$20)*(G225+H225)</f>
        <v>0.25898537130001875</v>
      </c>
      <c r="H226" s="65">
        <f>$Z$21*(G226-G225)+(1-$Z$21)*H225</f>
        <v>-5.1011956608231959E-3</v>
      </c>
      <c r="I226" s="65">
        <f t="shared" si="39"/>
        <v>2.8314721414506971E-2</v>
      </c>
      <c r="J226" s="65">
        <f>$Z$22*(E226-G226)+(1-$Z$22)*I226</f>
        <v>2.4914712143054404E-2</v>
      </c>
      <c r="K226" s="65">
        <f t="shared" si="48"/>
        <v>0.29107788079391744</v>
      </c>
      <c r="L226" s="67"/>
      <c r="M226" s="70">
        <f t="shared" si="46"/>
        <v>0.25330000000000003</v>
      </c>
      <c r="N226" s="71">
        <f t="shared" si="35"/>
        <v>0.29107788079391744</v>
      </c>
      <c r="O226" s="4"/>
      <c r="P226" s="35"/>
      <c r="Q226" s="36">
        <f t="shared" si="41"/>
        <v>0.19170000000000001</v>
      </c>
      <c r="R226" s="36">
        <f t="shared" si="42"/>
        <v>0.16483043677971063</v>
      </c>
      <c r="S226" s="36">
        <f t="shared" si="47"/>
        <v>2.6869563220289383E-2</v>
      </c>
      <c r="T226" s="37">
        <f t="shared" si="43"/>
        <v>7.2197342764912791E-4</v>
      </c>
      <c r="U226" s="36">
        <f t="shared" si="44"/>
        <v>14.016464903646</v>
      </c>
      <c r="V226" s="38">
        <f t="shared" si="45"/>
        <v>14.016464903646</v>
      </c>
      <c r="W226" s="67"/>
      <c r="X226" s="67"/>
      <c r="Y226" s="67"/>
      <c r="Z226" s="4"/>
      <c r="AA226" s="67"/>
      <c r="AB226" s="67"/>
      <c r="AC226" s="67"/>
      <c r="AD226" s="67"/>
      <c r="AE226" s="67"/>
      <c r="AF226" s="67"/>
      <c r="AG226" s="67"/>
    </row>
    <row r="227" spans="1:33" x14ac:dyDescent="0.25">
      <c r="A227"/>
      <c r="B227" s="48"/>
      <c r="C227" s="59">
        <v>41481</v>
      </c>
      <c r="D227" s="39">
        <v>207</v>
      </c>
      <c r="E227" s="4">
        <v>0.17460000000000001</v>
      </c>
      <c r="F227" s="64"/>
      <c r="G227" s="65">
        <f t="shared" si="37"/>
        <v>0.2455639493870781</v>
      </c>
      <c r="H227" s="65">
        <f t="shared" si="38"/>
        <v>-5.9332182860349419E-3</v>
      </c>
      <c r="I227" s="65">
        <f t="shared" si="39"/>
        <v>3.9180868819793102E-3</v>
      </c>
      <c r="J227" s="65">
        <f t="shared" si="36"/>
        <v>-3.5701167449264299E-3</v>
      </c>
      <c r="K227" s="65">
        <f t="shared" si="48"/>
        <v>0.25780226252117489</v>
      </c>
      <c r="M227" s="31">
        <f t="shared" si="46"/>
        <v>0.17460000000000001</v>
      </c>
      <c r="N227" s="56">
        <f t="shared" si="35"/>
        <v>0.25780226252117489</v>
      </c>
      <c r="P227" s="35"/>
      <c r="Q227" s="36">
        <f t="shared" si="41"/>
        <v>0.2</v>
      </c>
      <c r="R227" s="36">
        <f t="shared" si="42"/>
        <v>0.16912574683410286</v>
      </c>
      <c r="S227" s="36">
        <f t="shared" si="47"/>
        <v>3.0874253165897148E-2</v>
      </c>
      <c r="T227" s="37">
        <f t="shared" si="43"/>
        <v>9.5321950855191005E-4</v>
      </c>
      <c r="U227" s="36">
        <f t="shared" si="44"/>
        <v>15.437126582948574</v>
      </c>
      <c r="V227" s="38">
        <f t="shared" si="45"/>
        <v>15.437126582948574</v>
      </c>
    </row>
    <row r="228" spans="1:33" x14ac:dyDescent="0.25">
      <c r="A228"/>
      <c r="B228" s="48"/>
      <c r="C228" s="59">
        <v>41482</v>
      </c>
      <c r="D228" s="39">
        <v>208</v>
      </c>
      <c r="E228" s="4">
        <v>0.17460000000000001</v>
      </c>
      <c r="F228" s="64"/>
      <c r="G228" s="65">
        <f t="shared" si="37"/>
        <v>0.24041895298892776</v>
      </c>
      <c r="H228" s="65">
        <f t="shared" si="38"/>
        <v>-5.8543960972464813E-3</v>
      </c>
      <c r="I228" s="65">
        <f t="shared" si="39"/>
        <v>-7.2912949979889272E-2</v>
      </c>
      <c r="J228" s="65">
        <f t="shared" si="36"/>
        <v>-7.2203550280793116E-2</v>
      </c>
      <c r="K228" s="65">
        <f t="shared" si="48"/>
        <v>0.16671778112115387</v>
      </c>
      <c r="M228" s="31">
        <f t="shared" si="46"/>
        <v>0.17460000000000001</v>
      </c>
      <c r="N228" s="56">
        <f t="shared" si="35"/>
        <v>0.16671778112115387</v>
      </c>
      <c r="P228" s="35"/>
      <c r="Q228" s="36">
        <f t="shared" si="41"/>
        <v>0.2</v>
      </c>
      <c r="R228" s="36">
        <f t="shared" si="42"/>
        <v>0.14741348989929084</v>
      </c>
      <c r="S228" s="36">
        <f t="shared" si="47"/>
        <v>5.2586510100709166E-2</v>
      </c>
      <c r="T228" s="37">
        <f t="shared" si="43"/>
        <v>2.7653410445719873E-3</v>
      </c>
      <c r="U228" s="36">
        <f t="shared" si="44"/>
        <v>26.293255050354581</v>
      </c>
      <c r="V228" s="38">
        <f t="shared" si="45"/>
        <v>26.293255050354581</v>
      </c>
    </row>
    <row r="229" spans="1:33" x14ac:dyDescent="0.25">
      <c r="A229"/>
      <c r="B229" s="48"/>
      <c r="C229" s="59">
        <v>41483</v>
      </c>
      <c r="D229" s="39">
        <v>209</v>
      </c>
      <c r="E229" s="4">
        <v>0.21249999999999999</v>
      </c>
      <c r="F229" s="64"/>
      <c r="G229" s="65">
        <f t="shared" si="37"/>
        <v>0.22922087268653893</v>
      </c>
      <c r="H229" s="65">
        <f t="shared" si="38"/>
        <v>-6.388764517760717E-3</v>
      </c>
      <c r="I229" s="65">
        <f t="shared" si="39"/>
        <v>3.1372285159742427E-2</v>
      </c>
      <c r="J229" s="65">
        <f t="shared" si="36"/>
        <v>2.6562969375114293E-2</v>
      </c>
      <c r="K229" s="65">
        <f t="shared" si="48"/>
        <v>0.26593684205142371</v>
      </c>
      <c r="M229" s="31">
        <f t="shared" si="46"/>
        <v>0.21249999999999999</v>
      </c>
      <c r="N229" s="56">
        <f t="shared" si="35"/>
        <v>0.26593684205142371</v>
      </c>
      <c r="P229" s="35"/>
      <c r="Q229" s="36">
        <f t="shared" si="41"/>
        <v>0.16250000000000001</v>
      </c>
      <c r="R229" s="36">
        <f t="shared" si="42"/>
        <v>0.12203061055184605</v>
      </c>
      <c r="S229" s="36">
        <f t="shared" si="47"/>
        <v>4.0469389448153953E-2</v>
      </c>
      <c r="T229" s="37">
        <f t="shared" si="43"/>
        <v>1.6377714823063545E-3</v>
      </c>
      <c r="U229" s="36">
        <f t="shared" si="44"/>
        <v>24.904239660402432</v>
      </c>
      <c r="V229" s="38">
        <f t="shared" si="45"/>
        <v>24.904239660402432</v>
      </c>
    </row>
    <row r="230" spans="1:33" x14ac:dyDescent="0.25">
      <c r="A230"/>
      <c r="B230" s="48"/>
      <c r="C230" s="59">
        <v>41484</v>
      </c>
      <c r="D230" s="39">
        <v>210</v>
      </c>
      <c r="E230" s="4">
        <v>0.24579999999999999</v>
      </c>
      <c r="F230" s="64"/>
      <c r="G230" s="65">
        <f t="shared" si="37"/>
        <v>0.21173939520893237</v>
      </c>
      <c r="H230" s="65">
        <f t="shared" si="38"/>
        <v>-7.4980358137453022E-3</v>
      </c>
      <c r="I230" s="65">
        <f t="shared" si="39"/>
        <v>0.13389502142968029</v>
      </c>
      <c r="J230" s="65">
        <f t="shared" si="36"/>
        <v>0.12391157976581903</v>
      </c>
      <c r="K230" s="65">
        <f t="shared" si="48"/>
        <v>0.35672712959845854</v>
      </c>
      <c r="M230" s="31">
        <f t="shared" si="46"/>
        <v>0.24579999999999999</v>
      </c>
      <c r="N230" s="56">
        <f t="shared" si="35"/>
        <v>0.35672712959845854</v>
      </c>
      <c r="P230" s="35"/>
      <c r="Q230" s="36">
        <f t="shared" si="41"/>
        <v>0.2</v>
      </c>
      <c r="R230" s="36">
        <f t="shared" si="42"/>
        <v>0.1121749694831112</v>
      </c>
      <c r="S230" s="36">
        <f t="shared" si="47"/>
        <v>8.7825030516888808E-2</v>
      </c>
      <c r="T230" s="37">
        <f t="shared" si="43"/>
        <v>7.7132359852924506E-3</v>
      </c>
      <c r="U230" s="36">
        <f t="shared" si="44"/>
        <v>43.912515258444401</v>
      </c>
      <c r="V230" s="38">
        <f t="shared" si="45"/>
        <v>43.912515258444401</v>
      </c>
    </row>
    <row r="231" spans="1:33" x14ac:dyDescent="0.25">
      <c r="A231"/>
      <c r="B231" s="48"/>
      <c r="C231" s="59">
        <v>41485</v>
      </c>
      <c r="D231" s="39">
        <v>211</v>
      </c>
      <c r="E231" s="4">
        <v>0.17460000000000001</v>
      </c>
      <c r="F231" s="64"/>
      <c r="G231" s="65">
        <f t="shared" si="37"/>
        <v>0.19332894476073886</v>
      </c>
      <c r="H231" s="65">
        <f t="shared" si="38"/>
        <v>-8.5892772771901226E-3</v>
      </c>
      <c r="I231" s="65">
        <f t="shared" si="39"/>
        <v>7.9482786949294934E-2</v>
      </c>
      <c r="J231" s="65">
        <f t="shared" si="36"/>
        <v>6.9661613778291553E-2</v>
      </c>
      <c r="K231" s="65">
        <f t="shared" si="48"/>
        <v>0.28372414634448201</v>
      </c>
      <c r="M231" s="31">
        <f t="shared" si="46"/>
        <v>0.17460000000000001</v>
      </c>
      <c r="N231" s="56">
        <f t="shared" si="35"/>
        <v>0.28372414634448201</v>
      </c>
      <c r="P231" s="35"/>
      <c r="Q231" s="36">
        <f t="shared" si="41"/>
        <v>0.1875</v>
      </c>
      <c r="R231" s="36">
        <f t="shared" si="42"/>
        <v>0.13134265614524249</v>
      </c>
      <c r="S231" s="36">
        <f t="shared" si="47"/>
        <v>5.6157343854757513E-2</v>
      </c>
      <c r="T231" s="37">
        <f t="shared" si="43"/>
        <v>3.1536472688214715E-3</v>
      </c>
      <c r="U231" s="36">
        <f t="shared" si="44"/>
        <v>29.950583389204006</v>
      </c>
      <c r="V231" s="38">
        <f t="shared" si="45"/>
        <v>29.950583389204006</v>
      </c>
    </row>
    <row r="232" spans="1:33" x14ac:dyDescent="0.25">
      <c r="A232"/>
      <c r="B232" s="48"/>
      <c r="C232" s="59">
        <v>41486</v>
      </c>
      <c r="D232" s="39">
        <v>212</v>
      </c>
      <c r="E232" s="4">
        <v>0.15459999999999999</v>
      </c>
      <c r="F232" s="64"/>
      <c r="G232" s="65">
        <f t="shared" si="37"/>
        <v>0.19067486707619011</v>
      </c>
      <c r="H232" s="65">
        <f t="shared" si="38"/>
        <v>-7.9957573179259851E-3</v>
      </c>
      <c r="I232" s="65">
        <f t="shared" si="39"/>
        <v>-8.9491663409962133E-2</v>
      </c>
      <c r="J232" s="65">
        <f t="shared" si="36"/>
        <v>-8.4149983776584933E-2</v>
      </c>
      <c r="K232" s="65">
        <f t="shared" si="48"/>
        <v>9.524800407358662E-2</v>
      </c>
      <c r="M232" s="31">
        <f t="shared" si="46"/>
        <v>0.15459999999999999</v>
      </c>
      <c r="N232" s="56">
        <f t="shared" si="35"/>
        <v>9.524800407358662E-2</v>
      </c>
      <c r="P232" s="35"/>
      <c r="Q232" s="36">
        <f t="shared" si="41"/>
        <v>0.1</v>
      </c>
      <c r="R232" s="36">
        <f t="shared" si="42"/>
        <v>0.15592190779743834</v>
      </c>
      <c r="S232" s="36">
        <f t="shared" si="47"/>
        <v>-5.5921907797438331E-2</v>
      </c>
      <c r="T232" s="37">
        <f t="shared" si="43"/>
        <v>3.127259771705194E-3</v>
      </c>
      <c r="U232" s="36">
        <f t="shared" si="44"/>
        <v>-55.92190779743833</v>
      </c>
      <c r="V232" s="38">
        <f t="shared" si="45"/>
        <v>55.92190779743833</v>
      </c>
    </row>
    <row r="233" spans="1:33" x14ac:dyDescent="0.25">
      <c r="A233"/>
      <c r="B233" s="48"/>
      <c r="C233" s="59">
        <v>41487</v>
      </c>
      <c r="D233" s="39">
        <v>213</v>
      </c>
      <c r="E233" s="4">
        <v>0.22500000000000001</v>
      </c>
      <c r="F233" s="64"/>
      <c r="G233" s="65">
        <f t="shared" si="37"/>
        <v>0.19754919527936138</v>
      </c>
      <c r="H233" s="65">
        <f t="shared" si="38"/>
        <v>-6.5087487658162593E-3</v>
      </c>
      <c r="I233" s="65">
        <f t="shared" si="39"/>
        <v>-0.1063799649692367</v>
      </c>
      <c r="J233" s="65">
        <f t="shared" si="36"/>
        <v>-9.2996888000249175E-2</v>
      </c>
      <c r="K233" s="65">
        <f t="shared" si="48"/>
        <v>7.6299144789027426E-2</v>
      </c>
      <c r="M233" s="31">
        <f t="shared" si="46"/>
        <v>0.22500000000000001</v>
      </c>
      <c r="N233" s="56">
        <f t="shared" si="35"/>
        <v>7.6299144789027426E-2</v>
      </c>
      <c r="P233" s="35"/>
      <c r="Q233" s="36">
        <f t="shared" si="41"/>
        <v>0.1</v>
      </c>
      <c r="R233" s="36">
        <f t="shared" si="42"/>
        <v>0.15953893790460746</v>
      </c>
      <c r="S233" s="36">
        <f t="shared" si="47"/>
        <v>-5.9538937904607458E-2</v>
      </c>
      <c r="T233" s="37">
        <f t="shared" si="43"/>
        <v>3.5448851268087027E-3</v>
      </c>
      <c r="U233" s="36">
        <f t="shared" si="44"/>
        <v>-59.538937904607458</v>
      </c>
      <c r="V233" s="38">
        <f t="shared" si="45"/>
        <v>59.538937904607458</v>
      </c>
    </row>
    <row r="234" spans="1:33" x14ac:dyDescent="0.25">
      <c r="A234"/>
      <c r="B234" s="48"/>
      <c r="C234" s="59">
        <v>41488</v>
      </c>
      <c r="D234" s="39">
        <v>214</v>
      </c>
      <c r="E234" s="4">
        <v>0.2</v>
      </c>
      <c r="F234" s="64"/>
      <c r="G234" s="65">
        <f t="shared" si="37"/>
        <v>0.20085798857205167</v>
      </c>
      <c r="H234" s="65">
        <f t="shared" si="38"/>
        <v>-5.5269945599656038E-3</v>
      </c>
      <c r="I234" s="65">
        <f t="shared" si="39"/>
        <v>-8.9215867098610527E-2</v>
      </c>
      <c r="J234" s="65">
        <f t="shared" si="36"/>
        <v>-8.0380079245954639E-2</v>
      </c>
      <c r="K234" s="65">
        <f t="shared" si="48"/>
        <v>0.1018245794149346</v>
      </c>
      <c r="M234" s="31">
        <f t="shared" si="46"/>
        <v>0.2</v>
      </c>
      <c r="N234" s="56">
        <f t="shared" si="35"/>
        <v>0.1018245794149346</v>
      </c>
      <c r="P234" s="35"/>
      <c r="Q234" s="36">
        <f t="shared" si="41"/>
        <v>5.8299999999999998E-2</v>
      </c>
      <c r="R234" s="36">
        <f t="shared" si="42"/>
        <v>0.13521763964757053</v>
      </c>
      <c r="S234" s="36">
        <f t="shared" si="47"/>
        <v>-7.6917639647570535E-2</v>
      </c>
      <c r="T234" s="37">
        <f t="shared" si="43"/>
        <v>5.916323288953515E-3</v>
      </c>
      <c r="U234" s="36">
        <f t="shared" si="44"/>
        <v>-131.934201796862</v>
      </c>
      <c r="V234" s="38">
        <f t="shared" si="45"/>
        <v>131.934201796862</v>
      </c>
    </row>
    <row r="235" spans="1:33" x14ac:dyDescent="0.25">
      <c r="A235"/>
      <c r="B235" s="48"/>
      <c r="C235" s="59">
        <v>41489</v>
      </c>
      <c r="D235" s="39">
        <v>215</v>
      </c>
      <c r="E235" s="4">
        <v>0.29580000000000001</v>
      </c>
      <c r="F235" s="64"/>
      <c r="G235" s="65">
        <f t="shared" si="37"/>
        <v>0.20404779791979677</v>
      </c>
      <c r="H235" s="65">
        <f t="shared" si="38"/>
        <v>-4.6553141691945341E-3</v>
      </c>
      <c r="I235" s="65">
        <f t="shared" si="39"/>
        <v>1.3300966910806931E-2</v>
      </c>
      <c r="J235" s="65">
        <f t="shared" si="36"/>
        <v>2.1146090427746563E-2</v>
      </c>
      <c r="K235" s="65">
        <f>G234+H234+I235</f>
        <v>0.20863196092289299</v>
      </c>
      <c r="M235" s="31">
        <f t="shared" si="46"/>
        <v>0.29580000000000001</v>
      </c>
      <c r="N235" s="56">
        <f t="shared" si="35"/>
        <v>0.20863196092289299</v>
      </c>
      <c r="P235" s="35"/>
      <c r="Q235" s="36">
        <f t="shared" si="41"/>
        <v>0.23749999999999999</v>
      </c>
      <c r="R235" s="36">
        <f t="shared" si="42"/>
        <v>0.13228505220330972</v>
      </c>
      <c r="S235" s="36">
        <f t="shared" si="47"/>
        <v>0.10521494779669027</v>
      </c>
      <c r="T235" s="37">
        <f t="shared" si="43"/>
        <v>1.107018523986026E-2</v>
      </c>
      <c r="U235" s="36">
        <f t="shared" si="44"/>
        <v>44.301030651238008</v>
      </c>
      <c r="V235" s="38">
        <f t="shared" si="45"/>
        <v>44.301030651238008</v>
      </c>
    </row>
    <row r="236" spans="1:33" x14ac:dyDescent="0.25">
      <c r="A236"/>
      <c r="B236" s="48"/>
      <c r="C236" s="59">
        <v>41490</v>
      </c>
      <c r="D236" s="39">
        <v>216</v>
      </c>
      <c r="E236" s="4">
        <v>0.2</v>
      </c>
      <c r="F236" s="64"/>
      <c r="G236" s="65">
        <f t="shared" si="37"/>
        <v>0.19701053460692847</v>
      </c>
      <c r="H236" s="65">
        <f t="shared" si="38"/>
        <v>-4.8935090835619116E-3</v>
      </c>
      <c r="I236" s="65">
        <f t="shared" si="39"/>
        <v>2.4427007686135378E-2</v>
      </c>
      <c r="J236" s="65">
        <f t="shared" si="36"/>
        <v>2.2283253456828998E-2</v>
      </c>
      <c r="K236" s="65">
        <f t="shared" si="48"/>
        <v>0.2238194914367376</v>
      </c>
      <c r="M236" s="31">
        <f t="shared" si="46"/>
        <v>0.2</v>
      </c>
      <c r="N236" s="56">
        <f t="shared" si="35"/>
        <v>0.2238194914367376</v>
      </c>
      <c r="P236" s="35"/>
      <c r="Q236" s="36">
        <f t="shared" si="41"/>
        <v>0.2833</v>
      </c>
      <c r="R236" s="36">
        <f t="shared" si="42"/>
        <v>0.15206605939528625</v>
      </c>
      <c r="S236" s="36">
        <f t="shared" si="47"/>
        <v>0.13123394060471374</v>
      </c>
      <c r="T236" s="37">
        <f t="shared" si="43"/>
        <v>1.7222347166641536E-2</v>
      </c>
      <c r="U236" s="36">
        <f t="shared" si="44"/>
        <v>46.323311191215581</v>
      </c>
      <c r="V236" s="38">
        <f t="shared" si="45"/>
        <v>46.323311191215581</v>
      </c>
    </row>
    <row r="237" spans="1:33" x14ac:dyDescent="0.25">
      <c r="A237"/>
      <c r="B237" s="48"/>
      <c r="C237" s="59">
        <v>41491</v>
      </c>
      <c r="D237" s="39">
        <v>217</v>
      </c>
      <c r="E237" s="4">
        <v>0.2571</v>
      </c>
      <c r="F237" s="64"/>
      <c r="G237" s="65">
        <f t="shared" si="37"/>
        <v>0.19242659640763929</v>
      </c>
      <c r="H237" s="65">
        <f t="shared" si="38"/>
        <v>-4.8625519951346384E-3</v>
      </c>
      <c r="I237" s="65">
        <f t="shared" si="39"/>
        <v>6.1887265633906272E-2</v>
      </c>
      <c r="J237" s="65">
        <f t="shared" si="36"/>
        <v>6.2165879429751721E-2</v>
      </c>
      <c r="K237" s="65">
        <f t="shared" si="48"/>
        <v>0.25400429115727285</v>
      </c>
      <c r="M237" s="31">
        <f t="shared" si="46"/>
        <v>0.2571</v>
      </c>
      <c r="N237" s="56">
        <f t="shared" si="35"/>
        <v>0.25400429115727285</v>
      </c>
      <c r="P237" s="35"/>
      <c r="Q237" s="36">
        <f t="shared" si="41"/>
        <v>0.2208</v>
      </c>
      <c r="R237" s="36">
        <f t="shared" si="42"/>
        <v>0.15130759095816315</v>
      </c>
      <c r="S237" s="36">
        <f t="shared" si="47"/>
        <v>6.9492409041836845E-2</v>
      </c>
      <c r="T237" s="37">
        <f t="shared" si="43"/>
        <v>4.8291949144379674E-3</v>
      </c>
      <c r="U237" s="36">
        <f t="shared" si="44"/>
        <v>31.473011341411617</v>
      </c>
      <c r="V237" s="38">
        <f t="shared" si="45"/>
        <v>31.473011341411617</v>
      </c>
    </row>
    <row r="238" spans="1:33" x14ac:dyDescent="0.25">
      <c r="A238"/>
      <c r="B238" s="48"/>
      <c r="C238" s="59">
        <v>41492</v>
      </c>
      <c r="D238" s="39">
        <v>218</v>
      </c>
      <c r="E238" s="4">
        <v>0.24579999999999999</v>
      </c>
      <c r="F238" s="64"/>
      <c r="G238" s="65">
        <f t="shared" si="37"/>
        <v>0.18938924932959386</v>
      </c>
      <c r="H238" s="65">
        <f t="shared" si="38"/>
        <v>-4.6800315034257172E-3</v>
      </c>
      <c r="I238" s="65">
        <f t="shared" si="39"/>
        <v>3.9983906416603349E-2</v>
      </c>
      <c r="J238" s="65">
        <f t="shared" si="36"/>
        <v>4.1626590841983627E-2</v>
      </c>
      <c r="K238" s="65">
        <f t="shared" si="48"/>
        <v>0.227547950829108</v>
      </c>
      <c r="M238" s="31">
        <f t="shared" si="46"/>
        <v>0.24579999999999999</v>
      </c>
      <c r="N238" s="56">
        <f t="shared" si="35"/>
        <v>0.227547950829108</v>
      </c>
      <c r="P238" s="35"/>
      <c r="Q238" s="36">
        <f t="shared" si="41"/>
        <v>0.2</v>
      </c>
      <c r="R238" s="36">
        <f t="shared" si="42"/>
        <v>0.17610070861158506</v>
      </c>
      <c r="S238" s="36">
        <f t="shared" si="47"/>
        <v>2.3899291388414956E-2</v>
      </c>
      <c r="T238" s="37">
        <f t="shared" si="43"/>
        <v>5.7117612886836526E-4</v>
      </c>
      <c r="U238" s="36">
        <f t="shared" si="44"/>
        <v>11.949645694207478</v>
      </c>
      <c r="V238" s="38">
        <f t="shared" si="45"/>
        <v>11.949645694207478</v>
      </c>
    </row>
    <row r="239" spans="1:33" x14ac:dyDescent="0.25">
      <c r="A239"/>
      <c r="B239" s="48"/>
      <c r="C239" s="59">
        <v>41493</v>
      </c>
      <c r="D239" s="39">
        <v>219</v>
      </c>
      <c r="E239" s="4">
        <v>0.27250000000000002</v>
      </c>
      <c r="F239" s="64"/>
      <c r="G239" s="65">
        <f t="shared" si="37"/>
        <v>0.19793051353538554</v>
      </c>
      <c r="H239" s="65">
        <f t="shared" si="38"/>
        <v>-3.3579019325039776E-3</v>
      </c>
      <c r="I239" s="65">
        <f t="shared" si="39"/>
        <v>-4.4422174918341897E-2</v>
      </c>
      <c r="J239" s="65">
        <f t="shared" si="36"/>
        <v>-3.2523008780046256E-2</v>
      </c>
      <c r="K239" s="65">
        <f t="shared" si="48"/>
        <v>0.14028704290782623</v>
      </c>
      <c r="M239" s="31">
        <f t="shared" si="46"/>
        <v>0.27250000000000002</v>
      </c>
      <c r="N239" s="56">
        <f t="shared" si="35"/>
        <v>0.14028704290782623</v>
      </c>
      <c r="P239" s="35"/>
      <c r="Q239" s="36">
        <f t="shared" si="41"/>
        <v>0.2</v>
      </c>
      <c r="R239" s="36">
        <f t="shared" si="42"/>
        <v>0.21623468358774711</v>
      </c>
      <c r="S239" s="36">
        <f t="shared" si="47"/>
        <v>-1.6234683587747101E-2</v>
      </c>
      <c r="T239" s="37">
        <f t="shared" si="43"/>
        <v>2.6356495119426505E-4</v>
      </c>
      <c r="U239" s="36">
        <f t="shared" si="44"/>
        <v>-8.1173417938735497</v>
      </c>
      <c r="V239" s="38">
        <f t="shared" si="45"/>
        <v>8.1173417938735497</v>
      </c>
    </row>
    <row r="240" spans="1:33" x14ac:dyDescent="0.25">
      <c r="A240"/>
      <c r="B240" s="48"/>
      <c r="C240" s="59">
        <v>41494</v>
      </c>
      <c r="D240" s="39">
        <v>220</v>
      </c>
      <c r="E240" s="4">
        <v>0.2621</v>
      </c>
      <c r="F240" s="64"/>
      <c r="G240" s="65">
        <f t="shared" si="37"/>
        <v>0.20709087440992868</v>
      </c>
      <c r="H240" s="65">
        <f t="shared" si="38"/>
        <v>-2.1060756517992658E-3</v>
      </c>
      <c r="I240" s="65">
        <f t="shared" si="39"/>
        <v>-5.7655239673352794E-2</v>
      </c>
      <c r="J240" s="65">
        <f t="shared" si="36"/>
        <v>-4.6388803147010382E-2</v>
      </c>
      <c r="K240" s="65">
        <f t="shared" si="48"/>
        <v>0.13691737192952877</v>
      </c>
      <c r="M240" s="31">
        <f t="shared" si="46"/>
        <v>0.2621</v>
      </c>
      <c r="N240" s="56">
        <f t="shared" si="35"/>
        <v>0.13691737192952877</v>
      </c>
      <c r="P240" s="35"/>
      <c r="Q240" s="36">
        <f t="shared" si="41"/>
        <v>0.17499999999999999</v>
      </c>
      <c r="R240" s="36">
        <f t="shared" si="42"/>
        <v>0.24551926978506089</v>
      </c>
      <c r="S240" s="36">
        <f t="shared" si="47"/>
        <v>-7.0519269785060901E-2</v>
      </c>
      <c r="T240" s="37">
        <f t="shared" si="43"/>
        <v>4.972967411018203E-3</v>
      </c>
      <c r="U240" s="36">
        <f t="shared" si="44"/>
        <v>-40.296725591463371</v>
      </c>
      <c r="V240" s="38">
        <f t="shared" si="45"/>
        <v>40.296725591463371</v>
      </c>
    </row>
    <row r="241" spans="1:22" x14ac:dyDescent="0.25">
      <c r="A241"/>
      <c r="B241" s="48"/>
      <c r="C241" s="59">
        <v>41495</v>
      </c>
      <c r="D241" s="39">
        <v>221</v>
      </c>
      <c r="E241" s="4">
        <v>5.5399999999999998E-2</v>
      </c>
      <c r="F241" s="64"/>
      <c r="G241" s="65">
        <f t="shared" si="37"/>
        <v>0.19137050233650152</v>
      </c>
      <c r="H241" s="65">
        <f t="shared" si="38"/>
        <v>-3.4675052939620557E-3</v>
      </c>
      <c r="I241" s="65">
        <f t="shared" si="39"/>
        <v>-1.3441834541850387E-2</v>
      </c>
      <c r="J241" s="65">
        <f t="shared" si="36"/>
        <v>-2.5694701321315502E-2</v>
      </c>
      <c r="K241" s="65">
        <f t="shared" si="48"/>
        <v>0.19154296421627903</v>
      </c>
      <c r="M241" s="31">
        <f t="shared" si="46"/>
        <v>5.5399999999999998E-2</v>
      </c>
      <c r="N241" s="56">
        <f t="shared" si="35"/>
        <v>0.19154296421627903</v>
      </c>
      <c r="P241" s="35"/>
      <c r="Q241" s="36">
        <f t="shared" si="41"/>
        <v>9.5799999999999996E-2</v>
      </c>
      <c r="R241" s="36">
        <f t="shared" si="42"/>
        <v>0.21927020994233315</v>
      </c>
      <c r="S241" s="36">
        <f t="shared" si="47"/>
        <v>-0.12347020994233315</v>
      </c>
      <c r="T241" s="37">
        <f t="shared" si="43"/>
        <v>1.5244892743203824E-2</v>
      </c>
      <c r="U241" s="36">
        <f t="shared" si="44"/>
        <v>-128.88330891684046</v>
      </c>
      <c r="V241" s="38">
        <f t="shared" si="45"/>
        <v>128.88330891684046</v>
      </c>
    </row>
    <row r="242" spans="1:22" x14ac:dyDescent="0.25">
      <c r="A242"/>
      <c r="B242" s="48"/>
      <c r="C242" s="59">
        <v>41496</v>
      </c>
      <c r="D242" s="39">
        <v>222</v>
      </c>
      <c r="E242" s="4">
        <v>0.23499999999999999</v>
      </c>
      <c r="F242" s="64"/>
      <c r="G242" s="65">
        <f t="shared" si="37"/>
        <v>0.1943392732935128</v>
      </c>
      <c r="H242" s="65">
        <f t="shared" si="38"/>
        <v>-2.8238776688647217E-3</v>
      </c>
      <c r="I242" s="65">
        <f t="shared" si="39"/>
        <v>-1.7265759552273007E-2</v>
      </c>
      <c r="J242" s="65">
        <f t="shared" si="36"/>
        <v>-1.1473110926396989E-2</v>
      </c>
      <c r="K242" s="65">
        <f t="shared" si="48"/>
        <v>0.17063723749026646</v>
      </c>
      <c r="M242" s="31">
        <f t="shared" si="46"/>
        <v>0.23499999999999999</v>
      </c>
      <c r="N242" s="56">
        <f t="shared" si="35"/>
        <v>0.17063723749026646</v>
      </c>
      <c r="P242" s="35"/>
      <c r="Q242" s="36">
        <f t="shared" si="41"/>
        <v>2.92E-2</v>
      </c>
      <c r="R242" s="36">
        <f t="shared" si="42"/>
        <v>0.17630590791232753</v>
      </c>
      <c r="S242" s="36">
        <f t="shared" si="47"/>
        <v>-0.14710590791232753</v>
      </c>
      <c r="T242" s="37">
        <f t="shared" si="43"/>
        <v>2.1640148142710185E-2</v>
      </c>
      <c r="U242" s="36">
        <f t="shared" si="44"/>
        <v>-503.78735586413541</v>
      </c>
      <c r="V242" s="38">
        <f t="shared" si="45"/>
        <v>503.78735586413541</v>
      </c>
    </row>
    <row r="243" spans="1:22" x14ac:dyDescent="0.25">
      <c r="A243"/>
      <c r="B243" s="48"/>
      <c r="C243" s="59">
        <v>41497</v>
      </c>
      <c r="D243" s="39">
        <v>223</v>
      </c>
      <c r="E243" s="4">
        <v>0.27629999999999999</v>
      </c>
      <c r="F243" s="64"/>
      <c r="G243" s="65">
        <f t="shared" si="37"/>
        <v>0.20612271215297145</v>
      </c>
      <c r="H243" s="65">
        <f t="shared" si="38"/>
        <v>-1.3631460160323844E-3</v>
      </c>
      <c r="I243" s="65">
        <f t="shared" si="39"/>
        <v>-6.1288560907881415E-2</v>
      </c>
      <c r="J243" s="65">
        <f t="shared" si="36"/>
        <v>-4.814197603239042E-2</v>
      </c>
      <c r="K243" s="65">
        <f t="shared" si="48"/>
        <v>0.13022683471676666</v>
      </c>
      <c r="M243" s="31">
        <f t="shared" si="46"/>
        <v>0.27629999999999999</v>
      </c>
      <c r="N243" s="56">
        <f t="shared" si="35"/>
        <v>0.13022683471676666</v>
      </c>
      <c r="P243" s="35"/>
      <c r="Q243" s="36">
        <f t="shared" si="41"/>
        <v>2.5000000000000001E-2</v>
      </c>
      <c r="R243" s="36">
        <f t="shared" si="42"/>
        <v>0.14561564235049124</v>
      </c>
      <c r="S243" s="36">
        <f t="shared" si="47"/>
        <v>-0.12061564235049124</v>
      </c>
      <c r="T243" s="37">
        <f t="shared" si="43"/>
        <v>1.4548133179621616E-2</v>
      </c>
      <c r="U243" s="36">
        <f t="shared" si="44"/>
        <v>-482.46256940196491</v>
      </c>
      <c r="V243" s="38">
        <f t="shared" si="45"/>
        <v>482.46256940196491</v>
      </c>
    </row>
    <row r="244" spans="1:22" x14ac:dyDescent="0.25">
      <c r="A244"/>
      <c r="B244" s="48"/>
      <c r="C244" s="59">
        <v>41498</v>
      </c>
      <c r="D244" s="39">
        <v>224</v>
      </c>
      <c r="E244" s="4">
        <v>0.20669999999999999</v>
      </c>
      <c r="F244" s="64"/>
      <c r="G244" s="65">
        <f t="shared" si="37"/>
        <v>0.20674647772731064</v>
      </c>
      <c r="H244" s="65">
        <f t="shared" si="38"/>
        <v>-1.1644548569952275E-3</v>
      </c>
      <c r="I244" s="65">
        <f t="shared" si="39"/>
        <v>-1.7928682040654405E-2</v>
      </c>
      <c r="J244" s="65">
        <f t="shared" si="36"/>
        <v>-1.6140461609320027E-2</v>
      </c>
      <c r="K244" s="65">
        <f t="shared" si="48"/>
        <v>0.18683088409628468</v>
      </c>
      <c r="M244" s="31">
        <f t="shared" si="46"/>
        <v>0.20669999999999999</v>
      </c>
      <c r="N244" s="56">
        <f t="shared" ref="N244:N307" si="49">K244</f>
        <v>0.18683088409628468</v>
      </c>
      <c r="P244" s="35"/>
      <c r="Q244" s="36">
        <f t="shared" si="41"/>
        <v>0.19170000000000001</v>
      </c>
      <c r="R244" s="36">
        <f t="shared" si="42"/>
        <v>0.1306608295380085</v>
      </c>
      <c r="S244" s="36">
        <f t="shared" si="47"/>
        <v>6.1039170461991504E-2</v>
      </c>
      <c r="T244" s="37">
        <f t="shared" si="43"/>
        <v>3.7257803306880561E-3</v>
      </c>
      <c r="U244" s="36">
        <f t="shared" si="44"/>
        <v>31.840986156490093</v>
      </c>
      <c r="V244" s="38">
        <f t="shared" si="45"/>
        <v>31.840986156490093</v>
      </c>
    </row>
    <row r="245" spans="1:22" x14ac:dyDescent="0.25">
      <c r="A245"/>
      <c r="B245" s="48"/>
      <c r="C245" s="59">
        <v>41499</v>
      </c>
      <c r="D245" s="39">
        <v>225</v>
      </c>
      <c r="E245" s="4">
        <v>0.16669999999999999</v>
      </c>
      <c r="F245" s="64"/>
      <c r="G245" s="65">
        <f t="shared" si="37"/>
        <v>0.20330462767048901</v>
      </c>
      <c r="H245" s="65">
        <f t="shared" si="38"/>
        <v>-1.3921943769778676E-3</v>
      </c>
      <c r="I245" s="65">
        <f t="shared" si="39"/>
        <v>-1.6108070872051412E-2</v>
      </c>
      <c r="J245" s="65">
        <f t="shared" ref="J245:J308" si="50">$Z$22*(E245-G245)+(1-$Z$22)*I245</f>
        <v>-1.8157726551895174E-2</v>
      </c>
      <c r="K245" s="65">
        <f t="shared" si="48"/>
        <v>0.189473951998264</v>
      </c>
      <c r="M245" s="31">
        <f t="shared" si="46"/>
        <v>0.16669999999999999</v>
      </c>
      <c r="N245" s="56">
        <f t="shared" si="49"/>
        <v>0.189473951998264</v>
      </c>
      <c r="P245" s="35"/>
      <c r="Q245" s="36">
        <f t="shared" si="41"/>
        <v>0.28749999999999998</v>
      </c>
      <c r="R245" s="36">
        <f t="shared" si="42"/>
        <v>0.14719858403108718</v>
      </c>
      <c r="S245" s="36">
        <f t="shared" si="47"/>
        <v>0.1403014159689128</v>
      </c>
      <c r="T245" s="37">
        <f t="shared" si="43"/>
        <v>1.9684487322881899E-2</v>
      </c>
      <c r="U245" s="36">
        <f t="shared" si="44"/>
        <v>48.80049251092619</v>
      </c>
      <c r="V245" s="38">
        <f t="shared" si="45"/>
        <v>48.80049251092619</v>
      </c>
    </row>
    <row r="246" spans="1:22" x14ac:dyDescent="0.25">
      <c r="A246"/>
      <c r="B246" s="48"/>
      <c r="C246" s="59">
        <v>41500</v>
      </c>
      <c r="D246" s="39">
        <v>226</v>
      </c>
      <c r="E246" s="4">
        <v>0.1588</v>
      </c>
      <c r="F246" s="64"/>
      <c r="G246" s="65">
        <f t="shared" ref="G246:G309" si="51">$Z$20*(E246-I246)+(1-$Z$20)*(G245+H245)</f>
        <v>0.19536836508868172</v>
      </c>
      <c r="H246" s="65">
        <f t="shared" ref="H246:H309" si="52">$Z$21*(G246-G245)+(1-$Z$21)*H245</f>
        <v>-2.0466011974608106E-3</v>
      </c>
      <c r="I246" s="65">
        <f t="shared" ref="I246:I309" si="53">J215</f>
        <v>2.2328248754783255E-2</v>
      </c>
      <c r="J246" s="65">
        <f t="shared" si="50"/>
        <v>1.6438587370436755E-2</v>
      </c>
      <c r="K246" s="65">
        <f t="shared" si="48"/>
        <v>0.22424068204829439</v>
      </c>
      <c r="M246" s="31">
        <f t="shared" si="46"/>
        <v>0.1588</v>
      </c>
      <c r="N246" s="56">
        <f t="shared" si="49"/>
        <v>0.22424068204829439</v>
      </c>
      <c r="P246" s="35"/>
      <c r="Q246" s="36">
        <f t="shared" si="41"/>
        <v>0.3</v>
      </c>
      <c r="R246" s="36">
        <f t="shared" si="42"/>
        <v>0.18048434112198186</v>
      </c>
      <c r="S246" s="36">
        <f t="shared" si="47"/>
        <v>0.11951565887801813</v>
      </c>
      <c r="T246" s="37">
        <f t="shared" si="43"/>
        <v>1.4283992717046794E-2</v>
      </c>
      <c r="U246" s="36">
        <f t="shared" si="44"/>
        <v>39.838552959339381</v>
      </c>
      <c r="V246" s="38">
        <f t="shared" si="45"/>
        <v>39.838552959339381</v>
      </c>
    </row>
    <row r="247" spans="1:22" x14ac:dyDescent="0.25">
      <c r="A247"/>
      <c r="B247" s="48"/>
      <c r="C247" s="59">
        <v>41501</v>
      </c>
      <c r="D247" s="39">
        <v>227</v>
      </c>
      <c r="E247" s="4">
        <v>0.14499999999999999</v>
      </c>
      <c r="F247" s="64"/>
      <c r="G247" s="65">
        <f t="shared" si="51"/>
        <v>0.19684657099570205</v>
      </c>
      <c r="H247" s="65">
        <f t="shared" si="52"/>
        <v>-1.6941204870126966E-3</v>
      </c>
      <c r="I247" s="65">
        <f t="shared" si="53"/>
        <v>-8.3569834936032025E-2</v>
      </c>
      <c r="J247" s="65">
        <f t="shared" si="50"/>
        <v>-8.0397508541999035E-2</v>
      </c>
      <c r="K247" s="65">
        <f t="shared" si="48"/>
        <v>0.10975192895518888</v>
      </c>
      <c r="M247" s="31">
        <f t="shared" si="46"/>
        <v>0.14499999999999999</v>
      </c>
      <c r="N247" s="56">
        <f t="shared" si="49"/>
        <v>0.10975192895518888</v>
      </c>
      <c r="P247" s="35"/>
      <c r="Q247" s="36">
        <f t="shared" si="41"/>
        <v>0.2833</v>
      </c>
      <c r="R247" s="36">
        <f t="shared" si="42"/>
        <v>0.19059959774325211</v>
      </c>
      <c r="S247" s="36">
        <f t="shared" si="47"/>
        <v>9.2700402256747888E-2</v>
      </c>
      <c r="T247" s="37">
        <f t="shared" si="43"/>
        <v>8.5933645785628687E-3</v>
      </c>
      <c r="U247" s="36">
        <f t="shared" si="44"/>
        <v>32.721638636338824</v>
      </c>
      <c r="V247" s="38">
        <f t="shared" si="45"/>
        <v>32.721638636338824</v>
      </c>
    </row>
    <row r="248" spans="1:22" x14ac:dyDescent="0.25">
      <c r="A248"/>
      <c r="B248" s="48"/>
      <c r="C248" s="59">
        <v>41502</v>
      </c>
      <c r="D248" s="39">
        <v>228</v>
      </c>
      <c r="E248" s="4">
        <v>0.2</v>
      </c>
      <c r="F248" s="64"/>
      <c r="G248" s="65">
        <f t="shared" si="51"/>
        <v>0.20078134909675655</v>
      </c>
      <c r="H248" s="65">
        <f t="shared" si="52"/>
        <v>-1.131230628205977E-3</v>
      </c>
      <c r="I248" s="65">
        <f t="shared" si="53"/>
        <v>-5.1441436389361245E-2</v>
      </c>
      <c r="J248" s="65">
        <f t="shared" si="50"/>
        <v>-4.6375427660100776E-2</v>
      </c>
      <c r="K248" s="65">
        <f t="shared" si="48"/>
        <v>0.1437110141193281</v>
      </c>
      <c r="M248" s="31">
        <f t="shared" si="46"/>
        <v>0.2</v>
      </c>
      <c r="N248" s="56">
        <f t="shared" si="49"/>
        <v>0.1437110141193281</v>
      </c>
      <c r="P248" s="35"/>
      <c r="Q248" s="36">
        <f t="shared" si="41"/>
        <v>0.2</v>
      </c>
      <c r="R248" s="36">
        <f t="shared" si="42"/>
        <v>0.2047969738596683</v>
      </c>
      <c r="S248" s="36">
        <f t="shared" si="47"/>
        <v>-4.7969738596682909E-3</v>
      </c>
      <c r="T248" s="37">
        <f t="shared" si="43"/>
        <v>2.3010958210340899E-5</v>
      </c>
      <c r="U248" s="36">
        <f t="shared" si="44"/>
        <v>-2.3984869298341454</v>
      </c>
      <c r="V248" s="38">
        <f t="shared" si="45"/>
        <v>2.3984869298341454</v>
      </c>
    </row>
    <row r="249" spans="1:22" x14ac:dyDescent="0.25">
      <c r="A249"/>
      <c r="B249" s="48"/>
      <c r="C249" s="59">
        <v>41503</v>
      </c>
      <c r="D249" s="39">
        <v>229</v>
      </c>
      <c r="E249" s="4">
        <v>0.22919999999999999</v>
      </c>
      <c r="F249" s="64"/>
      <c r="G249" s="65">
        <f t="shared" si="51"/>
        <v>0.20618867088947276</v>
      </c>
      <c r="H249" s="65">
        <f t="shared" si="52"/>
        <v>-4.7737538611375755E-4</v>
      </c>
      <c r="I249" s="65">
        <f t="shared" si="53"/>
        <v>-3.5835642677772513E-2</v>
      </c>
      <c r="J249" s="65">
        <f t="shared" si="50"/>
        <v>-2.995094549894254E-2</v>
      </c>
      <c r="K249" s="65">
        <f t="shared" si="48"/>
        <v>0.16381447579077807</v>
      </c>
      <c r="M249" s="31">
        <f t="shared" si="46"/>
        <v>0.22919999999999999</v>
      </c>
      <c r="N249" s="56">
        <f t="shared" si="49"/>
        <v>0.16381447579077807</v>
      </c>
      <c r="P249" s="35"/>
      <c r="Q249" s="36">
        <f t="shared" si="41"/>
        <v>0.16669999999999999</v>
      </c>
      <c r="R249" s="36">
        <f t="shared" si="42"/>
        <v>0.22783119601203664</v>
      </c>
      <c r="S249" s="36">
        <f t="shared" si="47"/>
        <v>-6.1131196012036648E-2</v>
      </c>
      <c r="T249" s="37">
        <f t="shared" si="43"/>
        <v>3.7370231258620455E-3</v>
      </c>
      <c r="U249" s="36">
        <f t="shared" si="44"/>
        <v>-36.671383330555877</v>
      </c>
      <c r="V249" s="38">
        <f t="shared" si="45"/>
        <v>36.671383330555877</v>
      </c>
    </row>
    <row r="250" spans="1:22" x14ac:dyDescent="0.25">
      <c r="A250"/>
      <c r="B250" s="48"/>
      <c r="C250" s="59">
        <v>41504</v>
      </c>
      <c r="D250" s="39">
        <v>230</v>
      </c>
      <c r="E250" s="4">
        <v>0.2271</v>
      </c>
      <c r="F250" s="64"/>
      <c r="G250" s="65">
        <f t="shared" si="51"/>
        <v>0.20420266492770894</v>
      </c>
      <c r="H250" s="65">
        <f t="shared" si="52"/>
        <v>-6.2823844367876391E-4</v>
      </c>
      <c r="I250" s="65">
        <f t="shared" si="53"/>
        <v>3.6475010253141558E-2</v>
      </c>
      <c r="J250" s="65">
        <f t="shared" si="50"/>
        <v>3.5117242735056509E-2</v>
      </c>
      <c r="K250" s="65">
        <f t="shared" si="48"/>
        <v>0.24218630575650058</v>
      </c>
      <c r="M250" s="31">
        <f t="shared" si="46"/>
        <v>0.2271</v>
      </c>
      <c r="N250" s="56">
        <f t="shared" si="49"/>
        <v>0.24218630575650058</v>
      </c>
      <c r="P250" s="35"/>
      <c r="Q250" s="36">
        <f t="shared" si="41"/>
        <v>0.1333</v>
      </c>
      <c r="R250" s="36">
        <f t="shared" si="42"/>
        <v>0.21636559805378278</v>
      </c>
      <c r="S250" s="36">
        <f t="shared" si="47"/>
        <v>-8.3065598053782774E-2</v>
      </c>
      <c r="T250" s="37">
        <f t="shared" si="43"/>
        <v>6.8998935800326008E-3</v>
      </c>
      <c r="U250" s="36">
        <f t="shared" si="44"/>
        <v>-62.314777234645746</v>
      </c>
      <c r="V250" s="38">
        <f t="shared" si="45"/>
        <v>62.314777234645746</v>
      </c>
    </row>
    <row r="251" spans="1:22" x14ac:dyDescent="0.25">
      <c r="A251"/>
      <c r="B251" s="48"/>
      <c r="C251" s="59">
        <v>41505</v>
      </c>
      <c r="D251" s="39">
        <v>231</v>
      </c>
      <c r="E251" s="4">
        <v>0.2</v>
      </c>
      <c r="F251" s="64"/>
      <c r="G251" s="65">
        <f t="shared" si="51"/>
        <v>0.20147143457382163</v>
      </c>
      <c r="H251" s="65">
        <f t="shared" si="52"/>
        <v>-8.3853763469961848E-4</v>
      </c>
      <c r="I251" s="65">
        <f t="shared" si="53"/>
        <v>1.7455492618055547E-2</v>
      </c>
      <c r="J251" s="65">
        <f t="shared" si="50"/>
        <v>1.556279989886783E-2</v>
      </c>
      <c r="K251" s="65">
        <f t="shared" si="48"/>
        <v>0.22102991910208572</v>
      </c>
      <c r="M251" s="31">
        <f t="shared" si="46"/>
        <v>0.2</v>
      </c>
      <c r="N251" s="56">
        <f t="shared" si="49"/>
        <v>0.22102991910208572</v>
      </c>
      <c r="P251" s="35"/>
      <c r="Q251" s="36">
        <f t="shared" si="41"/>
        <v>7.4999999999999997E-2</v>
      </c>
      <c r="R251" s="36">
        <f t="shared" si="42"/>
        <v>0.19287957741397455</v>
      </c>
      <c r="S251" s="36">
        <f t="shared" si="47"/>
        <v>-0.11787957741397455</v>
      </c>
      <c r="T251" s="37">
        <f t="shared" si="43"/>
        <v>1.3895594771297218E-2</v>
      </c>
      <c r="U251" s="36">
        <f t="shared" si="44"/>
        <v>-157.1727698852994</v>
      </c>
      <c r="V251" s="38">
        <f t="shared" si="45"/>
        <v>157.1727698852994</v>
      </c>
    </row>
    <row r="252" spans="1:22" x14ac:dyDescent="0.25">
      <c r="A252"/>
      <c r="B252" s="48"/>
      <c r="C252" s="59">
        <v>41506</v>
      </c>
      <c r="D252" s="39">
        <v>232</v>
      </c>
      <c r="E252" s="4">
        <v>0.2</v>
      </c>
      <c r="F252" s="64"/>
      <c r="G252" s="65">
        <f t="shared" si="51"/>
        <v>0.19768395329402405</v>
      </c>
      <c r="H252" s="65">
        <f t="shared" si="52"/>
        <v>-1.1334319992094151E-3</v>
      </c>
      <c r="I252" s="65">
        <f t="shared" si="53"/>
        <v>2.8856539511857751E-2</v>
      </c>
      <c r="J252" s="65">
        <f t="shared" si="50"/>
        <v>2.6202490231269571E-2</v>
      </c>
      <c r="K252" s="65">
        <f t="shared" si="48"/>
        <v>0.22948943645097974</v>
      </c>
      <c r="M252" s="31">
        <f t="shared" si="46"/>
        <v>0.2</v>
      </c>
      <c r="N252" s="56">
        <f t="shared" si="49"/>
        <v>0.22948943645097974</v>
      </c>
      <c r="P252" s="35"/>
      <c r="Q252" s="36">
        <f t="shared" si="41"/>
        <v>8.7499999999999994E-2</v>
      </c>
      <c r="R252" s="36">
        <f t="shared" si="42"/>
        <v>0.21097635505556941</v>
      </c>
      <c r="S252" s="36">
        <f t="shared" si="47"/>
        <v>-0.12347635505556942</v>
      </c>
      <c r="T252" s="37">
        <f t="shared" si="43"/>
        <v>1.5246410257809043E-2</v>
      </c>
      <c r="U252" s="36">
        <f t="shared" si="44"/>
        <v>-141.11583434922221</v>
      </c>
      <c r="V252" s="38">
        <f t="shared" si="45"/>
        <v>141.11583434922221</v>
      </c>
    </row>
    <row r="253" spans="1:22" x14ac:dyDescent="0.25">
      <c r="A253"/>
      <c r="B253" s="48"/>
      <c r="C253" s="59">
        <v>41507</v>
      </c>
      <c r="D253" s="39">
        <v>233</v>
      </c>
      <c r="E253" s="4">
        <v>0.35</v>
      </c>
      <c r="F253" s="64"/>
      <c r="G253" s="65">
        <f t="shared" si="51"/>
        <v>0.2093471596840937</v>
      </c>
      <c r="H253" s="65">
        <f t="shared" si="52"/>
        <v>1.4623183971849171E-4</v>
      </c>
      <c r="I253" s="65">
        <f t="shared" si="53"/>
        <v>2.5483094812394507E-2</v>
      </c>
      <c r="J253" s="65">
        <f t="shared" si="50"/>
        <v>3.7000069362745684E-2</v>
      </c>
      <c r="K253" s="65">
        <f t="shared" si="48"/>
        <v>0.22203361610720912</v>
      </c>
      <c r="M253" s="31">
        <f t="shared" si="46"/>
        <v>0.35</v>
      </c>
      <c r="N253" s="56">
        <f t="shared" si="49"/>
        <v>0.22203361610720912</v>
      </c>
      <c r="P253" s="35"/>
      <c r="Q253" s="36">
        <f t="shared" si="41"/>
        <v>0.13750000000000001</v>
      </c>
      <c r="R253" s="36">
        <f t="shared" si="42"/>
        <v>0.19864645342712173</v>
      </c>
      <c r="S253" s="36">
        <f t="shared" si="47"/>
        <v>-6.1146453427121716E-2</v>
      </c>
      <c r="T253" s="37">
        <f t="shared" si="43"/>
        <v>3.738888766715165E-3</v>
      </c>
      <c r="U253" s="36">
        <f t="shared" si="44"/>
        <v>-44.470147946997606</v>
      </c>
      <c r="V253" s="38">
        <f t="shared" si="45"/>
        <v>44.470147946997606</v>
      </c>
    </row>
    <row r="254" spans="1:22" x14ac:dyDescent="0.25">
      <c r="A254"/>
      <c r="B254" s="48"/>
      <c r="C254" s="59">
        <v>41508</v>
      </c>
      <c r="D254" s="39">
        <v>234</v>
      </c>
      <c r="E254" s="4">
        <v>1</v>
      </c>
      <c r="F254" s="64"/>
      <c r="G254" s="65">
        <f t="shared" si="51"/>
        <v>0.28000651657963915</v>
      </c>
      <c r="H254" s="65">
        <f t="shared" si="52"/>
        <v>7.197544345301188E-3</v>
      </c>
      <c r="I254" s="65">
        <f t="shared" si="53"/>
        <v>8.5375357917918032E-2</v>
      </c>
      <c r="J254" s="65">
        <f t="shared" si="50"/>
        <v>0.14883717046816231</v>
      </c>
      <c r="K254" s="65">
        <f t="shared" si="48"/>
        <v>0.29486874944173025</v>
      </c>
      <c r="M254" s="31">
        <f t="shared" si="46"/>
        <v>1</v>
      </c>
      <c r="N254" s="56">
        <f t="shared" si="49"/>
        <v>0.29486874944173025</v>
      </c>
      <c r="P254" s="35"/>
      <c r="Q254" s="36">
        <f t="shared" si="41"/>
        <v>0.3</v>
      </c>
      <c r="R254" s="36">
        <f t="shared" si="42"/>
        <v>0.20327260860518342</v>
      </c>
      <c r="S254" s="36">
        <f t="shared" si="47"/>
        <v>9.6727391394816564E-2</v>
      </c>
      <c r="T254" s="37">
        <f t="shared" si="43"/>
        <v>9.3561882460460339E-3</v>
      </c>
      <c r="U254" s="36">
        <f t="shared" si="44"/>
        <v>32.24246379827219</v>
      </c>
      <c r="V254" s="38">
        <f t="shared" si="45"/>
        <v>32.24246379827219</v>
      </c>
    </row>
    <row r="255" spans="1:22" x14ac:dyDescent="0.25">
      <c r="A255"/>
      <c r="B255" s="48"/>
      <c r="C255" s="59">
        <v>41509</v>
      </c>
      <c r="D255" s="39">
        <v>235</v>
      </c>
      <c r="E255" s="4">
        <v>0.20669999999999999</v>
      </c>
      <c r="F255" s="64"/>
      <c r="G255" s="65">
        <f t="shared" si="51"/>
        <v>0.27089221095430116</v>
      </c>
      <c r="H255" s="65">
        <f t="shared" si="52"/>
        <v>5.5663593482372696E-3</v>
      </c>
      <c r="I255" s="65">
        <f t="shared" si="53"/>
        <v>8.2614438781451166E-2</v>
      </c>
      <c r="J255" s="65">
        <f t="shared" si="50"/>
        <v>6.7933773807875936E-2</v>
      </c>
      <c r="K255" s="65">
        <f t="shared" si="48"/>
        <v>0.36981849970639147</v>
      </c>
      <c r="M255" s="31">
        <f t="shared" si="46"/>
        <v>0.20669999999999999</v>
      </c>
      <c r="N255" s="56">
        <f t="shared" si="49"/>
        <v>0.36981849970639147</v>
      </c>
      <c r="P255" s="35"/>
      <c r="Q255" s="36">
        <f t="shared" si="41"/>
        <v>0.3</v>
      </c>
      <c r="R255" s="36">
        <f t="shared" si="42"/>
        <v>0.19866367048029504</v>
      </c>
      <c r="S255" s="36">
        <f t="shared" si="47"/>
        <v>0.10133632951970495</v>
      </c>
      <c r="T255" s="37">
        <f t="shared" si="43"/>
        <v>1.0269051680526225E-2</v>
      </c>
      <c r="U255" s="36">
        <f t="shared" si="44"/>
        <v>33.77877650656832</v>
      </c>
      <c r="V255" s="38">
        <f t="shared" si="45"/>
        <v>33.77877650656832</v>
      </c>
    </row>
    <row r="256" spans="1:22" x14ac:dyDescent="0.25">
      <c r="A256"/>
      <c r="B256" s="48"/>
      <c r="C256" s="59">
        <v>41510</v>
      </c>
      <c r="D256" s="39">
        <v>236</v>
      </c>
      <c r="E256" s="4">
        <v>0.15079999999999999</v>
      </c>
      <c r="F256" s="64"/>
      <c r="G256" s="65">
        <f t="shared" si="51"/>
        <v>0.26442094346043743</v>
      </c>
      <c r="H256" s="65">
        <f t="shared" si="52"/>
        <v>4.3625966640271699E-3</v>
      </c>
      <c r="I256" s="65">
        <f t="shared" si="53"/>
        <v>-5.2823018815283613E-3</v>
      </c>
      <c r="J256" s="65">
        <f t="shared" si="50"/>
        <v>-1.6116166039419271E-2</v>
      </c>
      <c r="K256" s="65">
        <f t="shared" si="48"/>
        <v>0.27117626842101011</v>
      </c>
      <c r="M256" s="31">
        <f t="shared" si="46"/>
        <v>0.15079999999999999</v>
      </c>
      <c r="N256" s="56">
        <f t="shared" si="49"/>
        <v>0.27117626842101011</v>
      </c>
      <c r="P256" s="35"/>
      <c r="Q256" s="36">
        <f t="shared" si="41"/>
        <v>0.3</v>
      </c>
      <c r="R256" s="36">
        <f t="shared" si="42"/>
        <v>0.2240874959773978</v>
      </c>
      <c r="S256" s="36">
        <f t="shared" si="47"/>
        <v>7.591250402260219E-2</v>
      </c>
      <c r="T256" s="37">
        <f t="shared" si="43"/>
        <v>5.762708266981594E-3</v>
      </c>
      <c r="U256" s="36">
        <f t="shared" si="44"/>
        <v>25.304168007534066</v>
      </c>
      <c r="V256" s="38">
        <f t="shared" si="45"/>
        <v>25.304168007534066</v>
      </c>
    </row>
    <row r="257" spans="1:22" x14ac:dyDescent="0.25">
      <c r="A257"/>
      <c r="B257" s="48"/>
      <c r="C257" s="59">
        <v>41511</v>
      </c>
      <c r="D257" s="39">
        <v>237</v>
      </c>
      <c r="E257" s="4">
        <v>0.22170000000000001</v>
      </c>
      <c r="F257" s="64"/>
      <c r="G257" s="65">
        <f t="shared" si="51"/>
        <v>0.2615837148977127</v>
      </c>
      <c r="H257" s="65">
        <f t="shared" si="52"/>
        <v>3.6426141413519811E-3</v>
      </c>
      <c r="I257" s="65">
        <f t="shared" si="53"/>
        <v>2.4914712143054404E-2</v>
      </c>
      <c r="J257" s="65">
        <f t="shared" si="50"/>
        <v>1.8434869438977694E-2</v>
      </c>
      <c r="K257" s="65">
        <f t="shared" si="48"/>
        <v>0.293698252267519</v>
      </c>
      <c r="M257" s="31">
        <f t="shared" si="46"/>
        <v>0.22170000000000001</v>
      </c>
      <c r="N257" s="56">
        <f t="shared" si="49"/>
        <v>0.293698252267519</v>
      </c>
      <c r="P257" s="35"/>
      <c r="Q257" s="36">
        <f t="shared" si="41"/>
        <v>0.2417</v>
      </c>
      <c r="R257" s="36">
        <f t="shared" si="42"/>
        <v>0.21898805375625299</v>
      </c>
      <c r="S257" s="36">
        <f t="shared" si="47"/>
        <v>2.2711946243747005E-2</v>
      </c>
      <c r="T257" s="37">
        <f t="shared" si="43"/>
        <v>5.1583250217885376E-4</v>
      </c>
      <c r="U257" s="36">
        <f t="shared" si="44"/>
        <v>9.3967506180169647</v>
      </c>
      <c r="V257" s="38">
        <f t="shared" si="45"/>
        <v>9.3967506180169647</v>
      </c>
    </row>
    <row r="258" spans="1:22" x14ac:dyDescent="0.25">
      <c r="A258"/>
      <c r="B258" s="48"/>
      <c r="C258" s="59">
        <v>41512</v>
      </c>
      <c r="D258" s="39">
        <v>238</v>
      </c>
      <c r="E258" s="4">
        <v>0.25330000000000003</v>
      </c>
      <c r="F258" s="64"/>
      <c r="G258" s="65">
        <f t="shared" si="51"/>
        <v>0.26439070780965085</v>
      </c>
      <c r="H258" s="65">
        <f t="shared" si="52"/>
        <v>3.5590520184105973E-3</v>
      </c>
      <c r="I258" s="65">
        <f t="shared" si="53"/>
        <v>-3.5701167449264299E-3</v>
      </c>
      <c r="J258" s="65">
        <f t="shared" si="50"/>
        <v>-4.3221758513988691E-3</v>
      </c>
      <c r="K258" s="65">
        <f t="shared" si="48"/>
        <v>0.26165621229413827</v>
      </c>
      <c r="M258" s="31">
        <f t="shared" si="46"/>
        <v>0.25330000000000003</v>
      </c>
      <c r="N258" s="56">
        <f t="shared" si="49"/>
        <v>0.26165621229413827</v>
      </c>
      <c r="P258" s="35"/>
      <c r="Q258" s="36">
        <f t="shared" si="41"/>
        <v>9.1700000000000004E-2</v>
      </c>
      <c r="R258" s="36">
        <f t="shared" si="42"/>
        <v>0.22508980002724446</v>
      </c>
      <c r="S258" s="36">
        <f t="shared" si="47"/>
        <v>-0.13338980002724446</v>
      </c>
      <c r="T258" s="37">
        <f t="shared" si="43"/>
        <v>1.7792838751308267E-2</v>
      </c>
      <c r="U258" s="36">
        <f t="shared" si="44"/>
        <v>-145.46324975708228</v>
      </c>
      <c r="V258" s="38">
        <f t="shared" si="45"/>
        <v>145.46324975708228</v>
      </c>
    </row>
    <row r="259" spans="1:22" x14ac:dyDescent="0.25">
      <c r="A259"/>
      <c r="B259" s="48"/>
      <c r="C259" s="59">
        <v>41513</v>
      </c>
      <c r="D259" s="39">
        <v>239</v>
      </c>
      <c r="E259" s="4">
        <v>0.17460000000000001</v>
      </c>
      <c r="F259" s="64"/>
      <c r="G259" s="65">
        <f t="shared" si="51"/>
        <v>0.26583513887333465</v>
      </c>
      <c r="H259" s="65">
        <f t="shared" si="52"/>
        <v>3.3475899229379181E-3</v>
      </c>
      <c r="I259" s="65">
        <f t="shared" si="53"/>
        <v>-7.2203550280793116E-2</v>
      </c>
      <c r="J259" s="65">
        <f t="shared" si="50"/>
        <v>-7.4106709140047272E-2</v>
      </c>
      <c r="K259" s="65">
        <f t="shared" si="48"/>
        <v>0.19574620954726835</v>
      </c>
      <c r="M259" s="31">
        <f t="shared" si="46"/>
        <v>0.17460000000000001</v>
      </c>
      <c r="N259" s="56">
        <f t="shared" si="49"/>
        <v>0.19574620954726835</v>
      </c>
      <c r="P259" s="35"/>
      <c r="Q259" s="36">
        <f t="shared" si="41"/>
        <v>5.8299999999999998E-2</v>
      </c>
      <c r="R259" s="36">
        <f t="shared" si="42"/>
        <v>0.18912437618446867</v>
      </c>
      <c r="S259" s="36">
        <f t="shared" si="47"/>
        <v>-0.13082437618446868</v>
      </c>
      <c r="T259" s="37">
        <f t="shared" si="43"/>
        <v>1.7115017404055376E-2</v>
      </c>
      <c r="U259" s="36">
        <f t="shared" si="44"/>
        <v>-224.3985869373391</v>
      </c>
      <c r="V259" s="38">
        <f t="shared" si="45"/>
        <v>224.3985869373391</v>
      </c>
    </row>
    <row r="260" spans="1:22" x14ac:dyDescent="0.25">
      <c r="A260"/>
      <c r="B260" s="48"/>
      <c r="C260" s="59">
        <v>41514</v>
      </c>
      <c r="D260" s="39">
        <v>240</v>
      </c>
      <c r="E260" s="4">
        <v>0.18629999999999999</v>
      </c>
      <c r="F260" s="64"/>
      <c r="G260" s="65">
        <f t="shared" si="51"/>
        <v>0.25823815897913388</v>
      </c>
      <c r="H260" s="65">
        <f t="shared" si="52"/>
        <v>2.2531329412240489E-3</v>
      </c>
      <c r="I260" s="65">
        <f t="shared" si="53"/>
        <v>2.6562969375114293E-2</v>
      </c>
      <c r="J260" s="65">
        <f t="shared" si="50"/>
        <v>1.6712856539689475E-2</v>
      </c>
      <c r="K260" s="65">
        <f t="shared" si="48"/>
        <v>0.29574569817138685</v>
      </c>
      <c r="M260" s="31">
        <f t="shared" si="46"/>
        <v>0.18629999999999999</v>
      </c>
      <c r="N260" s="56">
        <f t="shared" si="49"/>
        <v>0.29574569817138685</v>
      </c>
      <c r="P260" s="35"/>
      <c r="Q260" s="36">
        <f t="shared" si="41"/>
        <v>4.58E-2</v>
      </c>
      <c r="R260" s="36">
        <f t="shared" si="42"/>
        <v>0.14269489377414168</v>
      </c>
      <c r="S260" s="36">
        <f t="shared" si="47"/>
        <v>-9.6894893774141677E-2</v>
      </c>
      <c r="T260" s="37">
        <f t="shared" si="43"/>
        <v>9.3886204395021988E-3</v>
      </c>
      <c r="U260" s="36">
        <f t="shared" si="44"/>
        <v>-211.56090343699057</v>
      </c>
      <c r="V260" s="38">
        <f t="shared" si="45"/>
        <v>211.56090343699057</v>
      </c>
    </row>
    <row r="261" spans="1:22" x14ac:dyDescent="0.25">
      <c r="A261"/>
      <c r="B261" s="48"/>
      <c r="C261" s="59">
        <v>41515</v>
      </c>
      <c r="D261" s="39">
        <v>241</v>
      </c>
      <c r="E261" s="4">
        <v>0.21249999999999999</v>
      </c>
      <c r="F261" s="64"/>
      <c r="G261" s="65">
        <f t="shared" si="51"/>
        <v>0.24330100475174024</v>
      </c>
      <c r="H261" s="65">
        <f t="shared" si="52"/>
        <v>5.3410422436228015E-4</v>
      </c>
      <c r="I261" s="65">
        <f t="shared" si="53"/>
        <v>0.12391157976581903</v>
      </c>
      <c r="J261" s="65">
        <f t="shared" si="50"/>
        <v>0.1084403213140631</v>
      </c>
      <c r="K261" s="65">
        <f t="shared" si="48"/>
        <v>0.38440287168617693</v>
      </c>
      <c r="M261" s="31">
        <f t="shared" si="46"/>
        <v>0.21249999999999999</v>
      </c>
      <c r="N261" s="56">
        <f t="shared" si="49"/>
        <v>0.38440287168617693</v>
      </c>
      <c r="P261" s="35"/>
      <c r="Q261" s="36">
        <f t="shared" si="41"/>
        <v>0.2</v>
      </c>
      <c r="R261" s="36">
        <f t="shared" si="42"/>
        <v>0.120376215671506</v>
      </c>
      <c r="S261" s="36">
        <f t="shared" si="47"/>
        <v>7.9623784328494013E-2</v>
      </c>
      <c r="T261" s="37">
        <f t="shared" si="43"/>
        <v>6.3399470307905284E-3</v>
      </c>
      <c r="U261" s="36">
        <f t="shared" si="44"/>
        <v>39.811892164247006</v>
      </c>
      <c r="V261" s="38">
        <f t="shared" si="45"/>
        <v>39.811892164247006</v>
      </c>
    </row>
    <row r="262" spans="1:22" x14ac:dyDescent="0.25">
      <c r="A262"/>
      <c r="B262" s="48"/>
      <c r="C262" s="59">
        <v>41516</v>
      </c>
      <c r="D262" s="39">
        <v>242</v>
      </c>
      <c r="E262" s="4">
        <v>0.21249999999999999</v>
      </c>
      <c r="F262" s="64"/>
      <c r="G262" s="65">
        <f t="shared" si="51"/>
        <v>0.2337354367006631</v>
      </c>
      <c r="H262" s="65">
        <f t="shared" si="52"/>
        <v>-4.7586300318166178E-4</v>
      </c>
      <c r="I262" s="65">
        <f t="shared" si="53"/>
        <v>6.9661613778291553E-2</v>
      </c>
      <c r="J262" s="65">
        <f t="shared" si="50"/>
        <v>6.0571908730396085E-2</v>
      </c>
      <c r="K262" s="65">
        <f t="shared" si="48"/>
        <v>0.31349672275439411</v>
      </c>
      <c r="M262" s="31">
        <f t="shared" si="46"/>
        <v>0.21249999999999999</v>
      </c>
      <c r="N262" s="56">
        <f t="shared" si="49"/>
        <v>0.31349672275439411</v>
      </c>
      <c r="P262" s="35"/>
      <c r="Q262" s="36">
        <f t="shared" si="41"/>
        <v>0.15</v>
      </c>
      <c r="R262" s="36">
        <f t="shared" si="42"/>
        <v>0.13280305704546461</v>
      </c>
      <c r="S262" s="36">
        <f t="shared" si="47"/>
        <v>1.7196942954535388E-2</v>
      </c>
      <c r="T262" s="37">
        <f t="shared" si="43"/>
        <v>2.9573484698154433E-4</v>
      </c>
      <c r="U262" s="36">
        <f t="shared" si="44"/>
        <v>11.464628636356926</v>
      </c>
      <c r="V262" s="38">
        <f t="shared" si="45"/>
        <v>11.464628636356926</v>
      </c>
    </row>
    <row r="263" spans="1:22" x14ac:dyDescent="0.25">
      <c r="A263"/>
      <c r="B263" s="48"/>
      <c r="C263" s="59">
        <v>41517</v>
      </c>
      <c r="D263" s="39">
        <v>243</v>
      </c>
      <c r="E263" s="4">
        <v>0.19</v>
      </c>
      <c r="F263" s="64"/>
      <c r="G263" s="65">
        <f t="shared" si="51"/>
        <v>0.23734861470539181</v>
      </c>
      <c r="H263" s="65">
        <f t="shared" si="52"/>
        <v>-6.6958902390624347E-5</v>
      </c>
      <c r="I263" s="65">
        <f t="shared" si="53"/>
        <v>-8.4149983776584933E-2</v>
      </c>
      <c r="J263" s="65">
        <f t="shared" si="50"/>
        <v>-8.0469846869465622E-2</v>
      </c>
      <c r="K263" s="65">
        <f t="shared" si="48"/>
        <v>0.14910958992089651</v>
      </c>
      <c r="M263" s="31">
        <f t="shared" si="46"/>
        <v>0.19</v>
      </c>
      <c r="N263" s="56">
        <f t="shared" si="49"/>
        <v>0.14910958992089651</v>
      </c>
      <c r="P263" s="35"/>
      <c r="Q263" s="36">
        <f t="shared" si="41"/>
        <v>0.2</v>
      </c>
      <c r="R263" s="36">
        <f t="shared" si="42"/>
        <v>0.13993890308019705</v>
      </c>
      <c r="S263" s="36">
        <f t="shared" si="47"/>
        <v>6.0061096919802964E-2</v>
      </c>
      <c r="T263" s="37">
        <f t="shared" si="43"/>
        <v>3.6073353632099653E-3</v>
      </c>
      <c r="U263" s="36">
        <f t="shared" si="44"/>
        <v>30.030548459901478</v>
      </c>
      <c r="V263" s="38">
        <f t="shared" si="45"/>
        <v>30.030548459901478</v>
      </c>
    </row>
    <row r="264" spans="1:22" x14ac:dyDescent="0.25">
      <c r="A264"/>
      <c r="B264" s="48"/>
      <c r="C264" s="59">
        <v>41518</v>
      </c>
      <c r="D264" s="39">
        <v>244</v>
      </c>
      <c r="E264" s="4">
        <v>0.19</v>
      </c>
      <c r="F264" s="64"/>
      <c r="G264" s="65">
        <f t="shared" si="51"/>
        <v>0.24185317902272602</v>
      </c>
      <c r="H264" s="65">
        <f t="shared" si="52"/>
        <v>3.9019341958185846E-4</v>
      </c>
      <c r="I264" s="65">
        <f t="shared" si="53"/>
        <v>-9.2996888000249175E-2</v>
      </c>
      <c r="J264" s="65">
        <f t="shared" si="50"/>
        <v>-8.8882517102496852E-2</v>
      </c>
      <c r="K264" s="65">
        <f t="shared" si="48"/>
        <v>0.14428476780275201</v>
      </c>
      <c r="M264" s="31">
        <f t="shared" si="46"/>
        <v>0.19</v>
      </c>
      <c r="N264" s="56">
        <f t="shared" si="49"/>
        <v>0.14428476780275201</v>
      </c>
      <c r="P264" s="35"/>
      <c r="Q264" s="36">
        <f t="shared" si="41"/>
        <v>0.2</v>
      </c>
      <c r="R264" s="36">
        <f t="shared" si="42"/>
        <v>0.15252829811787394</v>
      </c>
      <c r="S264" s="36">
        <f t="shared" si="47"/>
        <v>4.7471701882126072E-2</v>
      </c>
      <c r="T264" s="37">
        <f t="shared" si="43"/>
        <v>2.2535624795854518E-3</v>
      </c>
      <c r="U264" s="36">
        <f t="shared" si="44"/>
        <v>23.735850941063035</v>
      </c>
      <c r="V264" s="38">
        <f t="shared" si="45"/>
        <v>23.735850941063035</v>
      </c>
    </row>
    <row r="265" spans="1:22" x14ac:dyDescent="0.25">
      <c r="A265"/>
      <c r="B265" s="48"/>
      <c r="C265" s="59">
        <v>41519</v>
      </c>
      <c r="D265" s="39">
        <v>245</v>
      </c>
      <c r="E265" s="4">
        <v>0.15079999999999999</v>
      </c>
      <c r="F265" s="64"/>
      <c r="G265" s="65">
        <f t="shared" si="51"/>
        <v>0.24113704312267253</v>
      </c>
      <c r="H265" s="65">
        <f t="shared" si="52"/>
        <v>2.7956048761832434E-4</v>
      </c>
      <c r="I265" s="65">
        <f t="shared" si="53"/>
        <v>-8.0380079245954639E-2</v>
      </c>
      <c r="J265" s="65">
        <f t="shared" si="50"/>
        <v>-8.137577563362644E-2</v>
      </c>
      <c r="K265" s="65">
        <f t="shared" si="48"/>
        <v>0.16186329319635323</v>
      </c>
      <c r="M265" s="31">
        <f t="shared" si="46"/>
        <v>0.15079999999999999</v>
      </c>
      <c r="N265" s="56">
        <f t="shared" si="49"/>
        <v>0.16186329319635323</v>
      </c>
      <c r="P265" s="35"/>
      <c r="Q265" s="36">
        <f t="shared" si="41"/>
        <v>0.2</v>
      </c>
      <c r="R265" s="36">
        <f t="shared" si="42"/>
        <v>0.13611368424893985</v>
      </c>
      <c r="S265" s="36">
        <f t="shared" si="47"/>
        <v>6.3886315751060158E-2</v>
      </c>
      <c r="T265" s="37">
        <f t="shared" si="43"/>
        <v>4.0814613402441573E-3</v>
      </c>
      <c r="U265" s="36">
        <f t="shared" si="44"/>
        <v>31.943157875530076</v>
      </c>
      <c r="V265" s="38">
        <f t="shared" si="45"/>
        <v>31.943157875530076</v>
      </c>
    </row>
    <row r="266" spans="1:22" x14ac:dyDescent="0.25">
      <c r="A266"/>
      <c r="B266" s="48"/>
      <c r="C266" s="59">
        <v>41520</v>
      </c>
      <c r="D266" s="39">
        <v>246</v>
      </c>
      <c r="E266" s="4">
        <v>0.2225</v>
      </c>
      <c r="F266" s="64"/>
      <c r="G266" s="65">
        <f t="shared" si="51"/>
        <v>0.23741033420648711</v>
      </c>
      <c r="H266" s="65">
        <f t="shared" si="52"/>
        <v>-1.2106645276205096E-4</v>
      </c>
      <c r="I266" s="65">
        <f t="shared" si="53"/>
        <v>2.1146090427746563E-2</v>
      </c>
      <c r="J266" s="65">
        <f t="shared" si="50"/>
        <v>1.7540447964323198E-2</v>
      </c>
      <c r="K266" s="65">
        <f t="shared" si="48"/>
        <v>0.26256269403803739</v>
      </c>
      <c r="M266" s="31">
        <f t="shared" si="46"/>
        <v>0.2225</v>
      </c>
      <c r="N266" s="56">
        <f t="shared" si="49"/>
        <v>0.26256269403803739</v>
      </c>
      <c r="P266" s="35"/>
      <c r="Q266" s="36">
        <f t="shared" si="41"/>
        <v>0.2</v>
      </c>
      <c r="R266" s="36">
        <f t="shared" si="42"/>
        <v>0.16383116833480807</v>
      </c>
      <c r="S266" s="36">
        <f t="shared" si="47"/>
        <v>3.6168831665191942E-2</v>
      </c>
      <c r="T266" s="37">
        <f t="shared" si="43"/>
        <v>1.3081843840249913E-3</v>
      </c>
      <c r="U266" s="36">
        <f t="shared" si="44"/>
        <v>18.084415832595973</v>
      </c>
      <c r="V266" s="38">
        <f t="shared" si="45"/>
        <v>18.084415832595973</v>
      </c>
    </row>
    <row r="267" spans="1:22" x14ac:dyDescent="0.25">
      <c r="A267"/>
      <c r="B267" s="48"/>
      <c r="C267" s="59">
        <v>41521</v>
      </c>
      <c r="D267" s="39">
        <v>247</v>
      </c>
      <c r="E267" s="4">
        <v>0.23669999999999999</v>
      </c>
      <c r="F267" s="64"/>
      <c r="G267" s="65">
        <f t="shared" si="51"/>
        <v>0.23500201563266965</v>
      </c>
      <c r="H267" s="65">
        <f t="shared" si="52"/>
        <v>-3.4979166486759171E-4</v>
      </c>
      <c r="I267" s="65">
        <f t="shared" si="53"/>
        <v>2.2283253456828998E-2</v>
      </c>
      <c r="J267" s="65">
        <f t="shared" si="50"/>
        <v>2.0224726547879133E-2</v>
      </c>
      <c r="K267" s="65">
        <f t="shared" si="48"/>
        <v>0.25957252121055407</v>
      </c>
      <c r="M267" s="31">
        <f t="shared" si="46"/>
        <v>0.23669999999999999</v>
      </c>
      <c r="N267" s="56">
        <f t="shared" si="49"/>
        <v>0.25957252121055407</v>
      </c>
      <c r="P267" s="35"/>
      <c r="Q267" s="36">
        <f t="shared" si="41"/>
        <v>0.2</v>
      </c>
      <c r="R267" s="36">
        <f t="shared" si="42"/>
        <v>0.17853655522532438</v>
      </c>
      <c r="S267" s="36">
        <f t="shared" si="47"/>
        <v>2.1463444774675627E-2</v>
      </c>
      <c r="T267" s="37">
        <f t="shared" si="43"/>
        <v>4.6067946159555049E-4</v>
      </c>
      <c r="U267" s="36">
        <f t="shared" si="44"/>
        <v>10.731722387337813</v>
      </c>
      <c r="V267" s="38">
        <f t="shared" si="45"/>
        <v>10.731722387337813</v>
      </c>
    </row>
    <row r="268" spans="1:22" x14ac:dyDescent="0.25">
      <c r="A268"/>
      <c r="B268" s="48"/>
      <c r="C268" s="59">
        <v>41522</v>
      </c>
      <c r="D268" s="39">
        <v>248</v>
      </c>
      <c r="E268" s="4">
        <v>0.2525</v>
      </c>
      <c r="F268" s="64"/>
      <c r="G268" s="65">
        <f t="shared" si="51"/>
        <v>0.23022041362804668</v>
      </c>
      <c r="H268" s="65">
        <f t="shared" si="52"/>
        <v>-7.9297269884312906E-4</v>
      </c>
      <c r="I268" s="65">
        <f t="shared" si="53"/>
        <v>6.2165879429751721E-2</v>
      </c>
      <c r="J268" s="65">
        <f t="shared" si="50"/>
        <v>5.8177250123971881E-2</v>
      </c>
      <c r="K268" s="65">
        <f t="shared" si="48"/>
        <v>0.29681810339755377</v>
      </c>
      <c r="M268" s="31">
        <f t="shared" si="46"/>
        <v>0.2525</v>
      </c>
      <c r="N268" s="56">
        <f t="shared" si="49"/>
        <v>0.29681810339755377</v>
      </c>
      <c r="P268" s="35"/>
      <c r="Q268" s="36">
        <f t="shared" si="41"/>
        <v>0.2</v>
      </c>
      <c r="R268" s="36">
        <f t="shared" si="42"/>
        <v>0.15963387636520565</v>
      </c>
      <c r="S268" s="36">
        <f t="shared" si="47"/>
        <v>4.036612363479436E-2</v>
      </c>
      <c r="T268" s="37">
        <f t="shared" si="43"/>
        <v>1.6294239372995037E-3</v>
      </c>
      <c r="U268" s="36">
        <f t="shared" si="44"/>
        <v>20.183061817397181</v>
      </c>
      <c r="V268" s="38">
        <f t="shared" si="45"/>
        <v>20.183061817397181</v>
      </c>
    </row>
    <row r="269" spans="1:22" x14ac:dyDescent="0.25">
      <c r="A269"/>
      <c r="B269" s="48"/>
      <c r="C269" s="59">
        <v>41523</v>
      </c>
      <c r="D269" s="39">
        <v>249</v>
      </c>
      <c r="E269" s="4">
        <v>0.20669999999999999</v>
      </c>
      <c r="F269" s="64"/>
      <c r="G269" s="65">
        <f t="shared" si="51"/>
        <v>0.22299203775208484</v>
      </c>
      <c r="H269" s="65">
        <f t="shared" si="52"/>
        <v>-1.4365130165550001E-3</v>
      </c>
      <c r="I269" s="65">
        <f t="shared" si="53"/>
        <v>4.1626590841983627E-2</v>
      </c>
      <c r="J269" s="65">
        <f t="shared" si="50"/>
        <v>3.5834727982576781E-2</v>
      </c>
      <c r="K269" s="65">
        <f t="shared" si="48"/>
        <v>0.2710540317711872</v>
      </c>
      <c r="M269" s="31">
        <f t="shared" si="46"/>
        <v>0.20669999999999999</v>
      </c>
      <c r="N269" s="56">
        <f t="shared" si="49"/>
        <v>0.2710540317711872</v>
      </c>
      <c r="P269" s="35"/>
      <c r="Q269" s="36">
        <f t="shared" si="41"/>
        <v>0.2</v>
      </c>
      <c r="R269" s="36">
        <f t="shared" si="42"/>
        <v>0.17550929903571202</v>
      </c>
      <c r="S269" s="36">
        <f t="shared" si="47"/>
        <v>2.4490700964287987E-2</v>
      </c>
      <c r="T269" s="37">
        <f t="shared" si="43"/>
        <v>5.9979443372217651E-4</v>
      </c>
      <c r="U269" s="36">
        <f t="shared" si="44"/>
        <v>12.245350482143994</v>
      </c>
      <c r="V269" s="38">
        <f t="shared" si="45"/>
        <v>12.245350482143994</v>
      </c>
    </row>
    <row r="270" spans="1:22" x14ac:dyDescent="0.25">
      <c r="A270"/>
      <c r="B270" s="48"/>
      <c r="C270" s="59">
        <v>41524</v>
      </c>
      <c r="D270" s="39">
        <v>250</v>
      </c>
      <c r="E270" s="4">
        <v>0.1038</v>
      </c>
      <c r="F270" s="64"/>
      <c r="G270" s="65">
        <f t="shared" si="51"/>
        <v>0.21303227313998149</v>
      </c>
      <c r="H270" s="65">
        <f t="shared" si="52"/>
        <v>-2.2888381761098356E-3</v>
      </c>
      <c r="I270" s="65">
        <f t="shared" si="53"/>
        <v>-3.2523008780046256E-2</v>
      </c>
      <c r="J270" s="65">
        <f t="shared" si="50"/>
        <v>-4.0193935216039783E-2</v>
      </c>
      <c r="K270" s="65">
        <f t="shared" si="48"/>
        <v>0.18903251595548359</v>
      </c>
      <c r="M270" s="31">
        <f t="shared" si="46"/>
        <v>0.1038</v>
      </c>
      <c r="N270" s="56">
        <f t="shared" si="49"/>
        <v>0.18903251595548359</v>
      </c>
      <c r="P270" s="35"/>
      <c r="Q270" s="36">
        <f t="shared" si="41"/>
        <v>0.2</v>
      </c>
      <c r="R270" s="36">
        <f t="shared" si="42"/>
        <v>0.21019458546396222</v>
      </c>
      <c r="S270" s="36">
        <f t="shared" si="47"/>
        <v>-1.0194585463962208E-2</v>
      </c>
      <c r="T270" s="37">
        <f t="shared" si="43"/>
        <v>1.0392957278202954E-4</v>
      </c>
      <c r="U270" s="36">
        <f t="shared" si="44"/>
        <v>-5.0972927319811037</v>
      </c>
      <c r="V270" s="38">
        <f t="shared" si="45"/>
        <v>5.0972927319811037</v>
      </c>
    </row>
    <row r="271" spans="1:22" x14ac:dyDescent="0.25">
      <c r="A271"/>
      <c r="B271" s="48"/>
      <c r="C271" s="59">
        <v>41525</v>
      </c>
      <c r="D271" s="39">
        <v>251</v>
      </c>
      <c r="E271" s="4">
        <v>0.1867</v>
      </c>
      <c r="F271" s="64"/>
      <c r="G271" s="65">
        <f t="shared" si="51"/>
        <v>0.21297797178218555</v>
      </c>
      <c r="H271" s="65">
        <f t="shared" si="52"/>
        <v>-2.0653844942784463E-3</v>
      </c>
      <c r="I271" s="65">
        <f t="shared" si="53"/>
        <v>-4.6388803147010382E-2</v>
      </c>
      <c r="J271" s="65">
        <f t="shared" si="50"/>
        <v>-4.43777200105279E-2</v>
      </c>
      <c r="K271" s="65">
        <f t="shared" si="48"/>
        <v>0.16435463181686127</v>
      </c>
      <c r="M271" s="31">
        <f t="shared" si="46"/>
        <v>0.1867</v>
      </c>
      <c r="N271" s="56">
        <f t="shared" si="49"/>
        <v>0.16435463181686127</v>
      </c>
      <c r="P271" s="35"/>
      <c r="Q271" s="36">
        <f t="shared" si="41"/>
        <v>0.2</v>
      </c>
      <c r="R271" s="36">
        <f t="shared" si="42"/>
        <v>0.23336219793948951</v>
      </c>
      <c r="S271" s="36">
        <f t="shared" si="47"/>
        <v>-3.3362197939489496E-2</v>
      </c>
      <c r="T271" s="37">
        <f t="shared" si="43"/>
        <v>1.1130362513536772E-3</v>
      </c>
      <c r="U271" s="36">
        <f t="shared" si="44"/>
        <v>-16.681098969744749</v>
      </c>
      <c r="V271" s="38">
        <f t="shared" si="45"/>
        <v>16.681098969744749</v>
      </c>
    </row>
    <row r="272" spans="1:22" x14ac:dyDescent="0.25">
      <c r="A272"/>
      <c r="B272" s="48"/>
      <c r="C272" s="59">
        <v>41526</v>
      </c>
      <c r="D272" s="39">
        <v>252</v>
      </c>
      <c r="E272" s="4">
        <v>0.25330000000000003</v>
      </c>
      <c r="F272" s="64"/>
      <c r="G272" s="65">
        <f t="shared" si="51"/>
        <v>0.21772079869124797</v>
      </c>
      <c r="H272" s="65">
        <f t="shared" si="52"/>
        <v>-1.3845633539443603E-3</v>
      </c>
      <c r="I272" s="65">
        <f t="shared" si="53"/>
        <v>-2.5694701321315502E-2</v>
      </c>
      <c r="J272" s="65">
        <f t="shared" si="50"/>
        <v>-1.9567311058308747E-2</v>
      </c>
      <c r="K272" s="65">
        <f t="shared" si="48"/>
        <v>0.18521788596659161</v>
      </c>
      <c r="M272" s="31">
        <f t="shared" si="46"/>
        <v>0.25330000000000003</v>
      </c>
      <c r="N272" s="56">
        <f t="shared" si="49"/>
        <v>0.18521788596659161</v>
      </c>
      <c r="P272" s="35"/>
      <c r="Q272" s="36">
        <f t="shared" si="41"/>
        <v>0.2</v>
      </c>
      <c r="R272" s="36">
        <f t="shared" si="42"/>
        <v>0.20459946060921338</v>
      </c>
      <c r="S272" s="36">
        <f t="shared" si="47"/>
        <v>-4.5994606092133739E-3</v>
      </c>
      <c r="T272" s="37">
        <f t="shared" si="43"/>
        <v>2.1155037895705461E-5</v>
      </c>
      <c r="U272" s="36">
        <f t="shared" si="44"/>
        <v>-2.2997303046066868</v>
      </c>
      <c r="V272" s="38">
        <f t="shared" si="45"/>
        <v>2.2997303046066868</v>
      </c>
    </row>
    <row r="273" spans="1:22" x14ac:dyDescent="0.25">
      <c r="A273"/>
      <c r="B273" s="48"/>
      <c r="C273" s="59">
        <v>41527</v>
      </c>
      <c r="D273" s="39">
        <v>253</v>
      </c>
      <c r="E273" s="4">
        <v>0.17460000000000001</v>
      </c>
      <c r="F273" s="64"/>
      <c r="G273" s="65">
        <f t="shared" si="51"/>
        <v>0.21330992289621295</v>
      </c>
      <c r="H273" s="65">
        <f t="shared" si="52"/>
        <v>-1.6871945980534262E-3</v>
      </c>
      <c r="I273" s="65">
        <f t="shared" si="53"/>
        <v>-1.1473110926396989E-2</v>
      </c>
      <c r="J273" s="65">
        <f t="shared" si="50"/>
        <v>-1.4196792123378585E-2</v>
      </c>
      <c r="K273" s="65">
        <f t="shared" si="48"/>
        <v>0.20486312441090662</v>
      </c>
      <c r="M273" s="31">
        <f t="shared" si="46"/>
        <v>0.17460000000000001</v>
      </c>
      <c r="N273" s="56">
        <f t="shared" si="49"/>
        <v>0.20486312441090662</v>
      </c>
      <c r="P273" s="35"/>
      <c r="Q273" s="36">
        <f t="shared" si="41"/>
        <v>0.2</v>
      </c>
      <c r="R273" s="36">
        <f t="shared" si="42"/>
        <v>0.17111992813060048</v>
      </c>
      <c r="S273" s="36">
        <f t="shared" si="47"/>
        <v>2.8880071869399532E-2</v>
      </c>
      <c r="T273" s="37">
        <f t="shared" si="43"/>
        <v>8.3405855118168215E-4</v>
      </c>
      <c r="U273" s="36">
        <f t="shared" si="44"/>
        <v>14.440035934699766</v>
      </c>
      <c r="V273" s="38">
        <f t="shared" si="45"/>
        <v>14.440035934699766</v>
      </c>
    </row>
    <row r="274" spans="1:22" x14ac:dyDescent="0.25">
      <c r="A274"/>
      <c r="B274" s="48"/>
      <c r="C274" s="59">
        <v>41528</v>
      </c>
      <c r="D274" s="39">
        <v>254</v>
      </c>
      <c r="E274" s="4">
        <v>0.21249999999999999</v>
      </c>
      <c r="F274" s="64"/>
      <c r="G274" s="65">
        <f t="shared" si="51"/>
        <v>0.21652465307158264</v>
      </c>
      <c r="H274" s="65">
        <f t="shared" si="52"/>
        <v>-1.1970021207111147E-3</v>
      </c>
      <c r="I274" s="65">
        <f t="shared" si="53"/>
        <v>-4.814197603239042E-2</v>
      </c>
      <c r="J274" s="65">
        <f t="shared" si="50"/>
        <v>-4.373024373630964E-2</v>
      </c>
      <c r="K274" s="65">
        <f t="shared" si="48"/>
        <v>0.16348075226576911</v>
      </c>
      <c r="M274" s="31">
        <f t="shared" si="46"/>
        <v>0.21249999999999999</v>
      </c>
      <c r="N274" s="56">
        <f t="shared" si="49"/>
        <v>0.16348075226576911</v>
      </c>
      <c r="P274" s="35"/>
      <c r="Q274" s="36">
        <f t="shared" si="41"/>
        <v>0.1792</v>
      </c>
      <c r="R274" s="36">
        <f t="shared" si="42"/>
        <v>0.1618971516806996</v>
      </c>
      <c r="S274" s="36">
        <f t="shared" si="47"/>
        <v>1.7302848319300401E-2</v>
      </c>
      <c r="T274" s="37">
        <f t="shared" si="43"/>
        <v>2.9938855996071673E-4</v>
      </c>
      <c r="U274" s="36">
        <f t="shared" si="44"/>
        <v>9.6556073210381701</v>
      </c>
      <c r="V274" s="38">
        <f t="shared" si="45"/>
        <v>9.6556073210381701</v>
      </c>
    </row>
    <row r="275" spans="1:22" x14ac:dyDescent="0.25">
      <c r="A275"/>
      <c r="B275" s="48"/>
      <c r="C275" s="59">
        <v>41529</v>
      </c>
      <c r="D275" s="39">
        <v>255</v>
      </c>
      <c r="E275" s="4">
        <v>0.21249999999999999</v>
      </c>
      <c r="F275" s="64"/>
      <c r="G275" s="65">
        <f t="shared" si="51"/>
        <v>0.21665893201671638</v>
      </c>
      <c r="H275" s="65">
        <f t="shared" si="52"/>
        <v>-1.0638740141266296E-3</v>
      </c>
      <c r="I275" s="65">
        <f t="shared" si="53"/>
        <v>-1.6140461609320027E-2</v>
      </c>
      <c r="J275" s="65">
        <f t="shared" si="50"/>
        <v>-1.4942308650059662E-2</v>
      </c>
      <c r="K275" s="65">
        <f t="shared" si="48"/>
        <v>0.1991871893415515</v>
      </c>
      <c r="M275" s="31">
        <f t="shared" si="46"/>
        <v>0.21249999999999999</v>
      </c>
      <c r="N275" s="56">
        <f t="shared" si="49"/>
        <v>0.1991871893415515</v>
      </c>
      <c r="P275" s="35"/>
      <c r="Q275" s="36">
        <f t="shared" si="41"/>
        <v>0.18329999999999999</v>
      </c>
      <c r="R275" s="36">
        <f t="shared" si="42"/>
        <v>0.17994707322821485</v>
      </c>
      <c r="S275" s="36">
        <f t="shared" si="47"/>
        <v>3.3529267717851419E-3</v>
      </c>
      <c r="T275" s="37">
        <f t="shared" si="43"/>
        <v>1.1242117936953533E-5</v>
      </c>
      <c r="U275" s="36">
        <f t="shared" si="44"/>
        <v>1.8292017303792374</v>
      </c>
      <c r="V275" s="38">
        <f t="shared" si="45"/>
        <v>1.8292017303792374</v>
      </c>
    </row>
    <row r="276" spans="1:22" x14ac:dyDescent="0.25">
      <c r="A276"/>
      <c r="B276" s="48"/>
      <c r="C276" s="59">
        <v>41530</v>
      </c>
      <c r="D276" s="39">
        <v>256</v>
      </c>
      <c r="E276" s="4">
        <v>0.19</v>
      </c>
      <c r="F276" s="64"/>
      <c r="G276" s="65">
        <f t="shared" si="51"/>
        <v>0.21485132485752029</v>
      </c>
      <c r="H276" s="65">
        <f t="shared" si="52"/>
        <v>-1.1382473286335756E-3</v>
      </c>
      <c r="I276" s="65">
        <f t="shared" si="53"/>
        <v>-1.8157726551895174E-2</v>
      </c>
      <c r="J276" s="65">
        <f t="shared" si="50"/>
        <v>-1.8827086382457687E-2</v>
      </c>
      <c r="K276" s="65">
        <f t="shared" si="48"/>
        <v>0.19743733145069456</v>
      </c>
      <c r="M276" s="31">
        <f t="shared" si="46"/>
        <v>0.19</v>
      </c>
      <c r="N276" s="56">
        <f t="shared" si="49"/>
        <v>0.19743733145069456</v>
      </c>
      <c r="P276" s="35"/>
      <c r="Q276" s="36">
        <f t="shared" si="41"/>
        <v>0.2</v>
      </c>
      <c r="R276" s="36">
        <f t="shared" si="42"/>
        <v>0.20013689515088914</v>
      </c>
      <c r="S276" s="36">
        <f t="shared" si="47"/>
        <v>-1.3689515088913251E-4</v>
      </c>
      <c r="T276" s="37">
        <f t="shared" si="43"/>
        <v>1.8740282336958357E-8</v>
      </c>
      <c r="U276" s="36">
        <f t="shared" si="44"/>
        <v>-6.8447575444566255E-2</v>
      </c>
      <c r="V276" s="38">
        <f t="shared" si="45"/>
        <v>6.8447575444566255E-2</v>
      </c>
    </row>
    <row r="277" spans="1:22" x14ac:dyDescent="0.25">
      <c r="A277"/>
      <c r="B277" s="48"/>
      <c r="C277" s="59">
        <v>41531</v>
      </c>
      <c r="D277" s="39">
        <v>257</v>
      </c>
      <c r="E277" s="4">
        <v>0.19</v>
      </c>
      <c r="F277" s="64"/>
      <c r="G277" s="65">
        <f t="shared" si="51"/>
        <v>0.20969791103895435</v>
      </c>
      <c r="H277" s="65">
        <f t="shared" si="52"/>
        <v>-1.5397639776268115E-3</v>
      </c>
      <c r="I277" s="65">
        <f t="shared" si="53"/>
        <v>1.6438587370436755E-2</v>
      </c>
      <c r="J277" s="65">
        <f t="shared" si="50"/>
        <v>1.2824937529497643E-2</v>
      </c>
      <c r="K277" s="65">
        <f t="shared" si="48"/>
        <v>0.23015166489932348</v>
      </c>
      <c r="M277" s="31">
        <f t="shared" si="46"/>
        <v>0.19</v>
      </c>
      <c r="N277" s="56">
        <f t="shared" si="49"/>
        <v>0.23015166489932348</v>
      </c>
      <c r="P277" s="35"/>
      <c r="Q277" s="36">
        <f t="shared" ref="Q277:Q340" si="54">E2469</f>
        <v>0.1958</v>
      </c>
      <c r="R277" s="36">
        <f t="shared" ref="R277:R340" si="55">K2469</f>
        <v>0.21839080958341842</v>
      </c>
      <c r="S277" s="36">
        <f t="shared" si="47"/>
        <v>-2.2590809583418414E-2</v>
      </c>
      <c r="T277" s="37">
        <f t="shared" ref="T277:T340" si="56">S277^2</f>
        <v>5.1034467763426926E-4</v>
      </c>
      <c r="U277" s="36">
        <f t="shared" ref="U277:U340" si="57">S277/Q277*100</f>
        <v>-11.537696416454757</v>
      </c>
      <c r="V277" s="38">
        <f t="shared" ref="V277:V340" si="58">ABS(U277)</f>
        <v>11.537696416454757</v>
      </c>
    </row>
    <row r="278" spans="1:22" x14ac:dyDescent="0.25">
      <c r="A278"/>
      <c r="B278" s="48"/>
      <c r="C278" s="59">
        <v>41532</v>
      </c>
      <c r="D278" s="39">
        <v>258</v>
      </c>
      <c r="E278" s="4">
        <v>0.15079999999999999</v>
      </c>
      <c r="F278" s="64"/>
      <c r="G278" s="65">
        <f t="shared" si="51"/>
        <v>0.21046208320939469</v>
      </c>
      <c r="H278" s="65">
        <f t="shared" si="52"/>
        <v>-1.3093703628200967E-3</v>
      </c>
      <c r="I278" s="65">
        <f t="shared" si="53"/>
        <v>-8.0397508541999035E-2</v>
      </c>
      <c r="J278" s="65">
        <f t="shared" si="50"/>
        <v>-7.8323966008738602E-2</v>
      </c>
      <c r="K278" s="65">
        <f t="shared" si="48"/>
        <v>0.12776063851932851</v>
      </c>
      <c r="M278" s="31">
        <f t="shared" ref="M278:M341" si="59">E278</f>
        <v>0.15079999999999999</v>
      </c>
      <c r="N278" s="56">
        <f t="shared" si="49"/>
        <v>0.12776063851932851</v>
      </c>
      <c r="P278" s="35"/>
      <c r="Q278" s="36">
        <f t="shared" si="54"/>
        <v>0.2</v>
      </c>
      <c r="R278" s="36">
        <f t="shared" si="55"/>
        <v>0.21134368816981161</v>
      </c>
      <c r="S278" s="36">
        <f t="shared" ref="S278:S341" si="60">Q278-R278</f>
        <v>-1.13436881698116E-2</v>
      </c>
      <c r="T278" s="37">
        <f t="shared" si="56"/>
        <v>1.2867926129392365E-4</v>
      </c>
      <c r="U278" s="36">
        <f t="shared" si="57"/>
        <v>-5.6718440849057998</v>
      </c>
      <c r="V278" s="38">
        <f t="shared" si="58"/>
        <v>5.6718440849057998</v>
      </c>
    </row>
    <row r="279" spans="1:22" x14ac:dyDescent="0.25">
      <c r="A279"/>
      <c r="B279" s="48"/>
      <c r="C279" s="59">
        <v>41533</v>
      </c>
      <c r="D279" s="39">
        <v>259</v>
      </c>
      <c r="E279" s="4">
        <v>0.2225</v>
      </c>
      <c r="F279" s="64"/>
      <c r="G279" s="65">
        <f t="shared" si="51"/>
        <v>0.21512498432792723</v>
      </c>
      <c r="H279" s="65">
        <f t="shared" si="52"/>
        <v>-7.12143214684833E-4</v>
      </c>
      <c r="I279" s="65">
        <f t="shared" si="53"/>
        <v>-4.6375427660100776E-2</v>
      </c>
      <c r="J279" s="65">
        <f t="shared" si="50"/>
        <v>-4.1000383326883424E-2</v>
      </c>
      <c r="K279" s="65">
        <f t="shared" si="48"/>
        <v>0.16277728518647383</v>
      </c>
      <c r="M279" s="31">
        <f t="shared" si="59"/>
        <v>0.2225</v>
      </c>
      <c r="N279" s="56">
        <f t="shared" si="49"/>
        <v>0.16277728518647383</v>
      </c>
      <c r="P279" s="35"/>
      <c r="Q279" s="36">
        <f t="shared" si="54"/>
        <v>0.2</v>
      </c>
      <c r="R279" s="36">
        <f t="shared" si="55"/>
        <v>0.20478309239600972</v>
      </c>
      <c r="S279" s="36">
        <f t="shared" si="60"/>
        <v>-4.7830923960097138E-3</v>
      </c>
      <c r="T279" s="37">
        <f t="shared" si="56"/>
        <v>2.2877972868765946E-5</v>
      </c>
      <c r="U279" s="36">
        <f t="shared" si="57"/>
        <v>-2.3915461980048569</v>
      </c>
      <c r="V279" s="38">
        <f t="shared" si="58"/>
        <v>2.3915461980048569</v>
      </c>
    </row>
    <row r="280" spans="1:22" x14ac:dyDescent="0.25">
      <c r="A280"/>
      <c r="B280" s="48"/>
      <c r="C280" s="59">
        <v>41534</v>
      </c>
      <c r="D280" s="39">
        <v>260</v>
      </c>
      <c r="E280" s="4">
        <v>0.23669999999999999</v>
      </c>
      <c r="F280" s="64"/>
      <c r="G280" s="65">
        <f t="shared" si="51"/>
        <v>0.21963665155181245</v>
      </c>
      <c r="H280" s="65">
        <f t="shared" si="52"/>
        <v>-1.8976217082782845E-4</v>
      </c>
      <c r="I280" s="65">
        <f t="shared" si="53"/>
        <v>-2.995094549894254E-2</v>
      </c>
      <c r="J280" s="65">
        <f t="shared" si="50"/>
        <v>-2.5249516104229534E-2</v>
      </c>
      <c r="K280" s="65">
        <f t="shared" si="48"/>
        <v>0.18446189561429988</v>
      </c>
      <c r="M280" s="31">
        <f t="shared" si="59"/>
        <v>0.23669999999999999</v>
      </c>
      <c r="N280" s="56">
        <f t="shared" si="49"/>
        <v>0.18446189561429988</v>
      </c>
      <c r="P280" s="35"/>
      <c r="Q280" s="36">
        <f t="shared" si="54"/>
        <v>0.13750000000000001</v>
      </c>
      <c r="R280" s="36">
        <f t="shared" si="55"/>
        <v>0.22116996251858265</v>
      </c>
      <c r="S280" s="36">
        <f t="shared" si="60"/>
        <v>-8.3669962518582636E-2</v>
      </c>
      <c r="T280" s="37">
        <f t="shared" si="56"/>
        <v>7.0006626278610231E-3</v>
      </c>
      <c r="U280" s="36">
        <f t="shared" si="57"/>
        <v>-60.850881831696455</v>
      </c>
      <c r="V280" s="38">
        <f t="shared" si="58"/>
        <v>60.850881831696455</v>
      </c>
    </row>
    <row r="281" spans="1:22" x14ac:dyDescent="0.25">
      <c r="A281"/>
      <c r="B281" s="48"/>
      <c r="C281" s="59">
        <v>41535</v>
      </c>
      <c r="D281" s="39">
        <v>261</v>
      </c>
      <c r="E281" s="4">
        <v>0.2525</v>
      </c>
      <c r="F281" s="64"/>
      <c r="G281" s="65">
        <f t="shared" si="51"/>
        <v>0.21924047616938053</v>
      </c>
      <c r="H281" s="65">
        <f t="shared" si="52"/>
        <v>-2.1040349198823741E-4</v>
      </c>
      <c r="I281" s="65">
        <f t="shared" si="53"/>
        <v>3.5117242735056509E-2</v>
      </c>
      <c r="J281" s="65">
        <f t="shared" si="50"/>
        <v>3.4931470844612809E-2</v>
      </c>
      <c r="K281" s="65">
        <f t="shared" si="48"/>
        <v>0.25456413211604112</v>
      </c>
      <c r="M281" s="31">
        <f t="shared" si="59"/>
        <v>0.2525</v>
      </c>
      <c r="N281" s="56">
        <f t="shared" si="49"/>
        <v>0.25456413211604112</v>
      </c>
      <c r="P281" s="35"/>
      <c r="Q281" s="36">
        <f t="shared" si="54"/>
        <v>0.1</v>
      </c>
      <c r="R281" s="36">
        <f t="shared" si="55"/>
        <v>0.20367234387840349</v>
      </c>
      <c r="S281" s="36">
        <f t="shared" si="60"/>
        <v>-0.10367234387840349</v>
      </c>
      <c r="T281" s="37">
        <f t="shared" si="56"/>
        <v>1.0747954885241945E-2</v>
      </c>
      <c r="U281" s="36">
        <f t="shared" si="57"/>
        <v>-103.67234387840347</v>
      </c>
      <c r="V281" s="38">
        <f t="shared" si="58"/>
        <v>103.67234387840347</v>
      </c>
    </row>
    <row r="282" spans="1:22" x14ac:dyDescent="0.25">
      <c r="A282"/>
      <c r="B282" s="48"/>
      <c r="C282" s="59">
        <v>41536</v>
      </c>
      <c r="D282" s="39">
        <v>262</v>
      </c>
      <c r="E282" s="4">
        <v>0.25330000000000003</v>
      </c>
      <c r="F282" s="64"/>
      <c r="G282" s="65">
        <f t="shared" si="51"/>
        <v>0.22090078541976629</v>
      </c>
      <c r="H282" s="65">
        <f t="shared" si="52"/>
        <v>-2.3332217750837014E-5</v>
      </c>
      <c r="I282" s="65">
        <f t="shared" si="53"/>
        <v>1.556279989886783E-2</v>
      </c>
      <c r="J282" s="65">
        <f t="shared" si="50"/>
        <v>1.7246441367004421E-2</v>
      </c>
      <c r="K282" s="65">
        <f t="shared" si="48"/>
        <v>0.23459287257626013</v>
      </c>
      <c r="M282" s="31">
        <f t="shared" si="59"/>
        <v>0.25330000000000003</v>
      </c>
      <c r="N282" s="56">
        <f t="shared" si="49"/>
        <v>0.23459287257626013</v>
      </c>
      <c r="P282" s="35"/>
      <c r="Q282" s="36">
        <f t="shared" si="54"/>
        <v>0.16250000000000001</v>
      </c>
      <c r="R282" s="36">
        <f t="shared" si="55"/>
        <v>0.17298227520795617</v>
      </c>
      <c r="S282" s="36">
        <f t="shared" si="60"/>
        <v>-1.0482275207956165E-2</v>
      </c>
      <c r="T282" s="37">
        <f t="shared" si="56"/>
        <v>1.0987809353533247E-4</v>
      </c>
      <c r="U282" s="36">
        <f t="shared" si="57"/>
        <v>-6.4506308972037933</v>
      </c>
      <c r="V282" s="38">
        <f t="shared" si="58"/>
        <v>6.4506308972037933</v>
      </c>
    </row>
    <row r="283" spans="1:22" x14ac:dyDescent="0.25">
      <c r="A283"/>
      <c r="B283" s="48"/>
      <c r="C283" s="59">
        <v>41537</v>
      </c>
      <c r="D283" s="39">
        <v>263</v>
      </c>
      <c r="E283" s="4">
        <v>0.17460000000000001</v>
      </c>
      <c r="F283" s="64"/>
      <c r="G283" s="65">
        <f t="shared" si="51"/>
        <v>0.21362945885868695</v>
      </c>
      <c r="H283" s="65">
        <f t="shared" si="52"/>
        <v>-7.481316520836878E-4</v>
      </c>
      <c r="I283" s="65">
        <f t="shared" si="53"/>
        <v>2.6202490231269571E-2</v>
      </c>
      <c r="J283" s="65">
        <f t="shared" si="50"/>
        <v>1.9679295322273919E-2</v>
      </c>
      <c r="K283" s="65">
        <f t="shared" si="48"/>
        <v>0.24707994343328504</v>
      </c>
      <c r="M283" s="31">
        <f t="shared" si="59"/>
        <v>0.17460000000000001</v>
      </c>
      <c r="N283" s="56">
        <f t="shared" si="49"/>
        <v>0.24707994343328504</v>
      </c>
      <c r="P283" s="35"/>
      <c r="Q283" s="36">
        <f t="shared" si="54"/>
        <v>0.1542</v>
      </c>
      <c r="R283" s="36">
        <f t="shared" si="55"/>
        <v>0.2003789307987098</v>
      </c>
      <c r="S283" s="36">
        <f t="shared" si="60"/>
        <v>-4.61789307987098E-2</v>
      </c>
      <c r="T283" s="37">
        <f t="shared" si="56"/>
        <v>2.1324936497120286E-3</v>
      </c>
      <c r="U283" s="36">
        <f t="shared" si="57"/>
        <v>-29.947425939500516</v>
      </c>
      <c r="V283" s="38">
        <f t="shared" si="58"/>
        <v>29.947425939500516</v>
      </c>
    </row>
    <row r="284" spans="1:22" x14ac:dyDescent="0.25">
      <c r="A284"/>
      <c r="B284" s="48"/>
      <c r="C284" s="59">
        <v>41538</v>
      </c>
      <c r="D284" s="39">
        <v>264</v>
      </c>
      <c r="E284" s="4">
        <v>0.21249999999999999</v>
      </c>
      <c r="F284" s="64"/>
      <c r="G284" s="65">
        <f t="shared" si="51"/>
        <v>0.20914318754966837</v>
      </c>
      <c r="H284" s="65">
        <f t="shared" si="52"/>
        <v>-1.1219456177771765E-3</v>
      </c>
      <c r="I284" s="65">
        <f t="shared" si="53"/>
        <v>3.7000069362745684E-2</v>
      </c>
      <c r="J284" s="65">
        <f t="shared" si="50"/>
        <v>3.3635743671504278E-2</v>
      </c>
      <c r="K284" s="65">
        <f t="shared" si="48"/>
        <v>0.24988139656934896</v>
      </c>
      <c r="M284" s="31">
        <f t="shared" si="59"/>
        <v>0.21249999999999999</v>
      </c>
      <c r="N284" s="56">
        <f t="shared" si="49"/>
        <v>0.24988139656934896</v>
      </c>
      <c r="P284" s="35"/>
      <c r="Q284" s="36">
        <f t="shared" si="54"/>
        <v>7.9200000000000007E-2</v>
      </c>
      <c r="R284" s="36">
        <f t="shared" si="55"/>
        <v>0.20122529470137737</v>
      </c>
      <c r="S284" s="36">
        <f t="shared" si="60"/>
        <v>-0.12202529470137737</v>
      </c>
      <c r="T284" s="37">
        <f t="shared" si="56"/>
        <v>1.4890172546957995E-2</v>
      </c>
      <c r="U284" s="36">
        <f t="shared" si="57"/>
        <v>-154.07234179466838</v>
      </c>
      <c r="V284" s="38">
        <f t="shared" si="58"/>
        <v>154.07234179466838</v>
      </c>
    </row>
    <row r="285" spans="1:22" x14ac:dyDescent="0.25">
      <c r="A285"/>
      <c r="B285" s="48"/>
      <c r="C285" s="59">
        <v>41539</v>
      </c>
      <c r="D285" s="39">
        <v>265</v>
      </c>
      <c r="E285" s="4">
        <v>0.21249999999999999</v>
      </c>
      <c r="F285" s="64"/>
      <c r="G285" s="65">
        <f t="shared" si="51"/>
        <v>0.19358540069188584</v>
      </c>
      <c r="H285" s="65">
        <f t="shared" si="52"/>
        <v>-2.5655297417777117E-3</v>
      </c>
      <c r="I285" s="65">
        <f t="shared" si="53"/>
        <v>0.14883717046816231</v>
      </c>
      <c r="J285" s="65">
        <f t="shared" si="50"/>
        <v>0.13584491335215748</v>
      </c>
      <c r="K285" s="65">
        <f t="shared" ref="K285:K348" si="61">G284+H284+I285</f>
        <v>0.3568584124000535</v>
      </c>
      <c r="M285" s="31">
        <f t="shared" si="59"/>
        <v>0.21249999999999999</v>
      </c>
      <c r="N285" s="56">
        <f t="shared" si="49"/>
        <v>0.3568584124000535</v>
      </c>
      <c r="P285" s="35"/>
      <c r="Q285" s="36">
        <f t="shared" si="54"/>
        <v>2.5000000000000001E-2</v>
      </c>
      <c r="R285" s="36">
        <f t="shared" si="55"/>
        <v>0.21320025533211442</v>
      </c>
      <c r="S285" s="36">
        <f t="shared" si="60"/>
        <v>-0.18820025533211443</v>
      </c>
      <c r="T285" s="37">
        <f t="shared" si="56"/>
        <v>3.5419336107073068E-2</v>
      </c>
      <c r="U285" s="36">
        <f t="shared" si="57"/>
        <v>-752.80102132845764</v>
      </c>
      <c r="V285" s="38">
        <f t="shared" si="58"/>
        <v>752.80102132845764</v>
      </c>
    </row>
    <row r="286" spans="1:22" x14ac:dyDescent="0.25">
      <c r="A286"/>
      <c r="B286" s="48"/>
      <c r="C286" s="59">
        <v>41540</v>
      </c>
      <c r="D286" s="39">
        <v>266</v>
      </c>
      <c r="E286" s="4">
        <v>0.19</v>
      </c>
      <c r="F286" s="64"/>
      <c r="G286" s="65">
        <f t="shared" si="51"/>
        <v>0.18412450647430972</v>
      </c>
      <c r="H286" s="65">
        <f t="shared" si="52"/>
        <v>-3.2550661893575527E-3</v>
      </c>
      <c r="I286" s="65">
        <f t="shared" si="53"/>
        <v>6.7933773807875936E-2</v>
      </c>
      <c r="J286" s="65">
        <f t="shared" si="50"/>
        <v>6.1727945779657373E-2</v>
      </c>
      <c r="K286" s="65">
        <f t="shared" si="61"/>
        <v>0.2589536447579841</v>
      </c>
      <c r="M286" s="31">
        <f t="shared" si="59"/>
        <v>0.19</v>
      </c>
      <c r="N286" s="56">
        <f t="shared" si="49"/>
        <v>0.2589536447579841</v>
      </c>
      <c r="P286" s="35"/>
      <c r="Q286" s="36">
        <f t="shared" si="54"/>
        <v>5.4199999999999998E-2</v>
      </c>
      <c r="R286" s="36">
        <f t="shared" si="55"/>
        <v>0.17689212404463006</v>
      </c>
      <c r="S286" s="36">
        <f t="shared" si="60"/>
        <v>-0.12269212404463006</v>
      </c>
      <c r="T286" s="37">
        <f t="shared" si="56"/>
        <v>1.5053357302582891E-2</v>
      </c>
      <c r="U286" s="36">
        <f t="shared" si="57"/>
        <v>-226.369232554668</v>
      </c>
      <c r="V286" s="38">
        <f t="shared" si="58"/>
        <v>226.369232554668</v>
      </c>
    </row>
    <row r="287" spans="1:22" x14ac:dyDescent="0.25">
      <c r="A287"/>
      <c r="B287" s="48"/>
      <c r="C287" s="59">
        <v>41541</v>
      </c>
      <c r="D287" s="39">
        <v>267</v>
      </c>
      <c r="E287" s="4">
        <v>0.15079999999999999</v>
      </c>
      <c r="F287" s="64"/>
      <c r="G287" s="65">
        <f t="shared" si="51"/>
        <v>0.17947411286039888</v>
      </c>
      <c r="H287" s="65">
        <f t="shared" si="52"/>
        <v>-3.3945989318128816E-3</v>
      </c>
      <c r="I287" s="65">
        <f t="shared" si="53"/>
        <v>-1.6116166039419271E-2</v>
      </c>
      <c r="J287" s="65">
        <f t="shared" si="50"/>
        <v>-1.7371960721517234E-2</v>
      </c>
      <c r="K287" s="65">
        <f t="shared" si="61"/>
        <v>0.1647532742455329</v>
      </c>
      <c r="M287" s="31">
        <f t="shared" si="59"/>
        <v>0.15079999999999999</v>
      </c>
      <c r="N287" s="56">
        <f t="shared" si="49"/>
        <v>0.1647532742455329</v>
      </c>
      <c r="P287" s="35"/>
      <c r="Q287" s="36">
        <f t="shared" si="54"/>
        <v>8.7499999999999994E-2</v>
      </c>
      <c r="R287" s="36">
        <f t="shared" si="55"/>
        <v>0.17176344243377387</v>
      </c>
      <c r="S287" s="36">
        <f t="shared" si="60"/>
        <v>-8.4263442433773872E-2</v>
      </c>
      <c r="T287" s="37">
        <f t="shared" si="56"/>
        <v>7.1003277307899234E-3</v>
      </c>
      <c r="U287" s="36">
        <f t="shared" si="57"/>
        <v>-96.301077067170155</v>
      </c>
      <c r="V287" s="38">
        <f t="shared" si="58"/>
        <v>96.301077067170155</v>
      </c>
    </row>
    <row r="288" spans="1:22" x14ac:dyDescent="0.25">
      <c r="A288"/>
      <c r="B288" s="48"/>
      <c r="C288" s="59">
        <v>41542</v>
      </c>
      <c r="D288" s="39">
        <v>268</v>
      </c>
      <c r="E288" s="4">
        <v>0.2225</v>
      </c>
      <c r="F288" s="64"/>
      <c r="G288" s="65">
        <f t="shared" si="51"/>
        <v>0.17887807559182967</v>
      </c>
      <c r="H288" s="65">
        <f t="shared" si="52"/>
        <v>-3.1147427654885152E-3</v>
      </c>
      <c r="I288" s="65">
        <f t="shared" si="53"/>
        <v>1.8434869438977694E-2</v>
      </c>
      <c r="J288" s="65">
        <f t="shared" si="50"/>
        <v>2.095357493589696E-2</v>
      </c>
      <c r="K288" s="65">
        <f t="shared" si="61"/>
        <v>0.19451438336756371</v>
      </c>
      <c r="M288" s="31">
        <f t="shared" si="59"/>
        <v>0.2225</v>
      </c>
      <c r="N288" s="56">
        <f t="shared" si="49"/>
        <v>0.19451438336756371</v>
      </c>
      <c r="P288" s="35"/>
      <c r="Q288" s="36">
        <f t="shared" si="54"/>
        <v>6.25E-2</v>
      </c>
      <c r="R288" s="36">
        <f t="shared" si="55"/>
        <v>0.13839507844554452</v>
      </c>
      <c r="S288" s="36">
        <f t="shared" si="60"/>
        <v>-7.5895078445544523E-2</v>
      </c>
      <c r="T288" s="37">
        <f t="shared" si="56"/>
        <v>5.7600629322553569E-3</v>
      </c>
      <c r="U288" s="36">
        <f t="shared" si="57"/>
        <v>-121.43212551287124</v>
      </c>
      <c r="V288" s="38">
        <f t="shared" si="58"/>
        <v>121.43212551287124</v>
      </c>
    </row>
    <row r="289" spans="1:22" x14ac:dyDescent="0.25">
      <c r="A289"/>
      <c r="B289" s="48"/>
      <c r="C289" s="59">
        <v>41543</v>
      </c>
      <c r="D289" s="39">
        <v>269</v>
      </c>
      <c r="E289" s="4">
        <v>0.23669999999999999</v>
      </c>
      <c r="F289" s="64"/>
      <c r="G289" s="65">
        <f t="shared" si="51"/>
        <v>0.18228921712884694</v>
      </c>
      <c r="H289" s="65">
        <f t="shared" si="52"/>
        <v>-2.4621543352379366E-3</v>
      </c>
      <c r="I289" s="65">
        <f t="shared" si="53"/>
        <v>-4.3221758513988691E-3</v>
      </c>
      <c r="J289" s="65">
        <f t="shared" si="50"/>
        <v>1.5511200208563236E-3</v>
      </c>
      <c r="K289" s="65">
        <f t="shared" si="61"/>
        <v>0.17144115697494228</v>
      </c>
      <c r="M289" s="31">
        <f t="shared" si="59"/>
        <v>0.23669999999999999</v>
      </c>
      <c r="N289" s="56">
        <f t="shared" si="49"/>
        <v>0.17144115697494228</v>
      </c>
      <c r="P289" s="35"/>
      <c r="Q289" s="36">
        <f t="shared" si="54"/>
        <v>8.7499999999999994E-2</v>
      </c>
      <c r="R289" s="36">
        <f t="shared" si="55"/>
        <v>0.11213761791497472</v>
      </c>
      <c r="S289" s="36">
        <f t="shared" si="60"/>
        <v>-2.4637617914974722E-2</v>
      </c>
      <c r="T289" s="37">
        <f t="shared" si="56"/>
        <v>6.0701221652428329E-4</v>
      </c>
      <c r="U289" s="36">
        <f t="shared" si="57"/>
        <v>-28.157277617113969</v>
      </c>
      <c r="V289" s="38">
        <f t="shared" si="58"/>
        <v>28.157277617113969</v>
      </c>
    </row>
    <row r="290" spans="1:22" x14ac:dyDescent="0.25">
      <c r="A290"/>
      <c r="B290" s="48"/>
      <c r="C290" s="59">
        <v>41544</v>
      </c>
      <c r="D290" s="39">
        <v>270</v>
      </c>
      <c r="E290" s="4">
        <v>0.2525</v>
      </c>
      <c r="F290" s="64"/>
      <c r="G290" s="65">
        <f t="shared" si="51"/>
        <v>0.19450502742825285</v>
      </c>
      <c r="H290" s="65">
        <f t="shared" si="52"/>
        <v>-9.9435787177355218E-4</v>
      </c>
      <c r="I290" s="65">
        <f t="shared" si="53"/>
        <v>-7.4106709140047272E-2</v>
      </c>
      <c r="J290" s="65">
        <f t="shared" si="50"/>
        <v>-6.0896540968867832E-2</v>
      </c>
      <c r="K290" s="65">
        <f t="shared" si="61"/>
        <v>0.10572035365356172</v>
      </c>
      <c r="M290" s="31">
        <f t="shared" si="59"/>
        <v>0.2525</v>
      </c>
      <c r="N290" s="56">
        <f t="shared" si="49"/>
        <v>0.10572035365356172</v>
      </c>
      <c r="P290" s="35"/>
      <c r="Q290" s="36">
        <f t="shared" si="54"/>
        <v>0.1</v>
      </c>
      <c r="R290" s="36">
        <f t="shared" si="55"/>
        <v>7.9916475082155547E-2</v>
      </c>
      <c r="S290" s="36">
        <f t="shared" si="60"/>
        <v>2.0083524917844459E-2</v>
      </c>
      <c r="T290" s="37">
        <f t="shared" si="56"/>
        <v>4.0334797312567929E-4</v>
      </c>
      <c r="U290" s="36">
        <f t="shared" si="57"/>
        <v>20.083524917844457</v>
      </c>
      <c r="V290" s="38">
        <f t="shared" si="58"/>
        <v>20.083524917844457</v>
      </c>
    </row>
    <row r="291" spans="1:22" x14ac:dyDescent="0.25">
      <c r="A291"/>
      <c r="B291" s="48"/>
      <c r="C291" s="59">
        <v>41545</v>
      </c>
      <c r="D291" s="39">
        <v>271</v>
      </c>
      <c r="E291" s="4">
        <v>0.25330000000000003</v>
      </c>
      <c r="F291" s="64"/>
      <c r="G291" s="65">
        <f t="shared" si="51"/>
        <v>0.19781831694686244</v>
      </c>
      <c r="H291" s="65">
        <f t="shared" si="52"/>
        <v>-5.6359313273523723E-4</v>
      </c>
      <c r="I291" s="65">
        <f t="shared" si="53"/>
        <v>1.6712856539689475E-2</v>
      </c>
      <c r="J291" s="65">
        <f t="shared" si="50"/>
        <v>2.0589739191034288E-2</v>
      </c>
      <c r="K291" s="65">
        <f t="shared" si="61"/>
        <v>0.21022352609616879</v>
      </c>
      <c r="M291" s="31">
        <f t="shared" si="59"/>
        <v>0.25330000000000003</v>
      </c>
      <c r="N291" s="56">
        <f t="shared" si="49"/>
        <v>0.21022352609616879</v>
      </c>
      <c r="P291" s="35"/>
      <c r="Q291" s="36">
        <f t="shared" si="54"/>
        <v>0.1</v>
      </c>
      <c r="R291" s="36">
        <f t="shared" si="55"/>
        <v>4.5778689862892269E-2</v>
      </c>
      <c r="S291" s="36">
        <f t="shared" si="60"/>
        <v>5.4221310137107737E-2</v>
      </c>
      <c r="T291" s="37">
        <f t="shared" si="56"/>
        <v>2.9399504729844222E-3</v>
      </c>
      <c r="U291" s="36">
        <f t="shared" si="57"/>
        <v>54.221310137107736</v>
      </c>
      <c r="V291" s="38">
        <f t="shared" si="58"/>
        <v>54.221310137107736</v>
      </c>
    </row>
    <row r="292" spans="1:22" x14ac:dyDescent="0.25">
      <c r="A292"/>
      <c r="B292" s="48"/>
      <c r="C292" s="59">
        <v>41546</v>
      </c>
      <c r="D292" s="39">
        <v>272</v>
      </c>
      <c r="E292" s="4">
        <v>0.22370000000000001</v>
      </c>
      <c r="F292" s="64"/>
      <c r="G292" s="65">
        <f t="shared" si="51"/>
        <v>0.18905521930130817</v>
      </c>
      <c r="H292" s="65">
        <f t="shared" si="52"/>
        <v>-1.383543584017141E-3</v>
      </c>
      <c r="I292" s="65">
        <f t="shared" si="53"/>
        <v>0.1084403213140631</v>
      </c>
      <c r="J292" s="65">
        <f t="shared" si="50"/>
        <v>0.10106076725252598</v>
      </c>
      <c r="K292" s="65">
        <f t="shared" si="61"/>
        <v>0.30569504512819029</v>
      </c>
      <c r="M292" s="31">
        <f t="shared" si="59"/>
        <v>0.22370000000000001</v>
      </c>
      <c r="N292" s="56">
        <f t="shared" si="49"/>
        <v>0.30569504512819029</v>
      </c>
      <c r="P292" s="35"/>
      <c r="Q292" s="36">
        <f t="shared" si="54"/>
        <v>0.1</v>
      </c>
      <c r="R292" s="36">
        <f t="shared" si="55"/>
        <v>5.01167288836342E-2</v>
      </c>
      <c r="S292" s="36">
        <f t="shared" si="60"/>
        <v>4.9883271116365806E-2</v>
      </c>
      <c r="T292" s="37">
        <f t="shared" si="56"/>
        <v>2.4883407372688553E-3</v>
      </c>
      <c r="U292" s="36">
        <f t="shared" si="57"/>
        <v>49.883271116365805</v>
      </c>
      <c r="V292" s="38">
        <f t="shared" si="58"/>
        <v>49.883271116365805</v>
      </c>
    </row>
    <row r="293" spans="1:22" x14ac:dyDescent="0.25">
      <c r="A293"/>
      <c r="B293" s="48"/>
      <c r="C293" s="59">
        <v>41547</v>
      </c>
      <c r="D293" s="39">
        <v>273</v>
      </c>
      <c r="E293" s="4">
        <v>0.2117</v>
      </c>
      <c r="F293" s="64"/>
      <c r="G293" s="65">
        <f t="shared" si="51"/>
        <v>0.18401731727252232</v>
      </c>
      <c r="H293" s="65">
        <f t="shared" si="52"/>
        <v>-1.7489794284940114E-3</v>
      </c>
      <c r="I293" s="65">
        <f t="shared" si="53"/>
        <v>6.0571908730396085E-2</v>
      </c>
      <c r="J293" s="65">
        <f t="shared" si="50"/>
        <v>5.7282986130104241E-2</v>
      </c>
      <c r="K293" s="65">
        <f t="shared" si="61"/>
        <v>0.24824358444768713</v>
      </c>
      <c r="M293" s="31">
        <f t="shared" si="59"/>
        <v>0.2117</v>
      </c>
      <c r="N293" s="56">
        <f t="shared" si="49"/>
        <v>0.24824358444768713</v>
      </c>
      <c r="P293" s="35"/>
      <c r="Q293" s="36">
        <f t="shared" si="54"/>
        <v>0.1</v>
      </c>
      <c r="R293" s="36">
        <f t="shared" si="55"/>
        <v>4.9312113783617911E-2</v>
      </c>
      <c r="S293" s="36">
        <f t="shared" si="60"/>
        <v>5.0687886216382094E-2</v>
      </c>
      <c r="T293" s="37">
        <f t="shared" si="56"/>
        <v>2.5692618090848978E-3</v>
      </c>
      <c r="U293" s="36">
        <f t="shared" si="57"/>
        <v>50.687886216382097</v>
      </c>
      <c r="V293" s="38">
        <f t="shared" si="58"/>
        <v>50.687886216382097</v>
      </c>
    </row>
    <row r="294" spans="1:22" x14ac:dyDescent="0.25">
      <c r="A294"/>
      <c r="B294" s="48"/>
      <c r="C294" s="59">
        <v>41548</v>
      </c>
      <c r="D294" s="39">
        <v>274</v>
      </c>
      <c r="E294" s="4">
        <v>0.1133</v>
      </c>
      <c r="F294" s="64"/>
      <c r="G294" s="65">
        <f t="shared" si="51"/>
        <v>0.18341848874657207</v>
      </c>
      <c r="H294" s="65">
        <f t="shared" si="52"/>
        <v>-1.6339643382396356E-3</v>
      </c>
      <c r="I294" s="65">
        <f t="shared" si="53"/>
        <v>-8.0469846869465622E-2</v>
      </c>
      <c r="J294" s="65">
        <f t="shared" si="50"/>
        <v>-7.9434711057176269E-2</v>
      </c>
      <c r="K294" s="65">
        <f t="shared" si="61"/>
        <v>0.1017984909745627</v>
      </c>
      <c r="M294" s="31">
        <f t="shared" si="59"/>
        <v>0.1133</v>
      </c>
      <c r="N294" s="56">
        <f t="shared" si="49"/>
        <v>0.1017984909745627</v>
      </c>
      <c r="P294" s="35"/>
      <c r="Q294" s="36">
        <f t="shared" si="54"/>
        <v>0.17080000000000001</v>
      </c>
      <c r="R294" s="36">
        <f t="shared" si="55"/>
        <v>5.9350748004921725E-2</v>
      </c>
      <c r="S294" s="36">
        <f t="shared" si="60"/>
        <v>0.11144925199507828</v>
      </c>
      <c r="T294" s="37">
        <f t="shared" si="56"/>
        <v>1.2420935770262461E-2</v>
      </c>
      <c r="U294" s="36">
        <f t="shared" si="57"/>
        <v>65.251318498289393</v>
      </c>
      <c r="V294" s="38">
        <f t="shared" si="58"/>
        <v>65.251318498289393</v>
      </c>
    </row>
    <row r="295" spans="1:22" x14ac:dyDescent="0.25">
      <c r="A295"/>
      <c r="B295" s="48"/>
      <c r="C295" s="59">
        <v>41549</v>
      </c>
      <c r="D295" s="39">
        <v>275</v>
      </c>
      <c r="E295" s="4">
        <v>0.21329999999999999</v>
      </c>
      <c r="F295" s="64"/>
      <c r="G295" s="65">
        <f t="shared" si="51"/>
        <v>0.19382432367774888</v>
      </c>
      <c r="H295" s="65">
        <f t="shared" si="52"/>
        <v>-4.2998441129799155E-4</v>
      </c>
      <c r="I295" s="65">
        <f t="shared" si="53"/>
        <v>-8.8882517102496852E-2</v>
      </c>
      <c r="J295" s="65">
        <f t="shared" si="50"/>
        <v>-7.8046697760022057E-2</v>
      </c>
      <c r="K295" s="65">
        <f t="shared" si="61"/>
        <v>9.2902007305835574E-2</v>
      </c>
      <c r="M295" s="31">
        <f t="shared" si="59"/>
        <v>0.21329999999999999</v>
      </c>
      <c r="N295" s="56">
        <f t="shared" si="49"/>
        <v>9.2902007305835574E-2</v>
      </c>
      <c r="P295" s="35"/>
      <c r="Q295" s="36">
        <f t="shared" si="54"/>
        <v>0.1792</v>
      </c>
      <c r="R295" s="36">
        <f t="shared" si="55"/>
        <v>7.2155714551000616E-2</v>
      </c>
      <c r="S295" s="36">
        <f t="shared" si="60"/>
        <v>0.10704428544899938</v>
      </c>
      <c r="T295" s="37">
        <f t="shared" si="56"/>
        <v>1.1458479047286861E-2</v>
      </c>
      <c r="U295" s="36">
        <f t="shared" si="57"/>
        <v>59.734534290736264</v>
      </c>
      <c r="V295" s="38">
        <f t="shared" si="58"/>
        <v>59.734534290736264</v>
      </c>
    </row>
    <row r="296" spans="1:22" x14ac:dyDescent="0.25">
      <c r="A296"/>
      <c r="B296" s="48"/>
      <c r="C296" s="59">
        <v>41550</v>
      </c>
      <c r="D296" s="39">
        <v>276</v>
      </c>
      <c r="E296" s="4">
        <v>0.21329999999999999</v>
      </c>
      <c r="F296" s="64"/>
      <c r="G296" s="65">
        <f t="shared" si="51"/>
        <v>0.20352248290316846</v>
      </c>
      <c r="H296" s="65">
        <f t="shared" si="52"/>
        <v>5.8282995237376599E-4</v>
      </c>
      <c r="I296" s="65">
        <f t="shared" si="53"/>
        <v>-8.137577563362644E-2</v>
      </c>
      <c r="J296" s="65">
        <f t="shared" si="50"/>
        <v>-7.2260446360580641E-2</v>
      </c>
      <c r="K296" s="65">
        <f t="shared" si="61"/>
        <v>0.11201856363282445</v>
      </c>
      <c r="M296" s="31">
        <f t="shared" si="59"/>
        <v>0.21329999999999999</v>
      </c>
      <c r="N296" s="56">
        <f t="shared" si="49"/>
        <v>0.11201856363282445</v>
      </c>
      <c r="P296" s="35"/>
      <c r="Q296" s="36">
        <f t="shared" si="54"/>
        <v>0.2</v>
      </c>
      <c r="R296" s="36">
        <f t="shared" si="55"/>
        <v>5.998120167689204E-2</v>
      </c>
      <c r="S296" s="36">
        <f t="shared" si="60"/>
        <v>0.14001879832310798</v>
      </c>
      <c r="T296" s="37">
        <f t="shared" si="56"/>
        <v>1.9605263883847188E-2</v>
      </c>
      <c r="U296" s="36">
        <f t="shared" si="57"/>
        <v>70.009399161553986</v>
      </c>
      <c r="V296" s="38">
        <f t="shared" si="58"/>
        <v>70.009399161553986</v>
      </c>
    </row>
    <row r="297" spans="1:22" x14ac:dyDescent="0.25">
      <c r="A297"/>
      <c r="B297" s="48"/>
      <c r="C297" s="59">
        <v>41551</v>
      </c>
      <c r="D297" s="39">
        <v>277</v>
      </c>
      <c r="E297" s="4">
        <v>0.2792</v>
      </c>
      <c r="F297" s="64"/>
      <c r="G297" s="65">
        <f t="shared" si="51"/>
        <v>0.20986073677355568</v>
      </c>
      <c r="H297" s="65">
        <f t="shared" si="52"/>
        <v>1.1583723441751118E-3</v>
      </c>
      <c r="I297" s="65">
        <f t="shared" si="53"/>
        <v>1.7540447964323198E-2</v>
      </c>
      <c r="J297" s="65">
        <f t="shared" si="50"/>
        <v>2.2720329490535311E-2</v>
      </c>
      <c r="K297" s="65">
        <f t="shared" si="61"/>
        <v>0.22164576081986542</v>
      </c>
      <c r="M297" s="31">
        <f t="shared" si="59"/>
        <v>0.2792</v>
      </c>
      <c r="N297" s="56">
        <f t="shared" si="49"/>
        <v>0.22164576081986542</v>
      </c>
      <c r="P297" s="35"/>
      <c r="Q297" s="36">
        <f t="shared" si="54"/>
        <v>0.17499999999999999</v>
      </c>
      <c r="R297" s="36">
        <f t="shared" si="55"/>
        <v>9.0384212667891498E-2</v>
      </c>
      <c r="S297" s="36">
        <f t="shared" si="60"/>
        <v>8.4615787332108491E-2</v>
      </c>
      <c r="T297" s="37">
        <f t="shared" si="56"/>
        <v>7.1598314658326122E-3</v>
      </c>
      <c r="U297" s="36">
        <f t="shared" si="57"/>
        <v>48.351878475490565</v>
      </c>
      <c r="V297" s="38">
        <f t="shared" si="58"/>
        <v>48.351878475490565</v>
      </c>
    </row>
    <row r="298" spans="1:22" x14ac:dyDescent="0.25">
      <c r="A298"/>
      <c r="B298" s="48"/>
      <c r="C298" s="59">
        <v>41552</v>
      </c>
      <c r="D298" s="39">
        <v>278</v>
      </c>
      <c r="E298" s="4">
        <v>0.20419999999999999</v>
      </c>
      <c r="F298" s="64"/>
      <c r="G298" s="65">
        <f t="shared" si="51"/>
        <v>0.20831472555116981</v>
      </c>
      <c r="H298" s="65">
        <f t="shared" si="52"/>
        <v>8.8793398751901322E-4</v>
      </c>
      <c r="I298" s="65">
        <f t="shared" si="53"/>
        <v>2.0224726547879133E-2</v>
      </c>
      <c r="J298" s="65">
        <f t="shared" si="50"/>
        <v>1.7790781337974237E-2</v>
      </c>
      <c r="K298" s="65">
        <f t="shared" si="61"/>
        <v>0.23124383566560994</v>
      </c>
      <c r="M298" s="31">
        <f t="shared" si="59"/>
        <v>0.20419999999999999</v>
      </c>
      <c r="N298" s="56">
        <f t="shared" si="49"/>
        <v>0.23124383566560994</v>
      </c>
      <c r="P298" s="35"/>
      <c r="Q298" s="36">
        <f t="shared" si="54"/>
        <v>0.1</v>
      </c>
      <c r="R298" s="36">
        <f t="shared" si="55"/>
        <v>0.10666213207727673</v>
      </c>
      <c r="S298" s="36">
        <f t="shared" si="60"/>
        <v>-6.6621320772767278E-3</v>
      </c>
      <c r="T298" s="37">
        <f t="shared" si="56"/>
        <v>4.4384003815079526E-5</v>
      </c>
      <c r="U298" s="36">
        <f t="shared" si="57"/>
        <v>-6.6621320772767278</v>
      </c>
      <c r="V298" s="38">
        <f t="shared" si="58"/>
        <v>6.6621320772767278</v>
      </c>
    </row>
    <row r="299" spans="1:22" x14ac:dyDescent="0.25">
      <c r="A299"/>
      <c r="B299" s="48"/>
      <c r="C299" s="59">
        <v>41553</v>
      </c>
      <c r="D299" s="39">
        <v>279</v>
      </c>
      <c r="E299" s="4">
        <v>0.1729</v>
      </c>
      <c r="F299" s="64"/>
      <c r="G299" s="65">
        <f t="shared" si="51"/>
        <v>0.19975466857242277</v>
      </c>
      <c r="H299" s="65">
        <f t="shared" si="52"/>
        <v>-5.6865109107591904E-5</v>
      </c>
      <c r="I299" s="65">
        <f t="shared" si="53"/>
        <v>5.8177250123971881E-2</v>
      </c>
      <c r="J299" s="65">
        <f t="shared" si="50"/>
        <v>4.9674058254332416E-2</v>
      </c>
      <c r="K299" s="65">
        <f t="shared" si="61"/>
        <v>0.26737990966266073</v>
      </c>
      <c r="M299" s="31">
        <f t="shared" si="59"/>
        <v>0.1729</v>
      </c>
      <c r="N299" s="56">
        <f t="shared" si="49"/>
        <v>0.26737990966266073</v>
      </c>
      <c r="P299" s="35"/>
      <c r="Q299" s="36">
        <f t="shared" si="54"/>
        <v>0.15</v>
      </c>
      <c r="R299" s="36">
        <f t="shared" si="55"/>
        <v>8.4418202633177702E-2</v>
      </c>
      <c r="S299" s="36">
        <f t="shared" si="60"/>
        <v>6.5581797366822292E-2</v>
      </c>
      <c r="T299" s="37">
        <f t="shared" si="56"/>
        <v>4.300972145862939E-3</v>
      </c>
      <c r="U299" s="36">
        <f t="shared" si="57"/>
        <v>43.721198244548198</v>
      </c>
      <c r="V299" s="38">
        <f t="shared" si="58"/>
        <v>43.721198244548198</v>
      </c>
    </row>
    <row r="300" spans="1:22" x14ac:dyDescent="0.25">
      <c r="A300"/>
      <c r="B300" s="48"/>
      <c r="C300" s="59">
        <v>41554</v>
      </c>
      <c r="D300" s="39">
        <v>280</v>
      </c>
      <c r="E300" s="4">
        <v>0.21329999999999999</v>
      </c>
      <c r="F300" s="64"/>
      <c r="G300" s="65">
        <f t="shared" si="51"/>
        <v>0.19747455031872599</v>
      </c>
      <c r="H300" s="65">
        <f t="shared" si="52"/>
        <v>-2.7919042356651109E-4</v>
      </c>
      <c r="I300" s="65">
        <f t="shared" si="53"/>
        <v>3.5834727982576781E-2</v>
      </c>
      <c r="J300" s="65">
        <f t="shared" si="50"/>
        <v>3.3833800152446504E-2</v>
      </c>
      <c r="K300" s="65">
        <f t="shared" si="61"/>
        <v>0.23553253144589195</v>
      </c>
      <c r="M300" s="31">
        <f t="shared" si="59"/>
        <v>0.21329999999999999</v>
      </c>
      <c r="N300" s="56">
        <f t="shared" si="49"/>
        <v>0.23553253144589195</v>
      </c>
      <c r="P300" s="35"/>
      <c r="Q300" s="36">
        <f t="shared" si="54"/>
        <v>0.2</v>
      </c>
      <c r="R300" s="36">
        <f t="shared" si="55"/>
        <v>9.9408627377665815E-2</v>
      </c>
      <c r="S300" s="36">
        <f t="shared" si="60"/>
        <v>0.1005913726223342</v>
      </c>
      <c r="T300" s="37">
        <f t="shared" si="56"/>
        <v>1.0118624246045286E-2</v>
      </c>
      <c r="U300" s="36">
        <f t="shared" si="57"/>
        <v>50.295686311167096</v>
      </c>
      <c r="V300" s="38">
        <f t="shared" si="58"/>
        <v>50.295686311167096</v>
      </c>
    </row>
    <row r="301" spans="1:22" x14ac:dyDescent="0.25">
      <c r="A301"/>
      <c r="B301" s="48"/>
      <c r="C301" s="59">
        <v>41555</v>
      </c>
      <c r="D301" s="39">
        <v>281</v>
      </c>
      <c r="E301" s="4">
        <v>0.21329999999999999</v>
      </c>
      <c r="F301" s="64"/>
      <c r="G301" s="65">
        <f t="shared" si="51"/>
        <v>0.20282521742724752</v>
      </c>
      <c r="H301" s="65">
        <f t="shared" si="52"/>
        <v>2.8379532964229294E-4</v>
      </c>
      <c r="I301" s="65">
        <f t="shared" si="53"/>
        <v>-4.0193935216039783E-2</v>
      </c>
      <c r="J301" s="65">
        <f t="shared" si="50"/>
        <v>-3.5127063437160558E-2</v>
      </c>
      <c r="K301" s="65">
        <f t="shared" si="61"/>
        <v>0.15700142467911971</v>
      </c>
      <c r="M301" s="31">
        <f t="shared" si="59"/>
        <v>0.21329999999999999</v>
      </c>
      <c r="N301" s="56">
        <f t="shared" si="49"/>
        <v>0.15700142467911971</v>
      </c>
      <c r="P301" s="35"/>
      <c r="Q301" s="36">
        <f t="shared" si="54"/>
        <v>0.16669999999999999</v>
      </c>
      <c r="R301" s="36">
        <f t="shared" si="55"/>
        <v>0.13736553465088311</v>
      </c>
      <c r="S301" s="36">
        <f t="shared" si="60"/>
        <v>2.9334465349116878E-2</v>
      </c>
      <c r="T301" s="37">
        <f t="shared" si="56"/>
        <v>8.6051085731853885E-4</v>
      </c>
      <c r="U301" s="36">
        <f t="shared" si="57"/>
        <v>17.597159777514626</v>
      </c>
      <c r="V301" s="38">
        <f t="shared" si="58"/>
        <v>17.597159777514626</v>
      </c>
    </row>
    <row r="302" spans="1:22" x14ac:dyDescent="0.25">
      <c r="A302"/>
      <c r="B302" s="48"/>
      <c r="C302" s="59">
        <v>41556</v>
      </c>
      <c r="D302" s="39">
        <v>282</v>
      </c>
      <c r="E302" s="4">
        <v>0.20419999999999999</v>
      </c>
      <c r="F302" s="64"/>
      <c r="G302" s="65">
        <f t="shared" si="51"/>
        <v>0.20765588348225364</v>
      </c>
      <c r="H302" s="65">
        <f t="shared" si="52"/>
        <v>7.3848240217867594E-4</v>
      </c>
      <c r="I302" s="65">
        <f t="shared" si="53"/>
        <v>-4.43777200105279E-2</v>
      </c>
      <c r="J302" s="65">
        <f t="shared" si="50"/>
        <v>-4.0285536357700477E-2</v>
      </c>
      <c r="K302" s="65">
        <f t="shared" si="61"/>
        <v>0.15873129274636191</v>
      </c>
      <c r="M302" s="31">
        <f t="shared" si="59"/>
        <v>0.20419999999999999</v>
      </c>
      <c r="N302" s="56">
        <f t="shared" si="49"/>
        <v>0.15873129274636191</v>
      </c>
      <c r="P302" s="35"/>
      <c r="Q302" s="36">
        <f t="shared" si="54"/>
        <v>0.16250000000000001</v>
      </c>
      <c r="R302" s="36">
        <f t="shared" si="55"/>
        <v>0.16157948705075664</v>
      </c>
      <c r="S302" s="36">
        <f t="shared" si="60"/>
        <v>9.205129492433628E-4</v>
      </c>
      <c r="T302" s="37">
        <f t="shared" si="56"/>
        <v>8.4734408972471384E-7</v>
      </c>
      <c r="U302" s="36">
        <f t="shared" si="57"/>
        <v>0.56646950722668477</v>
      </c>
      <c r="V302" s="38">
        <f t="shared" si="58"/>
        <v>0.56646950722668477</v>
      </c>
    </row>
    <row r="303" spans="1:22" x14ac:dyDescent="0.25">
      <c r="A303"/>
      <c r="B303" s="48"/>
      <c r="C303" s="59">
        <v>41557</v>
      </c>
      <c r="D303" s="39">
        <v>283</v>
      </c>
      <c r="E303" s="4">
        <v>0.2792</v>
      </c>
      <c r="F303" s="64"/>
      <c r="G303" s="65">
        <f t="shared" si="51"/>
        <v>0.21743166040181994</v>
      </c>
      <c r="H303" s="65">
        <f t="shared" si="52"/>
        <v>1.6422118539174383E-3</v>
      </c>
      <c r="I303" s="65">
        <f t="shared" si="53"/>
        <v>-1.9567311058308747E-2</v>
      </c>
      <c r="J303" s="65">
        <f t="shared" si="50"/>
        <v>-1.1433745992659866E-2</v>
      </c>
      <c r="K303" s="65">
        <f t="shared" si="61"/>
        <v>0.18882705482612355</v>
      </c>
      <c r="M303" s="31">
        <f t="shared" si="59"/>
        <v>0.2792</v>
      </c>
      <c r="N303" s="56">
        <f t="shared" si="49"/>
        <v>0.18882705482612355</v>
      </c>
      <c r="P303" s="35"/>
      <c r="Q303" s="36">
        <f t="shared" si="54"/>
        <v>0.1208</v>
      </c>
      <c r="R303" s="36">
        <f t="shared" si="55"/>
        <v>0.13835501424380178</v>
      </c>
      <c r="S303" s="36">
        <f t="shared" si="60"/>
        <v>-1.7555014243801778E-2</v>
      </c>
      <c r="T303" s="37">
        <f t="shared" si="56"/>
        <v>3.081785251000833E-4</v>
      </c>
      <c r="U303" s="36">
        <f t="shared" si="57"/>
        <v>-14.532296559438556</v>
      </c>
      <c r="V303" s="38">
        <f t="shared" si="58"/>
        <v>14.532296559438556</v>
      </c>
    </row>
    <row r="304" spans="1:22" x14ac:dyDescent="0.25">
      <c r="A304"/>
      <c r="B304" s="48"/>
      <c r="C304" s="59">
        <v>41558</v>
      </c>
      <c r="D304" s="39">
        <v>284</v>
      </c>
      <c r="E304" s="4">
        <v>0.1729</v>
      </c>
      <c r="F304" s="64"/>
      <c r="G304" s="65">
        <f t="shared" si="51"/>
        <v>0.2158761642425015</v>
      </c>
      <c r="H304" s="65">
        <f t="shared" si="52"/>
        <v>1.3224410525938507E-3</v>
      </c>
      <c r="I304" s="65">
        <f t="shared" si="53"/>
        <v>-1.4196792123378585E-2</v>
      </c>
      <c r="J304" s="65">
        <f t="shared" si="50"/>
        <v>-1.7074729335290879E-2</v>
      </c>
      <c r="K304" s="65">
        <f t="shared" si="61"/>
        <v>0.20487708013235878</v>
      </c>
      <c r="M304" s="31">
        <f t="shared" si="59"/>
        <v>0.1729</v>
      </c>
      <c r="N304" s="56">
        <f t="shared" si="49"/>
        <v>0.20487708013235878</v>
      </c>
      <c r="P304" s="35"/>
      <c r="Q304" s="36">
        <f t="shared" si="54"/>
        <v>0.18329999999999999</v>
      </c>
      <c r="R304" s="36">
        <f t="shared" si="55"/>
        <v>0.10598487586318238</v>
      </c>
      <c r="S304" s="36">
        <f t="shared" si="60"/>
        <v>7.7315124136817612E-2</v>
      </c>
      <c r="T304" s="37">
        <f t="shared" si="56"/>
        <v>5.9776284202915173E-3</v>
      </c>
      <c r="U304" s="36">
        <f t="shared" si="57"/>
        <v>42.179554902791935</v>
      </c>
      <c r="V304" s="38">
        <f t="shared" si="58"/>
        <v>42.179554902791935</v>
      </c>
    </row>
    <row r="305" spans="1:22" x14ac:dyDescent="0.25">
      <c r="A305"/>
      <c r="B305" s="48"/>
      <c r="C305" s="59">
        <v>41559</v>
      </c>
      <c r="D305" s="39">
        <v>285</v>
      </c>
      <c r="E305" s="4">
        <v>0.21329999999999999</v>
      </c>
      <c r="F305" s="64"/>
      <c r="G305" s="65">
        <f t="shared" si="51"/>
        <v>0.22118176913921678</v>
      </c>
      <c r="H305" s="65">
        <f t="shared" si="52"/>
        <v>1.7207574370059933E-3</v>
      </c>
      <c r="I305" s="65">
        <f t="shared" si="53"/>
        <v>-4.373024373630964E-2</v>
      </c>
      <c r="J305" s="65">
        <f t="shared" si="50"/>
        <v>-4.0145396276600354E-2</v>
      </c>
      <c r="K305" s="65">
        <f t="shared" si="61"/>
        <v>0.1734683615587857</v>
      </c>
      <c r="M305" s="31">
        <f t="shared" si="59"/>
        <v>0.21329999999999999</v>
      </c>
      <c r="N305" s="56">
        <f t="shared" si="49"/>
        <v>0.1734683615587857</v>
      </c>
      <c r="P305" s="35"/>
      <c r="Q305" s="36">
        <f t="shared" si="54"/>
        <v>0.17499999999999999</v>
      </c>
      <c r="R305" s="36">
        <f t="shared" si="55"/>
        <v>0.10043979658156581</v>
      </c>
      <c r="S305" s="36">
        <f t="shared" si="60"/>
        <v>7.4560203418434182E-2</v>
      </c>
      <c r="T305" s="37">
        <f t="shared" si="56"/>
        <v>5.5592239337982846E-3</v>
      </c>
      <c r="U305" s="36">
        <f t="shared" si="57"/>
        <v>42.605830524819531</v>
      </c>
      <c r="V305" s="38">
        <f t="shared" si="58"/>
        <v>42.605830524819531</v>
      </c>
    </row>
    <row r="306" spans="1:22" x14ac:dyDescent="0.25">
      <c r="A306"/>
      <c r="B306" s="48"/>
      <c r="C306" s="59">
        <v>41560</v>
      </c>
      <c r="D306" s="39">
        <v>286</v>
      </c>
      <c r="E306" s="4">
        <v>0.2621</v>
      </c>
      <c r="F306" s="64"/>
      <c r="G306" s="65">
        <f t="shared" si="51"/>
        <v>0.22831650478360649</v>
      </c>
      <c r="H306" s="65">
        <f t="shared" si="52"/>
        <v>2.2621552577443654E-3</v>
      </c>
      <c r="I306" s="65">
        <f t="shared" si="53"/>
        <v>-1.4942308650059662E-2</v>
      </c>
      <c r="J306" s="65">
        <f t="shared" si="50"/>
        <v>-1.0069728263414346E-2</v>
      </c>
      <c r="K306" s="65">
        <f t="shared" si="61"/>
        <v>0.20796021792616312</v>
      </c>
      <c r="M306" s="31">
        <f t="shared" si="59"/>
        <v>0.2621</v>
      </c>
      <c r="N306" s="56">
        <f t="shared" si="49"/>
        <v>0.20796021792616312</v>
      </c>
      <c r="P306" s="35"/>
      <c r="Q306" s="36">
        <f t="shared" si="54"/>
        <v>0.14580000000000001</v>
      </c>
      <c r="R306" s="36">
        <f t="shared" si="55"/>
        <v>0.12340867631176081</v>
      </c>
      <c r="S306" s="36">
        <f t="shared" si="60"/>
        <v>2.2391323688239206E-2</v>
      </c>
      <c r="T306" s="37">
        <f t="shared" si="56"/>
        <v>5.0137137651150223E-4</v>
      </c>
      <c r="U306" s="36">
        <f t="shared" si="57"/>
        <v>15.357560828696299</v>
      </c>
      <c r="V306" s="38">
        <f t="shared" si="58"/>
        <v>15.357560828696299</v>
      </c>
    </row>
    <row r="307" spans="1:22" x14ac:dyDescent="0.25">
      <c r="A307"/>
      <c r="B307" s="48"/>
      <c r="C307" s="59">
        <v>41561</v>
      </c>
      <c r="D307" s="39">
        <v>287</v>
      </c>
      <c r="E307" s="4">
        <v>0.21329999999999999</v>
      </c>
      <c r="F307" s="64"/>
      <c r="G307" s="65">
        <f t="shared" si="51"/>
        <v>0.23073350267546153</v>
      </c>
      <c r="H307" s="65">
        <f t="shared" si="52"/>
        <v>2.2776395211554328E-3</v>
      </c>
      <c r="I307" s="65">
        <f t="shared" si="53"/>
        <v>-1.8827086382457687E-2</v>
      </c>
      <c r="J307" s="65">
        <f t="shared" si="50"/>
        <v>-1.8687728011758071E-2</v>
      </c>
      <c r="K307" s="65">
        <f t="shared" si="61"/>
        <v>0.21175157365889316</v>
      </c>
      <c r="M307" s="31">
        <f t="shared" si="59"/>
        <v>0.21329999999999999</v>
      </c>
      <c r="N307" s="56">
        <f t="shared" si="49"/>
        <v>0.21175157365889316</v>
      </c>
      <c r="P307" s="35"/>
      <c r="Q307" s="36">
        <f t="shared" si="54"/>
        <v>8.3299999999999999E-2</v>
      </c>
      <c r="R307" s="36">
        <f t="shared" si="55"/>
        <v>0.14582735353424711</v>
      </c>
      <c r="S307" s="36">
        <f t="shared" si="60"/>
        <v>-6.2527353534247113E-2</v>
      </c>
      <c r="T307" s="37">
        <f t="shared" si="56"/>
        <v>3.9096699399967247E-3</v>
      </c>
      <c r="U307" s="36">
        <f t="shared" si="57"/>
        <v>-75.062849380848874</v>
      </c>
      <c r="V307" s="38">
        <f t="shared" si="58"/>
        <v>75.062849380848874</v>
      </c>
    </row>
    <row r="308" spans="1:22" x14ac:dyDescent="0.25">
      <c r="A308"/>
      <c r="B308" s="48"/>
      <c r="C308" s="59">
        <v>41562</v>
      </c>
      <c r="D308" s="39">
        <v>288</v>
      </c>
      <c r="E308" s="4">
        <v>0.1988</v>
      </c>
      <c r="F308" s="64"/>
      <c r="G308" s="65">
        <f t="shared" si="51"/>
        <v>0.22830753422400549</v>
      </c>
      <c r="H308" s="65">
        <f t="shared" si="52"/>
        <v>1.8072787238942855E-3</v>
      </c>
      <c r="I308" s="65">
        <f t="shared" si="53"/>
        <v>1.2824937529497643E-2</v>
      </c>
      <c r="J308" s="65">
        <f t="shared" si="50"/>
        <v>8.5916903541473303E-3</v>
      </c>
      <c r="K308" s="65">
        <f t="shared" si="61"/>
        <v>0.2458360797261146</v>
      </c>
      <c r="M308" s="31">
        <f t="shared" si="59"/>
        <v>0.1988</v>
      </c>
      <c r="N308" s="56">
        <f t="shared" ref="N308:N371" si="62">K308</f>
        <v>0.2458360797261146</v>
      </c>
      <c r="P308" s="35"/>
      <c r="Q308" s="36">
        <f t="shared" si="54"/>
        <v>0.05</v>
      </c>
      <c r="R308" s="36">
        <f t="shared" si="55"/>
        <v>0.15583656482688668</v>
      </c>
      <c r="S308" s="36">
        <f t="shared" si="60"/>
        <v>-0.10583656482688668</v>
      </c>
      <c r="T308" s="37">
        <f t="shared" si="56"/>
        <v>1.1201378454355787E-2</v>
      </c>
      <c r="U308" s="36">
        <f t="shared" si="57"/>
        <v>-211.67312965377337</v>
      </c>
      <c r="V308" s="38">
        <f t="shared" si="58"/>
        <v>211.67312965377337</v>
      </c>
    </row>
    <row r="309" spans="1:22" x14ac:dyDescent="0.25">
      <c r="A309"/>
      <c r="B309" s="48"/>
      <c r="C309" s="59">
        <v>41563</v>
      </c>
      <c r="D309" s="39">
        <v>289</v>
      </c>
      <c r="E309" s="4">
        <v>0.2792</v>
      </c>
      <c r="F309" s="64"/>
      <c r="G309" s="65">
        <f t="shared" si="51"/>
        <v>0.24285572825398366</v>
      </c>
      <c r="H309" s="65">
        <f t="shared" si="52"/>
        <v>3.0813702545026741E-3</v>
      </c>
      <c r="I309" s="65">
        <f t="shared" si="53"/>
        <v>-7.8323966008738602E-2</v>
      </c>
      <c r="J309" s="65">
        <f t="shared" ref="J309:J372" si="63">$Z$22*(E309-G309)+(1-$Z$22)*I309</f>
        <v>-6.6857142233263112E-2</v>
      </c>
      <c r="K309" s="65">
        <f t="shared" si="61"/>
        <v>0.15179084693916117</v>
      </c>
      <c r="M309" s="31">
        <f t="shared" si="59"/>
        <v>0.2792</v>
      </c>
      <c r="N309" s="56">
        <f t="shared" si="62"/>
        <v>0.15179084693916117</v>
      </c>
      <c r="P309" s="35"/>
      <c r="Q309" s="36">
        <f t="shared" si="54"/>
        <v>0.18459999999999999</v>
      </c>
      <c r="R309" s="36">
        <f t="shared" si="55"/>
        <v>0.14065984626109668</v>
      </c>
      <c r="S309" s="36">
        <f t="shared" si="60"/>
        <v>4.3940153738903309E-2</v>
      </c>
      <c r="T309" s="37">
        <f t="shared" si="56"/>
        <v>1.9307371105984584E-3</v>
      </c>
      <c r="U309" s="36">
        <f t="shared" si="57"/>
        <v>23.802900183587926</v>
      </c>
      <c r="V309" s="38">
        <f t="shared" si="58"/>
        <v>23.802900183587926</v>
      </c>
    </row>
    <row r="310" spans="1:22" x14ac:dyDescent="0.25">
      <c r="A310"/>
      <c r="B310" s="48"/>
      <c r="C310" s="59">
        <v>41564</v>
      </c>
      <c r="D310" s="39">
        <v>290</v>
      </c>
      <c r="E310" s="4">
        <v>0.2621</v>
      </c>
      <c r="F310" s="64"/>
      <c r="G310" s="65">
        <f t="shared" ref="G310:G373" si="64">$Z$20*(E310-I310)+(1-$Z$20)*(G309+H309)</f>
        <v>0.25165342699032606</v>
      </c>
      <c r="H310" s="65">
        <f t="shared" ref="H310:H373" si="65">$Z$21*(G310-G309)+(1-$Z$21)*H309</f>
        <v>3.6530031026866467E-3</v>
      </c>
      <c r="I310" s="65">
        <f t="shared" ref="I310:I373" si="66">J279</f>
        <v>-4.1000383326883424E-2</v>
      </c>
      <c r="J310" s="65">
        <f t="shared" si="63"/>
        <v>-3.5855687693227688E-2</v>
      </c>
      <c r="K310" s="65">
        <f t="shared" si="61"/>
        <v>0.20493671518160289</v>
      </c>
      <c r="M310" s="31">
        <f t="shared" si="59"/>
        <v>0.2621</v>
      </c>
      <c r="N310" s="56">
        <f t="shared" si="62"/>
        <v>0.20493671518160289</v>
      </c>
      <c r="P310" s="35"/>
      <c r="Q310" s="36">
        <f t="shared" si="54"/>
        <v>0.1042</v>
      </c>
      <c r="R310" s="36">
        <f t="shared" si="55"/>
        <v>0.13995366416183466</v>
      </c>
      <c r="S310" s="36">
        <f t="shared" si="60"/>
        <v>-3.5753664161834661E-2</v>
      </c>
      <c r="T310" s="37">
        <f t="shared" si="56"/>
        <v>1.2783245009972601E-3</v>
      </c>
      <c r="U310" s="36">
        <f t="shared" si="57"/>
        <v>-34.31253758333461</v>
      </c>
      <c r="V310" s="38">
        <f t="shared" si="58"/>
        <v>34.31253758333461</v>
      </c>
    </row>
    <row r="311" spans="1:22" x14ac:dyDescent="0.25">
      <c r="A311"/>
      <c r="B311" s="48"/>
      <c r="C311" s="59">
        <v>41565</v>
      </c>
      <c r="D311" s="39">
        <v>291</v>
      </c>
      <c r="E311" s="4">
        <v>0.1988</v>
      </c>
      <c r="F311" s="64"/>
      <c r="G311" s="65">
        <f t="shared" si="64"/>
        <v>0.25218073869413438</v>
      </c>
      <c r="H311" s="65">
        <f t="shared" si="65"/>
        <v>3.3404339627988141E-3</v>
      </c>
      <c r="I311" s="65">
        <f t="shared" si="66"/>
        <v>-2.5249516104229534E-2</v>
      </c>
      <c r="J311" s="65">
        <f t="shared" si="63"/>
        <v>-2.8062638363220017E-2</v>
      </c>
      <c r="K311" s="65">
        <f t="shared" si="61"/>
        <v>0.23005691398878314</v>
      </c>
      <c r="M311" s="31">
        <f t="shared" si="59"/>
        <v>0.1988</v>
      </c>
      <c r="N311" s="56">
        <f t="shared" si="62"/>
        <v>0.23005691398878314</v>
      </c>
      <c r="P311" s="35"/>
      <c r="Q311" s="36">
        <f t="shared" si="54"/>
        <v>1.67E-2</v>
      </c>
      <c r="R311" s="36">
        <f t="shared" si="55"/>
        <v>0.1455695289431615</v>
      </c>
      <c r="S311" s="36">
        <f t="shared" si="60"/>
        <v>-0.1288695289431615</v>
      </c>
      <c r="T311" s="37">
        <f t="shared" si="56"/>
        <v>1.6607355490032342E-2</v>
      </c>
      <c r="U311" s="36">
        <f t="shared" si="57"/>
        <v>-771.6738260069551</v>
      </c>
      <c r="V311" s="38">
        <f t="shared" si="58"/>
        <v>771.6738260069551</v>
      </c>
    </row>
    <row r="312" spans="1:22" x14ac:dyDescent="0.25">
      <c r="A312"/>
      <c r="B312" s="48"/>
      <c r="C312" s="59">
        <v>41566</v>
      </c>
      <c r="D312" s="39">
        <v>292</v>
      </c>
      <c r="E312" s="4">
        <v>0.24579999999999999</v>
      </c>
      <c r="F312" s="64"/>
      <c r="G312" s="65">
        <f t="shared" si="64"/>
        <v>0.2510559083067786</v>
      </c>
      <c r="H312" s="65">
        <f t="shared" si="65"/>
        <v>2.8939075277833546E-3</v>
      </c>
      <c r="I312" s="65">
        <f t="shared" si="66"/>
        <v>3.4931470844612809E-2</v>
      </c>
      <c r="J312" s="65">
        <f t="shared" si="63"/>
        <v>3.091273292947367E-2</v>
      </c>
      <c r="K312" s="65">
        <f t="shared" si="61"/>
        <v>0.29045264350154598</v>
      </c>
      <c r="M312" s="31">
        <f t="shared" si="59"/>
        <v>0.24579999999999999</v>
      </c>
      <c r="N312" s="56">
        <f t="shared" si="62"/>
        <v>0.29045264350154598</v>
      </c>
      <c r="P312" s="35"/>
      <c r="Q312" s="36">
        <f t="shared" si="54"/>
        <v>7.0800000000000002E-2</v>
      </c>
      <c r="R312" s="36">
        <f t="shared" si="55"/>
        <v>0.12072561382026271</v>
      </c>
      <c r="S312" s="36">
        <f t="shared" si="60"/>
        <v>-4.9925613820262713E-2</v>
      </c>
      <c r="T312" s="37">
        <f t="shared" si="56"/>
        <v>2.492566915330007E-3</v>
      </c>
      <c r="U312" s="36">
        <f t="shared" si="57"/>
        <v>-70.516403700936038</v>
      </c>
      <c r="V312" s="38">
        <f t="shared" si="58"/>
        <v>70.516403700936038</v>
      </c>
    </row>
    <row r="313" spans="1:22" x14ac:dyDescent="0.25">
      <c r="A313"/>
      <c r="B313" s="48"/>
      <c r="C313" s="59">
        <v>41567</v>
      </c>
      <c r="D313" s="39">
        <v>293</v>
      </c>
      <c r="E313" s="4">
        <v>0.27250000000000002</v>
      </c>
      <c r="F313" s="64"/>
      <c r="G313" s="65">
        <f t="shared" si="64"/>
        <v>0.2540801901144053</v>
      </c>
      <c r="H313" s="65">
        <f t="shared" si="65"/>
        <v>2.9069449557676897E-3</v>
      </c>
      <c r="I313" s="65">
        <f t="shared" si="66"/>
        <v>1.7246441367004421E-2</v>
      </c>
      <c r="J313" s="65">
        <f t="shared" si="63"/>
        <v>1.7363778218863452E-2</v>
      </c>
      <c r="K313" s="65">
        <f t="shared" si="61"/>
        <v>0.27119625720156637</v>
      </c>
      <c r="M313" s="31">
        <f t="shared" si="59"/>
        <v>0.27250000000000002</v>
      </c>
      <c r="N313" s="56">
        <f t="shared" si="62"/>
        <v>0.27119625720156637</v>
      </c>
      <c r="P313" s="35"/>
      <c r="Q313" s="36">
        <f t="shared" si="54"/>
        <v>0.1</v>
      </c>
      <c r="R313" s="36">
        <f t="shared" si="55"/>
        <v>0.10330866611867329</v>
      </c>
      <c r="S313" s="36">
        <f t="shared" si="60"/>
        <v>-3.3086661186732813E-3</v>
      </c>
      <c r="T313" s="37">
        <f t="shared" si="56"/>
        <v>1.0947271484856516E-5</v>
      </c>
      <c r="U313" s="36">
        <f t="shared" si="57"/>
        <v>-3.3086661186732815</v>
      </c>
      <c r="V313" s="38">
        <f t="shared" si="58"/>
        <v>3.3086661186732815</v>
      </c>
    </row>
    <row r="314" spans="1:22" x14ac:dyDescent="0.25">
      <c r="A314"/>
      <c r="B314" s="48"/>
      <c r="C314" s="59">
        <v>41568</v>
      </c>
      <c r="D314" s="39">
        <v>294</v>
      </c>
      <c r="E314" s="4">
        <v>0.2621</v>
      </c>
      <c r="F314" s="64"/>
      <c r="G314" s="65">
        <f t="shared" si="64"/>
        <v>0.25553049203092831</v>
      </c>
      <c r="H314" s="65">
        <f t="shared" si="65"/>
        <v>2.7612806518432218E-3</v>
      </c>
      <c r="I314" s="65">
        <f t="shared" si="66"/>
        <v>1.9679295322273919E-2</v>
      </c>
      <c r="J314" s="65">
        <f t="shared" si="63"/>
        <v>1.8368316586953697E-2</v>
      </c>
      <c r="K314" s="65">
        <f t="shared" si="61"/>
        <v>0.27666643039244693</v>
      </c>
      <c r="M314" s="31">
        <f t="shared" si="59"/>
        <v>0.2621</v>
      </c>
      <c r="N314" s="56">
        <f t="shared" si="62"/>
        <v>0.27666643039244693</v>
      </c>
      <c r="P314" s="35"/>
      <c r="Q314" s="36">
        <f t="shared" si="54"/>
        <v>7.9200000000000007E-2</v>
      </c>
      <c r="R314" s="36">
        <f t="shared" si="55"/>
        <v>0.12779306148878372</v>
      </c>
      <c r="S314" s="36">
        <f t="shared" si="60"/>
        <v>-4.8593061488783715E-2</v>
      </c>
      <c r="T314" s="37">
        <f t="shared" si="56"/>
        <v>2.361285624852715E-3</v>
      </c>
      <c r="U314" s="36">
        <f t="shared" si="57"/>
        <v>-61.354875617151151</v>
      </c>
      <c r="V314" s="38">
        <f t="shared" si="58"/>
        <v>61.354875617151151</v>
      </c>
    </row>
    <row r="315" spans="1:22" x14ac:dyDescent="0.25">
      <c r="A315"/>
      <c r="B315" s="48"/>
      <c r="C315" s="59">
        <v>41569</v>
      </c>
      <c r="D315" s="39">
        <v>295</v>
      </c>
      <c r="E315" s="4">
        <v>0.26829999999999998</v>
      </c>
      <c r="F315" s="64"/>
      <c r="G315" s="65">
        <f t="shared" si="64"/>
        <v>0.25592902104734394</v>
      </c>
      <c r="H315" s="65">
        <f t="shared" si="65"/>
        <v>2.5250054883004624E-3</v>
      </c>
      <c r="I315" s="65">
        <f t="shared" si="66"/>
        <v>3.3635743671504278E-2</v>
      </c>
      <c r="J315" s="65">
        <f t="shared" si="63"/>
        <v>3.1509267199619453E-2</v>
      </c>
      <c r="K315" s="65">
        <f t="shared" si="61"/>
        <v>0.29192751635427583</v>
      </c>
      <c r="M315" s="31">
        <f t="shared" si="59"/>
        <v>0.26829999999999998</v>
      </c>
      <c r="N315" s="56">
        <f t="shared" si="62"/>
        <v>0.29192751635427583</v>
      </c>
      <c r="P315" s="35"/>
      <c r="Q315" s="36">
        <f t="shared" si="54"/>
        <v>6.6699999999999995E-2</v>
      </c>
      <c r="R315" s="36">
        <f t="shared" si="55"/>
        <v>0.12113077613789948</v>
      </c>
      <c r="S315" s="36">
        <f t="shared" si="60"/>
        <v>-5.4430776137899484E-2</v>
      </c>
      <c r="T315" s="37">
        <f t="shared" si="56"/>
        <v>2.9627093909741276E-3</v>
      </c>
      <c r="U315" s="36">
        <f t="shared" si="57"/>
        <v>-81.605361526086185</v>
      </c>
      <c r="V315" s="38">
        <f t="shared" si="58"/>
        <v>81.605361526086185</v>
      </c>
    </row>
    <row r="316" spans="1:22" x14ac:dyDescent="0.25">
      <c r="A316"/>
      <c r="B316" s="48"/>
      <c r="C316" s="59">
        <v>41570</v>
      </c>
      <c r="D316" s="39">
        <v>296</v>
      </c>
      <c r="E316" s="4">
        <v>0.16420000000000001</v>
      </c>
      <c r="F316" s="64"/>
      <c r="G316" s="65">
        <f t="shared" si="64"/>
        <v>0.23544413254686422</v>
      </c>
      <c r="H316" s="65">
        <f t="shared" si="65"/>
        <v>2.2401608942244433E-4</v>
      </c>
      <c r="I316" s="65">
        <f t="shared" si="66"/>
        <v>0.13584491335215748</v>
      </c>
      <c r="J316" s="65">
        <f t="shared" si="63"/>
        <v>0.11513600876225531</v>
      </c>
      <c r="K316" s="65">
        <f t="shared" si="61"/>
        <v>0.3942989398878019</v>
      </c>
      <c r="M316" s="31">
        <f t="shared" si="59"/>
        <v>0.16420000000000001</v>
      </c>
      <c r="N316" s="56">
        <f t="shared" si="62"/>
        <v>0.3942989398878019</v>
      </c>
      <c r="P316" s="35"/>
      <c r="Q316" s="36">
        <f t="shared" si="54"/>
        <v>7.4999999999999997E-2</v>
      </c>
      <c r="R316" s="36">
        <f t="shared" si="55"/>
        <v>0.1341443239205484</v>
      </c>
      <c r="S316" s="36">
        <f t="shared" si="60"/>
        <v>-5.91443239205484E-2</v>
      </c>
      <c r="T316" s="37">
        <f t="shared" si="56"/>
        <v>3.4980510520187537E-3</v>
      </c>
      <c r="U316" s="36">
        <f t="shared" si="57"/>
        <v>-78.859098560731198</v>
      </c>
      <c r="V316" s="38">
        <f t="shared" si="58"/>
        <v>78.859098560731198</v>
      </c>
    </row>
    <row r="317" spans="1:22" x14ac:dyDescent="0.25">
      <c r="A317"/>
      <c r="B317" s="48"/>
      <c r="C317" s="59">
        <v>41571</v>
      </c>
      <c r="D317" s="39">
        <v>297</v>
      </c>
      <c r="E317" s="4">
        <v>0.24579999999999999</v>
      </c>
      <c r="F317" s="64"/>
      <c r="G317" s="65">
        <f t="shared" si="64"/>
        <v>0.23050853919469225</v>
      </c>
      <c r="H317" s="65">
        <f t="shared" si="65"/>
        <v>-2.9194485473699747E-4</v>
      </c>
      <c r="I317" s="65">
        <f t="shared" si="66"/>
        <v>6.1727945779657373E-2</v>
      </c>
      <c r="J317" s="65">
        <f t="shared" si="63"/>
        <v>5.7084297282222411E-2</v>
      </c>
      <c r="K317" s="65">
        <f t="shared" si="61"/>
        <v>0.29739609441594406</v>
      </c>
      <c r="M317" s="31">
        <f t="shared" si="59"/>
        <v>0.24579999999999999</v>
      </c>
      <c r="N317" s="56">
        <f t="shared" si="62"/>
        <v>0.29739609441594406</v>
      </c>
      <c r="P317" s="35"/>
      <c r="Q317" s="36">
        <f t="shared" si="54"/>
        <v>0.1</v>
      </c>
      <c r="R317" s="36">
        <f t="shared" si="55"/>
        <v>0.11816295865654031</v>
      </c>
      <c r="S317" s="36">
        <f t="shared" si="60"/>
        <v>-1.8162958656540301E-2</v>
      </c>
      <c r="T317" s="37">
        <f t="shared" si="56"/>
        <v>3.2989306715919226E-4</v>
      </c>
      <c r="U317" s="36">
        <f t="shared" si="57"/>
        <v>-18.162958656540301</v>
      </c>
      <c r="V317" s="38">
        <f t="shared" si="58"/>
        <v>18.162958656540301</v>
      </c>
    </row>
    <row r="318" spans="1:22" x14ac:dyDescent="0.25">
      <c r="A318"/>
      <c r="B318" s="48"/>
      <c r="C318" s="59">
        <v>41572</v>
      </c>
      <c r="D318" s="39">
        <v>298</v>
      </c>
      <c r="E318" s="4">
        <v>0.14169999999999999</v>
      </c>
      <c r="F318" s="64"/>
      <c r="G318" s="65">
        <f t="shared" si="64"/>
        <v>0.22310213097811143</v>
      </c>
      <c r="H318" s="65">
        <f t="shared" si="65"/>
        <v>-1.0033911909213791E-3</v>
      </c>
      <c r="I318" s="65">
        <f t="shared" si="66"/>
        <v>-1.7371960721517234E-2</v>
      </c>
      <c r="J318" s="65">
        <f t="shared" si="63"/>
        <v>-2.3774977747176657E-2</v>
      </c>
      <c r="K318" s="65">
        <f t="shared" si="61"/>
        <v>0.21284463361843803</v>
      </c>
      <c r="M318" s="31">
        <f t="shared" si="59"/>
        <v>0.14169999999999999</v>
      </c>
      <c r="N318" s="56">
        <f t="shared" si="62"/>
        <v>0.21284463361843803</v>
      </c>
      <c r="P318" s="35"/>
      <c r="Q318" s="36">
        <f t="shared" si="54"/>
        <v>0.1542</v>
      </c>
      <c r="R318" s="36">
        <f t="shared" si="55"/>
        <v>0.12951650764979711</v>
      </c>
      <c r="S318" s="36">
        <f t="shared" si="60"/>
        <v>2.4683492350202896E-2</v>
      </c>
      <c r="T318" s="37">
        <f t="shared" si="56"/>
        <v>6.0927479460252487E-4</v>
      </c>
      <c r="U318" s="36">
        <f t="shared" si="57"/>
        <v>16.007452885994095</v>
      </c>
      <c r="V318" s="38">
        <f t="shared" si="58"/>
        <v>16.007452885994095</v>
      </c>
    </row>
    <row r="319" spans="1:22" x14ac:dyDescent="0.25">
      <c r="A319"/>
      <c r="B319" s="48"/>
      <c r="C319" s="59">
        <v>41573</v>
      </c>
      <c r="D319" s="39">
        <v>299</v>
      </c>
      <c r="E319" s="4">
        <v>9.2100000000000001E-2</v>
      </c>
      <c r="F319" s="64"/>
      <c r="G319" s="65">
        <f t="shared" si="64"/>
        <v>0.20700350831488135</v>
      </c>
      <c r="H319" s="65">
        <f t="shared" si="65"/>
        <v>-2.5129143381522499E-3</v>
      </c>
      <c r="I319" s="65">
        <f t="shared" si="66"/>
        <v>2.095357493589696E-2</v>
      </c>
      <c r="J319" s="65">
        <f t="shared" si="63"/>
        <v>7.3678666108191286E-3</v>
      </c>
      <c r="K319" s="65">
        <f t="shared" si="61"/>
        <v>0.24305231472308703</v>
      </c>
      <c r="M319" s="31">
        <f t="shared" si="59"/>
        <v>9.2100000000000001E-2</v>
      </c>
      <c r="N319" s="56">
        <f t="shared" si="62"/>
        <v>0.24305231472308703</v>
      </c>
      <c r="P319" s="35"/>
      <c r="Q319" s="36">
        <f t="shared" si="54"/>
        <v>0.2</v>
      </c>
      <c r="R319" s="36">
        <f t="shared" si="55"/>
        <v>0.11145619196707285</v>
      </c>
      <c r="S319" s="36">
        <f t="shared" si="60"/>
        <v>8.8543808032927163E-2</v>
      </c>
      <c r="T319" s="37">
        <f t="shared" si="56"/>
        <v>7.8400059409718566E-3</v>
      </c>
      <c r="U319" s="36">
        <f t="shared" si="57"/>
        <v>44.27190401646358</v>
      </c>
      <c r="V319" s="38">
        <f t="shared" si="58"/>
        <v>44.27190401646358</v>
      </c>
    </row>
    <row r="320" spans="1:22" x14ac:dyDescent="0.25">
      <c r="A320"/>
      <c r="B320" s="48"/>
      <c r="C320" s="59">
        <v>41574</v>
      </c>
      <c r="D320" s="39">
        <v>300</v>
      </c>
      <c r="E320" s="4">
        <v>0.69630000000000003</v>
      </c>
      <c r="F320" s="64"/>
      <c r="G320" s="65">
        <f t="shared" si="64"/>
        <v>0.25351642257697055</v>
      </c>
      <c r="H320" s="65">
        <f t="shared" si="65"/>
        <v>2.3896685218718948E-3</v>
      </c>
      <c r="I320" s="65">
        <f t="shared" si="66"/>
        <v>1.5511200208563236E-3</v>
      </c>
      <c r="J320" s="65">
        <f t="shared" si="63"/>
        <v>4.5674365761073643E-2</v>
      </c>
      <c r="K320" s="65">
        <f t="shared" si="61"/>
        <v>0.20604171399758542</v>
      </c>
      <c r="M320" s="31">
        <f t="shared" si="59"/>
        <v>0.69630000000000003</v>
      </c>
      <c r="N320" s="56">
        <f t="shared" si="62"/>
        <v>0.20604171399758542</v>
      </c>
      <c r="P320" s="35"/>
      <c r="Q320" s="36">
        <f t="shared" si="54"/>
        <v>0.1792</v>
      </c>
      <c r="R320" s="36">
        <f t="shared" si="55"/>
        <v>0.11156038246505298</v>
      </c>
      <c r="S320" s="36">
        <f t="shared" si="60"/>
        <v>6.7639617534947016E-2</v>
      </c>
      <c r="T320" s="37">
        <f t="shared" si="56"/>
        <v>4.5751178602739121E-3</v>
      </c>
      <c r="U320" s="36">
        <f t="shared" si="57"/>
        <v>37.745322285126683</v>
      </c>
      <c r="V320" s="38">
        <f t="shared" si="58"/>
        <v>37.745322285126683</v>
      </c>
    </row>
    <row r="321" spans="1:22" x14ac:dyDescent="0.25">
      <c r="A321"/>
      <c r="B321" s="48"/>
      <c r="C321" s="59">
        <v>41575</v>
      </c>
      <c r="D321" s="39">
        <v>301</v>
      </c>
      <c r="E321" s="4">
        <v>0.2417</v>
      </c>
      <c r="F321" s="64"/>
      <c r="G321" s="65">
        <f t="shared" si="64"/>
        <v>0.26057513608584498</v>
      </c>
      <c r="H321" s="65">
        <f t="shared" si="65"/>
        <v>2.8565730205721493E-3</v>
      </c>
      <c r="I321" s="65">
        <f t="shared" si="66"/>
        <v>-6.0896540968867832E-2</v>
      </c>
      <c r="J321" s="65">
        <f t="shared" si="63"/>
        <v>-5.6694400480565545E-2</v>
      </c>
      <c r="K321" s="65">
        <f t="shared" si="61"/>
        <v>0.19500955012997462</v>
      </c>
      <c r="M321" s="31">
        <f t="shared" si="59"/>
        <v>0.2417</v>
      </c>
      <c r="N321" s="56">
        <f t="shared" si="62"/>
        <v>0.19500955012997462</v>
      </c>
      <c r="P321" s="35"/>
      <c r="Q321" s="36">
        <f t="shared" si="54"/>
        <v>0.19170000000000001</v>
      </c>
      <c r="R321" s="36">
        <f t="shared" si="55"/>
        <v>9.88192293196304E-2</v>
      </c>
      <c r="S321" s="36">
        <f t="shared" si="60"/>
        <v>9.2880770680369609E-2</v>
      </c>
      <c r="T321" s="37">
        <f t="shared" si="56"/>
        <v>8.6268375621794072E-3</v>
      </c>
      <c r="U321" s="36">
        <f t="shared" si="57"/>
        <v>48.451106249540743</v>
      </c>
      <c r="V321" s="38">
        <f t="shared" si="58"/>
        <v>48.451106249540743</v>
      </c>
    </row>
    <row r="322" spans="1:22" x14ac:dyDescent="0.25">
      <c r="A322"/>
      <c r="B322" s="48"/>
      <c r="C322" s="59">
        <v>41576</v>
      </c>
      <c r="D322" s="39">
        <v>302</v>
      </c>
      <c r="E322" s="4">
        <v>8.8800000000000004E-2</v>
      </c>
      <c r="F322" s="64"/>
      <c r="G322" s="65">
        <f t="shared" si="64"/>
        <v>0.24390956427667199</v>
      </c>
      <c r="H322" s="65">
        <f t="shared" si="65"/>
        <v>9.0435853759763488E-4</v>
      </c>
      <c r="I322" s="65">
        <f t="shared" si="66"/>
        <v>2.0589739191034288E-2</v>
      </c>
      <c r="J322" s="65">
        <f t="shared" si="63"/>
        <v>3.0198088442636613E-3</v>
      </c>
      <c r="K322" s="65">
        <f t="shared" si="61"/>
        <v>0.28402144829745141</v>
      </c>
      <c r="M322" s="31">
        <f t="shared" si="59"/>
        <v>8.8800000000000004E-2</v>
      </c>
      <c r="N322" s="56">
        <f t="shared" si="62"/>
        <v>0.28402144829745141</v>
      </c>
      <c r="P322" s="35"/>
      <c r="Q322" s="36">
        <f t="shared" si="54"/>
        <v>0.1167</v>
      </c>
      <c r="R322" s="36">
        <f t="shared" si="55"/>
        <v>8.1988905091429282E-2</v>
      </c>
      <c r="S322" s="36">
        <f t="shared" si="60"/>
        <v>3.4711094908570717E-2</v>
      </c>
      <c r="T322" s="37">
        <f t="shared" si="56"/>
        <v>1.2048601097518039E-3</v>
      </c>
      <c r="U322" s="36">
        <f t="shared" si="57"/>
        <v>29.743868816255969</v>
      </c>
      <c r="V322" s="38">
        <f t="shared" si="58"/>
        <v>29.743868816255969</v>
      </c>
    </row>
    <row r="323" spans="1:22" x14ac:dyDescent="0.25">
      <c r="A323"/>
      <c r="B323" s="48"/>
      <c r="C323" s="59">
        <v>41577</v>
      </c>
      <c r="D323" s="39">
        <v>303</v>
      </c>
      <c r="E323" s="4">
        <v>0.2354</v>
      </c>
      <c r="F323" s="64"/>
      <c r="G323" s="65">
        <f t="shared" si="64"/>
        <v>0.23376645380759006</v>
      </c>
      <c r="H323" s="65">
        <f t="shared" si="65"/>
        <v>-2.003883630703209E-4</v>
      </c>
      <c r="I323" s="65">
        <f t="shared" si="66"/>
        <v>0.10106076725252598</v>
      </c>
      <c r="J323" s="65">
        <f t="shared" si="63"/>
        <v>9.1118045146514379E-2</v>
      </c>
      <c r="K323" s="65">
        <f t="shared" si="61"/>
        <v>0.34587469006679561</v>
      </c>
      <c r="M323" s="31">
        <f t="shared" si="59"/>
        <v>0.2354</v>
      </c>
      <c r="N323" s="56">
        <f t="shared" si="62"/>
        <v>0.34587469006679561</v>
      </c>
      <c r="P323" s="35"/>
      <c r="Q323" s="36">
        <f t="shared" si="54"/>
        <v>0.1</v>
      </c>
      <c r="R323" s="36">
        <f t="shared" si="55"/>
        <v>9.0745732670241303E-2</v>
      </c>
      <c r="S323" s="36">
        <f t="shared" si="60"/>
        <v>9.254267329758703E-3</v>
      </c>
      <c r="T323" s="37">
        <f t="shared" si="56"/>
        <v>8.5641463810639271E-5</v>
      </c>
      <c r="U323" s="36">
        <f t="shared" si="57"/>
        <v>9.2542673297587026</v>
      </c>
      <c r="V323" s="38">
        <f t="shared" si="58"/>
        <v>9.2542673297587026</v>
      </c>
    </row>
    <row r="324" spans="1:22" x14ac:dyDescent="0.25">
      <c r="A324"/>
      <c r="B324" s="48"/>
      <c r="C324" s="59">
        <v>41578</v>
      </c>
      <c r="D324" s="39">
        <v>304</v>
      </c>
      <c r="E324" s="4">
        <v>0.19</v>
      </c>
      <c r="F324" s="64"/>
      <c r="G324" s="65">
        <f t="shared" si="64"/>
        <v>0.22348116028705736</v>
      </c>
      <c r="H324" s="65">
        <f t="shared" si="65"/>
        <v>-1.2088788788165591E-3</v>
      </c>
      <c r="I324" s="65">
        <f t="shared" si="66"/>
        <v>5.7282986130104241E-2</v>
      </c>
      <c r="J324" s="65">
        <f t="shared" si="63"/>
        <v>4.8206571488388084E-2</v>
      </c>
      <c r="K324" s="65">
        <f t="shared" si="61"/>
        <v>0.29084905157462398</v>
      </c>
      <c r="M324" s="31">
        <f t="shared" si="59"/>
        <v>0.19</v>
      </c>
      <c r="N324" s="56">
        <f t="shared" si="62"/>
        <v>0.29084905157462398</v>
      </c>
      <c r="P324" s="35"/>
      <c r="Q324" s="36">
        <f t="shared" si="54"/>
        <v>0.1</v>
      </c>
      <c r="R324" s="36">
        <f t="shared" si="55"/>
        <v>9.2304576105490269E-2</v>
      </c>
      <c r="S324" s="36">
        <f t="shared" si="60"/>
        <v>7.695423894509737E-3</v>
      </c>
      <c r="T324" s="37">
        <f t="shared" si="56"/>
        <v>5.9219548916191408E-5</v>
      </c>
      <c r="U324" s="36">
        <f t="shared" si="57"/>
        <v>7.6954238945097373</v>
      </c>
      <c r="V324" s="38">
        <f t="shared" si="58"/>
        <v>7.6954238945097373</v>
      </c>
    </row>
    <row r="325" spans="1:22" x14ac:dyDescent="0.25">
      <c r="A325"/>
      <c r="B325" s="48"/>
      <c r="C325" s="59">
        <v>41579</v>
      </c>
      <c r="D325" s="39">
        <v>305</v>
      </c>
      <c r="E325" s="4">
        <v>0.19</v>
      </c>
      <c r="F325" s="64"/>
      <c r="G325" s="65">
        <f t="shared" si="64"/>
        <v>0.22698852437313435</v>
      </c>
      <c r="H325" s="65">
        <f t="shared" si="65"/>
        <v>-7.3725458232720394E-4</v>
      </c>
      <c r="I325" s="65">
        <f t="shared" si="66"/>
        <v>-7.9434711057176269E-2</v>
      </c>
      <c r="J325" s="65">
        <f t="shared" si="63"/>
        <v>-7.5190092388772084E-2</v>
      </c>
      <c r="K325" s="65">
        <f t="shared" si="61"/>
        <v>0.14283757035106454</v>
      </c>
      <c r="M325" s="31">
        <f t="shared" si="59"/>
        <v>0.19</v>
      </c>
      <c r="N325" s="56">
        <f t="shared" si="62"/>
        <v>0.14283757035106454</v>
      </c>
      <c r="P325" s="35"/>
      <c r="Q325" s="36">
        <f t="shared" si="54"/>
        <v>0.1</v>
      </c>
      <c r="R325" s="36">
        <f t="shared" si="55"/>
        <v>0.10943650594639528</v>
      </c>
      <c r="S325" s="36">
        <f t="shared" si="60"/>
        <v>-9.4365059463952794E-3</v>
      </c>
      <c r="T325" s="37">
        <f t="shared" si="56"/>
        <v>8.9047644476353472E-5</v>
      </c>
      <c r="U325" s="36">
        <f t="shared" si="57"/>
        <v>-9.436505946395279</v>
      </c>
      <c r="V325" s="38">
        <f t="shared" si="58"/>
        <v>9.436505946395279</v>
      </c>
    </row>
    <row r="326" spans="1:22" x14ac:dyDescent="0.25">
      <c r="A326"/>
      <c r="B326" s="48"/>
      <c r="C326" s="59">
        <v>41580</v>
      </c>
      <c r="D326" s="39">
        <v>306</v>
      </c>
      <c r="E326" s="4">
        <v>0.15079999999999999</v>
      </c>
      <c r="F326" s="64"/>
      <c r="G326" s="65">
        <f t="shared" si="64"/>
        <v>0.22651081258772865</v>
      </c>
      <c r="H326" s="65">
        <f t="shared" si="65"/>
        <v>-7.1130030263505395E-4</v>
      </c>
      <c r="I326" s="65">
        <f t="shared" si="66"/>
        <v>-7.8046697760022057E-2</v>
      </c>
      <c r="J326" s="65">
        <f t="shared" si="63"/>
        <v>-7.7813109242792722E-2</v>
      </c>
      <c r="K326" s="65">
        <f t="shared" si="61"/>
        <v>0.14820457203078508</v>
      </c>
      <c r="M326" s="31">
        <f t="shared" si="59"/>
        <v>0.15079999999999999</v>
      </c>
      <c r="N326" s="56">
        <f t="shared" si="62"/>
        <v>0.14820457203078508</v>
      </c>
      <c r="P326" s="35"/>
      <c r="Q326" s="36">
        <f t="shared" si="54"/>
        <v>0.05</v>
      </c>
      <c r="R326" s="36">
        <f t="shared" si="55"/>
        <v>0.11447161106147075</v>
      </c>
      <c r="S326" s="36">
        <f t="shared" si="60"/>
        <v>-6.4471611061470743E-2</v>
      </c>
      <c r="T326" s="37">
        <f t="shared" si="56"/>
        <v>4.1565886328615567E-3</v>
      </c>
      <c r="U326" s="36">
        <f t="shared" si="57"/>
        <v>-128.94322212294148</v>
      </c>
      <c r="V326" s="38">
        <f t="shared" si="58"/>
        <v>128.94322212294148</v>
      </c>
    </row>
    <row r="327" spans="1:22" x14ac:dyDescent="0.25">
      <c r="A327"/>
      <c r="B327" s="48"/>
      <c r="C327" s="59">
        <v>41581</v>
      </c>
      <c r="D327" s="39">
        <v>307</v>
      </c>
      <c r="E327" s="4">
        <v>0.2225</v>
      </c>
      <c r="F327" s="64"/>
      <c r="G327" s="65">
        <f t="shared" si="64"/>
        <v>0.2326956056926423</v>
      </c>
      <c r="H327" s="65">
        <f t="shared" si="65"/>
        <v>-2.1690961880183024E-5</v>
      </c>
      <c r="I327" s="65">
        <f t="shared" si="66"/>
        <v>-7.2260446360580641E-2</v>
      </c>
      <c r="J327" s="65">
        <f t="shared" si="63"/>
        <v>-6.6053962293786808E-2</v>
      </c>
      <c r="K327" s="65">
        <f t="shared" si="61"/>
        <v>0.15353906592451294</v>
      </c>
      <c r="M327" s="31">
        <f t="shared" si="59"/>
        <v>0.2225</v>
      </c>
      <c r="N327" s="56">
        <f t="shared" si="62"/>
        <v>0.15353906592451294</v>
      </c>
      <c r="P327" s="35"/>
      <c r="Q327" s="36">
        <f t="shared" si="54"/>
        <v>0.1779</v>
      </c>
      <c r="R327" s="36">
        <f t="shared" si="55"/>
        <v>9.1113217082171266E-2</v>
      </c>
      <c r="S327" s="36">
        <f t="shared" si="60"/>
        <v>8.6786782917828736E-2</v>
      </c>
      <c r="T327" s="37">
        <f t="shared" si="56"/>
        <v>7.5319456892263296E-3</v>
      </c>
      <c r="U327" s="36">
        <f t="shared" si="57"/>
        <v>48.784026373147128</v>
      </c>
      <c r="V327" s="38">
        <f t="shared" si="58"/>
        <v>48.784026373147128</v>
      </c>
    </row>
    <row r="328" spans="1:22" x14ac:dyDescent="0.25">
      <c r="A328"/>
      <c r="B328" s="48"/>
      <c r="C328" s="59">
        <v>41582</v>
      </c>
      <c r="D328" s="39">
        <v>308</v>
      </c>
      <c r="E328" s="4">
        <v>0.23669999999999999</v>
      </c>
      <c r="F328" s="64"/>
      <c r="G328" s="65">
        <f t="shared" si="64"/>
        <v>0.23080449030863237</v>
      </c>
      <c r="H328" s="65">
        <f t="shared" si="65"/>
        <v>-2.0863340409315811E-4</v>
      </c>
      <c r="I328" s="65">
        <f t="shared" si="66"/>
        <v>2.2720329490535311E-2</v>
      </c>
      <c r="J328" s="65">
        <f t="shared" si="63"/>
        <v>2.1037847510618542E-2</v>
      </c>
      <c r="K328" s="65">
        <f t="shared" si="61"/>
        <v>0.25539424422129742</v>
      </c>
      <c r="M328" s="31">
        <f t="shared" si="59"/>
        <v>0.23669999999999999</v>
      </c>
      <c r="N328" s="56">
        <f t="shared" si="62"/>
        <v>0.25539424422129742</v>
      </c>
      <c r="P328" s="35"/>
      <c r="Q328" s="36">
        <f t="shared" si="54"/>
        <v>7.4999999999999997E-2</v>
      </c>
      <c r="R328" s="36">
        <f t="shared" si="55"/>
        <v>0.1136744377765864</v>
      </c>
      <c r="S328" s="36">
        <f t="shared" si="60"/>
        <v>-3.8674437776586398E-2</v>
      </c>
      <c r="T328" s="37">
        <f t="shared" si="56"/>
        <v>1.495712137335053E-3</v>
      </c>
      <c r="U328" s="36">
        <f t="shared" si="57"/>
        <v>-51.565917035448535</v>
      </c>
      <c r="V328" s="38">
        <f t="shared" si="58"/>
        <v>51.565917035448535</v>
      </c>
    </row>
    <row r="329" spans="1:22" x14ac:dyDescent="0.25">
      <c r="A329"/>
      <c r="B329" s="48"/>
      <c r="C329" s="59">
        <v>41583</v>
      </c>
      <c r="D329" s="39">
        <v>309</v>
      </c>
      <c r="E329" s="4">
        <v>0.2492</v>
      </c>
      <c r="F329" s="64"/>
      <c r="G329" s="65">
        <f t="shared" si="64"/>
        <v>0.23067719308028789</v>
      </c>
      <c r="H329" s="65">
        <f t="shared" si="65"/>
        <v>-2.0049978651829036E-4</v>
      </c>
      <c r="I329" s="65">
        <f t="shared" si="66"/>
        <v>1.7790781337974237E-2</v>
      </c>
      <c r="J329" s="65">
        <f t="shared" si="63"/>
        <v>1.7863983896148024E-2</v>
      </c>
      <c r="K329" s="65">
        <f t="shared" si="61"/>
        <v>0.24838663824251345</v>
      </c>
      <c r="M329" s="31">
        <f t="shared" si="59"/>
        <v>0.2492</v>
      </c>
      <c r="N329" s="56">
        <f t="shared" si="62"/>
        <v>0.24838663824251345</v>
      </c>
      <c r="P329" s="35"/>
      <c r="Q329" s="36">
        <f t="shared" si="54"/>
        <v>9.1700000000000004E-2</v>
      </c>
      <c r="R329" s="36">
        <f t="shared" si="55"/>
        <v>0.11064310191030408</v>
      </c>
      <c r="S329" s="36">
        <f t="shared" si="60"/>
        <v>-1.8943101910304072E-2</v>
      </c>
      <c r="T329" s="37">
        <f t="shared" si="56"/>
        <v>3.5884110998416581E-4</v>
      </c>
      <c r="U329" s="36">
        <f t="shared" si="57"/>
        <v>-20.65769019662385</v>
      </c>
      <c r="V329" s="38">
        <f t="shared" si="58"/>
        <v>20.65769019662385</v>
      </c>
    </row>
    <row r="330" spans="1:22" x14ac:dyDescent="0.25">
      <c r="A330"/>
      <c r="B330" s="48"/>
      <c r="C330" s="59">
        <v>41584</v>
      </c>
      <c r="D330" s="39">
        <v>310</v>
      </c>
      <c r="E330" s="4">
        <v>0.20330000000000001</v>
      </c>
      <c r="F330" s="64"/>
      <c r="G330" s="65">
        <f t="shared" si="64"/>
        <v>0.2227916181389594</v>
      </c>
      <c r="H330" s="65">
        <f t="shared" si="65"/>
        <v>-9.6900730199931079E-4</v>
      </c>
      <c r="I330" s="65">
        <f t="shared" si="66"/>
        <v>4.9674058254332416E-2</v>
      </c>
      <c r="J330" s="65">
        <f t="shared" si="63"/>
        <v>4.2757490615003231E-2</v>
      </c>
      <c r="K330" s="65">
        <f t="shared" si="61"/>
        <v>0.28015075154810204</v>
      </c>
      <c r="M330" s="31">
        <f t="shared" si="59"/>
        <v>0.20330000000000001</v>
      </c>
      <c r="N330" s="56">
        <f t="shared" si="62"/>
        <v>0.28015075154810204</v>
      </c>
      <c r="P330" s="35"/>
      <c r="Q330" s="36">
        <f t="shared" si="54"/>
        <v>7.4999999999999997E-2</v>
      </c>
      <c r="R330" s="36">
        <f t="shared" si="55"/>
        <v>9.4784999416587537E-2</v>
      </c>
      <c r="S330" s="36">
        <f t="shared" si="60"/>
        <v>-1.978499941658754E-2</v>
      </c>
      <c r="T330" s="37">
        <f t="shared" si="56"/>
        <v>3.9144620191436928E-4</v>
      </c>
      <c r="U330" s="36">
        <f t="shared" si="57"/>
        <v>-26.379999222116723</v>
      </c>
      <c r="V330" s="38">
        <f t="shared" si="58"/>
        <v>26.379999222116723</v>
      </c>
    </row>
    <row r="331" spans="1:22" x14ac:dyDescent="0.25">
      <c r="A331"/>
      <c r="B331" s="48"/>
      <c r="C331" s="59">
        <v>41585</v>
      </c>
      <c r="D331" s="39">
        <v>311</v>
      </c>
      <c r="E331" s="4">
        <v>0.12</v>
      </c>
      <c r="F331" s="64"/>
      <c r="G331" s="65">
        <f t="shared" si="64"/>
        <v>0.20825696973801944</v>
      </c>
      <c r="H331" s="65">
        <f t="shared" si="65"/>
        <v>-2.3255714118933755E-3</v>
      </c>
      <c r="I331" s="65">
        <f t="shared" si="66"/>
        <v>3.3833800152446504E-2</v>
      </c>
      <c r="J331" s="65">
        <f t="shared" si="63"/>
        <v>2.162472316339991E-2</v>
      </c>
      <c r="K331" s="65">
        <f t="shared" si="61"/>
        <v>0.25565641098940661</v>
      </c>
      <c r="M331" s="31">
        <f t="shared" si="59"/>
        <v>0.12</v>
      </c>
      <c r="N331" s="56">
        <f t="shared" si="62"/>
        <v>0.25565641098940661</v>
      </c>
      <c r="P331" s="35"/>
      <c r="Q331" s="36">
        <f t="shared" si="54"/>
        <v>0.1</v>
      </c>
      <c r="R331" s="36">
        <f t="shared" si="55"/>
        <v>0.10464790857161296</v>
      </c>
      <c r="S331" s="36">
        <f t="shared" si="60"/>
        <v>-4.6479085716129576E-3</v>
      </c>
      <c r="T331" s="37">
        <f t="shared" si="56"/>
        <v>2.1603054090073203E-5</v>
      </c>
      <c r="U331" s="36">
        <f t="shared" si="57"/>
        <v>-4.6479085716129571</v>
      </c>
      <c r="V331" s="38">
        <f t="shared" si="58"/>
        <v>4.6479085716129571</v>
      </c>
    </row>
    <row r="332" spans="1:22" x14ac:dyDescent="0.25">
      <c r="A332"/>
      <c r="B332" s="48"/>
      <c r="C332" s="59">
        <v>41586</v>
      </c>
      <c r="D332" s="39">
        <v>312</v>
      </c>
      <c r="E332" s="4">
        <v>0.1867</v>
      </c>
      <c r="F332" s="64"/>
      <c r="G332" s="65">
        <f t="shared" si="64"/>
        <v>0.20752096483722951</v>
      </c>
      <c r="H332" s="65">
        <f t="shared" si="65"/>
        <v>-2.1666147607830306E-3</v>
      </c>
      <c r="I332" s="65">
        <f t="shared" si="66"/>
        <v>-3.5127063437160558E-2</v>
      </c>
      <c r="J332" s="65">
        <f t="shared" si="63"/>
        <v>-3.3696453577167454E-2</v>
      </c>
      <c r="K332" s="65">
        <f t="shared" si="61"/>
        <v>0.17080433488896551</v>
      </c>
      <c r="M332" s="31">
        <f t="shared" si="59"/>
        <v>0.1867</v>
      </c>
      <c r="N332" s="56">
        <f t="shared" si="62"/>
        <v>0.17080433488896551</v>
      </c>
      <c r="P332" s="35"/>
      <c r="Q332" s="36">
        <f t="shared" si="54"/>
        <v>0.1</v>
      </c>
      <c r="R332" s="36">
        <f t="shared" si="55"/>
        <v>0.12487367557478873</v>
      </c>
      <c r="S332" s="36">
        <f t="shared" si="60"/>
        <v>-2.4873675574788728E-2</v>
      </c>
      <c r="T332" s="37">
        <f t="shared" si="56"/>
        <v>6.1869973659984135E-4</v>
      </c>
      <c r="U332" s="36">
        <f t="shared" si="57"/>
        <v>-24.873675574788727</v>
      </c>
      <c r="V332" s="38">
        <f t="shared" si="58"/>
        <v>24.873675574788727</v>
      </c>
    </row>
    <row r="333" spans="1:22" x14ac:dyDescent="0.25">
      <c r="A333"/>
      <c r="B333" s="48"/>
      <c r="C333" s="59">
        <v>41587</v>
      </c>
      <c r="D333" s="39">
        <v>313</v>
      </c>
      <c r="E333" s="4">
        <v>0.25330000000000003</v>
      </c>
      <c r="F333" s="64"/>
      <c r="G333" s="65">
        <f t="shared" si="64"/>
        <v>0.21417746870457188</v>
      </c>
      <c r="H333" s="65">
        <f t="shared" si="65"/>
        <v>-1.2843028979704903E-3</v>
      </c>
      <c r="I333" s="65">
        <f t="shared" si="66"/>
        <v>-4.0285536357700477E-2</v>
      </c>
      <c r="J333" s="65">
        <f t="shared" si="63"/>
        <v>-3.2344729592387621E-2</v>
      </c>
      <c r="K333" s="65">
        <f t="shared" si="61"/>
        <v>0.16506881371874599</v>
      </c>
      <c r="M333" s="31">
        <f t="shared" si="59"/>
        <v>0.25330000000000003</v>
      </c>
      <c r="N333" s="56">
        <f t="shared" si="62"/>
        <v>0.16506881371874599</v>
      </c>
      <c r="P333" s="35"/>
      <c r="Q333" s="36">
        <f t="shared" si="54"/>
        <v>0.1</v>
      </c>
      <c r="R333" s="36">
        <f t="shared" si="55"/>
        <v>0.13977338626098676</v>
      </c>
      <c r="S333" s="36">
        <f t="shared" si="60"/>
        <v>-3.9773386260986754E-2</v>
      </c>
      <c r="T333" s="37">
        <f t="shared" si="56"/>
        <v>1.5819222546656498E-3</v>
      </c>
      <c r="U333" s="36">
        <f t="shared" si="57"/>
        <v>-39.773386260986754</v>
      </c>
      <c r="V333" s="38">
        <f t="shared" si="58"/>
        <v>39.773386260986754</v>
      </c>
    </row>
    <row r="334" spans="1:22" x14ac:dyDescent="0.25">
      <c r="A334"/>
      <c r="B334" s="48"/>
      <c r="C334" s="59">
        <v>41588</v>
      </c>
      <c r="D334" s="39">
        <v>314</v>
      </c>
      <c r="E334" s="4">
        <v>0.17460000000000001</v>
      </c>
      <c r="F334" s="64"/>
      <c r="G334" s="65">
        <f t="shared" si="64"/>
        <v>0.21020722382520723</v>
      </c>
      <c r="H334" s="65">
        <f t="shared" si="65"/>
        <v>-1.5528970961099062E-3</v>
      </c>
      <c r="I334" s="65">
        <f t="shared" si="66"/>
        <v>-1.1433745992659866E-2</v>
      </c>
      <c r="J334" s="65">
        <f t="shared" si="63"/>
        <v>-1.3851093775914602E-2</v>
      </c>
      <c r="K334" s="65">
        <f t="shared" si="61"/>
        <v>0.20145941981394153</v>
      </c>
      <c r="M334" s="31">
        <f t="shared" si="59"/>
        <v>0.17460000000000001</v>
      </c>
      <c r="N334" s="56">
        <f t="shared" si="62"/>
        <v>0.20145941981394153</v>
      </c>
      <c r="P334" s="35"/>
      <c r="Q334" s="36">
        <f t="shared" si="54"/>
        <v>0.05</v>
      </c>
      <c r="R334" s="36">
        <f t="shared" si="55"/>
        <v>0.10907361518823622</v>
      </c>
      <c r="S334" s="36">
        <f t="shared" si="60"/>
        <v>-5.9073615188236214E-2</v>
      </c>
      <c r="T334" s="37">
        <f t="shared" si="56"/>
        <v>3.4896920114078122E-3</v>
      </c>
      <c r="U334" s="36">
        <f t="shared" si="57"/>
        <v>-118.14723037647241</v>
      </c>
      <c r="V334" s="38">
        <f t="shared" si="58"/>
        <v>118.14723037647241</v>
      </c>
    </row>
    <row r="335" spans="1:22" x14ac:dyDescent="0.25">
      <c r="A335"/>
      <c r="B335" s="48"/>
      <c r="C335" s="59">
        <v>41589</v>
      </c>
      <c r="D335" s="39">
        <v>315</v>
      </c>
      <c r="E335" s="4">
        <v>0.17460000000000001</v>
      </c>
      <c r="F335" s="64"/>
      <c r="G335" s="65">
        <f t="shared" si="64"/>
        <v>0.2069563669897167</v>
      </c>
      <c r="H335" s="65">
        <f t="shared" si="65"/>
        <v>-1.7226930700479691E-3</v>
      </c>
      <c r="I335" s="65">
        <f t="shared" si="66"/>
        <v>-1.7074729335290879E-2</v>
      </c>
      <c r="J335" s="65">
        <f t="shared" si="63"/>
        <v>-1.8602893100733462E-2</v>
      </c>
      <c r="K335" s="65">
        <f t="shared" si="61"/>
        <v>0.19157959739380645</v>
      </c>
      <c r="M335" s="31">
        <f t="shared" si="59"/>
        <v>0.17460000000000001</v>
      </c>
      <c r="N335" s="56">
        <f t="shared" si="62"/>
        <v>0.19157959739380645</v>
      </c>
      <c r="P335" s="35"/>
      <c r="Q335" s="36">
        <f t="shared" si="54"/>
        <v>8.3299999999999999E-2</v>
      </c>
      <c r="R335" s="36">
        <f t="shared" si="55"/>
        <v>7.8931632260586179E-2</v>
      </c>
      <c r="S335" s="36">
        <f t="shared" si="60"/>
        <v>4.3683677394138198E-3</v>
      </c>
      <c r="T335" s="37">
        <f t="shared" si="56"/>
        <v>1.9082636706751407E-5</v>
      </c>
      <c r="U335" s="36">
        <f t="shared" si="57"/>
        <v>5.2441389428737333</v>
      </c>
      <c r="V335" s="38">
        <f t="shared" si="58"/>
        <v>5.2441389428737333</v>
      </c>
    </row>
    <row r="336" spans="1:22" x14ac:dyDescent="0.25">
      <c r="A336"/>
      <c r="B336" s="48"/>
      <c r="C336" s="59">
        <v>41590</v>
      </c>
      <c r="D336" s="39">
        <v>316</v>
      </c>
      <c r="E336" s="4">
        <v>0.21249999999999999</v>
      </c>
      <c r="F336" s="64"/>
      <c r="G336" s="65">
        <f t="shared" si="64"/>
        <v>0.20997484615536191</v>
      </c>
      <c r="H336" s="65">
        <f t="shared" si="65"/>
        <v>-1.2485758464786511E-3</v>
      </c>
      <c r="I336" s="65">
        <f t="shared" si="66"/>
        <v>-4.0145396276600354E-2</v>
      </c>
      <c r="J336" s="65">
        <f t="shared" si="63"/>
        <v>-3.5878341264476511E-2</v>
      </c>
      <c r="K336" s="65">
        <f t="shared" si="61"/>
        <v>0.16508827764306838</v>
      </c>
      <c r="M336" s="31">
        <f t="shared" si="59"/>
        <v>0.21249999999999999</v>
      </c>
      <c r="N336" s="56">
        <f t="shared" si="62"/>
        <v>0.16508827764306838</v>
      </c>
      <c r="P336" s="35"/>
      <c r="Q336" s="36">
        <f t="shared" si="54"/>
        <v>5.4199999999999998E-2</v>
      </c>
      <c r="R336" s="36">
        <f t="shared" si="55"/>
        <v>6.2956170003757708E-2</v>
      </c>
      <c r="S336" s="36">
        <f t="shared" si="60"/>
        <v>-8.75617000375771E-3</v>
      </c>
      <c r="T336" s="37">
        <f t="shared" si="56"/>
        <v>7.6670513134706299E-5</v>
      </c>
      <c r="U336" s="36">
        <f t="shared" si="57"/>
        <v>-16.155295209885072</v>
      </c>
      <c r="V336" s="38">
        <f t="shared" si="58"/>
        <v>16.155295209885072</v>
      </c>
    </row>
    <row r="337" spans="1:22" x14ac:dyDescent="0.25">
      <c r="A337"/>
      <c r="B337" s="48"/>
      <c r="C337" s="59">
        <v>41591</v>
      </c>
      <c r="D337" s="39">
        <v>317</v>
      </c>
      <c r="E337" s="4">
        <v>0.21249999999999999</v>
      </c>
      <c r="F337" s="64"/>
      <c r="G337" s="65">
        <f t="shared" si="64"/>
        <v>0.21011061610433637</v>
      </c>
      <c r="H337" s="65">
        <f t="shared" si="65"/>
        <v>-1.1101412669333398E-3</v>
      </c>
      <c r="I337" s="65">
        <f t="shared" si="66"/>
        <v>-1.0069728263414346E-2</v>
      </c>
      <c r="J337" s="65">
        <f t="shared" si="63"/>
        <v>-8.8238170475065485E-3</v>
      </c>
      <c r="K337" s="65">
        <f t="shared" si="61"/>
        <v>0.19865654204546893</v>
      </c>
      <c r="M337" s="31">
        <f t="shared" si="59"/>
        <v>0.21249999999999999</v>
      </c>
      <c r="N337" s="56">
        <f t="shared" si="62"/>
        <v>0.19865654204546893</v>
      </c>
      <c r="P337" s="35"/>
      <c r="Q337" s="36">
        <f t="shared" si="54"/>
        <v>8.7499999999999994E-2</v>
      </c>
      <c r="R337" s="36">
        <f t="shared" si="55"/>
        <v>6.9177285010977058E-2</v>
      </c>
      <c r="S337" s="36">
        <f t="shared" si="60"/>
        <v>1.8322714989022937E-2</v>
      </c>
      <c r="T337" s="37">
        <f t="shared" si="56"/>
        <v>3.357218845689658E-4</v>
      </c>
      <c r="U337" s="36">
        <f t="shared" si="57"/>
        <v>20.940245701740501</v>
      </c>
      <c r="V337" s="38">
        <f t="shared" si="58"/>
        <v>20.940245701740501</v>
      </c>
    </row>
    <row r="338" spans="1:22" x14ac:dyDescent="0.25">
      <c r="A338"/>
      <c r="B338" s="48"/>
      <c r="C338" s="59">
        <v>41592</v>
      </c>
      <c r="D338" s="39">
        <v>318</v>
      </c>
      <c r="E338" s="4">
        <v>0.19</v>
      </c>
      <c r="F338" s="64"/>
      <c r="G338" s="65">
        <f t="shared" si="64"/>
        <v>0.20896920015483852</v>
      </c>
      <c r="H338" s="65">
        <f t="shared" si="65"/>
        <v>-1.1132687351897907E-3</v>
      </c>
      <c r="I338" s="65">
        <f t="shared" si="66"/>
        <v>-1.8687728011758071E-2</v>
      </c>
      <c r="J338" s="65">
        <f t="shared" si="63"/>
        <v>-1.8715875226066117E-2</v>
      </c>
      <c r="K338" s="65">
        <f t="shared" si="61"/>
        <v>0.19031274682564495</v>
      </c>
      <c r="M338" s="31">
        <f t="shared" si="59"/>
        <v>0.19</v>
      </c>
      <c r="N338" s="56">
        <f t="shared" si="62"/>
        <v>0.19031274682564495</v>
      </c>
      <c r="P338" s="35"/>
      <c r="Q338" s="36">
        <f t="shared" si="54"/>
        <v>0.1</v>
      </c>
      <c r="R338" s="36">
        <f t="shared" si="55"/>
        <v>7.9784806121486876E-2</v>
      </c>
      <c r="S338" s="36">
        <f t="shared" si="60"/>
        <v>2.021519387851313E-2</v>
      </c>
      <c r="T338" s="37">
        <f t="shared" si="56"/>
        <v>4.0865406354587472E-4</v>
      </c>
      <c r="U338" s="36">
        <f t="shared" si="57"/>
        <v>20.21519387851313</v>
      </c>
      <c r="V338" s="38">
        <f t="shared" si="58"/>
        <v>20.21519387851313</v>
      </c>
    </row>
    <row r="339" spans="1:22" x14ac:dyDescent="0.25">
      <c r="A339"/>
      <c r="B339" s="48"/>
      <c r="C339" s="59">
        <v>41593</v>
      </c>
      <c r="D339" s="39">
        <v>319</v>
      </c>
      <c r="E339" s="4">
        <v>0.19</v>
      </c>
      <c r="F339" s="64"/>
      <c r="G339" s="65">
        <f t="shared" si="64"/>
        <v>0.20521116924226912</v>
      </c>
      <c r="H339" s="65">
        <f t="shared" si="65"/>
        <v>-1.3777449529277521E-3</v>
      </c>
      <c r="I339" s="65">
        <f t="shared" si="66"/>
        <v>8.5916903541473303E-3</v>
      </c>
      <c r="J339" s="65">
        <f t="shared" si="63"/>
        <v>6.2114043945056853E-3</v>
      </c>
      <c r="K339" s="65">
        <f t="shared" si="61"/>
        <v>0.21644762177379606</v>
      </c>
      <c r="M339" s="31">
        <f t="shared" si="59"/>
        <v>0.19</v>
      </c>
      <c r="N339" s="56">
        <f t="shared" si="62"/>
        <v>0.21644762177379606</v>
      </c>
      <c r="P339" s="35"/>
      <c r="Q339" s="36">
        <f t="shared" si="54"/>
        <v>4.58E-2</v>
      </c>
      <c r="R339" s="36">
        <f t="shared" si="55"/>
        <v>9.123625432116142E-2</v>
      </c>
      <c r="S339" s="36">
        <f t="shared" si="60"/>
        <v>-4.5436254321161419E-2</v>
      </c>
      <c r="T339" s="37">
        <f t="shared" si="56"/>
        <v>2.0644532067372596E-3</v>
      </c>
      <c r="U339" s="36">
        <f t="shared" si="57"/>
        <v>-99.205795461051125</v>
      </c>
      <c r="V339" s="38">
        <f t="shared" si="58"/>
        <v>99.205795461051125</v>
      </c>
    </row>
    <row r="340" spans="1:22" x14ac:dyDescent="0.25">
      <c r="A340"/>
      <c r="B340" s="48"/>
      <c r="C340" s="59">
        <v>41594</v>
      </c>
      <c r="D340" s="39">
        <v>320</v>
      </c>
      <c r="E340" s="4">
        <v>0.15079999999999999</v>
      </c>
      <c r="F340" s="64"/>
      <c r="G340" s="65">
        <f t="shared" si="64"/>
        <v>0.20521579608373355</v>
      </c>
      <c r="H340" s="65">
        <f t="shared" si="65"/>
        <v>-1.2395077734885336E-3</v>
      </c>
      <c r="I340" s="65">
        <f t="shared" si="66"/>
        <v>-6.6857142233263112E-2</v>
      </c>
      <c r="J340" s="65">
        <f t="shared" si="63"/>
        <v>-6.5613007618310154E-2</v>
      </c>
      <c r="K340" s="65">
        <f t="shared" si="61"/>
        <v>0.13697628205607826</v>
      </c>
      <c r="M340" s="31">
        <f t="shared" si="59"/>
        <v>0.15079999999999999</v>
      </c>
      <c r="N340" s="56">
        <f t="shared" si="62"/>
        <v>0.13697628205607826</v>
      </c>
      <c r="P340" s="35"/>
      <c r="Q340" s="36">
        <f t="shared" si="54"/>
        <v>7.4999999999999997E-2</v>
      </c>
      <c r="R340" s="36">
        <f t="shared" si="55"/>
        <v>9.3249285764018822E-2</v>
      </c>
      <c r="S340" s="36">
        <f t="shared" si="60"/>
        <v>-1.8249285764018824E-2</v>
      </c>
      <c r="T340" s="37">
        <f t="shared" si="56"/>
        <v>3.3303643089682011E-4</v>
      </c>
      <c r="U340" s="36">
        <f t="shared" si="57"/>
        <v>-24.332381018691766</v>
      </c>
      <c r="V340" s="38">
        <f t="shared" si="58"/>
        <v>24.332381018691766</v>
      </c>
    </row>
    <row r="341" spans="1:22" x14ac:dyDescent="0.25">
      <c r="A341"/>
      <c r="B341" s="48"/>
      <c r="C341" s="59">
        <v>41595</v>
      </c>
      <c r="D341" s="39">
        <v>321</v>
      </c>
      <c r="E341" s="4">
        <v>0.2225</v>
      </c>
      <c r="F341" s="64"/>
      <c r="G341" s="65">
        <f t="shared" si="64"/>
        <v>0.2094142282485433</v>
      </c>
      <c r="H341" s="65">
        <f t="shared" si="65"/>
        <v>-6.9571377965870515E-4</v>
      </c>
      <c r="I341" s="65">
        <f t="shared" si="66"/>
        <v>-3.5855687693227688E-2</v>
      </c>
      <c r="J341" s="65">
        <f t="shared" si="63"/>
        <v>-3.0961541748759248E-2</v>
      </c>
      <c r="K341" s="65">
        <f t="shared" si="61"/>
        <v>0.16812060061701734</v>
      </c>
      <c r="M341" s="31">
        <f t="shared" si="59"/>
        <v>0.2225</v>
      </c>
      <c r="N341" s="56">
        <f t="shared" si="62"/>
        <v>0.16812060061701734</v>
      </c>
      <c r="P341" s="35"/>
      <c r="Q341" s="36">
        <f t="shared" ref="Q341:Q404" si="67">E2533</f>
        <v>4.1700000000000001E-2</v>
      </c>
      <c r="R341" s="36">
        <f t="shared" ref="R341:R404" si="68">K2533</f>
        <v>7.6199635995522735E-2</v>
      </c>
      <c r="S341" s="36">
        <f t="shared" si="60"/>
        <v>-3.4499635995522734E-2</v>
      </c>
      <c r="T341" s="37">
        <f t="shared" ref="T341:T384" si="69">S341^2</f>
        <v>1.1902248838235679E-3</v>
      </c>
      <c r="U341" s="36">
        <f t="shared" ref="U341:U384" si="70">S341/Q341*100</f>
        <v>-82.732940037224779</v>
      </c>
      <c r="V341" s="38">
        <f t="shared" ref="V341:V384" si="71">ABS(U341)</f>
        <v>82.732940037224779</v>
      </c>
    </row>
    <row r="342" spans="1:22" x14ac:dyDescent="0.25">
      <c r="A342"/>
      <c r="B342" s="48"/>
      <c r="C342" s="59">
        <v>41596</v>
      </c>
      <c r="D342" s="39">
        <v>322</v>
      </c>
      <c r="E342" s="4">
        <v>0.23669999999999999</v>
      </c>
      <c r="F342" s="64"/>
      <c r="G342" s="65">
        <f t="shared" si="64"/>
        <v>0.21432292685831814</v>
      </c>
      <c r="H342" s="65">
        <f t="shared" si="65"/>
        <v>-1.3527254071535159E-4</v>
      </c>
      <c r="I342" s="65">
        <f t="shared" si="66"/>
        <v>-2.8062638363220017E-2</v>
      </c>
      <c r="J342" s="65">
        <f t="shared" si="63"/>
        <v>-2.301866721272983E-2</v>
      </c>
      <c r="K342" s="65">
        <f t="shared" si="61"/>
        <v>0.18065587610566458</v>
      </c>
      <c r="M342" s="31">
        <f t="shared" ref="M342:M405" si="72">E342</f>
        <v>0.23669999999999999</v>
      </c>
      <c r="N342" s="56">
        <f t="shared" si="62"/>
        <v>0.18065587610566458</v>
      </c>
      <c r="P342" s="35"/>
      <c r="Q342" s="36">
        <f t="shared" si="67"/>
        <v>4.1700000000000001E-2</v>
      </c>
      <c r="R342" s="36">
        <f t="shared" si="68"/>
        <v>7.0620935936948986E-2</v>
      </c>
      <c r="S342" s="36">
        <f t="shared" ref="S342:S384" si="73">Q342-R342</f>
        <v>-2.8920935936948985E-2</v>
      </c>
      <c r="T342" s="37">
        <f t="shared" si="69"/>
        <v>8.3642053546910725E-4</v>
      </c>
      <c r="U342" s="36">
        <f t="shared" si="70"/>
        <v>-69.354762438726581</v>
      </c>
      <c r="V342" s="38">
        <f t="shared" si="71"/>
        <v>69.354762438726581</v>
      </c>
    </row>
    <row r="343" spans="1:22" x14ac:dyDescent="0.25">
      <c r="A343"/>
      <c r="B343" s="48"/>
      <c r="C343" s="59">
        <v>41597</v>
      </c>
      <c r="D343" s="39">
        <v>323</v>
      </c>
      <c r="E343" s="4">
        <v>0.2525</v>
      </c>
      <c r="F343" s="64"/>
      <c r="G343" s="65">
        <f t="shared" si="64"/>
        <v>0.21492761559289514</v>
      </c>
      <c r="H343" s="65">
        <f t="shared" si="65"/>
        <v>-6.1276413186116182E-5</v>
      </c>
      <c r="I343" s="65">
        <f t="shared" si="66"/>
        <v>3.091273292947367E-2</v>
      </c>
      <c r="J343" s="65">
        <f t="shared" si="63"/>
        <v>3.1578698077236789E-2</v>
      </c>
      <c r="K343" s="65">
        <f t="shared" si="61"/>
        <v>0.24510038724707645</v>
      </c>
      <c r="M343" s="31">
        <f t="shared" si="72"/>
        <v>0.2525</v>
      </c>
      <c r="N343" s="56">
        <f t="shared" si="62"/>
        <v>0.24510038724707645</v>
      </c>
      <c r="P343" s="35"/>
      <c r="Q343" s="36">
        <f t="shared" si="67"/>
        <v>7.0800000000000002E-2</v>
      </c>
      <c r="R343" s="36">
        <f t="shared" si="68"/>
        <v>6.0936778579582143E-2</v>
      </c>
      <c r="S343" s="36">
        <f t="shared" si="73"/>
        <v>9.8632214204178587E-3</v>
      </c>
      <c r="T343" s="37">
        <f t="shared" si="69"/>
        <v>9.7283136788189686E-5</v>
      </c>
      <c r="U343" s="36">
        <f t="shared" si="70"/>
        <v>13.931103701155168</v>
      </c>
      <c r="V343" s="38">
        <f t="shared" si="71"/>
        <v>13.931103701155168</v>
      </c>
    </row>
    <row r="344" spans="1:22" x14ac:dyDescent="0.25">
      <c r="A344"/>
      <c r="B344" s="48"/>
      <c r="C344" s="59">
        <v>41598</v>
      </c>
      <c r="D344" s="39">
        <v>324</v>
      </c>
      <c r="E344" s="4">
        <v>0.20669999999999999</v>
      </c>
      <c r="F344" s="64"/>
      <c r="G344" s="65">
        <f t="shared" si="64"/>
        <v>0.21231332743985176</v>
      </c>
      <c r="H344" s="65">
        <f t="shared" si="65"/>
        <v>-3.165775871718422E-4</v>
      </c>
      <c r="I344" s="65">
        <f t="shared" si="66"/>
        <v>1.7363778218863452E-2</v>
      </c>
      <c r="J344" s="65">
        <f t="shared" si="63"/>
        <v>1.506606765299193E-2</v>
      </c>
      <c r="K344" s="65">
        <f t="shared" si="61"/>
        <v>0.23223011739857247</v>
      </c>
      <c r="M344" s="31">
        <f t="shared" si="72"/>
        <v>0.20669999999999999</v>
      </c>
      <c r="N344" s="56">
        <f t="shared" si="62"/>
        <v>0.23223011739857247</v>
      </c>
      <c r="P344" s="35"/>
      <c r="Q344" s="36">
        <f t="shared" si="67"/>
        <v>6.25E-2</v>
      </c>
      <c r="R344" s="36">
        <f t="shared" si="68"/>
        <v>5.2352074151460426E-2</v>
      </c>
      <c r="S344" s="36">
        <f t="shared" si="73"/>
        <v>1.0147925848539574E-2</v>
      </c>
      <c r="T344" s="37">
        <f t="shared" si="69"/>
        <v>1.0298039902745763E-4</v>
      </c>
      <c r="U344" s="36">
        <f t="shared" si="70"/>
        <v>16.236681357663318</v>
      </c>
      <c r="V344" s="38">
        <f t="shared" si="71"/>
        <v>16.236681357663318</v>
      </c>
    </row>
    <row r="345" spans="1:22" x14ac:dyDescent="0.25">
      <c r="A345"/>
      <c r="B345" s="48"/>
      <c r="C345" s="59">
        <v>41599</v>
      </c>
      <c r="D345" s="39">
        <v>325</v>
      </c>
      <c r="E345" s="4">
        <v>0.1038</v>
      </c>
      <c r="F345" s="64"/>
      <c r="G345" s="65">
        <f t="shared" si="64"/>
        <v>0.19934024320871657</v>
      </c>
      <c r="H345" s="65">
        <f t="shared" si="65"/>
        <v>-1.5822282515681771E-3</v>
      </c>
      <c r="I345" s="65">
        <f t="shared" si="66"/>
        <v>1.8368316586953697E-2</v>
      </c>
      <c r="J345" s="65">
        <f t="shared" si="63"/>
        <v>6.97746060738667E-3</v>
      </c>
      <c r="K345" s="65">
        <f t="shared" si="61"/>
        <v>0.23036506643963361</v>
      </c>
      <c r="M345" s="31">
        <f t="shared" si="72"/>
        <v>0.1038</v>
      </c>
      <c r="N345" s="56">
        <f t="shared" si="62"/>
        <v>0.23036506643963361</v>
      </c>
      <c r="P345" s="35"/>
      <c r="Q345" s="36">
        <f t="shared" si="67"/>
        <v>4.3299999999999998E-2</v>
      </c>
      <c r="R345" s="36">
        <f t="shared" si="68"/>
        <v>7.2898933510910952E-2</v>
      </c>
      <c r="S345" s="36">
        <f t="shared" si="73"/>
        <v>-2.9598933510910953E-2</v>
      </c>
      <c r="T345" s="37">
        <f t="shared" si="69"/>
        <v>8.7609686498332741E-4</v>
      </c>
      <c r="U345" s="36">
        <f>S345/Q345*100</f>
        <v>-68.357814112958323</v>
      </c>
      <c r="V345" s="38">
        <f t="shared" si="71"/>
        <v>68.357814112958323</v>
      </c>
    </row>
    <row r="346" spans="1:22" x14ac:dyDescent="0.25">
      <c r="A346"/>
      <c r="B346" s="48"/>
      <c r="C346" s="59">
        <v>41600</v>
      </c>
      <c r="D346" s="39">
        <v>326</v>
      </c>
      <c r="E346" s="4">
        <v>0.1867</v>
      </c>
      <c r="F346" s="64"/>
      <c r="G346" s="65">
        <f t="shared" si="64"/>
        <v>0.1935012867414716</v>
      </c>
      <c r="H346" s="65">
        <f t="shared" si="65"/>
        <v>-2.0079010731358566E-3</v>
      </c>
      <c r="I346" s="65">
        <f t="shared" si="66"/>
        <v>3.1509267199619453E-2</v>
      </c>
      <c r="J346" s="65">
        <f t="shared" si="63"/>
        <v>2.7678211805510347E-2</v>
      </c>
      <c r="K346" s="65">
        <f t="shared" si="61"/>
        <v>0.22926728215676784</v>
      </c>
      <c r="M346" s="31">
        <f t="shared" si="72"/>
        <v>0.1867</v>
      </c>
      <c r="N346" s="56">
        <f t="shared" si="62"/>
        <v>0.22926728215676784</v>
      </c>
      <c r="P346" s="35"/>
      <c r="Q346" s="36">
        <f t="shared" si="67"/>
        <v>7.0800000000000002E-2</v>
      </c>
      <c r="R346" s="36">
        <f t="shared" si="68"/>
        <v>6.6593008295101008E-2</v>
      </c>
      <c r="S346" s="36">
        <f t="shared" si="73"/>
        <v>4.2069917048989935E-3</v>
      </c>
      <c r="T346" s="37">
        <f t="shared" si="69"/>
        <v>1.769877920508894E-5</v>
      </c>
      <c r="U346" s="36">
        <f t="shared" si="70"/>
        <v>5.9420786792358662</v>
      </c>
      <c r="V346" s="38">
        <f t="shared" si="71"/>
        <v>5.9420786792358662</v>
      </c>
    </row>
    <row r="347" spans="1:22" x14ac:dyDescent="0.25">
      <c r="A347"/>
      <c r="B347" s="48"/>
      <c r="C347" s="59">
        <v>41601</v>
      </c>
      <c r="D347" s="39">
        <v>327</v>
      </c>
      <c r="E347" s="4">
        <v>0.2525</v>
      </c>
      <c r="F347" s="64"/>
      <c r="G347" s="65">
        <f t="shared" si="64"/>
        <v>0.18608044622527664</v>
      </c>
      <c r="H347" s="65">
        <f t="shared" si="65"/>
        <v>-2.549195017441767E-3</v>
      </c>
      <c r="I347" s="65">
        <f t="shared" si="66"/>
        <v>0.11513600876225531</v>
      </c>
      <c r="J347" s="65">
        <f t="shared" si="63"/>
        <v>0.11026436326350211</v>
      </c>
      <c r="K347" s="65">
        <f t="shared" si="61"/>
        <v>0.30662939443059106</v>
      </c>
      <c r="M347" s="31">
        <f t="shared" si="72"/>
        <v>0.2525</v>
      </c>
      <c r="N347" s="56">
        <f t="shared" si="62"/>
        <v>0.30662939443059106</v>
      </c>
      <c r="P347" s="35"/>
      <c r="Q347" s="36">
        <f t="shared" si="67"/>
        <v>0.05</v>
      </c>
      <c r="R347" s="36">
        <f t="shared" si="68"/>
        <v>8.4614832895726813E-2</v>
      </c>
      <c r="S347" s="36">
        <f t="shared" si="73"/>
        <v>-3.461483289572681E-2</v>
      </c>
      <c r="T347" s="37">
        <f t="shared" si="69"/>
        <v>1.1981866563990909E-3</v>
      </c>
      <c r="U347" s="36">
        <f>S347/Q347*100</f>
        <v>-69.229665791453627</v>
      </c>
      <c r="V347" s="38">
        <f t="shared" si="71"/>
        <v>69.229665791453627</v>
      </c>
    </row>
    <row r="348" spans="1:22" x14ac:dyDescent="0.25">
      <c r="A348"/>
      <c r="B348" s="48"/>
      <c r="C348" s="59">
        <v>41602</v>
      </c>
      <c r="D348" s="39">
        <v>328</v>
      </c>
      <c r="E348" s="4">
        <v>0.20669999999999999</v>
      </c>
      <c r="F348" s="64"/>
      <c r="G348" s="65">
        <f t="shared" si="64"/>
        <v>0.18013969635882912</v>
      </c>
      <c r="H348" s="65">
        <f t="shared" si="65"/>
        <v>-2.8883505023423422E-3</v>
      </c>
      <c r="I348" s="65">
        <f t="shared" si="66"/>
        <v>5.7084297282222411E-2</v>
      </c>
      <c r="J348" s="65">
        <f t="shared" si="63"/>
        <v>5.4031897918117258E-2</v>
      </c>
      <c r="K348" s="65">
        <f t="shared" si="61"/>
        <v>0.24061554849005728</v>
      </c>
      <c r="M348" s="31">
        <f t="shared" si="72"/>
        <v>0.20669999999999999</v>
      </c>
      <c r="N348" s="56">
        <f t="shared" si="62"/>
        <v>0.24061554849005728</v>
      </c>
      <c r="P348" s="35"/>
      <c r="Q348" s="36">
        <f t="shared" si="67"/>
        <v>0.05</v>
      </c>
      <c r="R348" s="36">
        <f t="shared" si="68"/>
        <v>7.4588753852345271E-2</v>
      </c>
      <c r="S348" s="36">
        <f t="shared" si="73"/>
        <v>-2.4588753852345269E-2</v>
      </c>
      <c r="T348" s="37">
        <f t="shared" si="69"/>
        <v>6.0460681601122424E-4</v>
      </c>
      <c r="U348" s="36">
        <f t="shared" si="70"/>
        <v>-49.177507704690541</v>
      </c>
      <c r="V348" s="38">
        <f t="shared" si="71"/>
        <v>49.177507704690541</v>
      </c>
    </row>
    <row r="349" spans="1:22" x14ac:dyDescent="0.25">
      <c r="A349"/>
      <c r="B349" s="48"/>
      <c r="C349" s="59">
        <v>41603</v>
      </c>
      <c r="D349" s="39">
        <v>329</v>
      </c>
      <c r="E349" s="4">
        <v>0.1038</v>
      </c>
      <c r="F349" s="64"/>
      <c r="G349" s="65">
        <f t="shared" si="64"/>
        <v>0.17228370904555576</v>
      </c>
      <c r="H349" s="65">
        <f t="shared" si="65"/>
        <v>-3.3851141834354442E-3</v>
      </c>
      <c r="I349" s="65">
        <f t="shared" si="66"/>
        <v>-2.3774977747176657E-2</v>
      </c>
      <c r="J349" s="65">
        <f t="shared" si="63"/>
        <v>-2.8245850877014568E-2</v>
      </c>
      <c r="K349" s="65">
        <f t="shared" ref="K349:K412" si="74">G348+H348+I349</f>
        <v>0.15347636810931012</v>
      </c>
      <c r="M349" s="31">
        <f t="shared" si="72"/>
        <v>0.1038</v>
      </c>
      <c r="N349" s="56">
        <f t="shared" si="62"/>
        <v>0.15347636810931012</v>
      </c>
      <c r="P349" s="35"/>
      <c r="Q349" s="36">
        <f t="shared" si="67"/>
        <v>6.6699999999999995E-2</v>
      </c>
      <c r="R349" s="36">
        <f t="shared" si="68"/>
        <v>8.8905660209054077E-2</v>
      </c>
      <c r="S349" s="36">
        <f t="shared" si="73"/>
        <v>-2.2205660209054082E-2</v>
      </c>
      <c r="T349" s="37">
        <f t="shared" si="69"/>
        <v>4.930913453199678E-4</v>
      </c>
      <c r="U349" s="36">
        <f t="shared" si="70"/>
        <v>-33.291844391385432</v>
      </c>
      <c r="V349" s="38">
        <f t="shared" si="71"/>
        <v>33.291844391385432</v>
      </c>
    </row>
    <row r="350" spans="1:22" x14ac:dyDescent="0.25">
      <c r="A350"/>
      <c r="B350" s="48"/>
      <c r="C350" s="59">
        <v>41604</v>
      </c>
      <c r="D350" s="39">
        <v>330</v>
      </c>
      <c r="E350" s="4">
        <v>0.1867</v>
      </c>
      <c r="F350" s="64"/>
      <c r="G350" s="65">
        <f t="shared" si="64"/>
        <v>0.16994194871482637</v>
      </c>
      <c r="H350" s="65">
        <f t="shared" si="65"/>
        <v>-3.2807787981648383E-3</v>
      </c>
      <c r="I350" s="65">
        <f t="shared" si="66"/>
        <v>7.3678666108191286E-3</v>
      </c>
      <c r="J350" s="65">
        <f t="shared" si="63"/>
        <v>8.3068850782545799E-3</v>
      </c>
      <c r="K350" s="65">
        <f t="shared" si="74"/>
        <v>0.17626646147293942</v>
      </c>
      <c r="M350" s="31">
        <f t="shared" si="72"/>
        <v>0.1867</v>
      </c>
      <c r="N350" s="56">
        <f t="shared" si="62"/>
        <v>0.17626646147293942</v>
      </c>
      <c r="P350" s="35"/>
      <c r="Q350" s="36">
        <f t="shared" si="67"/>
        <v>6.0400000000000002E-2</v>
      </c>
      <c r="R350" s="36">
        <f t="shared" si="68"/>
        <v>7.1184722448682319E-2</v>
      </c>
      <c r="S350" s="36">
        <f t="shared" si="73"/>
        <v>-1.0784722448682317E-2</v>
      </c>
      <c r="T350" s="37">
        <f t="shared" si="69"/>
        <v>1.1631023829511231E-4</v>
      </c>
      <c r="U350" s="36">
        <f>S350/Q350*100</f>
        <v>-17.855500742851518</v>
      </c>
      <c r="V350" s="38">
        <f t="shared" si="71"/>
        <v>17.855500742851518</v>
      </c>
    </row>
    <row r="351" spans="1:22" x14ac:dyDescent="0.25">
      <c r="A351"/>
      <c r="B351" s="48"/>
      <c r="C351" s="59">
        <v>41605</v>
      </c>
      <c r="D351" s="39">
        <v>331</v>
      </c>
      <c r="E351" s="4">
        <v>0.2354</v>
      </c>
      <c r="F351" s="64"/>
      <c r="G351" s="65">
        <f t="shared" si="64"/>
        <v>0.16896761634888802</v>
      </c>
      <c r="H351" s="65">
        <f t="shared" si="65"/>
        <v>-3.0501341549421901E-3</v>
      </c>
      <c r="I351" s="65">
        <f t="shared" si="66"/>
        <v>4.5674365761073643E-2</v>
      </c>
      <c r="J351" s="65">
        <f t="shared" si="63"/>
        <v>4.775016755007748E-2</v>
      </c>
      <c r="K351" s="65">
        <f t="shared" si="74"/>
        <v>0.21233553567773517</v>
      </c>
      <c r="M351" s="31">
        <f t="shared" si="72"/>
        <v>0.2354</v>
      </c>
      <c r="N351" s="56">
        <f t="shared" si="62"/>
        <v>0.21233553567773517</v>
      </c>
      <c r="P351" s="35"/>
      <c r="Q351" s="36">
        <f t="shared" si="67"/>
        <v>3.7499999999999999E-2</v>
      </c>
      <c r="R351" s="36">
        <f t="shared" si="68"/>
        <v>5.7762262215700223E-2</v>
      </c>
      <c r="S351" s="36">
        <f t="shared" si="73"/>
        <v>-2.0262262215700225E-2</v>
      </c>
      <c r="T351" s="37">
        <f t="shared" si="69"/>
        <v>4.1055927009779299E-4</v>
      </c>
      <c r="U351" s="36">
        <f t="shared" si="70"/>
        <v>-54.032699241867263</v>
      </c>
      <c r="V351" s="38">
        <f t="shared" si="71"/>
        <v>54.032699241867263</v>
      </c>
    </row>
    <row r="352" spans="1:22" x14ac:dyDescent="0.25">
      <c r="A352"/>
      <c r="B352" s="48"/>
      <c r="C352" s="59">
        <v>41606</v>
      </c>
      <c r="D352" s="39">
        <v>332</v>
      </c>
      <c r="E352" s="4">
        <v>0.19</v>
      </c>
      <c r="F352" s="64"/>
      <c r="G352" s="65">
        <f t="shared" si="64"/>
        <v>0.17399517402260781</v>
      </c>
      <c r="H352" s="65">
        <f t="shared" si="65"/>
        <v>-2.2423649720759919E-3</v>
      </c>
      <c r="I352" s="65">
        <f t="shared" si="66"/>
        <v>-5.6694400480565545E-2</v>
      </c>
      <c r="J352" s="65">
        <f t="shared" si="63"/>
        <v>-4.9424477834769769E-2</v>
      </c>
      <c r="K352" s="65">
        <f t="shared" si="74"/>
        <v>0.1092230817133803</v>
      </c>
      <c r="M352" s="31">
        <f t="shared" si="72"/>
        <v>0.19</v>
      </c>
      <c r="N352" s="56">
        <f t="shared" si="62"/>
        <v>0.1092230817133803</v>
      </c>
      <c r="P352" s="35"/>
      <c r="Q352" s="36">
        <f t="shared" si="67"/>
        <v>3.7499999999999999E-2</v>
      </c>
      <c r="R352" s="36">
        <f t="shared" si="68"/>
        <v>3.5911185542811419E-2</v>
      </c>
      <c r="S352" s="36">
        <f t="shared" si="73"/>
        <v>1.5888144571885796E-3</v>
      </c>
      <c r="T352" s="37">
        <f t="shared" si="69"/>
        <v>2.5243313793714406E-6</v>
      </c>
      <c r="U352" s="36">
        <f t="shared" si="70"/>
        <v>4.2368385525028796</v>
      </c>
      <c r="V352" s="38">
        <f t="shared" si="71"/>
        <v>4.2368385525028796</v>
      </c>
    </row>
    <row r="353" spans="1:22" x14ac:dyDescent="0.25">
      <c r="A353"/>
      <c r="B353" s="48"/>
      <c r="C353" s="59">
        <v>41607</v>
      </c>
      <c r="D353" s="39">
        <v>333</v>
      </c>
      <c r="E353" s="4">
        <v>0.19</v>
      </c>
      <c r="F353" s="64"/>
      <c r="G353" s="65">
        <f t="shared" si="64"/>
        <v>0.17327554726105227</v>
      </c>
      <c r="H353" s="65">
        <f t="shared" si="65"/>
        <v>-2.0900911510239473E-3</v>
      </c>
      <c r="I353" s="65">
        <f t="shared" si="66"/>
        <v>3.0198088442636613E-3</v>
      </c>
      <c r="J353" s="65">
        <f t="shared" si="63"/>
        <v>4.3902732337320685E-3</v>
      </c>
      <c r="K353" s="65">
        <f t="shared" si="74"/>
        <v>0.17477261789479548</v>
      </c>
      <c r="M353" s="31">
        <f t="shared" si="72"/>
        <v>0.19</v>
      </c>
      <c r="N353" s="56">
        <f t="shared" si="62"/>
        <v>0.17477261789479548</v>
      </c>
      <c r="P353" s="35"/>
      <c r="Q353" s="36">
        <f t="shared" si="67"/>
        <v>4.1700000000000001E-2</v>
      </c>
      <c r="R353" s="36">
        <f t="shared" si="68"/>
        <v>1.2120359751089278E-3</v>
      </c>
      <c r="S353" s="36">
        <f t="shared" si="73"/>
        <v>4.0487964024891077E-2</v>
      </c>
      <c r="T353" s="37">
        <f t="shared" si="69"/>
        <v>1.639275230880874E-3</v>
      </c>
      <c r="U353" s="36">
        <f t="shared" si="70"/>
        <v>97.093438908611702</v>
      </c>
      <c r="V353" s="38">
        <f t="shared" si="71"/>
        <v>97.093438908611702</v>
      </c>
    </row>
    <row r="354" spans="1:22" x14ac:dyDescent="0.25">
      <c r="A354"/>
      <c r="B354" s="48"/>
      <c r="C354" s="59">
        <v>41608</v>
      </c>
      <c r="D354" s="39">
        <v>334</v>
      </c>
      <c r="E354" s="4">
        <v>0.15079999999999999</v>
      </c>
      <c r="F354" s="64"/>
      <c r="G354" s="65">
        <f t="shared" si="64"/>
        <v>0.16003510598437404</v>
      </c>
      <c r="H354" s="65">
        <f t="shared" si="65"/>
        <v>-3.2051261635893755E-3</v>
      </c>
      <c r="I354" s="65">
        <f t="shared" si="66"/>
        <v>9.1118045146514379E-2</v>
      </c>
      <c r="J354" s="65">
        <f t="shared" si="63"/>
        <v>8.1082730033425546E-2</v>
      </c>
      <c r="K354" s="65">
        <f t="shared" si="74"/>
        <v>0.26230350125654267</v>
      </c>
      <c r="M354" s="31">
        <f t="shared" si="72"/>
        <v>0.15079999999999999</v>
      </c>
      <c r="N354" s="56">
        <f t="shared" si="62"/>
        <v>0.26230350125654267</v>
      </c>
      <c r="P354" s="35"/>
      <c r="Q354" s="36">
        <f t="shared" si="67"/>
        <v>3.3300000000000003E-2</v>
      </c>
      <c r="R354" s="36">
        <f t="shared" si="68"/>
        <v>4.8088457769017538E-3</v>
      </c>
      <c r="S354" s="36">
        <f t="shared" si="73"/>
        <v>2.8491154223098249E-2</v>
      </c>
      <c r="T354" s="37">
        <f t="shared" si="69"/>
        <v>8.1174586896436921E-4</v>
      </c>
      <c r="U354" s="36">
        <f t="shared" si="70"/>
        <v>85.55902169098573</v>
      </c>
      <c r="V354" s="38">
        <f t="shared" si="71"/>
        <v>85.55902169098573</v>
      </c>
    </row>
    <row r="355" spans="1:22" x14ac:dyDescent="0.25">
      <c r="A355"/>
      <c r="B355" s="48"/>
      <c r="C355" s="59">
        <v>41609</v>
      </c>
      <c r="D355" s="39">
        <v>335</v>
      </c>
      <c r="E355" s="4">
        <v>0.2225</v>
      </c>
      <c r="F355" s="64"/>
      <c r="G355" s="65">
        <f t="shared" si="64"/>
        <v>0.1585763246898674</v>
      </c>
      <c r="H355" s="65">
        <f t="shared" si="65"/>
        <v>-3.0304916766811011E-3</v>
      </c>
      <c r="I355" s="65">
        <f t="shared" si="66"/>
        <v>4.8206571488388084E-2</v>
      </c>
      <c r="J355" s="65">
        <f t="shared" si="63"/>
        <v>4.9778281870562532E-2</v>
      </c>
      <c r="K355" s="65">
        <f t="shared" si="74"/>
        <v>0.20503655130917275</v>
      </c>
      <c r="M355" s="31">
        <f t="shared" si="72"/>
        <v>0.2225</v>
      </c>
      <c r="N355" s="56">
        <f t="shared" si="62"/>
        <v>0.20503655130917275</v>
      </c>
      <c r="P355" s="35"/>
      <c r="Q355" s="36">
        <f t="shared" si="67"/>
        <v>8.3299999999999999E-2</v>
      </c>
      <c r="R355" s="36">
        <f t="shared" si="68"/>
        <v>4.8968606546875154E-3</v>
      </c>
      <c r="S355" s="36">
        <f t="shared" si="73"/>
        <v>7.8403139345312484E-2</v>
      </c>
      <c r="T355" s="37">
        <f t="shared" si="69"/>
        <v>6.1470522592004867E-3</v>
      </c>
      <c r="U355" s="36">
        <f t="shared" si="70"/>
        <v>94.121415780687258</v>
      </c>
      <c r="V355" s="38">
        <f t="shared" si="71"/>
        <v>94.121415780687258</v>
      </c>
    </row>
    <row r="356" spans="1:22" x14ac:dyDescent="0.25">
      <c r="A356"/>
      <c r="B356" s="48"/>
      <c r="C356" s="59">
        <v>41610</v>
      </c>
      <c r="D356" s="39">
        <v>336</v>
      </c>
      <c r="E356" s="4">
        <v>0.23669999999999999</v>
      </c>
      <c r="F356" s="64"/>
      <c r="G356" s="65">
        <f t="shared" si="64"/>
        <v>0.1711802589507449</v>
      </c>
      <c r="H356" s="65">
        <f t="shared" si="65"/>
        <v>-1.4670490829252413E-3</v>
      </c>
      <c r="I356" s="65">
        <f t="shared" si="66"/>
        <v>-7.5190092388772084E-2</v>
      </c>
      <c r="J356" s="65">
        <f t="shared" si="63"/>
        <v>-6.1119109044969373E-2</v>
      </c>
      <c r="K356" s="65">
        <f t="shared" si="74"/>
        <v>8.0355740624414224E-2</v>
      </c>
      <c r="M356" s="31">
        <f t="shared" si="72"/>
        <v>0.23669999999999999</v>
      </c>
      <c r="N356" s="56">
        <f t="shared" si="62"/>
        <v>8.0355740624414224E-2</v>
      </c>
      <c r="P356" s="35"/>
      <c r="Q356" s="36">
        <f t="shared" si="67"/>
        <v>0.13750000000000001</v>
      </c>
      <c r="R356" s="36">
        <f t="shared" si="68"/>
        <v>2.5010544171874632E-2</v>
      </c>
      <c r="S356" s="36">
        <f t="shared" si="73"/>
        <v>0.11248945582812538</v>
      </c>
      <c r="T356" s="37">
        <f t="shared" si="69"/>
        <v>1.2653877672507771E-2</v>
      </c>
      <c r="U356" s="36">
        <f t="shared" si="70"/>
        <v>81.810513329545714</v>
      </c>
      <c r="V356" s="38">
        <f t="shared" si="71"/>
        <v>81.810513329545714</v>
      </c>
    </row>
    <row r="357" spans="1:22" x14ac:dyDescent="0.25">
      <c r="A357"/>
      <c r="B357" s="48"/>
      <c r="C357" s="59">
        <v>41611</v>
      </c>
      <c r="D357" s="39">
        <v>337</v>
      </c>
      <c r="E357" s="4">
        <v>0.2525</v>
      </c>
      <c r="F357" s="64"/>
      <c r="G357" s="65">
        <f t="shared" si="64"/>
        <v>0.18577319980531695</v>
      </c>
      <c r="H357" s="65">
        <f t="shared" si="65"/>
        <v>1.3894991082448807E-4</v>
      </c>
      <c r="I357" s="65">
        <f t="shared" si="66"/>
        <v>-7.7813109242792722E-2</v>
      </c>
      <c r="J357" s="65">
        <f t="shared" si="63"/>
        <v>-6.3359118299045156E-2</v>
      </c>
      <c r="K357" s="65">
        <f t="shared" si="74"/>
        <v>9.1900100625026931E-2</v>
      </c>
      <c r="M357" s="31">
        <f t="shared" si="72"/>
        <v>0.2525</v>
      </c>
      <c r="N357" s="56">
        <f t="shared" si="62"/>
        <v>9.1900100625026931E-2</v>
      </c>
      <c r="P357" s="35"/>
      <c r="Q357" s="36">
        <f t="shared" si="67"/>
        <v>0.2</v>
      </c>
      <c r="R357" s="36">
        <f t="shared" si="68"/>
        <v>3.5957201438673855E-2</v>
      </c>
      <c r="S357" s="36">
        <f t="shared" si="73"/>
        <v>0.16404279856132614</v>
      </c>
      <c r="T357" s="37">
        <f t="shared" si="69"/>
        <v>2.6910039759831826E-2</v>
      </c>
      <c r="U357" s="36">
        <f t="shared" si="70"/>
        <v>82.021399280663061</v>
      </c>
      <c r="V357" s="38">
        <f t="shared" si="71"/>
        <v>82.021399280663061</v>
      </c>
    </row>
    <row r="358" spans="1:22" x14ac:dyDescent="0.25">
      <c r="A358"/>
      <c r="B358" s="48"/>
      <c r="C358" s="59">
        <v>41612</v>
      </c>
      <c r="D358" s="39">
        <v>338</v>
      </c>
      <c r="E358" s="4">
        <v>0.20669999999999999</v>
      </c>
      <c r="F358" s="64"/>
      <c r="G358" s="65">
        <f t="shared" si="64"/>
        <v>0.194596330973906</v>
      </c>
      <c r="H358" s="65">
        <f t="shared" si="65"/>
        <v>1.0073680366009437E-3</v>
      </c>
      <c r="I358" s="65">
        <f t="shared" si="66"/>
        <v>-6.6053962293786808E-2</v>
      </c>
      <c r="J358" s="65">
        <f t="shared" si="63"/>
        <v>-5.8238199161798725E-2</v>
      </c>
      <c r="K358" s="65">
        <f t="shared" si="74"/>
        <v>0.11985818742235464</v>
      </c>
      <c r="M358" s="31">
        <f t="shared" si="72"/>
        <v>0.20669999999999999</v>
      </c>
      <c r="N358" s="56">
        <f t="shared" si="62"/>
        <v>0.11985818742235464</v>
      </c>
      <c r="P358" s="35"/>
      <c r="Q358" s="36">
        <f t="shared" si="67"/>
        <v>0.125</v>
      </c>
      <c r="R358" s="36">
        <f t="shared" si="68"/>
        <v>5.0020763410647484E-2</v>
      </c>
      <c r="S358" s="36">
        <f t="shared" si="73"/>
        <v>7.4979236589352516E-2</v>
      </c>
      <c r="T358" s="37">
        <f t="shared" si="69"/>
        <v>5.6218859195220992E-3</v>
      </c>
      <c r="U358" s="36">
        <f t="shared" si="70"/>
        <v>59.983389271482011</v>
      </c>
      <c r="V358" s="38">
        <f t="shared" si="71"/>
        <v>59.983389271482011</v>
      </c>
    </row>
    <row r="359" spans="1:22" x14ac:dyDescent="0.25">
      <c r="A359"/>
      <c r="B359" s="48"/>
      <c r="C359" s="59">
        <v>41613</v>
      </c>
      <c r="D359" s="39">
        <v>339</v>
      </c>
      <c r="E359" s="4">
        <v>0.1038</v>
      </c>
      <c r="F359" s="64"/>
      <c r="G359" s="65">
        <f t="shared" si="64"/>
        <v>0.1843195443583944</v>
      </c>
      <c r="H359" s="65">
        <f t="shared" si="65"/>
        <v>-1.2104742861031043E-4</v>
      </c>
      <c r="I359" s="65">
        <f t="shared" si="66"/>
        <v>2.1037847510618542E-2</v>
      </c>
      <c r="J359" s="65">
        <f t="shared" si="63"/>
        <v>1.0882108323717251E-2</v>
      </c>
      <c r="K359" s="65">
        <f t="shared" si="74"/>
        <v>0.21664154652112549</v>
      </c>
      <c r="M359" s="31">
        <f t="shared" si="72"/>
        <v>0.1038</v>
      </c>
      <c r="N359" s="56">
        <f t="shared" si="62"/>
        <v>0.21664154652112549</v>
      </c>
      <c r="P359" s="35"/>
      <c r="Q359" s="36">
        <f t="shared" si="67"/>
        <v>0.1</v>
      </c>
      <c r="R359" s="36">
        <f t="shared" si="68"/>
        <v>6.0948903677289321E-2</v>
      </c>
      <c r="S359" s="36">
        <f t="shared" si="73"/>
        <v>3.9051096322710685E-2</v>
      </c>
      <c r="T359" s="37">
        <f t="shared" si="69"/>
        <v>1.5249881240056279E-3</v>
      </c>
      <c r="U359" s="36">
        <f t="shared" si="70"/>
        <v>39.051096322710684</v>
      </c>
      <c r="V359" s="38">
        <f t="shared" si="71"/>
        <v>39.051096322710684</v>
      </c>
    </row>
    <row r="360" spans="1:22" x14ac:dyDescent="0.25">
      <c r="A360"/>
      <c r="B360" s="48"/>
      <c r="C360" s="59">
        <v>41614</v>
      </c>
      <c r="D360" s="39">
        <v>340</v>
      </c>
      <c r="E360" s="4">
        <v>0.1867</v>
      </c>
      <c r="F360" s="64"/>
      <c r="G360" s="65">
        <f t="shared" si="64"/>
        <v>0.1826622488471909</v>
      </c>
      <c r="H360" s="65">
        <f t="shared" si="65"/>
        <v>-2.7467223686962933E-4</v>
      </c>
      <c r="I360" s="65">
        <f t="shared" si="66"/>
        <v>1.7863983896148024E-2</v>
      </c>
      <c r="J360" s="65">
        <f t="shared" si="63"/>
        <v>1.6481360621814135E-2</v>
      </c>
      <c r="K360" s="65">
        <f t="shared" si="74"/>
        <v>0.20206248082593212</v>
      </c>
      <c r="M360" s="31">
        <f t="shared" si="72"/>
        <v>0.1867</v>
      </c>
      <c r="N360" s="56">
        <f t="shared" si="62"/>
        <v>0.20206248082593212</v>
      </c>
      <c r="P360" s="35"/>
      <c r="Q360" s="36">
        <f t="shared" si="67"/>
        <v>3.3300000000000003E-2</v>
      </c>
      <c r="R360" s="36">
        <f t="shared" si="68"/>
        <v>6.9082380857466777E-2</v>
      </c>
      <c r="S360" s="36">
        <f t="shared" si="73"/>
        <v>-3.5782380857466774E-2</v>
      </c>
      <c r="T360" s="37">
        <f t="shared" si="69"/>
        <v>1.2803787798288046E-3</v>
      </c>
      <c r="U360" s="36">
        <f t="shared" si="70"/>
        <v>-107.45459716956989</v>
      </c>
      <c r="V360" s="38">
        <f t="shared" si="71"/>
        <v>107.45459716956989</v>
      </c>
    </row>
    <row r="361" spans="1:22" x14ac:dyDescent="0.25">
      <c r="A361"/>
      <c r="B361" s="48"/>
      <c r="C361" s="59">
        <v>41615</v>
      </c>
      <c r="D361" s="39">
        <v>341</v>
      </c>
      <c r="E361" s="4">
        <v>0.25330000000000003</v>
      </c>
      <c r="F361" s="64"/>
      <c r="G361" s="65">
        <f t="shared" si="64"/>
        <v>0.18520306988778884</v>
      </c>
      <c r="H361" s="65">
        <f t="shared" si="65"/>
        <v>6.8770908771276229E-6</v>
      </c>
      <c r="I361" s="65">
        <f t="shared" si="66"/>
        <v>4.2757490615003231E-2</v>
      </c>
      <c r="J361" s="65">
        <f t="shared" si="63"/>
        <v>4.529143456472403E-2</v>
      </c>
      <c r="K361" s="65">
        <f t="shared" si="74"/>
        <v>0.22514506722532449</v>
      </c>
      <c r="M361" s="31">
        <f t="shared" si="72"/>
        <v>0.25330000000000003</v>
      </c>
      <c r="N361" s="56">
        <f t="shared" si="62"/>
        <v>0.22514506722532449</v>
      </c>
      <c r="P361" s="35"/>
      <c r="Q361" s="36">
        <f t="shared" si="67"/>
        <v>0.12130000000000001</v>
      </c>
      <c r="R361" s="36">
        <f t="shared" si="68"/>
        <v>5.2912626312561495E-2</v>
      </c>
      <c r="S361" s="36">
        <f t="shared" si="73"/>
        <v>6.838737368743851E-2</v>
      </c>
      <c r="T361" s="37">
        <f t="shared" si="69"/>
        <v>4.6768328798653573E-3</v>
      </c>
      <c r="U361" s="36">
        <f t="shared" si="70"/>
        <v>56.378708728308744</v>
      </c>
      <c r="V361" s="38">
        <f t="shared" si="71"/>
        <v>56.378708728308744</v>
      </c>
    </row>
    <row r="362" spans="1:22" x14ac:dyDescent="0.25">
      <c r="A362"/>
      <c r="B362" s="48"/>
      <c r="C362" s="59">
        <v>41616</v>
      </c>
      <c r="D362" s="39">
        <v>342</v>
      </c>
      <c r="E362" s="4">
        <v>0.17460000000000001</v>
      </c>
      <c r="F362" s="64"/>
      <c r="G362" s="65">
        <f t="shared" si="64"/>
        <v>0.18198647996445938</v>
      </c>
      <c r="H362" s="65">
        <f t="shared" si="65"/>
        <v>-3.1546961054353123E-4</v>
      </c>
      <c r="I362" s="65">
        <f t="shared" si="66"/>
        <v>2.162472316339991E-2</v>
      </c>
      <c r="J362" s="65">
        <f t="shared" si="63"/>
        <v>1.8723602850613981E-2</v>
      </c>
      <c r="K362" s="65">
        <f t="shared" si="74"/>
        <v>0.20683467014206589</v>
      </c>
      <c r="M362" s="31">
        <f t="shared" si="72"/>
        <v>0.17460000000000001</v>
      </c>
      <c r="N362" s="56">
        <f t="shared" si="62"/>
        <v>0.20683467014206589</v>
      </c>
      <c r="P362" s="35"/>
      <c r="Q362" s="36">
        <f t="shared" si="67"/>
        <v>0.2</v>
      </c>
      <c r="R362" s="36">
        <f t="shared" si="68"/>
        <v>7.5284881304170534E-2</v>
      </c>
      <c r="S362" s="36">
        <f t="shared" si="73"/>
        <v>0.12471511869582948</v>
      </c>
      <c r="T362" s="37">
        <f t="shared" si="69"/>
        <v>1.5553860831314836E-2</v>
      </c>
      <c r="U362" s="36">
        <f t="shared" si="70"/>
        <v>62.357559347914737</v>
      </c>
      <c r="V362" s="38">
        <f t="shared" si="71"/>
        <v>62.357559347914737</v>
      </c>
    </row>
    <row r="363" spans="1:22" x14ac:dyDescent="0.25">
      <c r="A363"/>
      <c r="B363" s="48"/>
      <c r="C363" s="59">
        <v>41617</v>
      </c>
      <c r="D363" s="39">
        <v>343</v>
      </c>
      <c r="E363" s="4">
        <v>0.17460000000000001</v>
      </c>
      <c r="F363" s="64"/>
      <c r="G363" s="65">
        <f t="shared" si="64"/>
        <v>0.18433355467624102</v>
      </c>
      <c r="H363" s="65">
        <f t="shared" si="65"/>
        <v>-4.9215178311014306E-5</v>
      </c>
      <c r="I363" s="65">
        <f t="shared" si="66"/>
        <v>-3.3696453577167454E-2</v>
      </c>
      <c r="J363" s="65">
        <f t="shared" si="63"/>
        <v>-3.1300163687074806E-2</v>
      </c>
      <c r="K363" s="65">
        <f t="shared" si="74"/>
        <v>0.14797455677674837</v>
      </c>
      <c r="M363" s="31">
        <f t="shared" si="72"/>
        <v>0.17460000000000001</v>
      </c>
      <c r="N363" s="56">
        <f t="shared" si="62"/>
        <v>0.14797455677674837</v>
      </c>
      <c r="P363" s="35"/>
      <c r="Q363" s="36">
        <f t="shared" si="67"/>
        <v>0.13750000000000001</v>
      </c>
      <c r="R363" s="36">
        <f t="shared" si="68"/>
        <v>0.11025003262661245</v>
      </c>
      <c r="S363" s="36">
        <f t="shared" si="73"/>
        <v>2.7249967373387557E-2</v>
      </c>
      <c r="T363" s="37">
        <f t="shared" si="69"/>
        <v>7.4256072185068639E-4</v>
      </c>
      <c r="U363" s="36">
        <f t="shared" si="70"/>
        <v>19.818158089736404</v>
      </c>
      <c r="V363" s="38">
        <f t="shared" si="71"/>
        <v>19.818158089736404</v>
      </c>
    </row>
    <row r="364" spans="1:22" x14ac:dyDescent="0.25">
      <c r="A364"/>
      <c r="B364" s="48"/>
      <c r="C364" s="59">
        <v>41618</v>
      </c>
      <c r="D364" s="39">
        <v>344</v>
      </c>
      <c r="E364" s="4">
        <v>0.21249999999999999</v>
      </c>
      <c r="F364" s="64"/>
      <c r="G364" s="65">
        <f t="shared" si="64"/>
        <v>0.19034037850737578</v>
      </c>
      <c r="H364" s="65">
        <f t="shared" si="65"/>
        <v>5.5638872263356377E-4</v>
      </c>
      <c r="I364" s="65">
        <f t="shared" si="66"/>
        <v>-3.2344729592387621E-2</v>
      </c>
      <c r="J364" s="65">
        <f t="shared" si="63"/>
        <v>-2.689429448388644E-2</v>
      </c>
      <c r="K364" s="65">
        <f t="shared" si="74"/>
        <v>0.15193960990554237</v>
      </c>
      <c r="M364" s="31">
        <f t="shared" si="72"/>
        <v>0.21249999999999999</v>
      </c>
      <c r="N364" s="56">
        <f t="shared" si="62"/>
        <v>0.15193960990554237</v>
      </c>
      <c r="P364" s="35"/>
      <c r="Q364" s="36">
        <f t="shared" si="67"/>
        <v>0.1</v>
      </c>
      <c r="R364" s="36">
        <f t="shared" si="68"/>
        <v>0.13316577069815977</v>
      </c>
      <c r="S364" s="36">
        <f t="shared" si="73"/>
        <v>-3.3165770698159763E-2</v>
      </c>
      <c r="T364" s="37">
        <f t="shared" si="69"/>
        <v>1.0999683460029127E-3</v>
      </c>
      <c r="U364" s="36">
        <f t="shared" si="70"/>
        <v>-33.165770698159761</v>
      </c>
      <c r="V364" s="38">
        <f t="shared" si="71"/>
        <v>33.165770698159761</v>
      </c>
    </row>
    <row r="365" spans="1:22" x14ac:dyDescent="0.25">
      <c r="A365"/>
      <c r="B365" s="48"/>
      <c r="C365" s="59">
        <v>41619</v>
      </c>
      <c r="D365" s="39">
        <v>345</v>
      </c>
      <c r="E365" s="4">
        <v>0.21249999999999999</v>
      </c>
      <c r="F365" s="64"/>
      <c r="G365" s="65">
        <f t="shared" si="64"/>
        <v>0.19444219988459988</v>
      </c>
      <c r="H365" s="65">
        <f t="shared" si="65"/>
        <v>9.1093198809261643E-4</v>
      </c>
      <c r="I365" s="65">
        <f t="shared" si="66"/>
        <v>-1.3851093775914602E-2</v>
      </c>
      <c r="J365" s="65">
        <f t="shared" si="63"/>
        <v>-1.0660204386783129E-2</v>
      </c>
      <c r="K365" s="65">
        <f t="shared" si="74"/>
        <v>0.17704567345409475</v>
      </c>
      <c r="M365" s="31">
        <f t="shared" si="72"/>
        <v>0.21249999999999999</v>
      </c>
      <c r="N365" s="56">
        <f t="shared" si="62"/>
        <v>0.17704567345409475</v>
      </c>
      <c r="P365" s="35"/>
      <c r="Q365" s="36">
        <f t="shared" si="67"/>
        <v>0.1</v>
      </c>
      <c r="R365" s="36">
        <f t="shared" si="68"/>
        <v>0.10560045378615723</v>
      </c>
      <c r="S365" s="36">
        <f t="shared" si="73"/>
        <v>-5.6004537861572279E-3</v>
      </c>
      <c r="T365" s="37">
        <f t="shared" si="69"/>
        <v>3.1365082610882831E-5</v>
      </c>
      <c r="U365" s="36">
        <f t="shared" si="70"/>
        <v>-5.6004537861572281</v>
      </c>
      <c r="V365" s="38">
        <f t="shared" si="71"/>
        <v>5.6004537861572281</v>
      </c>
    </row>
    <row r="366" spans="1:22" x14ac:dyDescent="0.25">
      <c r="A366"/>
      <c r="B366" s="48"/>
      <c r="C366" s="59">
        <v>41620</v>
      </c>
      <c r="D366" s="39">
        <v>346</v>
      </c>
      <c r="E366" s="4">
        <v>0.19</v>
      </c>
      <c r="F366" s="64"/>
      <c r="G366" s="65">
        <f t="shared" si="64"/>
        <v>0.19667810799549656</v>
      </c>
      <c r="H366" s="65">
        <f t="shared" si="65"/>
        <v>1.0434296003730239E-3</v>
      </c>
      <c r="I366" s="65">
        <f t="shared" si="66"/>
        <v>-1.8602893100733462E-2</v>
      </c>
      <c r="J366" s="65">
        <f t="shared" si="63"/>
        <v>-1.7410414590209772E-2</v>
      </c>
      <c r="K366" s="65">
        <f t="shared" si="74"/>
        <v>0.17675023877195903</v>
      </c>
      <c r="M366" s="31">
        <f t="shared" si="72"/>
        <v>0.19</v>
      </c>
      <c r="N366" s="56">
        <f t="shared" si="62"/>
        <v>0.17675023877195903</v>
      </c>
      <c r="P366" s="35"/>
      <c r="Q366" s="36">
        <f t="shared" si="67"/>
        <v>0.1</v>
      </c>
      <c r="R366" s="36">
        <f t="shared" si="68"/>
        <v>9.1261010284142144E-2</v>
      </c>
      <c r="S366" s="36">
        <f t="shared" si="73"/>
        <v>8.7389897158578617E-3</v>
      </c>
      <c r="T366" s="37">
        <f t="shared" si="69"/>
        <v>7.636994125386947E-5</v>
      </c>
      <c r="U366" s="36">
        <f t="shared" si="70"/>
        <v>8.738989715857862</v>
      </c>
      <c r="V366" s="38">
        <f t="shared" si="71"/>
        <v>8.738989715857862</v>
      </c>
    </row>
    <row r="367" spans="1:22" x14ac:dyDescent="0.25">
      <c r="A367"/>
      <c r="B367" s="48"/>
      <c r="C367" s="59">
        <v>41621</v>
      </c>
      <c r="D367" s="39">
        <v>347</v>
      </c>
      <c r="E367" s="4">
        <v>0.19</v>
      </c>
      <c r="F367" s="64"/>
      <c r="G367" s="65">
        <f t="shared" si="64"/>
        <v>0.20053721796273027</v>
      </c>
      <c r="H367" s="65">
        <f t="shared" si="65"/>
        <v>1.3249976370590924E-3</v>
      </c>
      <c r="I367" s="65">
        <f t="shared" si="66"/>
        <v>-3.5878341264476511E-2</v>
      </c>
      <c r="J367" s="65">
        <f t="shared" si="63"/>
        <v>-3.3344228934301889E-2</v>
      </c>
      <c r="K367" s="65">
        <f t="shared" si="74"/>
        <v>0.16184319633139307</v>
      </c>
      <c r="M367" s="31">
        <f t="shared" si="72"/>
        <v>0.19</v>
      </c>
      <c r="N367" s="56">
        <f t="shared" si="62"/>
        <v>0.16184319633139307</v>
      </c>
      <c r="P367" s="35"/>
      <c r="Q367" s="36">
        <f t="shared" si="67"/>
        <v>0.1</v>
      </c>
      <c r="R367" s="36">
        <f t="shared" si="68"/>
        <v>7.9330552869775653E-2</v>
      </c>
      <c r="S367" s="36">
        <f t="shared" si="73"/>
        <v>2.0669447130224353E-2</v>
      </c>
      <c r="T367" s="37">
        <f t="shared" si="69"/>
        <v>4.272260446691397E-4</v>
      </c>
      <c r="U367" s="36">
        <f t="shared" si="70"/>
        <v>20.669447130224352</v>
      </c>
      <c r="V367" s="38">
        <f t="shared" si="71"/>
        <v>20.669447130224352</v>
      </c>
    </row>
    <row r="368" spans="1:22" x14ac:dyDescent="0.25">
      <c r="A368"/>
      <c r="B368" s="48"/>
      <c r="C368" s="59">
        <v>41622</v>
      </c>
      <c r="D368" s="39">
        <v>348</v>
      </c>
      <c r="E368" s="4">
        <v>0.15079999999999999</v>
      </c>
      <c r="F368" s="64"/>
      <c r="G368" s="65">
        <f t="shared" si="64"/>
        <v>0.19763837574456108</v>
      </c>
      <c r="H368" s="65">
        <f t="shared" si="65"/>
        <v>9.026136515362642E-4</v>
      </c>
      <c r="I368" s="65">
        <f t="shared" si="66"/>
        <v>-8.8238170475065485E-3</v>
      </c>
      <c r="J368" s="65">
        <f t="shared" si="63"/>
        <v>-1.2625272917212004E-2</v>
      </c>
      <c r="K368" s="65">
        <f t="shared" si="74"/>
        <v>0.19303839855228283</v>
      </c>
      <c r="M368" s="31">
        <f t="shared" si="72"/>
        <v>0.15079999999999999</v>
      </c>
      <c r="N368" s="56">
        <f t="shared" si="62"/>
        <v>0.19303839855228283</v>
      </c>
      <c r="P368" s="35"/>
      <c r="Q368" s="36">
        <f t="shared" si="67"/>
        <v>0.1</v>
      </c>
      <c r="R368" s="36">
        <f t="shared" si="68"/>
        <v>9.6014736452786256E-2</v>
      </c>
      <c r="S368" s="36">
        <f t="shared" si="73"/>
        <v>3.9852635472137493E-3</v>
      </c>
      <c r="T368" s="37">
        <f t="shared" si="69"/>
        <v>1.5882325540750716E-5</v>
      </c>
      <c r="U368" s="36">
        <f t="shared" si="70"/>
        <v>3.9852635472137492</v>
      </c>
      <c r="V368" s="38">
        <f t="shared" si="71"/>
        <v>3.9852635472137492</v>
      </c>
    </row>
    <row r="369" spans="1:22" x14ac:dyDescent="0.25">
      <c r="A369"/>
      <c r="B369" s="48"/>
      <c r="C369" s="59">
        <v>41623</v>
      </c>
      <c r="D369" s="39">
        <v>349</v>
      </c>
      <c r="E369" s="4">
        <v>0.2225</v>
      </c>
      <c r="F369" s="64"/>
      <c r="G369" s="65">
        <f t="shared" si="64"/>
        <v>0.20280847797909424</v>
      </c>
      <c r="H369" s="65">
        <f t="shared" si="65"/>
        <v>1.3293625098359531E-3</v>
      </c>
      <c r="I369" s="65">
        <f t="shared" si="66"/>
        <v>-1.8715875226066117E-2</v>
      </c>
      <c r="J369" s="65">
        <f t="shared" si="63"/>
        <v>-1.4875135501368928E-2</v>
      </c>
      <c r="K369" s="65">
        <f t="shared" si="74"/>
        <v>0.17982511417003122</v>
      </c>
      <c r="M369" s="31">
        <f t="shared" si="72"/>
        <v>0.2225</v>
      </c>
      <c r="N369" s="56">
        <f t="shared" si="62"/>
        <v>0.17982511417003122</v>
      </c>
      <c r="P369" s="35"/>
      <c r="Q369" s="36">
        <f t="shared" si="67"/>
        <v>0.1</v>
      </c>
      <c r="R369" s="36">
        <f t="shared" si="68"/>
        <v>0.110298868217794</v>
      </c>
      <c r="S369" s="36">
        <f t="shared" si="73"/>
        <v>-1.0298868217793994E-2</v>
      </c>
      <c r="T369" s="37">
        <f t="shared" si="69"/>
        <v>1.0606668656748724E-4</v>
      </c>
      <c r="U369" s="36">
        <f t="shared" si="70"/>
        <v>-10.298868217793993</v>
      </c>
      <c r="V369" s="38">
        <f t="shared" si="71"/>
        <v>10.298868217793993</v>
      </c>
    </row>
    <row r="370" spans="1:22" x14ac:dyDescent="0.25">
      <c r="A370"/>
      <c r="B370" s="48"/>
      <c r="C370" s="59">
        <v>41624</v>
      </c>
      <c r="D370" s="39">
        <v>350</v>
      </c>
      <c r="E370" s="4">
        <v>0.23669999999999999</v>
      </c>
      <c r="F370" s="64"/>
      <c r="G370" s="65">
        <f t="shared" si="64"/>
        <v>0.20677291600058662</v>
      </c>
      <c r="H370" s="65">
        <f t="shared" si="65"/>
        <v>1.5928700610015958E-3</v>
      </c>
      <c r="I370" s="65">
        <f t="shared" si="66"/>
        <v>6.2114043945056853E-3</v>
      </c>
      <c r="J370" s="65">
        <f t="shared" si="63"/>
        <v>8.5829723549964553E-3</v>
      </c>
      <c r="K370" s="65">
        <f t="shared" si="74"/>
        <v>0.21034924488343587</v>
      </c>
      <c r="M370" s="31">
        <f t="shared" si="72"/>
        <v>0.23669999999999999</v>
      </c>
      <c r="N370" s="56">
        <f t="shared" si="62"/>
        <v>0.21034924488343587</v>
      </c>
      <c r="P370" s="35"/>
      <c r="Q370" s="36">
        <f t="shared" si="67"/>
        <v>0.1</v>
      </c>
      <c r="R370" s="36">
        <f t="shared" si="68"/>
        <v>0.11742517194752876</v>
      </c>
      <c r="S370" s="36">
        <f t="shared" si="73"/>
        <v>-1.7425171947528753E-2</v>
      </c>
      <c r="T370" s="37">
        <f t="shared" si="69"/>
        <v>3.0363661740094301E-4</v>
      </c>
      <c r="U370" s="36">
        <f t="shared" si="70"/>
        <v>-17.425171947528753</v>
      </c>
      <c r="V370" s="38">
        <f t="shared" si="71"/>
        <v>17.425171947528753</v>
      </c>
    </row>
    <row r="371" spans="1:22" x14ac:dyDescent="0.25">
      <c r="A371"/>
      <c r="B371" s="48"/>
      <c r="C371" s="59">
        <v>41625</v>
      </c>
      <c r="D371" s="39">
        <v>351</v>
      </c>
      <c r="E371" s="4">
        <v>0.2525</v>
      </c>
      <c r="F371" s="64"/>
      <c r="G371" s="65">
        <f t="shared" si="64"/>
        <v>0.21934050821726042</v>
      </c>
      <c r="H371" s="65">
        <f t="shared" si="65"/>
        <v>2.690342276568817E-3</v>
      </c>
      <c r="I371" s="65">
        <f t="shared" si="66"/>
        <v>-6.5613007618310154E-2</v>
      </c>
      <c r="J371" s="65">
        <f t="shared" si="63"/>
        <v>-5.5735757678205183E-2</v>
      </c>
      <c r="K371" s="65">
        <f t="shared" si="74"/>
        <v>0.14275277844327805</v>
      </c>
      <c r="M371" s="31">
        <f t="shared" si="72"/>
        <v>0.2525</v>
      </c>
      <c r="N371" s="56">
        <f t="shared" si="62"/>
        <v>0.14275277844327805</v>
      </c>
      <c r="P371" s="35"/>
      <c r="Q371" s="36">
        <f t="shared" si="67"/>
        <v>0.1</v>
      </c>
      <c r="R371" s="36">
        <f t="shared" si="68"/>
        <v>0.12960114169929024</v>
      </c>
      <c r="S371" s="36">
        <f t="shared" si="73"/>
        <v>-2.9601141699290234E-2</v>
      </c>
      <c r="T371" s="37">
        <f t="shared" si="69"/>
        <v>8.762275899014591E-4</v>
      </c>
      <c r="U371" s="36">
        <f t="shared" si="70"/>
        <v>-29.601141699290235</v>
      </c>
      <c r="V371" s="38">
        <f t="shared" si="71"/>
        <v>29.601141699290235</v>
      </c>
    </row>
    <row r="372" spans="1:22" x14ac:dyDescent="0.25">
      <c r="A372"/>
      <c r="B372" s="48"/>
      <c r="C372" s="59">
        <v>41626</v>
      </c>
      <c r="D372" s="39">
        <v>352</v>
      </c>
      <c r="E372" s="4">
        <v>0.20669999999999999</v>
      </c>
      <c r="F372" s="64"/>
      <c r="G372" s="65">
        <f t="shared" si="64"/>
        <v>0.22359391961932223</v>
      </c>
      <c r="H372" s="65">
        <f t="shared" si="65"/>
        <v>2.8466491891181167E-3</v>
      </c>
      <c r="I372" s="65">
        <f t="shared" si="66"/>
        <v>-3.0961541748759248E-2</v>
      </c>
      <c r="J372" s="65">
        <f t="shared" si="63"/>
        <v>-2.9554779535815548E-2</v>
      </c>
      <c r="K372" s="65">
        <f t="shared" si="74"/>
        <v>0.19106930874506997</v>
      </c>
      <c r="M372" s="31">
        <f t="shared" si="72"/>
        <v>0.20669999999999999</v>
      </c>
      <c r="N372" s="56">
        <f t="shared" ref="N372:N435" si="75">K372</f>
        <v>0.19106930874506997</v>
      </c>
      <c r="P372" s="35"/>
      <c r="Q372" s="36">
        <f t="shared" si="67"/>
        <v>0.1</v>
      </c>
      <c r="R372" s="36">
        <f t="shared" si="68"/>
        <v>0.1147552591584769</v>
      </c>
      <c r="S372" s="36">
        <f t="shared" si="73"/>
        <v>-1.4755259158476891E-2</v>
      </c>
      <c r="T372" s="37">
        <f t="shared" si="69"/>
        <v>2.1771767283381617E-4</v>
      </c>
      <c r="U372" s="36">
        <f t="shared" si="70"/>
        <v>-14.755259158476891</v>
      </c>
      <c r="V372" s="38">
        <f t="shared" si="71"/>
        <v>14.755259158476891</v>
      </c>
    </row>
    <row r="373" spans="1:22" x14ac:dyDescent="0.25">
      <c r="A373"/>
      <c r="B373" s="48"/>
      <c r="C373" s="59">
        <v>41627</v>
      </c>
      <c r="D373" s="39">
        <v>353</v>
      </c>
      <c r="E373" s="4">
        <v>0.1038</v>
      </c>
      <c r="F373" s="64"/>
      <c r="G373" s="65">
        <f t="shared" si="64"/>
        <v>0.21647837864886929</v>
      </c>
      <c r="H373" s="65">
        <f t="shared" si="65"/>
        <v>1.8504301731610106E-3</v>
      </c>
      <c r="I373" s="65">
        <f t="shared" si="66"/>
        <v>-2.301866721272983E-2</v>
      </c>
      <c r="J373" s="65">
        <f t="shared" ref="J373:J436" si="76">$Z$22*(E373-G373)+(1-$Z$22)*I373</f>
        <v>-3.1984638356343777E-2</v>
      </c>
      <c r="K373" s="65">
        <f t="shared" si="74"/>
        <v>0.20342190159571052</v>
      </c>
      <c r="M373" s="31">
        <f t="shared" si="72"/>
        <v>0.1038</v>
      </c>
      <c r="N373" s="56">
        <f t="shared" si="75"/>
        <v>0.20342190159571052</v>
      </c>
      <c r="P373" s="35"/>
      <c r="Q373" s="36">
        <f t="shared" si="67"/>
        <v>0.1208</v>
      </c>
      <c r="R373" s="36">
        <f t="shared" si="68"/>
        <v>0.11665200789929508</v>
      </c>
      <c r="S373" s="36">
        <f t="shared" si="73"/>
        <v>4.1479921007049197E-3</v>
      </c>
      <c r="T373" s="37">
        <f>S373^2</f>
        <v>1.7205838467510414E-5</v>
      </c>
      <c r="U373" s="36">
        <f t="shared" si="70"/>
        <v>3.4337682952855295</v>
      </c>
      <c r="V373" s="38">
        <f t="shared" si="71"/>
        <v>3.4337682952855295</v>
      </c>
    </row>
    <row r="374" spans="1:22" x14ac:dyDescent="0.25">
      <c r="A374"/>
      <c r="B374" s="48"/>
      <c r="C374" s="59">
        <v>41628</v>
      </c>
      <c r="D374" s="39">
        <v>354</v>
      </c>
      <c r="E374" s="4">
        <v>0.1867</v>
      </c>
      <c r="F374" s="64"/>
      <c r="G374" s="65">
        <f t="shared" ref="G374:G437" si="77">$Z$20*(E374-I374)+(1-$Z$20)*(G373+H373)</f>
        <v>0.21200805813210358</v>
      </c>
      <c r="H374" s="65">
        <f t="shared" ref="H374:H437" si="78">$Z$21*(G374-G373)+(1-$Z$21)*H373</f>
        <v>1.2183551041683382E-3</v>
      </c>
      <c r="I374" s="65">
        <f t="shared" ref="I374:I437" si="79">J343</f>
        <v>3.1578698077236789E-2</v>
      </c>
      <c r="J374" s="65">
        <f t="shared" si="76"/>
        <v>2.5890022456302755E-2</v>
      </c>
      <c r="K374" s="65">
        <f t="shared" si="74"/>
        <v>0.24990750689926708</v>
      </c>
      <c r="M374" s="31">
        <f t="shared" si="72"/>
        <v>0.1867</v>
      </c>
      <c r="N374" s="56">
        <f t="shared" si="75"/>
        <v>0.24990750689926708</v>
      </c>
      <c r="P374" s="35"/>
      <c r="Q374" s="36">
        <f t="shared" si="67"/>
        <v>0.1</v>
      </c>
      <c r="R374" s="36">
        <f t="shared" si="68"/>
        <v>0.11909493489864892</v>
      </c>
      <c r="S374" s="36">
        <f t="shared" si="73"/>
        <v>-1.9094934898648913E-2</v>
      </c>
      <c r="T374" s="37">
        <f t="shared" si="69"/>
        <v>3.6461653878364016E-4</v>
      </c>
      <c r="U374" s="36">
        <f t="shared" si="70"/>
        <v>-19.094934898648912</v>
      </c>
      <c r="V374" s="38">
        <f t="shared" si="71"/>
        <v>19.094934898648912</v>
      </c>
    </row>
    <row r="375" spans="1:22" x14ac:dyDescent="0.25">
      <c r="A375"/>
      <c r="B375" s="48"/>
      <c r="C375" s="59">
        <v>41629</v>
      </c>
      <c r="D375" s="39">
        <v>355</v>
      </c>
      <c r="E375" s="4">
        <v>0.25330000000000003</v>
      </c>
      <c r="F375" s="64"/>
      <c r="G375" s="65">
        <f t="shared" si="77"/>
        <v>0.21572716514734555</v>
      </c>
      <c r="H375" s="65">
        <f t="shared" si="78"/>
        <v>1.4684302952757016E-3</v>
      </c>
      <c r="I375" s="65">
        <f t="shared" si="79"/>
        <v>1.506606765299193E-2</v>
      </c>
      <c r="J375" s="65">
        <f t="shared" si="76"/>
        <v>1.7316744372958187E-2</v>
      </c>
      <c r="K375" s="65">
        <f t="shared" si="74"/>
        <v>0.22829248088926385</v>
      </c>
      <c r="M375" s="31">
        <f t="shared" si="72"/>
        <v>0.25330000000000003</v>
      </c>
      <c r="N375" s="56">
        <f t="shared" si="75"/>
        <v>0.22829248088926385</v>
      </c>
      <c r="P375" s="35"/>
      <c r="Q375" s="36">
        <f t="shared" si="67"/>
        <v>0.1</v>
      </c>
      <c r="R375" s="36">
        <f t="shared" si="68"/>
        <v>0.11268007406475306</v>
      </c>
      <c r="S375" s="36">
        <f t="shared" si="73"/>
        <v>-1.268007406475305E-2</v>
      </c>
      <c r="T375" s="37">
        <f t="shared" si="69"/>
        <v>1.6078427828762292E-4</v>
      </c>
      <c r="U375" s="36">
        <f t="shared" si="70"/>
        <v>-12.68007406475305</v>
      </c>
      <c r="V375" s="38">
        <f t="shared" si="71"/>
        <v>12.68007406475305</v>
      </c>
    </row>
    <row r="376" spans="1:22" x14ac:dyDescent="0.25">
      <c r="A376"/>
      <c r="B376" s="48"/>
      <c r="C376" s="59">
        <v>41630</v>
      </c>
      <c r="D376" s="39">
        <v>356</v>
      </c>
      <c r="E376" s="4">
        <v>0.17460000000000001</v>
      </c>
      <c r="F376" s="64"/>
      <c r="G376" s="65">
        <f t="shared" si="77"/>
        <v>0.21223828983762047</v>
      </c>
      <c r="H376" s="65">
        <f t="shared" si="78"/>
        <v>9.7269973477562342E-4</v>
      </c>
      <c r="I376" s="65">
        <f t="shared" si="79"/>
        <v>6.97746060738667E-3</v>
      </c>
      <c r="J376" s="65">
        <f t="shared" si="76"/>
        <v>2.5158855628859569E-3</v>
      </c>
      <c r="K376" s="65">
        <f t="shared" si="74"/>
        <v>0.22417305605000792</v>
      </c>
      <c r="M376" s="31">
        <f t="shared" si="72"/>
        <v>0.17460000000000001</v>
      </c>
      <c r="N376" s="56">
        <f t="shared" si="75"/>
        <v>0.22417305605000792</v>
      </c>
      <c r="P376" s="35"/>
      <c r="Q376" s="36">
        <f t="shared" si="67"/>
        <v>0.1208</v>
      </c>
      <c r="R376" s="36">
        <f t="shared" si="68"/>
        <v>0.13217867191899244</v>
      </c>
      <c r="S376" s="36">
        <f t="shared" si="73"/>
        <v>-1.1378671918992431E-2</v>
      </c>
      <c r="T376" s="37">
        <f t="shared" si="69"/>
        <v>1.2947417464006689E-4</v>
      </c>
      <c r="U376" s="36">
        <f t="shared" si="70"/>
        <v>-9.4194303965169119</v>
      </c>
      <c r="V376" s="38">
        <f t="shared" si="71"/>
        <v>9.4194303965169119</v>
      </c>
    </row>
    <row r="377" spans="1:22" x14ac:dyDescent="0.25">
      <c r="A377"/>
      <c r="B377" s="48"/>
      <c r="C377" s="59">
        <v>41631</v>
      </c>
      <c r="D377" s="39">
        <v>357</v>
      </c>
      <c r="E377" s="4">
        <v>0.17460000000000001</v>
      </c>
      <c r="F377" s="64"/>
      <c r="G377" s="65">
        <f t="shared" si="77"/>
        <v>0.20658206943460544</v>
      </c>
      <c r="H377" s="65">
        <f t="shared" si="78"/>
        <v>3.098077209965583E-4</v>
      </c>
      <c r="I377" s="65">
        <f t="shared" si="79"/>
        <v>2.7678211805510347E-2</v>
      </c>
      <c r="J377" s="65">
        <f t="shared" si="76"/>
        <v>2.171218368149877E-2</v>
      </c>
      <c r="K377" s="65">
        <f t="shared" si="74"/>
        <v>0.24088920137790643</v>
      </c>
      <c r="M377" s="31">
        <f t="shared" si="72"/>
        <v>0.17460000000000001</v>
      </c>
      <c r="N377" s="56">
        <f t="shared" si="75"/>
        <v>0.24088920137790643</v>
      </c>
      <c r="P377" s="35"/>
      <c r="Q377" s="36">
        <f t="shared" si="67"/>
        <v>0.16250000000000001</v>
      </c>
      <c r="R377" s="36">
        <f t="shared" si="68"/>
        <v>0.13573126457618509</v>
      </c>
      <c r="S377" s="36">
        <f t="shared" si="73"/>
        <v>2.6768735423814916E-2</v>
      </c>
      <c r="T377" s="37">
        <f t="shared" si="69"/>
        <v>7.1656519619020347E-4</v>
      </c>
      <c r="U377" s="36">
        <f t="shared" si="70"/>
        <v>16.473067953116871</v>
      </c>
      <c r="V377" s="38">
        <f t="shared" si="71"/>
        <v>16.473067953116871</v>
      </c>
    </row>
    <row r="378" spans="1:22" x14ac:dyDescent="0.25">
      <c r="A378"/>
      <c r="B378" s="48"/>
      <c r="C378" s="59">
        <v>41632</v>
      </c>
      <c r="D378" s="39">
        <v>358</v>
      </c>
      <c r="E378" s="4">
        <v>0.20669999999999999</v>
      </c>
      <c r="F378" s="64"/>
      <c r="G378" s="65">
        <f t="shared" si="77"/>
        <v>0.19584625311369161</v>
      </c>
      <c r="H378" s="65">
        <f t="shared" si="78"/>
        <v>-7.9475468319448075E-4</v>
      </c>
      <c r="I378" s="65">
        <f t="shared" si="79"/>
        <v>0.11026436326350211</v>
      </c>
      <c r="J378" s="65">
        <f t="shared" si="76"/>
        <v>0.10032330162578273</v>
      </c>
      <c r="K378" s="65">
        <f t="shared" si="74"/>
        <v>0.31715624041910412</v>
      </c>
      <c r="M378" s="31">
        <f t="shared" si="72"/>
        <v>0.20669999999999999</v>
      </c>
      <c r="N378" s="56">
        <f t="shared" si="75"/>
        <v>0.31715624041910412</v>
      </c>
      <c r="P378" s="35"/>
      <c r="Q378" s="36">
        <f t="shared" si="67"/>
        <v>0.1125</v>
      </c>
      <c r="R378" s="36">
        <f t="shared" si="68"/>
        <v>0.15773487521622317</v>
      </c>
      <c r="S378" s="36">
        <f t="shared" si="73"/>
        <v>-4.5234875216223172E-2</v>
      </c>
      <c r="T378" s="37">
        <f t="shared" si="69"/>
        <v>2.0461939358272815E-3</v>
      </c>
      <c r="U378" s="36">
        <f t="shared" si="70"/>
        <v>-40.208777969976154</v>
      </c>
      <c r="V378" s="38">
        <f t="shared" si="71"/>
        <v>40.208777969976154</v>
      </c>
    </row>
    <row r="379" spans="1:22" x14ac:dyDescent="0.25">
      <c r="A379"/>
      <c r="B379" s="48"/>
      <c r="C379" s="59">
        <v>41633</v>
      </c>
      <c r="D379" s="39">
        <v>359</v>
      </c>
      <c r="E379" s="4">
        <v>0.1038</v>
      </c>
      <c r="F379" s="64"/>
      <c r="G379" s="65">
        <f t="shared" si="77"/>
        <v>0.18052315879563569</v>
      </c>
      <c r="H379" s="65">
        <f t="shared" si="78"/>
        <v>-2.2475886466806253E-3</v>
      </c>
      <c r="I379" s="65">
        <f t="shared" si="79"/>
        <v>5.4031897918117258E-2</v>
      </c>
      <c r="J379" s="65">
        <f t="shared" si="76"/>
        <v>4.0956392246741968E-2</v>
      </c>
      <c r="K379" s="65">
        <f t="shared" si="74"/>
        <v>0.24908339634861437</v>
      </c>
      <c r="M379" s="31">
        <f t="shared" si="72"/>
        <v>0.1038</v>
      </c>
      <c r="N379" s="56">
        <f t="shared" si="75"/>
        <v>0.24908339634861437</v>
      </c>
      <c r="P379" s="35"/>
      <c r="Q379" s="36">
        <f t="shared" si="67"/>
        <v>0.2</v>
      </c>
      <c r="R379" s="36">
        <f t="shared" si="68"/>
        <v>0.15266251451306836</v>
      </c>
      <c r="S379" s="36">
        <f t="shared" si="73"/>
        <v>4.7337485486931646E-2</v>
      </c>
      <c r="T379" s="37">
        <f t="shared" si="69"/>
        <v>2.2408375322254641E-3</v>
      </c>
      <c r="U379" s="36">
        <f t="shared" si="70"/>
        <v>23.668742743465824</v>
      </c>
      <c r="V379" s="38">
        <f t="shared" si="71"/>
        <v>23.668742743465824</v>
      </c>
    </row>
    <row r="380" spans="1:22" x14ac:dyDescent="0.25">
      <c r="A380"/>
      <c r="B380" s="48"/>
      <c r="C380" s="59">
        <v>41634</v>
      </c>
      <c r="D380" s="39">
        <v>360</v>
      </c>
      <c r="E380" s="4">
        <v>0.1867</v>
      </c>
      <c r="F380" s="64"/>
      <c r="G380" s="65">
        <f t="shared" si="77"/>
        <v>0.18194259822176104</v>
      </c>
      <c r="H380" s="65">
        <f t="shared" si="78"/>
        <v>-1.8808858394000275E-3</v>
      </c>
      <c r="I380" s="65">
        <f t="shared" si="79"/>
        <v>-2.8245850877014568E-2</v>
      </c>
      <c r="J380" s="65">
        <f t="shared" si="76"/>
        <v>-2.4945525611489217E-2</v>
      </c>
      <c r="K380" s="65">
        <f t="shared" si="74"/>
        <v>0.1500297192719405</v>
      </c>
      <c r="M380" s="31">
        <f t="shared" si="72"/>
        <v>0.1867</v>
      </c>
      <c r="N380" s="56">
        <f t="shared" si="75"/>
        <v>0.1500297192719405</v>
      </c>
      <c r="P380" s="35"/>
      <c r="Q380" s="36">
        <f t="shared" si="67"/>
        <v>0.1583</v>
      </c>
      <c r="R380" s="36">
        <f t="shared" si="68"/>
        <v>0.18021916108336591</v>
      </c>
      <c r="S380" s="36">
        <f t="shared" si="73"/>
        <v>-2.1919161083365918E-2</v>
      </c>
      <c r="T380" s="37">
        <f t="shared" si="69"/>
        <v>4.8044962259854296E-4</v>
      </c>
      <c r="U380" s="36">
        <f t="shared" si="70"/>
        <v>-13.84659575702206</v>
      </c>
      <c r="V380" s="38">
        <f t="shared" si="71"/>
        <v>13.84659575702206</v>
      </c>
    </row>
    <row r="381" spans="1:22" x14ac:dyDescent="0.25">
      <c r="A381"/>
      <c r="B381" s="48"/>
      <c r="C381" s="59">
        <v>41635</v>
      </c>
      <c r="D381" s="39">
        <v>361</v>
      </c>
      <c r="E381" s="4">
        <v>0.25330000000000003</v>
      </c>
      <c r="F381" s="64"/>
      <c r="G381" s="65">
        <f t="shared" si="77"/>
        <v>0.18655485263629948</v>
      </c>
      <c r="H381" s="65">
        <f t="shared" si="78"/>
        <v>-1.2315718140061805E-3</v>
      </c>
      <c r="I381" s="65">
        <f t="shared" si="79"/>
        <v>8.3068850782545799E-3</v>
      </c>
      <c r="J381" s="65">
        <f t="shared" si="76"/>
        <v>1.4150711306799176E-2</v>
      </c>
      <c r="K381" s="65">
        <f t="shared" si="74"/>
        <v>0.1883685974606156</v>
      </c>
      <c r="M381" s="31">
        <f t="shared" si="72"/>
        <v>0.25330000000000003</v>
      </c>
      <c r="N381" s="56">
        <f t="shared" si="75"/>
        <v>0.1883685974606156</v>
      </c>
      <c r="P381" s="35"/>
      <c r="Q381" s="36">
        <f t="shared" si="67"/>
        <v>0.125</v>
      </c>
      <c r="R381" s="36">
        <f t="shared" si="68"/>
        <v>0.16939026047701816</v>
      </c>
      <c r="S381" s="36">
        <f t="shared" si="73"/>
        <v>-4.4390260477018162E-2</v>
      </c>
      <c r="T381" s="37">
        <f t="shared" si="69"/>
        <v>1.9704952252175209E-3</v>
      </c>
      <c r="U381" s="36">
        <f t="shared" si="70"/>
        <v>-35.512208381614528</v>
      </c>
      <c r="V381" s="38">
        <f t="shared" si="71"/>
        <v>35.512208381614528</v>
      </c>
    </row>
    <row r="382" spans="1:22" x14ac:dyDescent="0.25">
      <c r="A382"/>
      <c r="B382" s="48"/>
      <c r="C382" s="59">
        <v>41636</v>
      </c>
      <c r="D382" s="39">
        <v>362</v>
      </c>
      <c r="E382" s="4">
        <v>0.17460000000000001</v>
      </c>
      <c r="F382" s="64"/>
      <c r="G382" s="65">
        <f t="shared" si="77"/>
        <v>0.17947593598505623</v>
      </c>
      <c r="H382" s="65">
        <f t="shared" si="78"/>
        <v>-1.8163062977298869E-3</v>
      </c>
      <c r="I382" s="65">
        <f t="shared" si="79"/>
        <v>4.775016755007748E-2</v>
      </c>
      <c r="J382" s="65">
        <f t="shared" si="76"/>
        <v>4.2487557196564114E-2</v>
      </c>
      <c r="K382" s="65">
        <f t="shared" si="74"/>
        <v>0.23307344837237076</v>
      </c>
      <c r="M382" s="31">
        <f t="shared" si="72"/>
        <v>0.17460000000000001</v>
      </c>
      <c r="N382" s="56">
        <f t="shared" si="75"/>
        <v>0.23307344837237076</v>
      </c>
      <c r="P382" s="35"/>
      <c r="Q382" s="36">
        <f t="shared" si="67"/>
        <v>0.1875</v>
      </c>
      <c r="R382" s="36">
        <f t="shared" si="68"/>
        <v>0.15725371532490917</v>
      </c>
      <c r="S382" s="36">
        <f t="shared" si="73"/>
        <v>3.0246284675090829E-2</v>
      </c>
      <c r="T382" s="37">
        <f t="shared" si="69"/>
        <v>9.1483773664663437E-4</v>
      </c>
      <c r="U382" s="36">
        <f t="shared" si="70"/>
        <v>16.131351826715111</v>
      </c>
      <c r="V382" s="38">
        <f t="shared" si="71"/>
        <v>16.131351826715111</v>
      </c>
    </row>
    <row r="383" spans="1:22" x14ac:dyDescent="0.25">
      <c r="A383"/>
      <c r="B383" s="48"/>
      <c r="C383" s="59">
        <v>41637</v>
      </c>
      <c r="D383" s="39">
        <v>363</v>
      </c>
      <c r="E383" s="4">
        <v>0.17460000000000001</v>
      </c>
      <c r="F383" s="64"/>
      <c r="G383" s="65">
        <f t="shared" si="77"/>
        <v>0.1822961145020707</v>
      </c>
      <c r="H383" s="65">
        <f t="shared" si="78"/>
        <v>-1.3526578162554516E-3</v>
      </c>
      <c r="I383" s="65">
        <f t="shared" si="79"/>
        <v>-4.9424477834769769E-2</v>
      </c>
      <c r="J383" s="65">
        <f t="shared" si="76"/>
        <v>-4.5251641501499865E-2</v>
      </c>
      <c r="K383" s="65">
        <f t="shared" si="74"/>
        <v>0.12823515185255657</v>
      </c>
      <c r="M383" s="31">
        <f t="shared" si="72"/>
        <v>0.17460000000000001</v>
      </c>
      <c r="N383" s="56">
        <f t="shared" si="75"/>
        <v>0.12823515185255657</v>
      </c>
      <c r="P383" s="35"/>
      <c r="Q383" s="36">
        <f t="shared" si="67"/>
        <v>0.1</v>
      </c>
      <c r="R383" s="36">
        <f t="shared" si="68"/>
        <v>0.14842462317330571</v>
      </c>
      <c r="S383" s="36">
        <f t="shared" si="73"/>
        <v>-4.8424623173305703E-2</v>
      </c>
      <c r="T383" s="37">
        <f t="shared" si="69"/>
        <v>2.3449441294766558E-3</v>
      </c>
      <c r="U383" s="36">
        <f t="shared" si="70"/>
        <v>-48.424623173305704</v>
      </c>
      <c r="V383" s="38">
        <f t="shared" si="71"/>
        <v>48.424623173305704</v>
      </c>
    </row>
    <row r="384" spans="1:22" x14ac:dyDescent="0.25">
      <c r="A384"/>
      <c r="B384" s="48"/>
      <c r="C384" s="59">
        <v>41638</v>
      </c>
      <c r="D384" s="39">
        <v>364</v>
      </c>
      <c r="E384" s="4">
        <v>0.21249999999999999</v>
      </c>
      <c r="F384" s="64"/>
      <c r="G384" s="65">
        <f t="shared" si="77"/>
        <v>0.18366008369386053</v>
      </c>
      <c r="H384" s="65">
        <f t="shared" si="78"/>
        <v>-1.0809951154509237E-3</v>
      </c>
      <c r="I384" s="65">
        <f t="shared" si="79"/>
        <v>4.3902732337320685E-3</v>
      </c>
      <c r="J384" s="65">
        <f t="shared" si="76"/>
        <v>6.8352375409728092E-3</v>
      </c>
      <c r="K384" s="65">
        <f t="shared" si="74"/>
        <v>0.1853337299195473</v>
      </c>
      <c r="M384" s="31">
        <f t="shared" si="72"/>
        <v>0.21249999999999999</v>
      </c>
      <c r="N384" s="56">
        <f t="shared" si="75"/>
        <v>0.1853337299195473</v>
      </c>
      <c r="P384" s="35"/>
      <c r="Q384" s="36">
        <f t="shared" si="67"/>
        <v>0.14169999999999999</v>
      </c>
      <c r="R384" s="36">
        <f t="shared" si="68"/>
        <v>0.11772945185898834</v>
      </c>
      <c r="S384" s="36">
        <f t="shared" si="73"/>
        <v>2.3970548141011655E-2</v>
      </c>
      <c r="T384" s="37">
        <f t="shared" si="69"/>
        <v>5.7458717818055732E-4</v>
      </c>
      <c r="U384" s="36">
        <f t="shared" si="70"/>
        <v>16.916406592104202</v>
      </c>
      <c r="V384" s="38">
        <f t="shared" si="71"/>
        <v>16.916406592104202</v>
      </c>
    </row>
    <row r="385" spans="1:22" x14ac:dyDescent="0.25">
      <c r="A385"/>
      <c r="B385" s="48"/>
      <c r="C385" s="72">
        <v>41639</v>
      </c>
      <c r="D385" s="73">
        <v>365</v>
      </c>
      <c r="E385" s="4">
        <v>0.21249999999999999</v>
      </c>
      <c r="F385" s="64"/>
      <c r="G385" s="74">
        <f t="shared" si="77"/>
        <v>0.17746290671722609</v>
      </c>
      <c r="H385" s="75">
        <f t="shared" si="78"/>
        <v>-1.5926133015692753E-3</v>
      </c>
      <c r="I385" s="65">
        <f t="shared" si="79"/>
        <v>8.1082730033425546E-2</v>
      </c>
      <c r="J385" s="76">
        <f t="shared" si="76"/>
        <v>7.6478166358360383E-2</v>
      </c>
      <c r="K385" s="74">
        <f t="shared" si="74"/>
        <v>0.26366181861183513</v>
      </c>
      <c r="M385" s="31">
        <f t="shared" si="72"/>
        <v>0.21249999999999999</v>
      </c>
      <c r="N385" s="56">
        <f t="shared" si="75"/>
        <v>0.26366181861183513</v>
      </c>
      <c r="S385" s="34">
        <f>SUM(S20:S384)</f>
        <v>0.28589407169963188</v>
      </c>
      <c r="T385" s="34">
        <f>SUM(T20:T384)</f>
        <v>6.26479924055627</v>
      </c>
      <c r="U385" s="34">
        <f>SUM(U20:U384)</f>
        <v>-12942.070517148</v>
      </c>
      <c r="V385" s="34">
        <f>SUM(V20:V384)/Z23</f>
        <v>72.544875218740557</v>
      </c>
    </row>
    <row r="386" spans="1:22" x14ac:dyDescent="0.25">
      <c r="A386"/>
      <c r="B386" s="77">
        <v>2014</v>
      </c>
      <c r="C386" s="59">
        <v>41640</v>
      </c>
      <c r="D386" s="39">
        <v>366</v>
      </c>
      <c r="E386" s="4">
        <v>0.19</v>
      </c>
      <c r="F386" s="64"/>
      <c r="G386" s="65">
        <f t="shared" si="77"/>
        <v>0.1723054358870349</v>
      </c>
      <c r="H386" s="78">
        <f t="shared" si="78"/>
        <v>-1.9490990544314669E-3</v>
      </c>
      <c r="I386" s="65">
        <f t="shared" si="79"/>
        <v>4.9778281870562532E-2</v>
      </c>
      <c r="J386" s="79">
        <f t="shared" si="76"/>
        <v>4.6569910094802797E-2</v>
      </c>
      <c r="K386" s="65">
        <f t="shared" si="74"/>
        <v>0.22564857528621934</v>
      </c>
      <c r="M386" s="31">
        <f t="shared" si="72"/>
        <v>0.19</v>
      </c>
      <c r="N386" s="56">
        <f t="shared" si="75"/>
        <v>0.22564857528621934</v>
      </c>
      <c r="T386" s="1"/>
      <c r="U386" s="1"/>
      <c r="V386" s="34">
        <f>AVERAGE(V20:V384)</f>
        <v>72.544875218740557</v>
      </c>
    </row>
    <row r="387" spans="1:22" x14ac:dyDescent="0.25">
      <c r="A387"/>
      <c r="B387" s="77"/>
      <c r="C387" s="59">
        <v>41641</v>
      </c>
      <c r="D387" s="39">
        <v>367</v>
      </c>
      <c r="E387" s="4">
        <v>0.19</v>
      </c>
      <c r="F387" s="64"/>
      <c r="G387" s="65">
        <f t="shared" si="77"/>
        <v>0.17843261405384003</v>
      </c>
      <c r="H387" s="78">
        <f t="shared" si="78"/>
        <v>-1.1414713323078065E-3</v>
      </c>
      <c r="I387" s="65">
        <f t="shared" si="79"/>
        <v>-6.1119109044969373E-2</v>
      </c>
      <c r="J387" s="79">
        <f t="shared" si="76"/>
        <v>-5.385045954585644E-2</v>
      </c>
      <c r="K387" s="65">
        <f t="shared" si="74"/>
        <v>0.10923722778763406</v>
      </c>
      <c r="M387" s="31">
        <f t="shared" si="72"/>
        <v>0.19</v>
      </c>
      <c r="N387" s="56">
        <f t="shared" si="75"/>
        <v>0.10923722778763406</v>
      </c>
      <c r="T387" s="1"/>
      <c r="U387" s="1"/>
      <c r="V387" s="1"/>
    </row>
    <row r="388" spans="1:22" x14ac:dyDescent="0.25">
      <c r="A388"/>
      <c r="B388" s="77"/>
      <c r="C388" s="59">
        <v>41642</v>
      </c>
      <c r="D388" s="39">
        <v>368</v>
      </c>
      <c r="E388" s="4">
        <v>0.15079999999999999</v>
      </c>
      <c r="F388" s="64"/>
      <c r="G388" s="65">
        <f t="shared" si="77"/>
        <v>0.18097794027928354</v>
      </c>
      <c r="H388" s="78">
        <f t="shared" si="78"/>
        <v>-7.7279157653267479E-4</v>
      </c>
      <c r="I388" s="65">
        <f t="shared" si="79"/>
        <v>-6.3359118299045156E-2</v>
      </c>
      <c r="J388" s="79">
        <f t="shared" si="76"/>
        <v>-6.0041000497069001E-2</v>
      </c>
      <c r="K388" s="65">
        <f t="shared" si="74"/>
        <v>0.11393202442248708</v>
      </c>
      <c r="M388" s="31">
        <f t="shared" si="72"/>
        <v>0.15079999999999999</v>
      </c>
      <c r="N388" s="56">
        <f t="shared" si="75"/>
        <v>0.11393202442248708</v>
      </c>
      <c r="U388" s="1"/>
      <c r="V388" s="1"/>
    </row>
    <row r="389" spans="1:22" x14ac:dyDescent="0.25">
      <c r="A389"/>
      <c r="B389" s="77"/>
      <c r="C389" s="59">
        <v>41643</v>
      </c>
      <c r="D389" s="39">
        <v>369</v>
      </c>
      <c r="E389" s="4">
        <v>0.2225</v>
      </c>
      <c r="F389" s="64"/>
      <c r="G389" s="65">
        <f t="shared" si="77"/>
        <v>0.19025845374865566</v>
      </c>
      <c r="H389" s="78">
        <f t="shared" si="78"/>
        <v>2.3253892805780423E-4</v>
      </c>
      <c r="I389" s="65">
        <f t="shared" si="79"/>
        <v>-5.8238199161798725E-2</v>
      </c>
      <c r="J389" s="79">
        <f t="shared" si="76"/>
        <v>-4.9190224620484418E-2</v>
      </c>
      <c r="K389" s="65">
        <f t="shared" si="74"/>
        <v>0.12196694954095214</v>
      </c>
      <c r="M389" s="31">
        <f t="shared" si="72"/>
        <v>0.2225</v>
      </c>
      <c r="N389" s="56">
        <f t="shared" si="75"/>
        <v>0.12196694954095214</v>
      </c>
      <c r="U389" s="1"/>
      <c r="V389" s="1"/>
    </row>
    <row r="390" spans="1:22" x14ac:dyDescent="0.25">
      <c r="A390"/>
      <c r="B390" s="77"/>
      <c r="C390" s="59">
        <v>41644</v>
      </c>
      <c r="D390" s="39">
        <v>370</v>
      </c>
      <c r="E390" s="4">
        <v>0.23669999999999999</v>
      </c>
      <c r="F390" s="64"/>
      <c r="G390" s="65">
        <f t="shared" si="77"/>
        <v>0.19402368257667041</v>
      </c>
      <c r="H390" s="78">
        <f t="shared" si="78"/>
        <v>5.8580791805349871E-4</v>
      </c>
      <c r="I390" s="65">
        <f t="shared" si="79"/>
        <v>1.0882108323717251E-2</v>
      </c>
      <c r="J390" s="79">
        <f t="shared" si="76"/>
        <v>1.4061529233678486E-2</v>
      </c>
      <c r="K390" s="65">
        <f t="shared" si="74"/>
        <v>0.20137310100043071</v>
      </c>
      <c r="M390" s="31">
        <f t="shared" si="72"/>
        <v>0.23669999999999999</v>
      </c>
      <c r="N390" s="56">
        <f t="shared" si="75"/>
        <v>0.20137310100043071</v>
      </c>
    </row>
    <row r="391" spans="1:22" x14ac:dyDescent="0.25">
      <c r="A391"/>
      <c r="B391" s="77"/>
      <c r="C391" s="59">
        <v>41645</v>
      </c>
      <c r="D391" s="39">
        <v>371</v>
      </c>
      <c r="E391" s="4">
        <v>0.2525</v>
      </c>
      <c r="F391" s="64"/>
      <c r="G391" s="65">
        <f t="shared" si="77"/>
        <v>0.19875040538307009</v>
      </c>
      <c r="H391" s="78">
        <f t="shared" si="78"/>
        <v>9.9989940688811744E-4</v>
      </c>
      <c r="I391" s="65">
        <f t="shared" si="79"/>
        <v>1.6481360621814135E-2</v>
      </c>
      <c r="J391" s="79">
        <f t="shared" si="76"/>
        <v>2.0208184021325716E-2</v>
      </c>
      <c r="K391" s="65">
        <f t="shared" si="74"/>
        <v>0.21109085111653803</v>
      </c>
      <c r="M391" s="31">
        <f t="shared" si="72"/>
        <v>0.2525</v>
      </c>
      <c r="N391" s="56">
        <f t="shared" si="75"/>
        <v>0.21109085111653803</v>
      </c>
    </row>
    <row r="392" spans="1:22" x14ac:dyDescent="0.25">
      <c r="A392"/>
      <c r="B392" s="77"/>
      <c r="C392" s="59">
        <v>41646</v>
      </c>
      <c r="D392" s="39">
        <v>372</v>
      </c>
      <c r="E392" s="4">
        <v>0.35420000000000001</v>
      </c>
      <c r="F392" s="64"/>
      <c r="G392" s="65">
        <f t="shared" si="77"/>
        <v>0.21066613085448999</v>
      </c>
      <c r="H392" s="78">
        <f t="shared" si="78"/>
        <v>2.0914820133412946E-3</v>
      </c>
      <c r="I392" s="65">
        <f t="shared" si="79"/>
        <v>4.529143456472403E-2</v>
      </c>
      <c r="J392" s="79">
        <f t="shared" si="76"/>
        <v>5.5115678022802636E-2</v>
      </c>
      <c r="K392" s="65">
        <f t="shared" si="74"/>
        <v>0.24504173935468224</v>
      </c>
      <c r="M392" s="31">
        <f t="shared" si="72"/>
        <v>0.35420000000000001</v>
      </c>
      <c r="N392" s="56">
        <f t="shared" si="75"/>
        <v>0.24504173935468224</v>
      </c>
    </row>
    <row r="393" spans="1:22" x14ac:dyDescent="0.25">
      <c r="A393"/>
      <c r="B393" s="77"/>
      <c r="C393" s="59">
        <v>41647</v>
      </c>
      <c r="D393" s="39">
        <v>373</v>
      </c>
      <c r="E393" s="4">
        <v>0.9617</v>
      </c>
      <c r="F393" s="64"/>
      <c r="G393" s="65">
        <f t="shared" si="77"/>
        <v>0.28577949129598679</v>
      </c>
      <c r="H393" s="78">
        <f t="shared" si="78"/>
        <v>9.3936698561568454E-3</v>
      </c>
      <c r="I393" s="65">
        <f t="shared" si="79"/>
        <v>1.8723602850613981E-2</v>
      </c>
      <c r="J393" s="79">
        <f t="shared" si="76"/>
        <v>8.4443293435953901E-2</v>
      </c>
      <c r="K393" s="65">
        <f t="shared" si="74"/>
        <v>0.23148121571844527</v>
      </c>
      <c r="M393" s="31">
        <f t="shared" si="72"/>
        <v>0.9617</v>
      </c>
      <c r="N393" s="56">
        <f t="shared" si="75"/>
        <v>0.23148121571844527</v>
      </c>
    </row>
    <row r="394" spans="1:22" x14ac:dyDescent="0.25">
      <c r="A394"/>
      <c r="B394" s="77"/>
      <c r="C394" s="59">
        <v>41648</v>
      </c>
      <c r="D394" s="39">
        <v>374</v>
      </c>
      <c r="E394" s="4">
        <v>0.2417</v>
      </c>
      <c r="F394" s="64"/>
      <c r="G394" s="65">
        <f t="shared" si="77"/>
        <v>0.29295586140563679</v>
      </c>
      <c r="H394" s="78">
        <f t="shared" si="78"/>
        <v>9.1719398815061602E-3</v>
      </c>
      <c r="I394" s="65">
        <f t="shared" si="79"/>
        <v>-3.1300163687074806E-2</v>
      </c>
      <c r="J394" s="79">
        <f t="shared" si="76"/>
        <v>-3.3295733458931005E-2</v>
      </c>
      <c r="K394" s="65">
        <f t="shared" si="74"/>
        <v>0.26387299746506887</v>
      </c>
      <c r="M394" s="31">
        <f t="shared" si="72"/>
        <v>0.2417</v>
      </c>
      <c r="N394" s="56">
        <f t="shared" si="75"/>
        <v>0.26387299746506887</v>
      </c>
    </row>
    <row r="395" spans="1:22" x14ac:dyDescent="0.25">
      <c r="A395"/>
      <c r="B395" s="77"/>
      <c r="C395" s="59">
        <v>41649</v>
      </c>
      <c r="D395" s="39">
        <v>375</v>
      </c>
      <c r="E395" s="4">
        <v>8.8800000000000004E-2</v>
      </c>
      <c r="F395" s="64"/>
      <c r="G395" s="65">
        <f t="shared" si="77"/>
        <v>0.28348445060681726</v>
      </c>
      <c r="H395" s="78">
        <f t="shared" si="78"/>
        <v>7.3076048134735928E-3</v>
      </c>
      <c r="I395" s="65">
        <f t="shared" si="79"/>
        <v>-2.689429448388644E-2</v>
      </c>
      <c r="J395" s="79">
        <f t="shared" si="76"/>
        <v>-4.367331009617953E-2</v>
      </c>
      <c r="K395" s="65">
        <f t="shared" si="74"/>
        <v>0.27523350680325653</v>
      </c>
      <c r="M395" s="31">
        <f t="shared" si="72"/>
        <v>8.8800000000000004E-2</v>
      </c>
      <c r="N395" s="56">
        <f t="shared" si="75"/>
        <v>0.27523350680325653</v>
      </c>
    </row>
    <row r="396" spans="1:22" x14ac:dyDescent="0.25">
      <c r="A396"/>
      <c r="B396" s="77"/>
      <c r="C396" s="59">
        <v>41650</v>
      </c>
      <c r="D396" s="39">
        <v>376</v>
      </c>
      <c r="E396" s="4">
        <v>0.2354</v>
      </c>
      <c r="F396" s="64"/>
      <c r="G396" s="65">
        <f t="shared" si="77"/>
        <v>0.28631887031694009</v>
      </c>
      <c r="H396" s="78">
        <f t="shared" si="78"/>
        <v>6.8602863031385162E-3</v>
      </c>
      <c r="I396" s="65">
        <f t="shared" si="79"/>
        <v>-1.0660204386783129E-2</v>
      </c>
      <c r="J396" s="79">
        <f t="shared" si="76"/>
        <v>-1.4686070979798824E-2</v>
      </c>
      <c r="K396" s="65">
        <f t="shared" si="74"/>
        <v>0.28013185103350774</v>
      </c>
      <c r="M396" s="31">
        <f t="shared" si="72"/>
        <v>0.2354</v>
      </c>
      <c r="N396" s="56">
        <f t="shared" si="75"/>
        <v>0.28013185103350774</v>
      </c>
    </row>
    <row r="397" spans="1:22" x14ac:dyDescent="0.25">
      <c r="A397"/>
      <c r="B397" s="77"/>
      <c r="C397" s="59">
        <v>41651</v>
      </c>
      <c r="D397" s="39">
        <v>377</v>
      </c>
      <c r="E397" s="4">
        <v>0.19</v>
      </c>
      <c r="F397" s="64"/>
      <c r="G397" s="65">
        <f t="shared" si="77"/>
        <v>0.28460228241709173</v>
      </c>
      <c r="H397" s="78">
        <f t="shared" si="78"/>
        <v>6.0025988828398295E-3</v>
      </c>
      <c r="I397" s="65">
        <f t="shared" si="79"/>
        <v>-1.7410414590209772E-2</v>
      </c>
      <c r="J397" s="79">
        <f t="shared" si="76"/>
        <v>-2.5129601372897971E-2</v>
      </c>
      <c r="K397" s="65">
        <f t="shared" si="74"/>
        <v>0.27576874202986884</v>
      </c>
      <c r="M397" s="31">
        <f t="shared" si="72"/>
        <v>0.19</v>
      </c>
      <c r="N397" s="56">
        <f t="shared" si="75"/>
        <v>0.27576874202986884</v>
      </c>
    </row>
    <row r="398" spans="1:22" x14ac:dyDescent="0.25">
      <c r="A398"/>
      <c r="B398" s="77"/>
      <c r="C398" s="59">
        <v>41652</v>
      </c>
      <c r="D398" s="39">
        <v>378</v>
      </c>
      <c r="E398" s="4">
        <v>0.19</v>
      </c>
      <c r="F398" s="64"/>
      <c r="G398" s="65">
        <f t="shared" si="77"/>
        <v>0.28387881606336862</v>
      </c>
      <c r="H398" s="78">
        <f t="shared" si="78"/>
        <v>5.3299923591835358E-3</v>
      </c>
      <c r="I398" s="65">
        <f t="shared" si="79"/>
        <v>-3.3344228934301889E-2</v>
      </c>
      <c r="J398" s="79">
        <f t="shared" si="76"/>
        <v>-3.9397687647208565E-2</v>
      </c>
      <c r="K398" s="65">
        <f t="shared" si="74"/>
        <v>0.25726065236562967</v>
      </c>
      <c r="M398" s="31">
        <f t="shared" si="72"/>
        <v>0.19</v>
      </c>
      <c r="N398" s="56">
        <f t="shared" si="75"/>
        <v>0.25726065236562967</v>
      </c>
    </row>
    <row r="399" spans="1:22" x14ac:dyDescent="0.25">
      <c r="A399"/>
      <c r="B399" s="77"/>
      <c r="C399" s="59">
        <v>41653</v>
      </c>
      <c r="D399" s="39">
        <v>379</v>
      </c>
      <c r="E399" s="4">
        <v>0.15079999999999999</v>
      </c>
      <c r="F399" s="64"/>
      <c r="G399" s="65">
        <f t="shared" si="77"/>
        <v>0.27663045487201815</v>
      </c>
      <c r="H399" s="78">
        <f t="shared" si="78"/>
        <v>4.0721570041301353E-3</v>
      </c>
      <c r="I399" s="65">
        <f t="shared" si="79"/>
        <v>-1.2625272917212004E-2</v>
      </c>
      <c r="J399" s="79">
        <f t="shared" si="76"/>
        <v>-2.394579111269262E-2</v>
      </c>
      <c r="K399" s="65">
        <f t="shared" si="74"/>
        <v>0.27658353550534015</v>
      </c>
      <c r="M399" s="31">
        <f t="shared" si="72"/>
        <v>0.15079999999999999</v>
      </c>
      <c r="N399" s="56">
        <f t="shared" si="75"/>
        <v>0.27658353550534015</v>
      </c>
    </row>
    <row r="400" spans="1:22" x14ac:dyDescent="0.25">
      <c r="A400"/>
      <c r="B400" s="77"/>
      <c r="C400" s="59">
        <v>41654</v>
      </c>
      <c r="D400" s="39">
        <v>380</v>
      </c>
      <c r="E400" s="4">
        <v>0.2225</v>
      </c>
      <c r="F400" s="64"/>
      <c r="G400" s="65">
        <f t="shared" si="77"/>
        <v>0.27636986423867038</v>
      </c>
      <c r="H400" s="78">
        <f t="shared" si="78"/>
        <v>3.6388822403823451E-3</v>
      </c>
      <c r="I400" s="65">
        <f t="shared" si="79"/>
        <v>-1.4875135501368928E-2</v>
      </c>
      <c r="J400" s="79">
        <f t="shared" si="76"/>
        <v>-1.8774608375099075E-2</v>
      </c>
      <c r="K400" s="65">
        <f t="shared" si="74"/>
        <v>0.26582747637477938</v>
      </c>
      <c r="M400" s="31">
        <f t="shared" si="72"/>
        <v>0.2225</v>
      </c>
      <c r="N400" s="56">
        <f t="shared" si="75"/>
        <v>0.26582747637477938</v>
      </c>
    </row>
    <row r="401" spans="1:14" x14ac:dyDescent="0.25">
      <c r="A401"/>
      <c r="B401" s="77"/>
      <c r="C401" s="59">
        <v>41655</v>
      </c>
      <c r="D401" s="39">
        <v>381</v>
      </c>
      <c r="E401" s="4">
        <v>0.23669999999999999</v>
      </c>
      <c r="F401" s="64"/>
      <c r="G401" s="65">
        <f t="shared" si="77"/>
        <v>0.27481957459564782</v>
      </c>
      <c r="H401" s="78">
        <f t="shared" si="78"/>
        <v>3.1199650520418545E-3</v>
      </c>
      <c r="I401" s="65">
        <f t="shared" si="79"/>
        <v>8.5829723549964553E-3</v>
      </c>
      <c r="J401" s="79">
        <f t="shared" si="76"/>
        <v>3.912717659932027E-3</v>
      </c>
      <c r="K401" s="65">
        <f t="shared" si="74"/>
        <v>0.28859171883404916</v>
      </c>
      <c r="M401" s="31">
        <f t="shared" si="72"/>
        <v>0.23669999999999999</v>
      </c>
      <c r="N401" s="56">
        <f t="shared" si="75"/>
        <v>0.28859171883404916</v>
      </c>
    </row>
    <row r="402" spans="1:14" x14ac:dyDescent="0.25">
      <c r="A402"/>
      <c r="B402" s="77"/>
      <c r="C402" s="59">
        <v>41656</v>
      </c>
      <c r="D402" s="39">
        <v>382</v>
      </c>
      <c r="E402" s="4">
        <v>0.2525</v>
      </c>
      <c r="F402" s="64"/>
      <c r="G402" s="65">
        <f t="shared" si="77"/>
        <v>0.28096916145074124</v>
      </c>
      <c r="H402" s="78">
        <f t="shared" si="78"/>
        <v>3.4229272323470115E-3</v>
      </c>
      <c r="I402" s="65">
        <f t="shared" si="79"/>
        <v>-5.5735757678205183E-2</v>
      </c>
      <c r="J402" s="79">
        <f t="shared" si="76"/>
        <v>-5.3009098055458788E-2</v>
      </c>
      <c r="K402" s="65">
        <f t="shared" si="74"/>
        <v>0.22220378196948451</v>
      </c>
      <c r="M402" s="31">
        <f t="shared" si="72"/>
        <v>0.2525</v>
      </c>
      <c r="N402" s="56">
        <f t="shared" si="75"/>
        <v>0.22220378196948451</v>
      </c>
    </row>
    <row r="403" spans="1:14" x14ac:dyDescent="0.25">
      <c r="A403"/>
      <c r="B403" s="77"/>
      <c r="C403" s="59">
        <v>41657</v>
      </c>
      <c r="D403" s="39">
        <v>383</v>
      </c>
      <c r="E403" s="4">
        <v>0.20669999999999999</v>
      </c>
      <c r="F403" s="64"/>
      <c r="G403" s="65">
        <f t="shared" si="77"/>
        <v>0.27957835776836099</v>
      </c>
      <c r="H403" s="78">
        <f t="shared" si="78"/>
        <v>2.9415541408742848E-3</v>
      </c>
      <c r="I403" s="65">
        <f t="shared" si="79"/>
        <v>-2.9554779535815548E-2</v>
      </c>
      <c r="J403" s="79">
        <f t="shared" si="76"/>
        <v>-3.3887137359070091E-2</v>
      </c>
      <c r="K403" s="65">
        <f t="shared" si="74"/>
        <v>0.25483730914727271</v>
      </c>
      <c r="M403" s="31">
        <f t="shared" si="72"/>
        <v>0.20669999999999999</v>
      </c>
      <c r="N403" s="56">
        <f t="shared" si="75"/>
        <v>0.25483730914727271</v>
      </c>
    </row>
    <row r="404" spans="1:14" x14ac:dyDescent="0.25">
      <c r="A404"/>
      <c r="B404" s="77"/>
      <c r="C404" s="59">
        <v>41658</v>
      </c>
      <c r="D404" s="39">
        <v>384</v>
      </c>
      <c r="E404" s="4">
        <v>0.1038</v>
      </c>
      <c r="F404" s="64"/>
      <c r="G404" s="65">
        <f t="shared" si="77"/>
        <v>0.2678463845539461</v>
      </c>
      <c r="H404" s="78">
        <f t="shared" si="78"/>
        <v>1.4742014053453682E-3</v>
      </c>
      <c r="I404" s="65">
        <f t="shared" si="79"/>
        <v>-3.1984638356343777E-2</v>
      </c>
      <c r="J404" s="79">
        <f t="shared" si="76"/>
        <v>-4.5190812976104014E-2</v>
      </c>
      <c r="K404" s="65">
        <f t="shared" si="74"/>
        <v>0.25053527355289146</v>
      </c>
      <c r="M404" s="31">
        <f t="shared" si="72"/>
        <v>0.1038</v>
      </c>
      <c r="N404" s="56">
        <f t="shared" si="75"/>
        <v>0.25053527355289146</v>
      </c>
    </row>
    <row r="405" spans="1:14" x14ac:dyDescent="0.25">
      <c r="A405"/>
      <c r="B405" s="77"/>
      <c r="C405" s="59">
        <v>41659</v>
      </c>
      <c r="D405" s="39">
        <v>385</v>
      </c>
      <c r="E405" s="4">
        <v>0.1867</v>
      </c>
      <c r="F405" s="64"/>
      <c r="G405" s="65">
        <f t="shared" si="77"/>
        <v>0.25846952511773208</v>
      </c>
      <c r="H405" s="78">
        <f t="shared" si="78"/>
        <v>3.890953211894289E-4</v>
      </c>
      <c r="I405" s="65">
        <f t="shared" si="79"/>
        <v>2.5890022456302755E-2</v>
      </c>
      <c r="J405" s="79">
        <f t="shared" si="76"/>
        <v>1.6124067698899271E-2</v>
      </c>
      <c r="K405" s="65">
        <f t="shared" si="74"/>
        <v>0.29521060841559421</v>
      </c>
      <c r="M405" s="31">
        <f t="shared" si="72"/>
        <v>0.1867</v>
      </c>
      <c r="N405" s="56">
        <f t="shared" si="75"/>
        <v>0.29521060841559421</v>
      </c>
    </row>
    <row r="406" spans="1:14" x14ac:dyDescent="0.25">
      <c r="A406"/>
      <c r="B406" s="77"/>
      <c r="C406" s="59">
        <v>41660</v>
      </c>
      <c r="D406" s="39">
        <v>386</v>
      </c>
      <c r="E406" s="4">
        <v>0.25330000000000003</v>
      </c>
      <c r="F406" s="64"/>
      <c r="G406" s="65">
        <f t="shared" si="77"/>
        <v>0.25657108395773354</v>
      </c>
      <c r="H406" s="78">
        <f t="shared" si="78"/>
        <v>1.6034167307063172E-4</v>
      </c>
      <c r="I406" s="65">
        <f t="shared" si="79"/>
        <v>1.7316744372958187E-2</v>
      </c>
      <c r="J406" s="79">
        <f t="shared" si="76"/>
        <v>1.5257961539889018E-2</v>
      </c>
      <c r="K406" s="65">
        <f t="shared" si="74"/>
        <v>0.27617536481187965</v>
      </c>
      <c r="M406" s="31">
        <f t="shared" ref="M406:M469" si="80">E406</f>
        <v>0.25330000000000003</v>
      </c>
      <c r="N406" s="56">
        <f t="shared" si="75"/>
        <v>0.27617536481187965</v>
      </c>
    </row>
    <row r="407" spans="1:14" x14ac:dyDescent="0.25">
      <c r="A407"/>
      <c r="B407" s="77"/>
      <c r="C407" s="59">
        <v>41661</v>
      </c>
      <c r="D407" s="39">
        <v>387</v>
      </c>
      <c r="E407" s="4">
        <v>0.17460000000000001</v>
      </c>
      <c r="F407" s="64"/>
      <c r="G407" s="65">
        <f t="shared" si="77"/>
        <v>0.24826669451143515</v>
      </c>
      <c r="H407" s="78">
        <f t="shared" si="78"/>
        <v>-6.8613143886626969E-4</v>
      </c>
      <c r="I407" s="65">
        <f t="shared" si="79"/>
        <v>2.5158855628859569E-3</v>
      </c>
      <c r="J407" s="79">
        <f t="shared" si="76"/>
        <v>-5.1023724445461542E-3</v>
      </c>
      <c r="K407" s="65">
        <f t="shared" si="74"/>
        <v>0.2592473111936901</v>
      </c>
      <c r="M407" s="31">
        <f t="shared" si="80"/>
        <v>0.17460000000000001</v>
      </c>
      <c r="N407" s="56">
        <f t="shared" si="75"/>
        <v>0.2592473111936901</v>
      </c>
    </row>
    <row r="408" spans="1:14" x14ac:dyDescent="0.25">
      <c r="A408"/>
      <c r="B408" s="77"/>
      <c r="C408" s="59">
        <v>41662</v>
      </c>
      <c r="D408" s="39">
        <v>388</v>
      </c>
      <c r="E408" s="4">
        <v>0.17460000000000001</v>
      </c>
      <c r="F408" s="64"/>
      <c r="G408" s="65">
        <f t="shared" si="77"/>
        <v>0.23811128839716211</v>
      </c>
      <c r="H408" s="78">
        <f t="shared" si="78"/>
        <v>-1.6330589064069468E-3</v>
      </c>
      <c r="I408" s="65">
        <f t="shared" si="79"/>
        <v>2.171218368149877E-2</v>
      </c>
      <c r="J408" s="79">
        <f t="shared" si="76"/>
        <v>1.3189836473632682E-2</v>
      </c>
      <c r="K408" s="65">
        <f t="shared" si="74"/>
        <v>0.26929274675406767</v>
      </c>
      <c r="M408" s="31">
        <f t="shared" si="80"/>
        <v>0.17460000000000001</v>
      </c>
      <c r="N408" s="56">
        <f t="shared" si="75"/>
        <v>0.26929274675406767</v>
      </c>
    </row>
    <row r="409" spans="1:14" x14ac:dyDescent="0.25">
      <c r="A409"/>
      <c r="B409" s="77"/>
      <c r="C409" s="59">
        <v>41663</v>
      </c>
      <c r="D409" s="39">
        <v>389</v>
      </c>
      <c r="E409" s="4">
        <v>8.8800000000000004E-2</v>
      </c>
      <c r="F409" s="64"/>
      <c r="G409" s="65">
        <f t="shared" si="77"/>
        <v>0.21167807637910138</v>
      </c>
      <c r="H409" s="78">
        <f t="shared" si="78"/>
        <v>-4.1130742175723252E-3</v>
      </c>
      <c r="I409" s="65">
        <f t="shared" si="79"/>
        <v>0.10032330162578273</v>
      </c>
      <c r="J409" s="79">
        <f t="shared" si="76"/>
        <v>7.8003163825294319E-2</v>
      </c>
      <c r="K409" s="65">
        <f t="shared" si="74"/>
        <v>0.33680153111653788</v>
      </c>
      <c r="M409" s="31">
        <f t="shared" si="80"/>
        <v>8.8800000000000004E-2</v>
      </c>
      <c r="N409" s="56">
        <f t="shared" si="75"/>
        <v>0.33680153111653788</v>
      </c>
    </row>
    <row r="410" spans="1:14" x14ac:dyDescent="0.25">
      <c r="A410"/>
      <c r="B410" s="77"/>
      <c r="C410" s="59">
        <v>41664</v>
      </c>
      <c r="D410" s="39">
        <v>390</v>
      </c>
      <c r="E410" s="4">
        <v>0.2354</v>
      </c>
      <c r="F410" s="64"/>
      <c r="G410" s="65">
        <f t="shared" si="77"/>
        <v>0.20625286272070195</v>
      </c>
      <c r="H410" s="78">
        <f t="shared" si="78"/>
        <v>-4.2442881616550354E-3</v>
      </c>
      <c r="I410" s="65">
        <f t="shared" si="79"/>
        <v>4.0956392246741968E-2</v>
      </c>
      <c r="J410" s="79">
        <f t="shared" si="76"/>
        <v>3.977546674999758E-2</v>
      </c>
      <c r="K410" s="65">
        <f t="shared" si="74"/>
        <v>0.24852139440827103</v>
      </c>
      <c r="M410" s="31">
        <f t="shared" si="80"/>
        <v>0.2354</v>
      </c>
      <c r="N410" s="56">
        <f t="shared" si="75"/>
        <v>0.24852139440827103</v>
      </c>
    </row>
    <row r="411" spans="1:14" x14ac:dyDescent="0.25">
      <c r="A411"/>
      <c r="B411" s="77"/>
      <c r="C411" s="59">
        <v>41665</v>
      </c>
      <c r="D411" s="39">
        <v>391</v>
      </c>
      <c r="E411" s="4">
        <v>0.19</v>
      </c>
      <c r="F411" s="64"/>
      <c r="G411" s="65">
        <f t="shared" si="77"/>
        <v>0.20330226966429116</v>
      </c>
      <c r="H411" s="78">
        <f t="shared" si="78"/>
        <v>-4.1149186511306116E-3</v>
      </c>
      <c r="I411" s="65">
        <f t="shared" si="79"/>
        <v>-2.4945525611489217E-2</v>
      </c>
      <c r="J411" s="79">
        <f t="shared" si="76"/>
        <v>-2.3781200016769411E-2</v>
      </c>
      <c r="K411" s="65">
        <f t="shared" si="74"/>
        <v>0.1770630489475577</v>
      </c>
      <c r="M411" s="31">
        <f t="shared" si="80"/>
        <v>0.19</v>
      </c>
      <c r="N411" s="56">
        <f t="shared" si="75"/>
        <v>0.1770630489475577</v>
      </c>
    </row>
    <row r="412" spans="1:14" x14ac:dyDescent="0.25">
      <c r="A412"/>
      <c r="B412" s="77"/>
      <c r="C412" s="59">
        <v>41666</v>
      </c>
      <c r="D412" s="39">
        <v>392</v>
      </c>
      <c r="E412" s="4">
        <v>0.19</v>
      </c>
      <c r="F412" s="64"/>
      <c r="G412" s="65">
        <f t="shared" si="77"/>
        <v>0.19685354478116457</v>
      </c>
      <c r="H412" s="78">
        <f t="shared" si="78"/>
        <v>-4.3482992743302095E-3</v>
      </c>
      <c r="I412" s="65">
        <f t="shared" si="79"/>
        <v>1.4150711306799176E-2</v>
      </c>
      <c r="J412" s="79">
        <f t="shared" si="76"/>
        <v>1.2050285698002802E-2</v>
      </c>
      <c r="K412" s="65">
        <f t="shared" si="74"/>
        <v>0.21333806231995972</v>
      </c>
      <c r="M412" s="31">
        <f t="shared" si="80"/>
        <v>0.19</v>
      </c>
      <c r="N412" s="56">
        <f t="shared" si="75"/>
        <v>0.21333806231995972</v>
      </c>
    </row>
    <row r="413" spans="1:14" x14ac:dyDescent="0.25">
      <c r="A413"/>
      <c r="B413" s="77"/>
      <c r="C413" s="59">
        <v>41667</v>
      </c>
      <c r="D413" s="39">
        <v>393</v>
      </c>
      <c r="E413" s="4">
        <v>0.15079999999999999</v>
      </c>
      <c r="F413" s="64"/>
      <c r="G413" s="65">
        <f t="shared" si="77"/>
        <v>0.18408596523649454</v>
      </c>
      <c r="H413" s="78">
        <f t="shared" si="78"/>
        <v>-5.1902273013641927E-3</v>
      </c>
      <c r="I413" s="65">
        <f t="shared" si="79"/>
        <v>4.2487557196564114E-2</v>
      </c>
      <c r="J413" s="79">
        <f t="shared" si="76"/>
        <v>3.491020495325825E-2</v>
      </c>
      <c r="K413" s="65">
        <f t="shared" ref="K413:K476" si="81">G412+H412+I413</f>
        <v>0.23499280270339848</v>
      </c>
      <c r="M413" s="31">
        <f t="shared" si="80"/>
        <v>0.15079999999999999</v>
      </c>
      <c r="N413" s="56">
        <f t="shared" si="75"/>
        <v>0.23499280270339848</v>
      </c>
    </row>
    <row r="414" spans="1:14" x14ac:dyDescent="0.25">
      <c r="A414"/>
      <c r="B414" s="77"/>
      <c r="C414" s="59">
        <v>41668</v>
      </c>
      <c r="D414" s="39">
        <v>394</v>
      </c>
      <c r="E414" s="4">
        <v>0.2225</v>
      </c>
      <c r="F414" s="64"/>
      <c r="G414" s="65">
        <f t="shared" si="77"/>
        <v>0.1877813282917673</v>
      </c>
      <c r="H414" s="78">
        <f t="shared" si="78"/>
        <v>-4.301668265700497E-3</v>
      </c>
      <c r="I414" s="65">
        <f t="shared" si="79"/>
        <v>-4.5251641501499865E-2</v>
      </c>
      <c r="J414" s="79">
        <f t="shared" si="76"/>
        <v>-3.7254610180526608E-2</v>
      </c>
      <c r="K414" s="65">
        <f t="shared" si="81"/>
        <v>0.13364409643363045</v>
      </c>
      <c r="M414" s="31">
        <f t="shared" si="80"/>
        <v>0.2225</v>
      </c>
      <c r="N414" s="56">
        <f t="shared" si="75"/>
        <v>0.13364409643363045</v>
      </c>
    </row>
    <row r="415" spans="1:14" x14ac:dyDescent="0.25">
      <c r="A415"/>
      <c r="B415" s="77"/>
      <c r="C415" s="59">
        <v>41669</v>
      </c>
      <c r="D415" s="39">
        <v>395</v>
      </c>
      <c r="E415" s="4">
        <v>0.23669999999999999</v>
      </c>
      <c r="F415" s="64"/>
      <c r="G415" s="65">
        <f t="shared" si="77"/>
        <v>0.18811817026936284</v>
      </c>
      <c r="H415" s="78">
        <f t="shared" si="78"/>
        <v>-3.8378172413708941E-3</v>
      </c>
      <c r="I415" s="65">
        <f t="shared" si="79"/>
        <v>6.8352375409728092E-3</v>
      </c>
      <c r="J415" s="79">
        <f t="shared" si="76"/>
        <v>1.1009896759939245E-2</v>
      </c>
      <c r="K415" s="65">
        <f t="shared" si="81"/>
        <v>0.19031489756703962</v>
      </c>
      <c r="M415" s="31">
        <f t="shared" si="80"/>
        <v>0.23669999999999999</v>
      </c>
      <c r="N415" s="56">
        <f t="shared" si="75"/>
        <v>0.19031489756703962</v>
      </c>
    </row>
    <row r="416" spans="1:14" x14ac:dyDescent="0.25">
      <c r="A416"/>
      <c r="B416" s="77"/>
      <c r="C416" s="59">
        <v>41670</v>
      </c>
      <c r="D416" s="39">
        <v>396</v>
      </c>
      <c r="E416" s="4">
        <v>0.2525</v>
      </c>
      <c r="F416" s="64"/>
      <c r="G416" s="65">
        <f t="shared" si="77"/>
        <v>0.18345450108935674</v>
      </c>
      <c r="H416" s="78">
        <f t="shared" si="78"/>
        <v>-3.9204024352344153E-3</v>
      </c>
      <c r="I416" s="65">
        <f t="shared" si="79"/>
        <v>7.6478166358360383E-2</v>
      </c>
      <c r="J416" s="79">
        <f t="shared" si="76"/>
        <v>7.5734899613588674E-2</v>
      </c>
      <c r="K416" s="65">
        <f t="shared" si="81"/>
        <v>0.26075851938635231</v>
      </c>
      <c r="M416" s="31">
        <f t="shared" si="80"/>
        <v>0.2525</v>
      </c>
      <c r="N416" s="56">
        <f t="shared" si="75"/>
        <v>0.26075851938635231</v>
      </c>
    </row>
    <row r="417" spans="1:14" x14ac:dyDescent="0.25">
      <c r="A417"/>
      <c r="B417" s="77"/>
      <c r="C417" s="59">
        <v>41671</v>
      </c>
      <c r="D417" s="39">
        <v>397</v>
      </c>
      <c r="E417" s="4">
        <v>0.2621</v>
      </c>
      <c r="F417" s="64"/>
      <c r="G417" s="65">
        <f t="shared" si="77"/>
        <v>0.18313369777922983</v>
      </c>
      <c r="H417" s="78">
        <f t="shared" si="78"/>
        <v>-3.5604425227236643E-3</v>
      </c>
      <c r="I417" s="65">
        <f t="shared" si="79"/>
        <v>4.6569910094802797E-2</v>
      </c>
      <c r="J417" s="79">
        <f t="shared" si="76"/>
        <v>4.9809549307399538E-2</v>
      </c>
      <c r="K417" s="65">
        <f t="shared" si="81"/>
        <v>0.22610400874892511</v>
      </c>
      <c r="M417" s="31">
        <f t="shared" si="80"/>
        <v>0.2621</v>
      </c>
      <c r="N417" s="56">
        <f t="shared" si="75"/>
        <v>0.22610400874892511</v>
      </c>
    </row>
    <row r="418" spans="1:14" x14ac:dyDescent="0.25">
      <c r="A418"/>
      <c r="B418" s="77"/>
      <c r="C418" s="59">
        <v>41672</v>
      </c>
      <c r="D418" s="39">
        <v>398</v>
      </c>
      <c r="E418" s="4">
        <v>0.1038</v>
      </c>
      <c r="F418" s="64"/>
      <c r="G418" s="65">
        <f t="shared" si="77"/>
        <v>0.1773809756854412</v>
      </c>
      <c r="H418" s="78">
        <f t="shared" si="78"/>
        <v>-3.779670479830161E-3</v>
      </c>
      <c r="I418" s="65">
        <f t="shared" si="79"/>
        <v>-5.385045954585644E-2</v>
      </c>
      <c r="J418" s="79">
        <f t="shared" si="76"/>
        <v>-5.5823511159814918E-2</v>
      </c>
      <c r="K418" s="65">
        <f t="shared" si="81"/>
        <v>0.12572279571064973</v>
      </c>
      <c r="M418" s="31">
        <f t="shared" si="80"/>
        <v>0.1038</v>
      </c>
      <c r="N418" s="56">
        <f t="shared" si="75"/>
        <v>0.12572279571064973</v>
      </c>
    </row>
    <row r="419" spans="1:14" x14ac:dyDescent="0.25">
      <c r="A419"/>
      <c r="B419" s="77"/>
      <c r="C419" s="59">
        <v>41673</v>
      </c>
      <c r="D419" s="39">
        <v>399</v>
      </c>
      <c r="E419" s="4">
        <v>0.25919999999999999</v>
      </c>
      <c r="F419" s="64"/>
      <c r="G419" s="65">
        <f t="shared" si="77"/>
        <v>0.18816527473475686</v>
      </c>
      <c r="H419" s="78">
        <f t="shared" si="78"/>
        <v>-2.3232735269155791E-3</v>
      </c>
      <c r="I419" s="65">
        <f t="shared" si="79"/>
        <v>-6.0041000497069001E-2</v>
      </c>
      <c r="J419" s="79">
        <f t="shared" si="76"/>
        <v>-4.6933427920837795E-2</v>
      </c>
      <c r="K419" s="65">
        <f t="shared" si="81"/>
        <v>0.11356030470854203</v>
      </c>
      <c r="M419" s="31">
        <f t="shared" si="80"/>
        <v>0.25919999999999999</v>
      </c>
      <c r="N419" s="56">
        <f t="shared" si="75"/>
        <v>0.11356030470854203</v>
      </c>
    </row>
    <row r="420" spans="1:14" x14ac:dyDescent="0.25">
      <c r="A420"/>
      <c r="B420" s="77"/>
      <c r="C420" s="59">
        <v>41674</v>
      </c>
      <c r="D420" s="39">
        <v>400</v>
      </c>
      <c r="E420" s="4">
        <v>0.25330000000000003</v>
      </c>
      <c r="F420" s="64"/>
      <c r="G420" s="65">
        <f t="shared" si="77"/>
        <v>0.19750682354910559</v>
      </c>
      <c r="H420" s="78">
        <f t="shared" si="78"/>
        <v>-1.1567912927891479E-3</v>
      </c>
      <c r="I420" s="65">
        <f t="shared" si="79"/>
        <v>-4.9190224620484418E-2</v>
      </c>
      <c r="J420" s="79">
        <f t="shared" si="76"/>
        <v>-3.8691884513346528E-2</v>
      </c>
      <c r="K420" s="65">
        <f t="shared" si="81"/>
        <v>0.13665177658735686</v>
      </c>
      <c r="M420" s="31">
        <f t="shared" si="80"/>
        <v>0.25330000000000003</v>
      </c>
      <c r="N420" s="56">
        <f t="shared" si="75"/>
        <v>0.13665177658735686</v>
      </c>
    </row>
    <row r="421" spans="1:14" x14ac:dyDescent="0.25">
      <c r="A421"/>
      <c r="B421" s="77"/>
      <c r="C421" s="59">
        <v>41675</v>
      </c>
      <c r="D421" s="39">
        <v>401</v>
      </c>
      <c r="E421" s="4">
        <v>0.23960000000000001</v>
      </c>
      <c r="F421" s="64"/>
      <c r="G421" s="65">
        <f t="shared" si="77"/>
        <v>0.19926887610731697</v>
      </c>
      <c r="H421" s="78">
        <f t="shared" si="78"/>
        <v>-8.6490690768909525E-4</v>
      </c>
      <c r="I421" s="65">
        <f t="shared" si="79"/>
        <v>1.4061529233678486E-2</v>
      </c>
      <c r="J421" s="79">
        <f t="shared" si="76"/>
        <v>1.6688488699578941E-2</v>
      </c>
      <c r="K421" s="65">
        <f t="shared" si="81"/>
        <v>0.21041156148999493</v>
      </c>
      <c r="M421" s="31">
        <f t="shared" si="80"/>
        <v>0.23960000000000001</v>
      </c>
      <c r="N421" s="56">
        <f t="shared" si="75"/>
        <v>0.21041156148999493</v>
      </c>
    </row>
    <row r="422" spans="1:14" x14ac:dyDescent="0.25">
      <c r="A422"/>
      <c r="B422" s="77"/>
      <c r="C422" s="59">
        <v>41676</v>
      </c>
      <c r="D422" s="39">
        <v>402</v>
      </c>
      <c r="E422" s="4">
        <v>0.23960000000000001</v>
      </c>
      <c r="F422" s="64"/>
      <c r="G422" s="65">
        <f t="shared" si="77"/>
        <v>0.20050275387753252</v>
      </c>
      <c r="H422" s="78">
        <f t="shared" si="78"/>
        <v>-6.5502843989863053E-4</v>
      </c>
      <c r="I422" s="65">
        <f t="shared" si="79"/>
        <v>2.0208184021325716E-2</v>
      </c>
      <c r="J422" s="79">
        <f t="shared" si="76"/>
        <v>2.2097090231439895E-2</v>
      </c>
      <c r="K422" s="65">
        <f t="shared" si="81"/>
        <v>0.21861215322095359</v>
      </c>
      <c r="M422" s="31">
        <f t="shared" si="80"/>
        <v>0.23960000000000001</v>
      </c>
      <c r="N422" s="56">
        <f t="shared" si="75"/>
        <v>0.21861215322095359</v>
      </c>
    </row>
    <row r="423" spans="1:14" x14ac:dyDescent="0.25">
      <c r="A423"/>
      <c r="B423" s="77"/>
      <c r="C423" s="59">
        <v>41677</v>
      </c>
      <c r="D423" s="39">
        <v>403</v>
      </c>
      <c r="E423" s="4">
        <v>0.21249999999999999</v>
      </c>
      <c r="F423" s="64"/>
      <c r="G423" s="65">
        <f t="shared" si="77"/>
        <v>0.19560138509159025</v>
      </c>
      <c r="H423" s="78">
        <f t="shared" si="78"/>
        <v>-1.0796624745029947E-3</v>
      </c>
      <c r="I423" s="65">
        <f t="shared" si="79"/>
        <v>5.5115678022802636E-2</v>
      </c>
      <c r="J423" s="79">
        <f t="shared" si="76"/>
        <v>5.1293971711363344E-2</v>
      </c>
      <c r="K423" s="65">
        <f t="shared" si="81"/>
        <v>0.25496340346043656</v>
      </c>
      <c r="M423" s="31">
        <f t="shared" si="80"/>
        <v>0.21249999999999999</v>
      </c>
      <c r="N423" s="56">
        <f t="shared" si="75"/>
        <v>0.25496340346043656</v>
      </c>
    </row>
    <row r="424" spans="1:14" x14ac:dyDescent="0.25">
      <c r="A424"/>
      <c r="B424" s="77"/>
      <c r="C424" s="59">
        <v>41678</v>
      </c>
      <c r="D424" s="39">
        <v>404</v>
      </c>
      <c r="E424" s="4">
        <v>0.31879999999999997</v>
      </c>
      <c r="F424" s="64"/>
      <c r="G424" s="65">
        <f t="shared" si="77"/>
        <v>0.19850522101178314</v>
      </c>
      <c r="H424" s="78">
        <f t="shared" si="78"/>
        <v>-6.8131263503340661E-4</v>
      </c>
      <c r="I424" s="65">
        <f t="shared" si="79"/>
        <v>8.4443293435953901E-2</v>
      </c>
      <c r="J424" s="79">
        <f t="shared" si="76"/>
        <v>8.8028441991180192E-2</v>
      </c>
      <c r="K424" s="65">
        <f t="shared" si="81"/>
        <v>0.27896501605304114</v>
      </c>
      <c r="M424" s="31">
        <f t="shared" si="80"/>
        <v>0.31879999999999997</v>
      </c>
      <c r="N424" s="56">
        <f t="shared" si="75"/>
        <v>0.27896501605304114</v>
      </c>
    </row>
    <row r="425" spans="1:14" x14ac:dyDescent="0.25">
      <c r="A425"/>
      <c r="B425" s="77"/>
      <c r="C425" s="59">
        <v>41679</v>
      </c>
      <c r="D425" s="39">
        <v>405</v>
      </c>
      <c r="E425" s="4">
        <v>0.19</v>
      </c>
      <c r="F425" s="64"/>
      <c r="G425" s="65">
        <f t="shared" si="77"/>
        <v>0.20037109088496788</v>
      </c>
      <c r="H425" s="78">
        <f t="shared" si="78"/>
        <v>-4.265943842115921E-4</v>
      </c>
      <c r="I425" s="65">
        <f t="shared" si="79"/>
        <v>-3.3295733458931005E-2</v>
      </c>
      <c r="J425" s="79">
        <f t="shared" si="76"/>
        <v>-3.1003269201534692E-2</v>
      </c>
      <c r="K425" s="65">
        <f t="shared" si="81"/>
        <v>0.16452817491781874</v>
      </c>
      <c r="M425" s="31">
        <f t="shared" si="80"/>
        <v>0.19</v>
      </c>
      <c r="N425" s="56">
        <f t="shared" si="75"/>
        <v>0.16452817491781874</v>
      </c>
    </row>
    <row r="426" spans="1:14" x14ac:dyDescent="0.25">
      <c r="A426"/>
      <c r="B426" s="77"/>
      <c r="C426" s="59">
        <v>41680</v>
      </c>
      <c r="D426" s="39">
        <v>406</v>
      </c>
      <c r="E426" s="4">
        <v>0.19</v>
      </c>
      <c r="F426" s="64"/>
      <c r="G426" s="65">
        <f t="shared" si="77"/>
        <v>0.20331737786029863</v>
      </c>
      <c r="H426" s="78">
        <f t="shared" si="78"/>
        <v>-8.9306248257357585E-5</v>
      </c>
      <c r="I426" s="65">
        <f t="shared" si="79"/>
        <v>-4.367331009617953E-2</v>
      </c>
      <c r="J426" s="79">
        <f t="shared" si="76"/>
        <v>-4.0637716872591441E-2</v>
      </c>
      <c r="K426" s="65">
        <f t="shared" si="81"/>
        <v>0.15627118640457677</v>
      </c>
      <c r="M426" s="31">
        <f t="shared" si="80"/>
        <v>0.19</v>
      </c>
      <c r="N426" s="56">
        <f t="shared" si="75"/>
        <v>0.15627118640457677</v>
      </c>
    </row>
    <row r="427" spans="1:14" x14ac:dyDescent="0.25">
      <c r="A427"/>
      <c r="B427" s="77"/>
      <c r="C427" s="59">
        <v>41681</v>
      </c>
      <c r="D427" s="39">
        <v>407</v>
      </c>
      <c r="E427" s="4">
        <v>0.15079999999999999</v>
      </c>
      <c r="F427" s="64"/>
      <c r="G427" s="65">
        <f t="shared" si="77"/>
        <v>0.199453871548817</v>
      </c>
      <c r="H427" s="78">
        <f t="shared" si="78"/>
        <v>-4.667262545797853E-4</v>
      </c>
      <c r="I427" s="65">
        <f t="shared" si="79"/>
        <v>-1.4686070979798824E-2</v>
      </c>
      <c r="J427" s="79">
        <f t="shared" si="76"/>
        <v>-1.8082851036700643E-2</v>
      </c>
      <c r="K427" s="65">
        <f t="shared" si="81"/>
        <v>0.18854200063224244</v>
      </c>
      <c r="M427" s="31">
        <f t="shared" si="80"/>
        <v>0.15079999999999999</v>
      </c>
      <c r="N427" s="56">
        <f t="shared" si="75"/>
        <v>0.18854200063224244</v>
      </c>
    </row>
    <row r="428" spans="1:14" x14ac:dyDescent="0.25">
      <c r="A428"/>
      <c r="B428" s="77"/>
      <c r="C428" s="59">
        <v>41682</v>
      </c>
      <c r="D428" s="39">
        <v>408</v>
      </c>
      <c r="E428" s="4">
        <v>0.2225</v>
      </c>
      <c r="F428" s="64"/>
      <c r="G428" s="65">
        <f t="shared" si="77"/>
        <v>0.2038513909021033</v>
      </c>
      <c r="H428" s="78">
        <f t="shared" si="78"/>
        <v>1.9698306206823799E-5</v>
      </c>
      <c r="I428" s="65">
        <f t="shared" si="79"/>
        <v>-2.5129601372897971E-2</v>
      </c>
      <c r="J428" s="79">
        <f t="shared" si="76"/>
        <v>-2.0751780325818505E-2</v>
      </c>
      <c r="K428" s="65">
        <f t="shared" si="81"/>
        <v>0.17385754392133926</v>
      </c>
      <c r="M428" s="31">
        <f t="shared" si="80"/>
        <v>0.2225</v>
      </c>
      <c r="N428" s="56">
        <f t="shared" si="75"/>
        <v>0.17385754392133926</v>
      </c>
    </row>
    <row r="429" spans="1:14" x14ac:dyDescent="0.25">
      <c r="A429"/>
      <c r="B429" s="77"/>
      <c r="C429" s="59">
        <v>41683</v>
      </c>
      <c r="D429" s="39">
        <v>409</v>
      </c>
      <c r="E429" s="4">
        <v>0.23669999999999999</v>
      </c>
      <c r="F429" s="64"/>
      <c r="G429" s="65">
        <f t="shared" si="77"/>
        <v>0.21109374905219996</v>
      </c>
      <c r="H429" s="78">
        <f t="shared" si="78"/>
        <v>7.4196429059580763E-4</v>
      </c>
      <c r="I429" s="65">
        <f t="shared" si="79"/>
        <v>-3.9397687647208565E-2</v>
      </c>
      <c r="J429" s="79">
        <f t="shared" si="76"/>
        <v>-3.2897293787707713E-2</v>
      </c>
      <c r="K429" s="65">
        <f t="shared" si="81"/>
        <v>0.16447340156110157</v>
      </c>
      <c r="M429" s="31">
        <f t="shared" si="80"/>
        <v>0.23669999999999999</v>
      </c>
      <c r="N429" s="56">
        <f t="shared" si="75"/>
        <v>0.16447340156110157</v>
      </c>
    </row>
    <row r="430" spans="1:14" x14ac:dyDescent="0.25">
      <c r="A430"/>
      <c r="B430" s="77"/>
      <c r="C430" s="59">
        <v>41684</v>
      </c>
      <c r="D430" s="39">
        <v>410</v>
      </c>
      <c r="E430" s="4">
        <v>0.2525</v>
      </c>
      <c r="F430" s="64"/>
      <c r="G430" s="65">
        <f t="shared" si="77"/>
        <v>0.21829672111978549</v>
      </c>
      <c r="H430" s="78">
        <f t="shared" si="78"/>
        <v>1.3880650682947791E-3</v>
      </c>
      <c r="I430" s="65">
        <f t="shared" si="79"/>
        <v>-2.394579111269262E-2</v>
      </c>
      <c r="J430" s="79">
        <f t="shared" si="76"/>
        <v>-1.8130884113401906E-2</v>
      </c>
      <c r="K430" s="65">
        <f t="shared" si="81"/>
        <v>0.18788992223010315</v>
      </c>
      <c r="M430" s="31">
        <f t="shared" si="80"/>
        <v>0.2525</v>
      </c>
      <c r="N430" s="56">
        <f t="shared" si="75"/>
        <v>0.18788992223010315</v>
      </c>
    </row>
    <row r="431" spans="1:14" x14ac:dyDescent="0.25">
      <c r="A431"/>
      <c r="B431" s="77"/>
      <c r="C431" s="59">
        <v>41685</v>
      </c>
      <c r="D431" s="39">
        <v>411</v>
      </c>
      <c r="E431" s="4">
        <v>0.20669999999999999</v>
      </c>
      <c r="F431" s="64"/>
      <c r="G431" s="65">
        <f t="shared" si="77"/>
        <v>0.22026376840678216</v>
      </c>
      <c r="H431" s="78">
        <f t="shared" si="78"/>
        <v>1.4459632901649689E-3</v>
      </c>
      <c r="I431" s="65">
        <f t="shared" si="79"/>
        <v>-1.8774608375099075E-2</v>
      </c>
      <c r="J431" s="79">
        <f t="shared" si="76"/>
        <v>-1.8253524378267386E-2</v>
      </c>
      <c r="K431" s="65">
        <f t="shared" si="81"/>
        <v>0.20091017781298121</v>
      </c>
      <c r="M431" s="31">
        <f t="shared" si="80"/>
        <v>0.20669999999999999</v>
      </c>
      <c r="N431" s="56">
        <f t="shared" si="75"/>
        <v>0.20091017781298121</v>
      </c>
    </row>
    <row r="432" spans="1:14" x14ac:dyDescent="0.25">
      <c r="A432"/>
      <c r="B432" s="77"/>
      <c r="C432" s="59">
        <v>41686</v>
      </c>
      <c r="D432" s="39">
        <v>412</v>
      </c>
      <c r="E432" s="4">
        <v>0.1038</v>
      </c>
      <c r="F432" s="64"/>
      <c r="G432" s="65">
        <f t="shared" si="77"/>
        <v>0.20952748676125921</v>
      </c>
      <c r="H432" s="78">
        <f t="shared" si="78"/>
        <v>2.2773879659617651E-4</v>
      </c>
      <c r="I432" s="65">
        <f t="shared" si="79"/>
        <v>3.912717659932027E-3</v>
      </c>
      <c r="J432" s="79">
        <f t="shared" si="76"/>
        <v>-7.051302782187097E-3</v>
      </c>
      <c r="K432" s="65">
        <f t="shared" si="81"/>
        <v>0.22562244935687917</v>
      </c>
      <c r="M432" s="31">
        <f t="shared" si="80"/>
        <v>0.1038</v>
      </c>
      <c r="N432" s="56">
        <f t="shared" si="75"/>
        <v>0.22562244935687917</v>
      </c>
    </row>
    <row r="433" spans="1:14" x14ac:dyDescent="0.25">
      <c r="A433"/>
      <c r="B433" s="77"/>
      <c r="C433" s="59">
        <v>41687</v>
      </c>
      <c r="D433" s="39">
        <v>413</v>
      </c>
      <c r="E433" s="4">
        <v>0.1867</v>
      </c>
      <c r="F433" s="64"/>
      <c r="G433" s="65">
        <f t="shared" si="77"/>
        <v>0.21275061280761576</v>
      </c>
      <c r="H433" s="78">
        <f t="shared" si="78"/>
        <v>5.2727752157221395E-4</v>
      </c>
      <c r="I433" s="65">
        <f t="shared" si="79"/>
        <v>-5.3009098055458788E-2</v>
      </c>
      <c r="J433" s="79">
        <f t="shared" si="76"/>
        <v>-5.0313249530674481E-2</v>
      </c>
      <c r="K433" s="65">
        <f t="shared" si="81"/>
        <v>0.15674612750239661</v>
      </c>
      <c r="M433" s="31">
        <f t="shared" si="80"/>
        <v>0.1867</v>
      </c>
      <c r="N433" s="56">
        <f t="shared" si="75"/>
        <v>0.15674612750239661</v>
      </c>
    </row>
    <row r="434" spans="1:14" x14ac:dyDescent="0.25">
      <c r="A434"/>
      <c r="B434" s="77"/>
      <c r="C434" s="59">
        <v>41688</v>
      </c>
      <c r="D434" s="39">
        <v>414</v>
      </c>
      <c r="E434" s="4">
        <v>0.25330000000000003</v>
      </c>
      <c r="F434" s="64"/>
      <c r="G434" s="65">
        <f t="shared" si="77"/>
        <v>0.2206688150321762</v>
      </c>
      <c r="H434" s="78">
        <f t="shared" si="78"/>
        <v>1.2663699918710365E-3</v>
      </c>
      <c r="I434" s="65">
        <f t="shared" si="79"/>
        <v>-3.3887137359070091E-2</v>
      </c>
      <c r="J434" s="79">
        <f t="shared" si="76"/>
        <v>-2.7235305126380699E-2</v>
      </c>
      <c r="K434" s="65">
        <f t="shared" si="81"/>
        <v>0.17939075297011789</v>
      </c>
      <c r="M434" s="31">
        <f t="shared" si="80"/>
        <v>0.25330000000000003</v>
      </c>
      <c r="N434" s="56">
        <f t="shared" si="75"/>
        <v>0.17939075297011789</v>
      </c>
    </row>
    <row r="435" spans="1:14" x14ac:dyDescent="0.25">
      <c r="A435"/>
      <c r="B435" s="77"/>
      <c r="C435" s="59">
        <v>41689</v>
      </c>
      <c r="D435" s="39">
        <v>415</v>
      </c>
      <c r="E435" s="4">
        <v>0.17460000000000001</v>
      </c>
      <c r="F435" s="64"/>
      <c r="G435" s="65">
        <f t="shared" si="77"/>
        <v>0.22172074781925294</v>
      </c>
      <c r="H435" s="78">
        <f t="shared" si="78"/>
        <v>1.2449262713916073E-3</v>
      </c>
      <c r="I435" s="65">
        <f t="shared" si="79"/>
        <v>-4.5190812976104014E-2</v>
      </c>
      <c r="J435" s="79">
        <f t="shared" si="76"/>
        <v>-4.5383806460418903E-2</v>
      </c>
      <c r="K435" s="65">
        <f t="shared" si="81"/>
        <v>0.17674437204794324</v>
      </c>
      <c r="M435" s="31">
        <f t="shared" si="80"/>
        <v>0.17460000000000001</v>
      </c>
      <c r="N435" s="56">
        <f t="shared" si="75"/>
        <v>0.17674437204794324</v>
      </c>
    </row>
    <row r="436" spans="1:14" x14ac:dyDescent="0.25">
      <c r="A436"/>
      <c r="B436" s="77"/>
      <c r="C436" s="59">
        <v>41690</v>
      </c>
      <c r="D436" s="39">
        <v>416</v>
      </c>
      <c r="E436" s="4">
        <v>0.21249999999999999</v>
      </c>
      <c r="F436" s="64"/>
      <c r="G436" s="65">
        <f t="shared" si="77"/>
        <v>0.22030669991169019</v>
      </c>
      <c r="H436" s="78">
        <f t="shared" si="78"/>
        <v>9.790288534961718E-4</v>
      </c>
      <c r="I436" s="65">
        <f t="shared" si="79"/>
        <v>1.6124067698899271E-2</v>
      </c>
      <c r="J436" s="79">
        <f t="shared" si="76"/>
        <v>1.3730990937840325E-2</v>
      </c>
      <c r="K436" s="65">
        <f t="shared" si="81"/>
        <v>0.23908974178954381</v>
      </c>
      <c r="M436" s="31">
        <f t="shared" si="80"/>
        <v>0.21249999999999999</v>
      </c>
      <c r="N436" s="56">
        <f t="shared" ref="N436:N499" si="82">K436</f>
        <v>0.23908974178954381</v>
      </c>
    </row>
    <row r="437" spans="1:14" x14ac:dyDescent="0.25">
      <c r="A437"/>
      <c r="B437" s="77"/>
      <c r="C437" s="59">
        <v>41691</v>
      </c>
      <c r="D437" s="39">
        <v>417</v>
      </c>
      <c r="E437" s="4">
        <v>0.38750000000000001</v>
      </c>
      <c r="F437" s="64"/>
      <c r="G437" s="65">
        <f t="shared" si="77"/>
        <v>0.23638135973467886</v>
      </c>
      <c r="H437" s="78">
        <f t="shared" si="78"/>
        <v>2.4885919504454217E-3</v>
      </c>
      <c r="I437" s="65">
        <f t="shared" si="79"/>
        <v>1.5257961539889018E-2</v>
      </c>
      <c r="J437" s="79">
        <f t="shared" ref="J437:J500" si="83">$Z$22*(E437-G437)+(1-$Z$22)*I437</f>
        <v>2.8844029412432234E-2</v>
      </c>
      <c r="K437" s="65">
        <f t="shared" si="81"/>
        <v>0.23654369030507538</v>
      </c>
      <c r="M437" s="31">
        <f t="shared" si="80"/>
        <v>0.38750000000000001</v>
      </c>
      <c r="N437" s="56">
        <f t="shared" si="82"/>
        <v>0.23654369030507538</v>
      </c>
    </row>
    <row r="438" spans="1:14" x14ac:dyDescent="0.25">
      <c r="A438"/>
      <c r="B438" s="77"/>
      <c r="C438" s="59">
        <v>41692</v>
      </c>
      <c r="D438" s="39">
        <v>418</v>
      </c>
      <c r="E438" s="4">
        <v>0.58169999999999999</v>
      </c>
      <c r="F438" s="64"/>
      <c r="G438" s="65">
        <f t="shared" ref="G438:G501" si="84">$Z$20*(E438-I438)+(1-$Z$20)*(G437+H437)</f>
        <v>0.27366319376106651</v>
      </c>
      <c r="H438" s="78">
        <f t="shared" ref="H438:H501" si="85">$Z$21*(G438-G437)+(1-$Z$21)*H437</f>
        <v>5.9679161580396449E-3</v>
      </c>
      <c r="I438" s="65">
        <f t="shared" ref="I438:I501" si="86">J407</f>
        <v>-5.1023724445461542E-3</v>
      </c>
      <c r="J438" s="79">
        <f t="shared" si="83"/>
        <v>2.6211545423801812E-2</v>
      </c>
      <c r="K438" s="65">
        <f t="shared" si="81"/>
        <v>0.23376757924057814</v>
      </c>
      <c r="M438" s="31">
        <f t="shared" si="80"/>
        <v>0.58169999999999999</v>
      </c>
      <c r="N438" s="56">
        <f t="shared" si="82"/>
        <v>0.23376757924057814</v>
      </c>
    </row>
    <row r="439" spans="1:14" x14ac:dyDescent="0.25">
      <c r="A439"/>
      <c r="B439" s="77"/>
      <c r="C439" s="59">
        <v>41693</v>
      </c>
      <c r="D439" s="39">
        <v>419</v>
      </c>
      <c r="E439" s="4">
        <v>0.19</v>
      </c>
      <c r="F439" s="64"/>
      <c r="G439" s="65">
        <f t="shared" si="84"/>
        <v>0.26934901527983229</v>
      </c>
      <c r="H439" s="78">
        <f t="shared" si="85"/>
        <v>4.9397066941122584E-3</v>
      </c>
      <c r="I439" s="65">
        <f t="shared" si="86"/>
        <v>1.3189836473632682E-2</v>
      </c>
      <c r="J439" s="79">
        <f t="shared" si="83"/>
        <v>3.935951298286184E-3</v>
      </c>
      <c r="K439" s="65">
        <f t="shared" si="81"/>
        <v>0.29282094639273887</v>
      </c>
      <c r="M439" s="31">
        <f t="shared" si="80"/>
        <v>0.19</v>
      </c>
      <c r="N439" s="56">
        <f t="shared" si="82"/>
        <v>0.29282094639273887</v>
      </c>
    </row>
    <row r="440" spans="1:14" x14ac:dyDescent="0.25">
      <c r="A440"/>
      <c r="B440" s="77"/>
      <c r="C440" s="59">
        <v>41694</v>
      </c>
      <c r="D440" s="39">
        <v>420</v>
      </c>
      <c r="E440" s="4">
        <v>0.15079999999999999</v>
      </c>
      <c r="F440" s="64"/>
      <c r="G440" s="65">
        <f t="shared" si="84"/>
        <v>0.25413953339402068</v>
      </c>
      <c r="H440" s="78">
        <f t="shared" si="85"/>
        <v>2.9247878361198711E-3</v>
      </c>
      <c r="I440" s="65">
        <f t="shared" si="86"/>
        <v>7.8003163825294319E-2</v>
      </c>
      <c r="J440" s="79">
        <f t="shared" si="83"/>
        <v>5.9868894103362824E-2</v>
      </c>
      <c r="K440" s="65">
        <f t="shared" si="81"/>
        <v>0.35229188579923887</v>
      </c>
      <c r="M440" s="31">
        <f t="shared" si="80"/>
        <v>0.15079999999999999</v>
      </c>
      <c r="N440" s="56">
        <f t="shared" si="82"/>
        <v>0.35229188579923887</v>
      </c>
    </row>
    <row r="441" spans="1:14" x14ac:dyDescent="0.25">
      <c r="A441"/>
      <c r="B441" s="77"/>
      <c r="C441" s="59">
        <v>41695</v>
      </c>
      <c r="D441" s="39">
        <v>421</v>
      </c>
      <c r="E441" s="4">
        <v>0.2225</v>
      </c>
      <c r="F441" s="64"/>
      <c r="G441" s="65">
        <f t="shared" si="84"/>
        <v>0.24963034243212676</v>
      </c>
      <c r="H441" s="78">
        <f t="shared" si="85"/>
        <v>2.181389956318492E-3</v>
      </c>
      <c r="I441" s="65">
        <f t="shared" si="86"/>
        <v>3.977546674999758E-2</v>
      </c>
      <c r="J441" s="79">
        <f t="shared" si="83"/>
        <v>3.3084885831785149E-2</v>
      </c>
      <c r="K441" s="65">
        <f t="shared" si="81"/>
        <v>0.29683978798013816</v>
      </c>
      <c r="M441" s="31">
        <f t="shared" si="80"/>
        <v>0.2225</v>
      </c>
      <c r="N441" s="56">
        <f t="shared" si="82"/>
        <v>0.29683978798013816</v>
      </c>
    </row>
    <row r="442" spans="1:14" x14ac:dyDescent="0.25">
      <c r="A442"/>
      <c r="B442" s="77"/>
      <c r="C442" s="59">
        <v>41696</v>
      </c>
      <c r="D442" s="39">
        <v>422</v>
      </c>
      <c r="E442" s="4">
        <v>0.23669999999999999</v>
      </c>
      <c r="F442" s="64"/>
      <c r="G442" s="65">
        <f t="shared" si="84"/>
        <v>0.25267867915127762</v>
      </c>
      <c r="H442" s="78">
        <f t="shared" si="85"/>
        <v>2.2680846326017289E-3</v>
      </c>
      <c r="I442" s="65">
        <f t="shared" si="86"/>
        <v>-2.3781200016769411E-2</v>
      </c>
      <c r="J442" s="79">
        <f t="shared" si="83"/>
        <v>-2.3000947930220231E-2</v>
      </c>
      <c r="K442" s="65">
        <f t="shared" si="81"/>
        <v>0.22803053237167581</v>
      </c>
      <c r="M442" s="31">
        <f t="shared" si="80"/>
        <v>0.23669999999999999</v>
      </c>
      <c r="N442" s="56">
        <f t="shared" si="82"/>
        <v>0.22803053237167581</v>
      </c>
    </row>
    <row r="443" spans="1:14" x14ac:dyDescent="0.25">
      <c r="A443"/>
      <c r="B443" s="77"/>
      <c r="C443" s="59">
        <v>41697</v>
      </c>
      <c r="D443" s="39">
        <v>423</v>
      </c>
      <c r="E443" s="4">
        <v>0.2525</v>
      </c>
      <c r="F443" s="64"/>
      <c r="G443" s="65">
        <f t="shared" si="84"/>
        <v>0.25349705883569118</v>
      </c>
      <c r="H443" s="78">
        <f t="shared" si="85"/>
        <v>2.1231141377829124E-3</v>
      </c>
      <c r="I443" s="65">
        <f t="shared" si="86"/>
        <v>1.2050285698002802E-2</v>
      </c>
      <c r="J443" s="79">
        <f t="shared" si="83"/>
        <v>1.0745551244633405E-2</v>
      </c>
      <c r="K443" s="65">
        <f t="shared" si="81"/>
        <v>0.26699704948188219</v>
      </c>
      <c r="M443" s="31">
        <f t="shared" si="80"/>
        <v>0.2525</v>
      </c>
      <c r="N443" s="56">
        <f t="shared" si="82"/>
        <v>0.26699704948188219</v>
      </c>
    </row>
    <row r="444" spans="1:14" x14ac:dyDescent="0.25">
      <c r="A444"/>
      <c r="B444" s="77"/>
      <c r="C444" s="59">
        <v>41698</v>
      </c>
      <c r="D444" s="39">
        <v>424</v>
      </c>
      <c r="E444" s="4">
        <v>0.20669999999999999</v>
      </c>
      <c r="F444" s="64"/>
      <c r="G444" s="65">
        <f t="shared" si="84"/>
        <v>0.24723713518080087</v>
      </c>
      <c r="H444" s="78">
        <f t="shared" si="85"/>
        <v>1.2848103585155904E-3</v>
      </c>
      <c r="I444" s="65">
        <f t="shared" si="86"/>
        <v>3.491020495325825E-2</v>
      </c>
      <c r="J444" s="79">
        <f t="shared" si="83"/>
        <v>2.7365470939852338E-2</v>
      </c>
      <c r="K444" s="65">
        <f t="shared" si="81"/>
        <v>0.29053037792673236</v>
      </c>
      <c r="M444" s="31">
        <f t="shared" si="80"/>
        <v>0.20669999999999999</v>
      </c>
      <c r="N444" s="56">
        <f t="shared" si="82"/>
        <v>0.29053037792673236</v>
      </c>
    </row>
    <row r="445" spans="1:14" x14ac:dyDescent="0.25">
      <c r="A445"/>
      <c r="B445" s="77"/>
      <c r="C445" s="59">
        <v>41699</v>
      </c>
      <c r="D445" s="39">
        <v>425</v>
      </c>
      <c r="E445" s="4">
        <v>0.32329999999999998</v>
      </c>
      <c r="F445" s="64"/>
      <c r="G445" s="65">
        <f t="shared" si="84"/>
        <v>0.25972521200343751</v>
      </c>
      <c r="H445" s="78">
        <f t="shared" si="85"/>
        <v>2.4051370049276953E-3</v>
      </c>
      <c r="I445" s="65">
        <f t="shared" si="86"/>
        <v>-3.7254610180526608E-2</v>
      </c>
      <c r="J445" s="79">
        <f t="shared" si="83"/>
        <v>-2.7171670362817698E-2</v>
      </c>
      <c r="K445" s="65">
        <f t="shared" si="81"/>
        <v>0.21126733535878986</v>
      </c>
      <c r="M445" s="31">
        <f t="shared" si="80"/>
        <v>0.32329999999999998</v>
      </c>
      <c r="N445" s="56">
        <f t="shared" si="82"/>
        <v>0.21126733535878986</v>
      </c>
    </row>
    <row r="446" spans="1:14" x14ac:dyDescent="0.25">
      <c r="A446"/>
      <c r="B446" s="77"/>
      <c r="C446" s="59">
        <v>41700</v>
      </c>
      <c r="D446" s="39">
        <v>426</v>
      </c>
      <c r="E446" s="4">
        <v>0.1867</v>
      </c>
      <c r="F446" s="64"/>
      <c r="G446" s="65">
        <f t="shared" si="84"/>
        <v>0.25348632443153474</v>
      </c>
      <c r="H446" s="78">
        <f t="shared" si="85"/>
        <v>1.5407345472446482E-3</v>
      </c>
      <c r="I446" s="65">
        <f t="shared" si="86"/>
        <v>1.1009896759939245E-2</v>
      </c>
      <c r="J446" s="79">
        <f t="shared" si="83"/>
        <v>3.2302746407918475E-3</v>
      </c>
      <c r="K446" s="65">
        <f t="shared" si="81"/>
        <v>0.27314024576830442</v>
      </c>
      <c r="M446" s="31">
        <f t="shared" si="80"/>
        <v>0.1867</v>
      </c>
      <c r="N446" s="56">
        <f t="shared" si="82"/>
        <v>0.27314024576830442</v>
      </c>
    </row>
    <row r="447" spans="1:14" x14ac:dyDescent="0.25">
      <c r="A447"/>
      <c r="B447" s="77"/>
      <c r="C447" s="59">
        <v>41701</v>
      </c>
      <c r="D447" s="39">
        <v>427</v>
      </c>
      <c r="E447" s="4">
        <v>0.2354</v>
      </c>
      <c r="F447" s="64"/>
      <c r="G447" s="65">
        <f t="shared" si="84"/>
        <v>0.24549086311954257</v>
      </c>
      <c r="H447" s="78">
        <f t="shared" si="85"/>
        <v>5.8711496132096718E-4</v>
      </c>
      <c r="I447" s="65">
        <f t="shared" si="86"/>
        <v>7.5734899613588674E-2</v>
      </c>
      <c r="J447" s="79">
        <f t="shared" si="83"/>
        <v>6.7152323340275544E-2</v>
      </c>
      <c r="K447" s="65">
        <f t="shared" si="81"/>
        <v>0.33076195859236801</v>
      </c>
      <c r="M447" s="31">
        <f t="shared" si="80"/>
        <v>0.2354</v>
      </c>
      <c r="N447" s="56">
        <f t="shared" si="82"/>
        <v>0.33076195859236801</v>
      </c>
    </row>
    <row r="448" spans="1:14" x14ac:dyDescent="0.25">
      <c r="A448"/>
      <c r="B448" s="77"/>
      <c r="C448" s="59">
        <v>41702</v>
      </c>
      <c r="D448" s="39">
        <v>428</v>
      </c>
      <c r="E448" s="4">
        <v>0.19</v>
      </c>
      <c r="F448" s="64"/>
      <c r="G448" s="65">
        <f t="shared" si="84"/>
        <v>0.23548922534203723</v>
      </c>
      <c r="H448" s="78">
        <f t="shared" si="85"/>
        <v>-4.7176031256166416E-4</v>
      </c>
      <c r="I448" s="65">
        <f t="shared" si="86"/>
        <v>4.9809549307399538E-2</v>
      </c>
      <c r="J448" s="79">
        <f t="shared" si="83"/>
        <v>4.0279671842455865E-2</v>
      </c>
      <c r="K448" s="65">
        <f t="shared" si="81"/>
        <v>0.29588752738826307</v>
      </c>
      <c r="M448" s="31">
        <f t="shared" si="80"/>
        <v>0.19</v>
      </c>
      <c r="N448" s="56">
        <f t="shared" si="82"/>
        <v>0.29588752738826307</v>
      </c>
    </row>
    <row r="449" spans="1:14" x14ac:dyDescent="0.25">
      <c r="A449"/>
      <c r="B449" s="77"/>
      <c r="C449" s="59">
        <v>41703</v>
      </c>
      <c r="D449" s="39">
        <v>429</v>
      </c>
      <c r="E449" s="4">
        <v>0.19</v>
      </c>
      <c r="F449" s="64"/>
      <c r="G449" s="65">
        <f t="shared" si="84"/>
        <v>0.23609806964250951</v>
      </c>
      <c r="H449" s="78">
        <f t="shared" si="85"/>
        <v>-3.6369985125826943E-4</v>
      </c>
      <c r="I449" s="65">
        <f t="shared" si="86"/>
        <v>-5.5823511159814918E-2</v>
      </c>
      <c r="J449" s="79">
        <f t="shared" si="83"/>
        <v>-5.4850967008084381E-2</v>
      </c>
      <c r="K449" s="65">
        <f t="shared" si="81"/>
        <v>0.17919395386966064</v>
      </c>
      <c r="M449" s="31">
        <f t="shared" si="80"/>
        <v>0.19</v>
      </c>
      <c r="N449" s="56">
        <f t="shared" si="82"/>
        <v>0.17919395386966064</v>
      </c>
    </row>
    <row r="450" spans="1:14" x14ac:dyDescent="0.25">
      <c r="A450"/>
      <c r="B450" s="77"/>
      <c r="C450" s="59">
        <v>41704</v>
      </c>
      <c r="D450" s="39">
        <v>430</v>
      </c>
      <c r="E450" s="4">
        <v>0.2571</v>
      </c>
      <c r="F450" s="64"/>
      <c r="G450" s="65">
        <f t="shared" si="84"/>
        <v>0.2425642756042099</v>
      </c>
      <c r="H450" s="78">
        <f t="shared" si="85"/>
        <v>3.1929073003759642E-4</v>
      </c>
      <c r="I450" s="65">
        <f t="shared" si="86"/>
        <v>-4.6933427920837795E-2</v>
      </c>
      <c r="J450" s="79">
        <f t="shared" si="83"/>
        <v>-4.0786512689175006E-2</v>
      </c>
      <c r="K450" s="65">
        <f t="shared" si="81"/>
        <v>0.18880094187041344</v>
      </c>
      <c r="M450" s="31">
        <f t="shared" si="80"/>
        <v>0.2571</v>
      </c>
      <c r="N450" s="56">
        <f t="shared" si="82"/>
        <v>0.18880094187041344</v>
      </c>
    </row>
    <row r="451" spans="1:14" x14ac:dyDescent="0.25">
      <c r="A451"/>
      <c r="B451" s="77"/>
      <c r="C451" s="59">
        <v>41705</v>
      </c>
      <c r="D451" s="39">
        <v>431</v>
      </c>
      <c r="E451" s="4">
        <v>0.2225</v>
      </c>
      <c r="F451" s="64"/>
      <c r="G451" s="65">
        <f t="shared" si="84"/>
        <v>0.2447143981521574</v>
      </c>
      <c r="H451" s="78">
        <f t="shared" si="85"/>
        <v>5.0237391182858656E-4</v>
      </c>
      <c r="I451" s="65">
        <f t="shared" si="86"/>
        <v>-3.8691884513346528E-2</v>
      </c>
      <c r="J451" s="79">
        <f t="shared" si="83"/>
        <v>-3.7044135877227616E-2</v>
      </c>
      <c r="K451" s="65">
        <f t="shared" si="81"/>
        <v>0.20419168182090097</v>
      </c>
      <c r="M451" s="31">
        <f t="shared" si="80"/>
        <v>0.2225</v>
      </c>
      <c r="N451" s="56">
        <f t="shared" si="82"/>
        <v>0.20419168182090097</v>
      </c>
    </row>
    <row r="452" spans="1:14" x14ac:dyDescent="0.25">
      <c r="A452"/>
      <c r="B452" s="77"/>
      <c r="C452" s="59">
        <v>41706</v>
      </c>
      <c r="D452" s="39">
        <v>432</v>
      </c>
      <c r="E452" s="4">
        <v>0.23669999999999999</v>
      </c>
      <c r="F452" s="64"/>
      <c r="G452" s="65">
        <f t="shared" si="84"/>
        <v>0.24269624598762951</v>
      </c>
      <c r="H452" s="78">
        <f t="shared" si="85"/>
        <v>2.5032130419293925E-4</v>
      </c>
      <c r="I452" s="65">
        <f t="shared" si="86"/>
        <v>1.6688488699578941E-2</v>
      </c>
      <c r="J452" s="79">
        <f t="shared" si="83"/>
        <v>1.4420015230858094E-2</v>
      </c>
      <c r="K452" s="65">
        <f t="shared" si="81"/>
        <v>0.26190526076356491</v>
      </c>
      <c r="M452" s="31">
        <f t="shared" si="80"/>
        <v>0.23669999999999999</v>
      </c>
      <c r="N452" s="56">
        <f t="shared" si="82"/>
        <v>0.26190526076356491</v>
      </c>
    </row>
    <row r="453" spans="1:14" x14ac:dyDescent="0.25">
      <c r="A453"/>
      <c r="B453" s="77"/>
      <c r="C453" s="59">
        <v>41707</v>
      </c>
      <c r="D453" s="39">
        <v>433</v>
      </c>
      <c r="E453" s="4">
        <v>0.29749999999999999</v>
      </c>
      <c r="F453" s="64"/>
      <c r="G453" s="65">
        <f t="shared" si="84"/>
        <v>0.24619220153949622</v>
      </c>
      <c r="H453" s="78">
        <f t="shared" si="85"/>
        <v>5.7488472896031681E-4</v>
      </c>
      <c r="I453" s="65">
        <f t="shared" si="86"/>
        <v>2.2097090231439895E-2</v>
      </c>
      <c r="J453" s="79">
        <f t="shared" si="83"/>
        <v>2.5018161054346285E-2</v>
      </c>
      <c r="K453" s="65">
        <f t="shared" si="81"/>
        <v>0.26504365752326237</v>
      </c>
      <c r="M453" s="31">
        <f t="shared" si="80"/>
        <v>0.29749999999999999</v>
      </c>
      <c r="N453" s="56">
        <f t="shared" si="82"/>
        <v>0.26504365752326237</v>
      </c>
    </row>
    <row r="454" spans="1:14" x14ac:dyDescent="0.25">
      <c r="A454"/>
      <c r="B454" s="77"/>
      <c r="C454" s="59">
        <v>41708</v>
      </c>
      <c r="D454" s="39">
        <v>434</v>
      </c>
      <c r="E454" s="4">
        <v>0.20669999999999999</v>
      </c>
      <c r="F454" s="64"/>
      <c r="G454" s="65">
        <f t="shared" si="84"/>
        <v>0.23763098047047454</v>
      </c>
      <c r="H454" s="78">
        <f t="shared" si="85"/>
        <v>-3.3872585083788334E-4</v>
      </c>
      <c r="I454" s="65">
        <f t="shared" si="86"/>
        <v>5.1293971711363344E-2</v>
      </c>
      <c r="J454" s="79">
        <f t="shared" si="83"/>
        <v>4.3071476493179557E-2</v>
      </c>
      <c r="K454" s="65">
        <f t="shared" si="81"/>
        <v>0.29806105797981985</v>
      </c>
      <c r="M454" s="31">
        <f t="shared" si="80"/>
        <v>0.20669999999999999</v>
      </c>
      <c r="N454" s="56">
        <f t="shared" si="82"/>
        <v>0.29806105797981985</v>
      </c>
    </row>
    <row r="455" spans="1:14" x14ac:dyDescent="0.25">
      <c r="A455"/>
      <c r="B455" s="77"/>
      <c r="C455" s="59">
        <v>41709</v>
      </c>
      <c r="D455" s="39">
        <v>435</v>
      </c>
      <c r="E455" s="4">
        <v>0.1038</v>
      </c>
      <c r="F455" s="64"/>
      <c r="G455" s="65">
        <f t="shared" si="84"/>
        <v>0.21514018495855497</v>
      </c>
      <c r="H455" s="78">
        <f t="shared" si="85"/>
        <v>-2.5539328169460521E-3</v>
      </c>
      <c r="I455" s="65">
        <f t="shared" si="86"/>
        <v>8.8028441991180192E-2</v>
      </c>
      <c r="J455" s="79">
        <f t="shared" si="83"/>
        <v>6.8091579296206683E-2</v>
      </c>
      <c r="K455" s="65">
        <f t="shared" si="81"/>
        <v>0.32532069661081686</v>
      </c>
      <c r="M455" s="31">
        <f t="shared" si="80"/>
        <v>0.1038</v>
      </c>
      <c r="N455" s="56">
        <f t="shared" si="82"/>
        <v>0.32532069661081686</v>
      </c>
    </row>
    <row r="456" spans="1:14" x14ac:dyDescent="0.25">
      <c r="A456"/>
      <c r="B456" s="77"/>
      <c r="C456" s="59">
        <v>41710</v>
      </c>
      <c r="D456" s="39">
        <v>436</v>
      </c>
      <c r="E456" s="4">
        <v>0.27960000000000002</v>
      </c>
      <c r="F456" s="64"/>
      <c r="G456" s="65">
        <f t="shared" si="84"/>
        <v>0.22238795384760152</v>
      </c>
      <c r="H456" s="78">
        <f t="shared" si="85"/>
        <v>-1.5737626463467923E-3</v>
      </c>
      <c r="I456" s="65">
        <f t="shared" si="86"/>
        <v>-3.1003269201534692E-2</v>
      </c>
      <c r="J456" s="79">
        <f t="shared" si="83"/>
        <v>-2.2181737666141375E-2</v>
      </c>
      <c r="K456" s="65">
        <f t="shared" si="81"/>
        <v>0.18158298294007424</v>
      </c>
      <c r="M456" s="31">
        <f t="shared" si="80"/>
        <v>0.27960000000000002</v>
      </c>
      <c r="N456" s="56">
        <f t="shared" si="82"/>
        <v>0.18158298294007424</v>
      </c>
    </row>
    <row r="457" spans="1:14" x14ac:dyDescent="0.25">
      <c r="A457"/>
      <c r="B457" s="77"/>
      <c r="C457" s="59">
        <v>41711</v>
      </c>
      <c r="D457" s="39">
        <v>437</v>
      </c>
      <c r="E457" s="4">
        <v>0.25330000000000003</v>
      </c>
      <c r="F457" s="64"/>
      <c r="G457" s="65">
        <f t="shared" si="84"/>
        <v>0.22812654376838842</v>
      </c>
      <c r="H457" s="78">
        <f t="shared" si="85"/>
        <v>-8.4252738963342224E-4</v>
      </c>
      <c r="I457" s="65">
        <f t="shared" si="86"/>
        <v>-4.0637716872591441E-2</v>
      </c>
      <c r="J457" s="79">
        <f t="shared" si="83"/>
        <v>-3.4056599562171136E-2</v>
      </c>
      <c r="K457" s="65">
        <f t="shared" si="81"/>
        <v>0.18017647432866329</v>
      </c>
      <c r="M457" s="31">
        <f t="shared" si="80"/>
        <v>0.25330000000000003</v>
      </c>
      <c r="N457" s="56">
        <f t="shared" si="82"/>
        <v>0.18017647432866329</v>
      </c>
    </row>
    <row r="458" spans="1:14" x14ac:dyDescent="0.25">
      <c r="A458"/>
      <c r="B458" s="77"/>
      <c r="C458" s="59">
        <v>41712</v>
      </c>
      <c r="D458" s="39">
        <v>438</v>
      </c>
      <c r="E458" s="4">
        <v>0.24210000000000001</v>
      </c>
      <c r="F458" s="64"/>
      <c r="G458" s="65">
        <f t="shared" si="84"/>
        <v>0.2305738998445496</v>
      </c>
      <c r="H458" s="78">
        <f t="shared" si="85"/>
        <v>-5.1353904305396288E-4</v>
      </c>
      <c r="I458" s="65">
        <f t="shared" si="86"/>
        <v>-1.8082851036700643E-2</v>
      </c>
      <c r="J458" s="79">
        <f t="shared" si="83"/>
        <v>-1.5121955917485537E-2</v>
      </c>
      <c r="K458" s="65">
        <f t="shared" si="81"/>
        <v>0.20920116534205435</v>
      </c>
      <c r="M458" s="31">
        <f t="shared" si="80"/>
        <v>0.24210000000000001</v>
      </c>
      <c r="N458" s="56">
        <f t="shared" si="82"/>
        <v>0.20920116534205435</v>
      </c>
    </row>
    <row r="459" spans="1:14" x14ac:dyDescent="0.25">
      <c r="A459"/>
      <c r="B459" s="77"/>
      <c r="C459" s="59">
        <v>41713</v>
      </c>
      <c r="D459" s="39">
        <v>439</v>
      </c>
      <c r="E459" s="4">
        <v>0.38250000000000001</v>
      </c>
      <c r="F459" s="64"/>
      <c r="G459" s="65">
        <f t="shared" si="84"/>
        <v>0.24737950275392792</v>
      </c>
      <c r="H459" s="78">
        <f t="shared" si="85"/>
        <v>1.218375152189266E-3</v>
      </c>
      <c r="I459" s="65">
        <f t="shared" si="86"/>
        <v>-2.0751780325818505E-2</v>
      </c>
      <c r="J459" s="79">
        <f t="shared" si="83"/>
        <v>-5.164552568629445E-3</v>
      </c>
      <c r="K459" s="65">
        <f t="shared" si="81"/>
        <v>0.20930858047567713</v>
      </c>
      <c r="M459" s="31">
        <f t="shared" si="80"/>
        <v>0.38250000000000001</v>
      </c>
      <c r="N459" s="56">
        <f t="shared" si="82"/>
        <v>0.20930858047567713</v>
      </c>
    </row>
    <row r="460" spans="1:14" x14ac:dyDescent="0.25">
      <c r="A460"/>
      <c r="B460" s="77"/>
      <c r="C460" s="59">
        <v>41714</v>
      </c>
      <c r="D460" s="39">
        <v>440</v>
      </c>
      <c r="E460" s="4">
        <v>0.21249999999999999</v>
      </c>
      <c r="F460" s="64"/>
      <c r="G460" s="65">
        <f t="shared" si="84"/>
        <v>0.24827781949427624</v>
      </c>
      <c r="H460" s="78">
        <f t="shared" si="85"/>
        <v>1.1863693110051715E-3</v>
      </c>
      <c r="I460" s="65">
        <f t="shared" si="86"/>
        <v>-3.2897293787707713E-2</v>
      </c>
      <c r="J460" s="79">
        <f t="shared" si="83"/>
        <v>-3.3185346358364565E-2</v>
      </c>
      <c r="K460" s="65">
        <f t="shared" si="81"/>
        <v>0.21570058411840948</v>
      </c>
      <c r="M460" s="31">
        <f t="shared" si="80"/>
        <v>0.21249999999999999</v>
      </c>
      <c r="N460" s="56">
        <f t="shared" si="82"/>
        <v>0.21570058411840948</v>
      </c>
    </row>
    <row r="461" spans="1:14" x14ac:dyDescent="0.25">
      <c r="A461"/>
      <c r="B461" s="77"/>
      <c r="C461" s="59">
        <v>41715</v>
      </c>
      <c r="D461" s="39">
        <v>441</v>
      </c>
      <c r="E461" s="4">
        <v>0.21249999999999999</v>
      </c>
      <c r="F461" s="64"/>
      <c r="G461" s="65">
        <f t="shared" si="84"/>
        <v>0.24758085833609345</v>
      </c>
      <c r="H461" s="78">
        <f t="shared" si="85"/>
        <v>9.9803626408637484E-4</v>
      </c>
      <c r="I461" s="65">
        <f t="shared" si="86"/>
        <v>-1.8130884113401906E-2</v>
      </c>
      <c r="J461" s="79">
        <f t="shared" si="83"/>
        <v>-1.9825881535671063E-2</v>
      </c>
      <c r="K461" s="65">
        <f t="shared" si="81"/>
        <v>0.23133330469187949</v>
      </c>
      <c r="M461" s="31">
        <f t="shared" si="80"/>
        <v>0.21249999999999999</v>
      </c>
      <c r="N461" s="56">
        <f t="shared" si="82"/>
        <v>0.23133330469187949</v>
      </c>
    </row>
    <row r="462" spans="1:14" x14ac:dyDescent="0.25">
      <c r="A462"/>
      <c r="B462" s="77"/>
      <c r="C462" s="59">
        <v>41716</v>
      </c>
      <c r="D462" s="39">
        <v>442</v>
      </c>
      <c r="E462" s="4">
        <v>0.19</v>
      </c>
      <c r="F462" s="64"/>
      <c r="G462" s="65">
        <f t="shared" si="84"/>
        <v>0.24454635757798857</v>
      </c>
      <c r="H462" s="78">
        <f t="shared" si="85"/>
        <v>5.9478256186724931E-4</v>
      </c>
      <c r="I462" s="65">
        <f t="shared" si="86"/>
        <v>-1.8253524378267386E-2</v>
      </c>
      <c r="J462" s="79">
        <f t="shared" si="83"/>
        <v>-2.1882807698239505E-2</v>
      </c>
      <c r="K462" s="65">
        <f t="shared" si="81"/>
        <v>0.23032537022191243</v>
      </c>
      <c r="M462" s="31">
        <f t="shared" si="80"/>
        <v>0.19</v>
      </c>
      <c r="N462" s="56">
        <f t="shared" si="82"/>
        <v>0.23032537022191243</v>
      </c>
    </row>
    <row r="463" spans="1:14" x14ac:dyDescent="0.25">
      <c r="A463"/>
      <c r="B463" s="77"/>
      <c r="C463" s="59">
        <v>41717</v>
      </c>
      <c r="D463" s="39">
        <v>443</v>
      </c>
      <c r="E463" s="4">
        <v>0.19</v>
      </c>
      <c r="F463" s="64"/>
      <c r="G463" s="65">
        <f t="shared" si="84"/>
        <v>0.24033215640408898</v>
      </c>
      <c r="H463" s="78">
        <f t="shared" si="85"/>
        <v>1.138841882905654E-4</v>
      </c>
      <c r="I463" s="65">
        <f t="shared" si="86"/>
        <v>-7.051302782187097E-3</v>
      </c>
      <c r="J463" s="79">
        <f t="shared" si="83"/>
        <v>-1.1379388144377285E-2</v>
      </c>
      <c r="K463" s="65">
        <f t="shared" si="81"/>
        <v>0.23808983735766873</v>
      </c>
      <c r="M463" s="31">
        <f t="shared" si="80"/>
        <v>0.19</v>
      </c>
      <c r="N463" s="56">
        <f t="shared" si="82"/>
        <v>0.23808983735766873</v>
      </c>
    </row>
    <row r="464" spans="1:14" x14ac:dyDescent="0.25">
      <c r="A464"/>
      <c r="B464" s="77"/>
      <c r="C464" s="59">
        <v>41718</v>
      </c>
      <c r="D464" s="39">
        <v>444</v>
      </c>
      <c r="E464" s="4">
        <v>0.3221</v>
      </c>
      <c r="F464" s="64"/>
      <c r="G464" s="65">
        <f t="shared" si="84"/>
        <v>0.25364276148620901</v>
      </c>
      <c r="H464" s="78">
        <f t="shared" si="85"/>
        <v>1.4335562776735125E-3</v>
      </c>
      <c r="I464" s="65">
        <f t="shared" si="86"/>
        <v>-5.0313249530674481E-2</v>
      </c>
      <c r="J464" s="79">
        <f t="shared" si="83"/>
        <v>-3.8436200726227936E-2</v>
      </c>
      <c r="K464" s="65">
        <f t="shared" si="81"/>
        <v>0.19013279106170505</v>
      </c>
      <c r="M464" s="31">
        <f t="shared" si="80"/>
        <v>0.3221</v>
      </c>
      <c r="N464" s="56">
        <f t="shared" si="82"/>
        <v>0.19013279106170505</v>
      </c>
    </row>
    <row r="465" spans="1:14" x14ac:dyDescent="0.25">
      <c r="A465"/>
      <c r="B465" s="77"/>
      <c r="C465" s="59">
        <v>41719</v>
      </c>
      <c r="D465" s="39">
        <v>445</v>
      </c>
      <c r="E465" s="4">
        <v>0.2225</v>
      </c>
      <c r="F465" s="64"/>
      <c r="G465" s="65">
        <f t="shared" si="84"/>
        <v>0.25454221650013237</v>
      </c>
      <c r="H465" s="78">
        <f t="shared" si="85"/>
        <v>1.3801461512984968E-3</v>
      </c>
      <c r="I465" s="65">
        <f t="shared" si="86"/>
        <v>-2.7235305126380699E-2</v>
      </c>
      <c r="J465" s="79">
        <f t="shared" si="83"/>
        <v>-2.7715996263755868E-2</v>
      </c>
      <c r="K465" s="65">
        <f t="shared" si="81"/>
        <v>0.22784101263750181</v>
      </c>
      <c r="M465" s="31">
        <f t="shared" si="80"/>
        <v>0.2225</v>
      </c>
      <c r="N465" s="56">
        <f t="shared" si="82"/>
        <v>0.22784101263750181</v>
      </c>
    </row>
    <row r="466" spans="1:14" x14ac:dyDescent="0.25">
      <c r="A466"/>
      <c r="B466" s="77"/>
      <c r="C466" s="59">
        <v>41720</v>
      </c>
      <c r="D466" s="39">
        <v>446</v>
      </c>
      <c r="E466" s="4">
        <v>0.23669999999999999</v>
      </c>
      <c r="F466" s="64"/>
      <c r="G466" s="65">
        <f t="shared" si="84"/>
        <v>0.25853850703232967</v>
      </c>
      <c r="H466" s="78">
        <f t="shared" si="85"/>
        <v>1.641760589388377E-3</v>
      </c>
      <c r="I466" s="65">
        <f t="shared" si="86"/>
        <v>-4.5383806460418903E-2</v>
      </c>
      <c r="J466" s="79">
        <f t="shared" si="83"/>
        <v>-4.3029276517609981E-2</v>
      </c>
      <c r="K466" s="65">
        <f t="shared" si="81"/>
        <v>0.21053855619101197</v>
      </c>
      <c r="M466" s="31">
        <f t="shared" si="80"/>
        <v>0.23669999999999999</v>
      </c>
      <c r="N466" s="56">
        <f t="shared" si="82"/>
        <v>0.21053855619101197</v>
      </c>
    </row>
    <row r="467" spans="1:14" x14ac:dyDescent="0.25">
      <c r="A467"/>
      <c r="B467" s="77"/>
      <c r="C467" s="59">
        <v>41721</v>
      </c>
      <c r="D467" s="39">
        <v>447</v>
      </c>
      <c r="E467" s="4">
        <v>0.2525</v>
      </c>
      <c r="F467" s="64"/>
      <c r="G467" s="65">
        <f t="shared" si="84"/>
        <v>0.2580391417657622</v>
      </c>
      <c r="H467" s="78">
        <f t="shared" si="85"/>
        <v>1.427648003792793E-3</v>
      </c>
      <c r="I467" s="65">
        <f t="shared" si="86"/>
        <v>1.3730990937840325E-2</v>
      </c>
      <c r="J467" s="79">
        <f t="shared" si="83"/>
        <v>1.1803977667480073E-2</v>
      </c>
      <c r="K467" s="65">
        <f t="shared" si="81"/>
        <v>0.27391125855955833</v>
      </c>
      <c r="M467" s="31">
        <f t="shared" si="80"/>
        <v>0.2525</v>
      </c>
      <c r="N467" s="56">
        <f t="shared" si="82"/>
        <v>0.27391125855955833</v>
      </c>
    </row>
    <row r="468" spans="1:14" x14ac:dyDescent="0.25">
      <c r="A468"/>
      <c r="B468" s="77"/>
      <c r="C468" s="59">
        <v>41722</v>
      </c>
      <c r="D468" s="39">
        <v>448</v>
      </c>
      <c r="E468" s="4">
        <v>0.20669999999999999</v>
      </c>
      <c r="F468" s="64"/>
      <c r="G468" s="65">
        <f t="shared" si="84"/>
        <v>0.25130570785135631</v>
      </c>
      <c r="H468" s="78">
        <f t="shared" si="85"/>
        <v>6.1153981197292426E-4</v>
      </c>
      <c r="I468" s="65">
        <f t="shared" si="86"/>
        <v>2.8844029412432234E-2</v>
      </c>
      <c r="J468" s="79">
        <f t="shared" si="83"/>
        <v>2.149905568605338E-2</v>
      </c>
      <c r="K468" s="65">
        <f t="shared" si="81"/>
        <v>0.28831081918198725</v>
      </c>
      <c r="M468" s="31">
        <f t="shared" si="80"/>
        <v>0.20669999999999999</v>
      </c>
      <c r="N468" s="56">
        <f t="shared" si="82"/>
        <v>0.28831081918198725</v>
      </c>
    </row>
    <row r="469" spans="1:14" x14ac:dyDescent="0.25">
      <c r="A469"/>
      <c r="B469" s="77"/>
      <c r="C469" s="59">
        <v>41723</v>
      </c>
      <c r="D469" s="39">
        <v>449</v>
      </c>
      <c r="E469" s="4">
        <v>0.1038</v>
      </c>
      <c r="F469" s="64"/>
      <c r="G469" s="65">
        <f t="shared" si="84"/>
        <v>0.23448436835461614</v>
      </c>
      <c r="H469" s="78">
        <f t="shared" si="85"/>
        <v>-1.1317481188983852E-3</v>
      </c>
      <c r="I469" s="65">
        <f t="shared" si="86"/>
        <v>2.6211545423801812E-2</v>
      </c>
      <c r="J469" s="79">
        <f t="shared" si="83"/>
        <v>1.0521954045960019E-2</v>
      </c>
      <c r="K469" s="65">
        <f t="shared" si="81"/>
        <v>0.27812879308713107</v>
      </c>
      <c r="M469" s="31">
        <f t="shared" si="80"/>
        <v>0.1038</v>
      </c>
      <c r="N469" s="56">
        <f t="shared" si="82"/>
        <v>0.27812879308713107</v>
      </c>
    </row>
    <row r="470" spans="1:14" x14ac:dyDescent="0.25">
      <c r="A470"/>
      <c r="B470" s="77"/>
      <c r="C470" s="59">
        <v>41724</v>
      </c>
      <c r="D470" s="39">
        <v>450</v>
      </c>
      <c r="E470" s="4">
        <v>0.1867</v>
      </c>
      <c r="F470" s="64"/>
      <c r="G470" s="65">
        <f t="shared" si="84"/>
        <v>0.22829376308231736</v>
      </c>
      <c r="H470" s="78">
        <f t="shared" si="85"/>
        <v>-1.637633834238425E-3</v>
      </c>
      <c r="I470" s="65">
        <f t="shared" si="86"/>
        <v>3.935951298286184E-3</v>
      </c>
      <c r="J470" s="79">
        <f t="shared" si="83"/>
        <v>-6.1702013977416991E-4</v>
      </c>
      <c r="K470" s="65">
        <f t="shared" si="81"/>
        <v>0.23728857153400396</v>
      </c>
      <c r="M470" s="31">
        <f t="shared" ref="M470:M533" si="87">E470</f>
        <v>0.1867</v>
      </c>
      <c r="N470" s="56">
        <f t="shared" si="82"/>
        <v>0.23728857153400396</v>
      </c>
    </row>
    <row r="471" spans="1:14" x14ac:dyDescent="0.25">
      <c r="A471"/>
      <c r="B471" s="77"/>
      <c r="C471" s="59">
        <v>41725</v>
      </c>
      <c r="D471" s="39">
        <v>451</v>
      </c>
      <c r="E471" s="4">
        <v>0.25330000000000003</v>
      </c>
      <c r="F471" s="64"/>
      <c r="G471" s="65">
        <f t="shared" si="84"/>
        <v>0.22333362691293476</v>
      </c>
      <c r="H471" s="78">
        <f t="shared" si="85"/>
        <v>-1.9698840677528418E-3</v>
      </c>
      <c r="I471" s="65">
        <f t="shared" si="86"/>
        <v>5.9868894103362824E-2</v>
      </c>
      <c r="J471" s="79">
        <f t="shared" si="83"/>
        <v>5.6878642001733072E-2</v>
      </c>
      <c r="K471" s="65">
        <f t="shared" si="81"/>
        <v>0.28652502335144175</v>
      </c>
      <c r="M471" s="31">
        <f t="shared" si="87"/>
        <v>0.25330000000000003</v>
      </c>
      <c r="N471" s="56">
        <f t="shared" si="82"/>
        <v>0.28652502335144175</v>
      </c>
    </row>
    <row r="472" spans="1:14" x14ac:dyDescent="0.25">
      <c r="A472"/>
      <c r="B472" s="77"/>
      <c r="C472" s="59">
        <v>41726</v>
      </c>
      <c r="D472" s="39">
        <v>452</v>
      </c>
      <c r="E472" s="4">
        <v>0.17460000000000001</v>
      </c>
      <c r="F472" s="64"/>
      <c r="G472" s="65">
        <f t="shared" si="84"/>
        <v>0.21337887997748523</v>
      </c>
      <c r="H472" s="78">
        <f t="shared" si="85"/>
        <v>-2.7683703545225112E-3</v>
      </c>
      <c r="I472" s="65">
        <f t="shared" si="86"/>
        <v>3.3084885831785149E-2</v>
      </c>
      <c r="J472" s="79">
        <f t="shared" si="83"/>
        <v>2.5898509250858112E-2</v>
      </c>
      <c r="K472" s="65">
        <f t="shared" si="81"/>
        <v>0.25444862867696705</v>
      </c>
      <c r="M472" s="31">
        <f t="shared" si="87"/>
        <v>0.17460000000000001</v>
      </c>
      <c r="N472" s="56">
        <f t="shared" si="82"/>
        <v>0.25444862867696705</v>
      </c>
    </row>
    <row r="473" spans="1:14" x14ac:dyDescent="0.25">
      <c r="A473"/>
      <c r="B473" s="77"/>
      <c r="C473" s="59">
        <v>41727</v>
      </c>
      <c r="D473" s="39">
        <v>453</v>
      </c>
      <c r="E473" s="4">
        <v>0.21249999999999999</v>
      </c>
      <c r="F473" s="64"/>
      <c r="G473" s="65">
        <f t="shared" si="84"/>
        <v>0.21309955345368847</v>
      </c>
      <c r="H473" s="78">
        <f t="shared" si="85"/>
        <v>-2.5194659714499351E-3</v>
      </c>
      <c r="I473" s="65">
        <f t="shared" si="86"/>
        <v>-2.3000947930220231E-2</v>
      </c>
      <c r="J473" s="79">
        <f t="shared" si="83"/>
        <v>-2.0760808482567058E-2</v>
      </c>
      <c r="K473" s="65">
        <f t="shared" si="81"/>
        <v>0.18760956169274248</v>
      </c>
      <c r="M473" s="31">
        <f t="shared" si="87"/>
        <v>0.21249999999999999</v>
      </c>
      <c r="N473" s="56">
        <f t="shared" si="82"/>
        <v>0.18760956169274248</v>
      </c>
    </row>
    <row r="474" spans="1:14" x14ac:dyDescent="0.25">
      <c r="A474"/>
      <c r="B474" s="77"/>
      <c r="C474" s="59">
        <v>41728</v>
      </c>
      <c r="D474" s="39">
        <v>454</v>
      </c>
      <c r="E474" s="4">
        <v>0.19</v>
      </c>
      <c r="F474" s="64"/>
      <c r="G474" s="65">
        <f t="shared" si="84"/>
        <v>0.20744752360955132</v>
      </c>
      <c r="H474" s="78">
        <f t="shared" si="85"/>
        <v>-2.832722358718657E-3</v>
      </c>
      <c r="I474" s="65">
        <f t="shared" si="86"/>
        <v>1.0745551244633405E-2</v>
      </c>
      <c r="J474" s="79">
        <f t="shared" si="83"/>
        <v>7.9262437592149317E-3</v>
      </c>
      <c r="K474" s="65">
        <f t="shared" si="81"/>
        <v>0.22132563872687194</v>
      </c>
      <c r="M474" s="31">
        <f t="shared" si="87"/>
        <v>0.19</v>
      </c>
      <c r="N474" s="56">
        <f t="shared" si="82"/>
        <v>0.22132563872687194</v>
      </c>
    </row>
    <row r="475" spans="1:14" x14ac:dyDescent="0.25">
      <c r="A475"/>
      <c r="B475" s="77"/>
      <c r="C475" s="59">
        <v>41729</v>
      </c>
      <c r="D475" s="39">
        <v>455</v>
      </c>
      <c r="E475" s="4">
        <v>0.19</v>
      </c>
      <c r="F475" s="64"/>
      <c r="G475" s="65">
        <f t="shared" si="84"/>
        <v>0.20041677403176419</v>
      </c>
      <c r="H475" s="78">
        <f t="shared" si="85"/>
        <v>-3.2525250806255041E-3</v>
      </c>
      <c r="I475" s="65">
        <f t="shared" si="86"/>
        <v>2.7365470939852338E-2</v>
      </c>
      <c r="J475" s="79">
        <f t="shared" si="83"/>
        <v>2.3587246442690685E-2</v>
      </c>
      <c r="K475" s="65">
        <f t="shared" si="81"/>
        <v>0.23198027219068501</v>
      </c>
      <c r="M475" s="31">
        <f t="shared" si="87"/>
        <v>0.19</v>
      </c>
      <c r="N475" s="56">
        <f t="shared" si="82"/>
        <v>0.23198027219068501</v>
      </c>
    </row>
    <row r="476" spans="1:14" x14ac:dyDescent="0.25">
      <c r="A476"/>
      <c r="B476" s="77"/>
      <c r="C476" s="59">
        <v>41730</v>
      </c>
      <c r="D476" s="39">
        <v>456</v>
      </c>
      <c r="E476" s="4">
        <v>0.28289999999999998</v>
      </c>
      <c r="F476" s="64"/>
      <c r="G476" s="65">
        <f t="shared" si="84"/>
        <v>0.20845499109230659</v>
      </c>
      <c r="H476" s="78">
        <f t="shared" si="85"/>
        <v>-2.1234508665087149E-3</v>
      </c>
      <c r="I476" s="65">
        <f t="shared" si="86"/>
        <v>-2.7171670362817698E-2</v>
      </c>
      <c r="J476" s="79">
        <f t="shared" si="83"/>
        <v>-1.7010002435766589E-2</v>
      </c>
      <c r="K476" s="65">
        <f t="shared" si="81"/>
        <v>0.16999257858832098</v>
      </c>
      <c r="M476" s="31">
        <f t="shared" si="87"/>
        <v>0.28289999999999998</v>
      </c>
      <c r="N476" s="56">
        <f t="shared" si="82"/>
        <v>0.16999257858832098</v>
      </c>
    </row>
    <row r="477" spans="1:14" x14ac:dyDescent="0.25">
      <c r="A477"/>
      <c r="B477" s="77"/>
      <c r="C477" s="59">
        <v>41731</v>
      </c>
      <c r="D477" s="39">
        <v>457</v>
      </c>
      <c r="E477" s="4">
        <v>0.2225</v>
      </c>
      <c r="F477" s="64"/>
      <c r="G477" s="65">
        <f t="shared" si="84"/>
        <v>0.2076253587391389</v>
      </c>
      <c r="H477" s="78">
        <f t="shared" si="85"/>
        <v>-1.9940690151746122E-3</v>
      </c>
      <c r="I477" s="65">
        <f t="shared" si="86"/>
        <v>3.2302746407918475E-3</v>
      </c>
      <c r="J477" s="79">
        <f t="shared" si="83"/>
        <v>4.394711302798773E-3</v>
      </c>
      <c r="K477" s="65">
        <f t="shared" ref="K477:K540" si="88">G476+H476+I477</f>
        <v>0.2095618148665897</v>
      </c>
      <c r="M477" s="31">
        <f t="shared" si="87"/>
        <v>0.2225</v>
      </c>
      <c r="N477" s="56">
        <f t="shared" si="82"/>
        <v>0.2095618148665897</v>
      </c>
    </row>
    <row r="478" spans="1:14" x14ac:dyDescent="0.25">
      <c r="A478"/>
      <c r="B478" s="77"/>
      <c r="C478" s="59">
        <v>41732</v>
      </c>
      <c r="D478" s="39">
        <v>458</v>
      </c>
      <c r="E478" s="4">
        <v>0.23669999999999999</v>
      </c>
      <c r="F478" s="64"/>
      <c r="G478" s="65">
        <f t="shared" si="84"/>
        <v>0.20202292841754033</v>
      </c>
      <c r="H478" s="78">
        <f t="shared" si="85"/>
        <v>-2.3549051458170082E-3</v>
      </c>
      <c r="I478" s="65">
        <f t="shared" si="86"/>
        <v>6.7152323340275544E-2</v>
      </c>
      <c r="J478" s="79">
        <f t="shared" si="83"/>
        <v>6.3904798164493959E-2</v>
      </c>
      <c r="K478" s="65">
        <f t="shared" si="88"/>
        <v>0.27278361306423982</v>
      </c>
      <c r="M478" s="31">
        <f t="shared" si="87"/>
        <v>0.23669999999999999</v>
      </c>
      <c r="N478" s="56">
        <f t="shared" si="82"/>
        <v>0.27278361306423982</v>
      </c>
    </row>
    <row r="479" spans="1:14" x14ac:dyDescent="0.25">
      <c r="A479"/>
      <c r="B479" s="77"/>
      <c r="C479" s="59">
        <v>41733</v>
      </c>
      <c r="D479" s="39">
        <v>459</v>
      </c>
      <c r="E479" s="4">
        <v>0.26079999999999998</v>
      </c>
      <c r="F479" s="64"/>
      <c r="G479" s="65">
        <f t="shared" si="84"/>
        <v>0.2017532537603054</v>
      </c>
      <c r="H479" s="78">
        <f t="shared" si="85"/>
        <v>-2.1463820969588004E-3</v>
      </c>
      <c r="I479" s="65">
        <f t="shared" si="86"/>
        <v>4.0279671842455865E-2</v>
      </c>
      <c r="J479" s="79">
        <f t="shared" si="83"/>
        <v>4.2156379282179739E-2</v>
      </c>
      <c r="K479" s="65">
        <f t="shared" si="88"/>
        <v>0.23994769511417918</v>
      </c>
      <c r="M479" s="31">
        <f t="shared" si="87"/>
        <v>0.26079999999999998</v>
      </c>
      <c r="N479" s="56">
        <f t="shared" si="82"/>
        <v>0.23994769511417918</v>
      </c>
    </row>
    <row r="480" spans="1:14" x14ac:dyDescent="0.25">
      <c r="A480"/>
      <c r="B480" s="77"/>
      <c r="C480" s="59">
        <v>41734</v>
      </c>
      <c r="D480" s="39">
        <v>460</v>
      </c>
      <c r="E480" s="4">
        <v>0.20669999999999999</v>
      </c>
      <c r="F480" s="64"/>
      <c r="G480" s="65">
        <f t="shared" si="84"/>
        <v>0.20580128119782037</v>
      </c>
      <c r="H480" s="78">
        <f t="shared" si="85"/>
        <v>-1.5269411435114226E-3</v>
      </c>
      <c r="I480" s="65">
        <f t="shared" si="86"/>
        <v>-5.4850967008084381E-2</v>
      </c>
      <c r="J480" s="79">
        <f t="shared" si="83"/>
        <v>-4.9275998427057988E-2</v>
      </c>
      <c r="K480" s="65">
        <f t="shared" si="88"/>
        <v>0.14475590465526222</v>
      </c>
      <c r="M480" s="31">
        <f t="shared" si="87"/>
        <v>0.20669999999999999</v>
      </c>
      <c r="N480" s="56">
        <f t="shared" si="82"/>
        <v>0.14475590465526222</v>
      </c>
    </row>
    <row r="481" spans="1:14" x14ac:dyDescent="0.25">
      <c r="A481"/>
      <c r="B481" s="77"/>
      <c r="C481" s="59">
        <v>41735</v>
      </c>
      <c r="D481" s="39">
        <v>461</v>
      </c>
      <c r="E481" s="4">
        <v>0.25290000000000001</v>
      </c>
      <c r="F481" s="64"/>
      <c r="G481" s="65">
        <f t="shared" si="84"/>
        <v>0.21321555731779554</v>
      </c>
      <c r="H481" s="78">
        <f t="shared" si="85"/>
        <v>-6.3281941716276371E-4</v>
      </c>
      <c r="I481" s="65">
        <f t="shared" si="86"/>
        <v>-4.0786512689175006E-2</v>
      </c>
      <c r="J481" s="79">
        <f t="shared" si="83"/>
        <v>-3.2739417152037056E-2</v>
      </c>
      <c r="K481" s="65">
        <f t="shared" si="88"/>
        <v>0.16348782736513395</v>
      </c>
      <c r="M481" s="31">
        <f t="shared" si="87"/>
        <v>0.25290000000000001</v>
      </c>
      <c r="N481" s="56">
        <f t="shared" si="82"/>
        <v>0.16348782736513395</v>
      </c>
    </row>
    <row r="482" spans="1:14" x14ac:dyDescent="0.25">
      <c r="A482"/>
      <c r="B482" s="77"/>
      <c r="C482" s="59">
        <v>41736</v>
      </c>
      <c r="D482" s="39">
        <v>462</v>
      </c>
      <c r="E482" s="4">
        <v>0.1867</v>
      </c>
      <c r="F482" s="64"/>
      <c r="G482" s="65">
        <f t="shared" si="84"/>
        <v>0.21369887769829227</v>
      </c>
      <c r="H482" s="78">
        <f t="shared" si="85"/>
        <v>-5.2120543739681469E-4</v>
      </c>
      <c r="I482" s="65">
        <f t="shared" si="86"/>
        <v>-3.7044135877227616E-2</v>
      </c>
      <c r="J482" s="79">
        <f t="shared" si="83"/>
        <v>-3.6039610059334079E-2</v>
      </c>
      <c r="K482" s="65">
        <f t="shared" si="88"/>
        <v>0.17553860202340515</v>
      </c>
      <c r="M482" s="31">
        <f t="shared" si="87"/>
        <v>0.1867</v>
      </c>
      <c r="N482" s="56">
        <f t="shared" si="82"/>
        <v>0.17553860202340515</v>
      </c>
    </row>
    <row r="483" spans="1:14" x14ac:dyDescent="0.25">
      <c r="A483"/>
      <c r="B483" s="77"/>
      <c r="C483" s="59">
        <v>41737</v>
      </c>
      <c r="D483" s="39">
        <v>463</v>
      </c>
      <c r="E483" s="4">
        <v>0.27129999999999999</v>
      </c>
      <c r="F483" s="64"/>
      <c r="G483" s="65">
        <f t="shared" si="84"/>
        <v>0.2175479035117201</v>
      </c>
      <c r="H483" s="78">
        <f t="shared" si="85"/>
        <v>-8.4182312314350137E-5</v>
      </c>
      <c r="I483" s="65">
        <f t="shared" si="86"/>
        <v>1.4420015230858094E-2</v>
      </c>
      <c r="J483" s="79">
        <f t="shared" si="83"/>
        <v>1.8353223356600275E-2</v>
      </c>
      <c r="K483" s="65">
        <f t="shared" si="88"/>
        <v>0.22759768749175355</v>
      </c>
      <c r="M483" s="31">
        <f t="shared" si="87"/>
        <v>0.27129999999999999</v>
      </c>
      <c r="N483" s="56">
        <f t="shared" si="82"/>
        <v>0.22759768749175355</v>
      </c>
    </row>
    <row r="484" spans="1:14" x14ac:dyDescent="0.25">
      <c r="A484"/>
      <c r="B484" s="77"/>
      <c r="C484" s="59">
        <v>41738</v>
      </c>
      <c r="D484" s="39">
        <v>464</v>
      </c>
      <c r="E484" s="4">
        <v>0.27629999999999999</v>
      </c>
      <c r="F484" s="64"/>
      <c r="G484" s="65">
        <f t="shared" si="84"/>
        <v>0.22084553297403053</v>
      </c>
      <c r="H484" s="78">
        <f t="shared" si="85"/>
        <v>2.5399886514812856E-4</v>
      </c>
      <c r="I484" s="65">
        <f t="shared" si="86"/>
        <v>2.5018161054346285E-2</v>
      </c>
      <c r="J484" s="79">
        <f t="shared" si="83"/>
        <v>2.8061791651508603E-2</v>
      </c>
      <c r="K484" s="65">
        <f t="shared" si="88"/>
        <v>0.24248188225375203</v>
      </c>
      <c r="M484" s="31">
        <f t="shared" si="87"/>
        <v>0.27629999999999999</v>
      </c>
      <c r="N484" s="56">
        <f t="shared" si="82"/>
        <v>0.24248188225375203</v>
      </c>
    </row>
    <row r="485" spans="1:14" x14ac:dyDescent="0.25">
      <c r="A485"/>
      <c r="B485" s="77"/>
      <c r="C485" s="59">
        <v>41739</v>
      </c>
      <c r="D485" s="39">
        <v>465</v>
      </c>
      <c r="E485" s="4">
        <v>0.20669999999999999</v>
      </c>
      <c r="F485" s="64"/>
      <c r="G485" s="65">
        <f t="shared" si="84"/>
        <v>0.21535243100594284</v>
      </c>
      <c r="H485" s="78">
        <f t="shared" si="85"/>
        <v>-3.2071121817545367E-4</v>
      </c>
      <c r="I485" s="65">
        <f t="shared" si="86"/>
        <v>4.3071476493179557E-2</v>
      </c>
      <c r="J485" s="79">
        <f t="shared" si="83"/>
        <v>3.7899085743267315E-2</v>
      </c>
      <c r="K485" s="65">
        <f t="shared" si="88"/>
        <v>0.26417100833235824</v>
      </c>
      <c r="M485" s="31">
        <f t="shared" si="87"/>
        <v>0.20669999999999999</v>
      </c>
      <c r="N485" s="56">
        <f t="shared" si="82"/>
        <v>0.26417100833235824</v>
      </c>
    </row>
    <row r="486" spans="1:14" x14ac:dyDescent="0.25">
      <c r="A486"/>
      <c r="B486" s="77"/>
      <c r="C486" s="59">
        <v>41740</v>
      </c>
      <c r="D486" s="39">
        <v>466</v>
      </c>
      <c r="E486" s="4">
        <v>0.2646</v>
      </c>
      <c r="F486" s="64"/>
      <c r="G486" s="65">
        <f t="shared" si="84"/>
        <v>0.21317938987936999</v>
      </c>
      <c r="H486" s="78">
        <f t="shared" si="85"/>
        <v>-5.0594420901519332E-4</v>
      </c>
      <c r="I486" s="65">
        <f t="shared" si="86"/>
        <v>6.8091579296206683E-2</v>
      </c>
      <c r="J486" s="79">
        <f t="shared" si="83"/>
        <v>6.6424482378649022E-2</v>
      </c>
      <c r="K486" s="65">
        <f t="shared" si="88"/>
        <v>0.28312329908397404</v>
      </c>
      <c r="M486" s="31">
        <f t="shared" si="87"/>
        <v>0.2646</v>
      </c>
      <c r="N486" s="56">
        <f t="shared" si="82"/>
        <v>0.28312329908397404</v>
      </c>
    </row>
    <row r="487" spans="1:14" x14ac:dyDescent="0.25">
      <c r="A487"/>
      <c r="B487" s="77"/>
      <c r="C487" s="59">
        <v>41741</v>
      </c>
      <c r="D487" s="39">
        <v>467</v>
      </c>
      <c r="E487" s="4">
        <v>0.21</v>
      </c>
      <c r="F487" s="64"/>
      <c r="G487" s="65">
        <f t="shared" si="84"/>
        <v>0.21462427486993346</v>
      </c>
      <c r="H487" s="78">
        <f t="shared" si="85"/>
        <v>-3.108612890573268E-4</v>
      </c>
      <c r="I487" s="65">
        <f t="shared" si="86"/>
        <v>-2.2181737666141375E-2</v>
      </c>
      <c r="J487" s="79">
        <f t="shared" si="83"/>
        <v>-2.0425991386520584E-2</v>
      </c>
      <c r="K487" s="65">
        <f t="shared" si="88"/>
        <v>0.19049170800421342</v>
      </c>
      <c r="M487" s="31">
        <f t="shared" si="87"/>
        <v>0.21</v>
      </c>
      <c r="N487" s="56">
        <f t="shared" si="82"/>
        <v>0.19049170800421342</v>
      </c>
    </row>
    <row r="488" spans="1:14" x14ac:dyDescent="0.25">
      <c r="A488"/>
      <c r="B488" s="77"/>
      <c r="C488" s="59">
        <v>41742</v>
      </c>
      <c r="D488" s="39">
        <v>468</v>
      </c>
      <c r="E488" s="4">
        <v>0.2429</v>
      </c>
      <c r="F488" s="64"/>
      <c r="G488" s="65">
        <f t="shared" si="84"/>
        <v>0.22057773217900564</v>
      </c>
      <c r="H488" s="78">
        <f t="shared" si="85"/>
        <v>3.155705707556239E-4</v>
      </c>
      <c r="I488" s="65">
        <f t="shared" si="86"/>
        <v>-3.4056599562171136E-2</v>
      </c>
      <c r="J488" s="79">
        <f t="shared" si="83"/>
        <v>-2.8418712823854584E-2</v>
      </c>
      <c r="K488" s="65">
        <f t="shared" si="88"/>
        <v>0.180256814018705</v>
      </c>
      <c r="M488" s="31">
        <f t="shared" si="87"/>
        <v>0.2429</v>
      </c>
      <c r="N488" s="56">
        <f t="shared" si="82"/>
        <v>0.180256814018705</v>
      </c>
    </row>
    <row r="489" spans="1:14" x14ac:dyDescent="0.25">
      <c r="A489"/>
      <c r="B489" s="77"/>
      <c r="C489" s="59">
        <v>41743</v>
      </c>
      <c r="D489" s="39">
        <v>469</v>
      </c>
      <c r="E489" s="4">
        <v>0.2</v>
      </c>
      <c r="F489" s="64"/>
      <c r="G489" s="65">
        <f t="shared" si="84"/>
        <v>0.2203161680665337</v>
      </c>
      <c r="H489" s="78">
        <f t="shared" si="85"/>
        <v>2.5785710243286753E-4</v>
      </c>
      <c r="I489" s="65">
        <f t="shared" si="86"/>
        <v>-1.5121955917485537E-2</v>
      </c>
      <c r="J489" s="79">
        <f t="shared" si="83"/>
        <v>-1.5641377132390354E-2</v>
      </c>
      <c r="K489" s="65">
        <f t="shared" si="88"/>
        <v>0.20577134683227574</v>
      </c>
      <c r="M489" s="31">
        <f t="shared" si="87"/>
        <v>0.2</v>
      </c>
      <c r="N489" s="56">
        <f t="shared" si="82"/>
        <v>0.20577134683227574</v>
      </c>
    </row>
    <row r="490" spans="1:14" x14ac:dyDescent="0.25">
      <c r="A490"/>
      <c r="B490" s="77"/>
      <c r="C490" s="59">
        <v>41744</v>
      </c>
      <c r="D490" s="39">
        <v>470</v>
      </c>
      <c r="E490" s="4">
        <v>0.22919999999999999</v>
      </c>
      <c r="F490" s="64"/>
      <c r="G490" s="65">
        <f t="shared" si="84"/>
        <v>0.22195307790893287</v>
      </c>
      <c r="H490" s="78">
        <f t="shared" si="85"/>
        <v>3.9576237642949784E-4</v>
      </c>
      <c r="I490" s="65">
        <f t="shared" si="86"/>
        <v>-5.164552568629445E-3</v>
      </c>
      <c r="J490" s="79">
        <f t="shared" si="83"/>
        <v>-3.9234051026597891E-3</v>
      </c>
      <c r="K490" s="65">
        <f t="shared" si="88"/>
        <v>0.21540947260033713</v>
      </c>
      <c r="M490" s="31">
        <f t="shared" si="87"/>
        <v>0.22919999999999999</v>
      </c>
      <c r="N490" s="56">
        <f t="shared" si="82"/>
        <v>0.21540947260033713</v>
      </c>
    </row>
    <row r="491" spans="1:14" x14ac:dyDescent="0.25">
      <c r="A491"/>
      <c r="B491" s="77"/>
      <c r="C491" s="59">
        <v>41745</v>
      </c>
      <c r="D491" s="39">
        <v>471</v>
      </c>
      <c r="E491" s="4">
        <v>0.29580000000000001</v>
      </c>
      <c r="F491" s="64"/>
      <c r="G491" s="65">
        <f t="shared" si="84"/>
        <v>0.23301249089266257</v>
      </c>
      <c r="H491" s="78">
        <f t="shared" si="85"/>
        <v>1.4621274371595181E-3</v>
      </c>
      <c r="I491" s="65">
        <f t="shared" si="86"/>
        <v>-3.3185346358364565E-2</v>
      </c>
      <c r="J491" s="79">
        <f t="shared" si="83"/>
        <v>-2.3588060811794365E-2</v>
      </c>
      <c r="K491" s="65">
        <f t="shared" si="88"/>
        <v>0.1891634939269978</v>
      </c>
      <c r="M491" s="31">
        <f t="shared" si="87"/>
        <v>0.29580000000000001</v>
      </c>
      <c r="N491" s="56">
        <f t="shared" si="82"/>
        <v>0.1891634939269978</v>
      </c>
    </row>
    <row r="492" spans="1:14" x14ac:dyDescent="0.25">
      <c r="A492"/>
      <c r="B492" s="77"/>
      <c r="C492" s="59">
        <v>41746</v>
      </c>
      <c r="D492" s="39">
        <v>472</v>
      </c>
      <c r="E492" s="4">
        <v>0.2</v>
      </c>
      <c r="F492" s="64"/>
      <c r="G492" s="65">
        <f t="shared" si="84"/>
        <v>0.23300974465040697</v>
      </c>
      <c r="H492" s="78">
        <f t="shared" si="85"/>
        <v>1.315640069218006E-3</v>
      </c>
      <c r="I492" s="65">
        <f t="shared" si="86"/>
        <v>-1.9825881535671063E-2</v>
      </c>
      <c r="J492" s="79">
        <f t="shared" si="83"/>
        <v>-2.1144267847144651E-2</v>
      </c>
      <c r="K492" s="65">
        <f t="shared" si="88"/>
        <v>0.21464873679415103</v>
      </c>
      <c r="M492" s="31">
        <f t="shared" si="87"/>
        <v>0.2</v>
      </c>
      <c r="N492" s="56">
        <f t="shared" si="82"/>
        <v>0.21464873679415103</v>
      </c>
    </row>
    <row r="493" spans="1:14" x14ac:dyDescent="0.25">
      <c r="A493"/>
      <c r="B493" s="77"/>
      <c r="C493" s="59">
        <v>41747</v>
      </c>
      <c r="D493" s="39">
        <v>473</v>
      </c>
      <c r="E493" s="4">
        <v>0.2</v>
      </c>
      <c r="F493" s="64"/>
      <c r="G493" s="65">
        <f t="shared" si="84"/>
        <v>0.23308112701748643</v>
      </c>
      <c r="H493" s="78">
        <f t="shared" si="85"/>
        <v>1.1912142990041512E-3</v>
      </c>
      <c r="I493" s="65">
        <f t="shared" si="86"/>
        <v>-2.1882807698239505E-2</v>
      </c>
      <c r="J493" s="79">
        <f t="shared" si="83"/>
        <v>-2.3002639630164197E-2</v>
      </c>
      <c r="K493" s="65">
        <f t="shared" si="88"/>
        <v>0.21244257702138547</v>
      </c>
      <c r="M493" s="31">
        <f t="shared" si="87"/>
        <v>0.2</v>
      </c>
      <c r="N493" s="56">
        <f t="shared" si="82"/>
        <v>0.21244257702138547</v>
      </c>
    </row>
    <row r="494" spans="1:14" x14ac:dyDescent="0.25">
      <c r="A494"/>
      <c r="B494" s="77"/>
      <c r="C494" s="59">
        <v>41748</v>
      </c>
      <c r="D494" s="39">
        <v>474</v>
      </c>
      <c r="E494" s="4">
        <v>0.215</v>
      </c>
      <c r="F494" s="64"/>
      <c r="G494" s="65">
        <f t="shared" si="84"/>
        <v>0.23348304599927927</v>
      </c>
      <c r="H494" s="78">
        <f t="shared" si="85"/>
        <v>1.1122847672830204E-3</v>
      </c>
      <c r="I494" s="65">
        <f t="shared" si="86"/>
        <v>-1.1379388144377285E-2</v>
      </c>
      <c r="J494" s="79">
        <f t="shared" si="83"/>
        <v>-1.2089753929867483E-2</v>
      </c>
      <c r="K494" s="65">
        <f t="shared" si="88"/>
        <v>0.2228929531721133</v>
      </c>
      <c r="M494" s="31">
        <f t="shared" si="87"/>
        <v>0.215</v>
      </c>
      <c r="N494" s="56">
        <f t="shared" si="82"/>
        <v>0.2228929531721133</v>
      </c>
    </row>
    <row r="495" spans="1:14" x14ac:dyDescent="0.25">
      <c r="A495"/>
      <c r="B495" s="77"/>
      <c r="C495" s="59">
        <v>41749</v>
      </c>
      <c r="D495" s="39">
        <v>475</v>
      </c>
      <c r="E495" s="4">
        <v>0.20499999999999999</v>
      </c>
      <c r="F495" s="64"/>
      <c r="G495" s="65">
        <f t="shared" si="84"/>
        <v>0.2354794177625289</v>
      </c>
      <c r="H495" s="78">
        <f t="shared" si="85"/>
        <v>1.2006934668796813E-3</v>
      </c>
      <c r="I495" s="65">
        <f t="shared" si="86"/>
        <v>-3.8436200726227936E-2</v>
      </c>
      <c r="J495" s="79">
        <f t="shared" si="83"/>
        <v>-3.7640522429858034E-2</v>
      </c>
      <c r="K495" s="65">
        <f t="shared" si="88"/>
        <v>0.19615913004033436</v>
      </c>
      <c r="M495" s="31">
        <f t="shared" si="87"/>
        <v>0.20499999999999999</v>
      </c>
      <c r="N495" s="56">
        <f t="shared" si="82"/>
        <v>0.19615913004033436</v>
      </c>
    </row>
    <row r="496" spans="1:14" x14ac:dyDescent="0.25">
      <c r="A496"/>
      <c r="B496" s="77"/>
      <c r="C496" s="59">
        <v>41750</v>
      </c>
      <c r="D496" s="39">
        <v>476</v>
      </c>
      <c r="E496" s="4">
        <v>0.57920000000000005</v>
      </c>
      <c r="F496" s="64"/>
      <c r="G496" s="65">
        <f t="shared" si="84"/>
        <v>0.27370369973284331</v>
      </c>
      <c r="H496" s="78">
        <f t="shared" si="85"/>
        <v>4.9030523172231546E-3</v>
      </c>
      <c r="I496" s="65">
        <f t="shared" si="86"/>
        <v>-2.7715996263755868E-2</v>
      </c>
      <c r="J496" s="79">
        <f t="shared" si="83"/>
        <v>5.6052333893353949E-3</v>
      </c>
      <c r="K496" s="65">
        <f t="shared" si="88"/>
        <v>0.2089641149656527</v>
      </c>
      <c r="M496" s="31">
        <f t="shared" si="87"/>
        <v>0.57920000000000005</v>
      </c>
      <c r="N496" s="56">
        <f t="shared" si="82"/>
        <v>0.2089641149656527</v>
      </c>
    </row>
    <row r="497" spans="1:14" x14ac:dyDescent="0.25">
      <c r="A497"/>
      <c r="B497" s="77"/>
      <c r="C497" s="59">
        <v>41751</v>
      </c>
      <c r="D497" s="39">
        <v>477</v>
      </c>
      <c r="E497" s="4">
        <v>0.21249999999999999</v>
      </c>
      <c r="F497" s="64"/>
      <c r="G497" s="65">
        <f t="shared" si="84"/>
        <v>0.27629900449682082</v>
      </c>
      <c r="H497" s="78">
        <f t="shared" si="85"/>
        <v>4.67227756189859E-3</v>
      </c>
      <c r="I497" s="65">
        <f t="shared" si="86"/>
        <v>-4.3029276517609981E-2</v>
      </c>
      <c r="J497" s="79">
        <f t="shared" si="83"/>
        <v>-4.5106249315531068E-2</v>
      </c>
      <c r="K497" s="65">
        <f t="shared" si="88"/>
        <v>0.23557747553245648</v>
      </c>
      <c r="M497" s="31">
        <f t="shared" si="87"/>
        <v>0.21249999999999999</v>
      </c>
      <c r="N497" s="56">
        <f t="shared" si="82"/>
        <v>0.23557747553245648</v>
      </c>
    </row>
    <row r="498" spans="1:14" x14ac:dyDescent="0.25">
      <c r="A498"/>
      <c r="B498" s="77"/>
      <c r="C498" s="59">
        <v>41752</v>
      </c>
      <c r="D498" s="39">
        <v>478</v>
      </c>
      <c r="E498" s="4">
        <v>0.16669999999999999</v>
      </c>
      <c r="F498" s="64"/>
      <c r="G498" s="65">
        <f t="shared" si="84"/>
        <v>0.26836375608609941</v>
      </c>
      <c r="H498" s="78">
        <f t="shared" si="85"/>
        <v>3.4115249646365906E-3</v>
      </c>
      <c r="I498" s="65">
        <f t="shared" si="86"/>
        <v>1.1803977667480073E-2</v>
      </c>
      <c r="J498" s="79">
        <f t="shared" si="83"/>
        <v>4.5720429212212262E-4</v>
      </c>
      <c r="K498" s="65">
        <f t="shared" si="88"/>
        <v>0.2927752597261995</v>
      </c>
      <c r="M498" s="31">
        <f t="shared" si="87"/>
        <v>0.16669999999999999</v>
      </c>
      <c r="N498" s="56">
        <f t="shared" si="82"/>
        <v>0.2927752597261995</v>
      </c>
    </row>
    <row r="499" spans="1:14" x14ac:dyDescent="0.25">
      <c r="A499"/>
      <c r="B499" s="77"/>
      <c r="C499" s="59">
        <v>41753</v>
      </c>
      <c r="D499" s="39">
        <v>479</v>
      </c>
      <c r="E499" s="4">
        <v>0.8458</v>
      </c>
      <c r="F499" s="64"/>
      <c r="G499" s="65">
        <f t="shared" si="84"/>
        <v>0.32702784737705709</v>
      </c>
      <c r="H499" s="78">
        <f t="shared" si="85"/>
        <v>8.9367815972686993E-3</v>
      </c>
      <c r="I499" s="65">
        <f t="shared" si="86"/>
        <v>2.149905568605338E-2</v>
      </c>
      <c r="J499" s="79">
        <f t="shared" si="83"/>
        <v>7.1226365379742348E-2</v>
      </c>
      <c r="K499" s="65">
        <f t="shared" si="88"/>
        <v>0.29327433673678938</v>
      </c>
      <c r="M499" s="31">
        <f t="shared" si="87"/>
        <v>0.8458</v>
      </c>
      <c r="N499" s="56">
        <f t="shared" si="82"/>
        <v>0.29327433673678938</v>
      </c>
    </row>
    <row r="500" spans="1:14" x14ac:dyDescent="0.25">
      <c r="A500"/>
      <c r="B500" s="77"/>
      <c r="C500" s="59">
        <v>41754</v>
      </c>
      <c r="D500" s="39">
        <v>480</v>
      </c>
      <c r="E500" s="4">
        <v>0.75</v>
      </c>
      <c r="F500" s="64"/>
      <c r="G500" s="65">
        <f t="shared" si="84"/>
        <v>0.37631597067229722</v>
      </c>
      <c r="H500" s="78">
        <f t="shared" si="85"/>
        <v>1.2971915767065844E-2</v>
      </c>
      <c r="I500" s="65">
        <f t="shared" si="86"/>
        <v>1.0521954045960019E-2</v>
      </c>
      <c r="J500" s="79">
        <f t="shared" si="83"/>
        <v>4.6838161574134299E-2</v>
      </c>
      <c r="K500" s="65">
        <f t="shared" si="88"/>
        <v>0.34648658302028579</v>
      </c>
      <c r="M500" s="31">
        <f t="shared" si="87"/>
        <v>0.75</v>
      </c>
      <c r="N500" s="56">
        <f t="shared" ref="N500:N563" si="89">K500</f>
        <v>0.34648658302028579</v>
      </c>
    </row>
    <row r="501" spans="1:14" x14ac:dyDescent="0.25">
      <c r="A501"/>
      <c r="B501" s="77"/>
      <c r="C501" s="59">
        <v>41755</v>
      </c>
      <c r="D501" s="39">
        <v>481</v>
      </c>
      <c r="E501" s="4">
        <v>0.6</v>
      </c>
      <c r="F501" s="64"/>
      <c r="G501" s="65">
        <f t="shared" si="84"/>
        <v>0.41042079980940421</v>
      </c>
      <c r="H501" s="78">
        <f t="shared" si="85"/>
        <v>1.5085207104069959E-2</v>
      </c>
      <c r="I501" s="65">
        <f t="shared" si="86"/>
        <v>-6.1702013977416991E-4</v>
      </c>
      <c r="J501" s="79">
        <f t="shared" ref="J501:J564" si="90">$Z$22*(E501-G501)+(1-$Z$22)*I501</f>
        <v>1.8402601893262822E-2</v>
      </c>
      <c r="K501" s="65">
        <f t="shared" si="88"/>
        <v>0.38867086629958891</v>
      </c>
      <c r="M501" s="31">
        <f t="shared" si="87"/>
        <v>0.6</v>
      </c>
      <c r="N501" s="56">
        <f t="shared" si="89"/>
        <v>0.38867086629958891</v>
      </c>
    </row>
    <row r="502" spans="1:14" x14ac:dyDescent="0.25">
      <c r="A502"/>
      <c r="B502" s="77"/>
      <c r="C502" s="59">
        <v>41756</v>
      </c>
      <c r="D502" s="39">
        <v>482</v>
      </c>
      <c r="E502" s="4">
        <v>0.82920000000000005</v>
      </c>
      <c r="F502" s="64"/>
      <c r="G502" s="65">
        <f t="shared" ref="G502:G565" si="91">$Z$20*(E502-I502)+(1-$Z$20)*(G501+H501)</f>
        <v>0.46018754202195344</v>
      </c>
      <c r="H502" s="78">
        <f t="shared" ref="H502:H565" si="92">$Z$21*(G502-G501)+(1-$Z$21)*H501</f>
        <v>1.8553360614917885E-2</v>
      </c>
      <c r="I502" s="65">
        <f t="shared" ref="I502:I565" si="93">J471</f>
        <v>5.6878642001733072E-2</v>
      </c>
      <c r="J502" s="79">
        <f t="shared" si="90"/>
        <v>8.8092023599364425E-2</v>
      </c>
      <c r="K502" s="65">
        <f t="shared" si="88"/>
        <v>0.48238464891520727</v>
      </c>
      <c r="M502" s="31">
        <f t="shared" si="87"/>
        <v>0.82920000000000005</v>
      </c>
      <c r="N502" s="56">
        <f t="shared" si="89"/>
        <v>0.48238464891520727</v>
      </c>
    </row>
    <row r="503" spans="1:14" x14ac:dyDescent="0.25">
      <c r="A503"/>
      <c r="B503" s="77"/>
      <c r="C503" s="59">
        <v>41757</v>
      </c>
      <c r="D503" s="39">
        <v>483</v>
      </c>
      <c r="E503" s="4">
        <v>1.05</v>
      </c>
      <c r="F503" s="64"/>
      <c r="G503" s="65">
        <f t="shared" si="91"/>
        <v>0.53327696144809833</v>
      </c>
      <c r="H503" s="78">
        <f t="shared" si="92"/>
        <v>2.4006966496040588E-2</v>
      </c>
      <c r="I503" s="65">
        <f t="shared" si="93"/>
        <v>2.5898509250858112E-2</v>
      </c>
      <c r="J503" s="79">
        <f t="shared" si="90"/>
        <v>7.4980962180962479E-2</v>
      </c>
      <c r="K503" s="65">
        <f t="shared" si="88"/>
        <v>0.50463941188772943</v>
      </c>
      <c r="M503" s="31">
        <f t="shared" si="87"/>
        <v>1.05</v>
      </c>
      <c r="N503" s="56">
        <f t="shared" si="89"/>
        <v>0.50463941188772943</v>
      </c>
    </row>
    <row r="504" spans="1:14" x14ac:dyDescent="0.25">
      <c r="A504"/>
      <c r="B504" s="77"/>
      <c r="C504" s="59">
        <v>41758</v>
      </c>
      <c r="D504" s="39">
        <v>484</v>
      </c>
      <c r="E504" s="4">
        <v>0.91669999999999996</v>
      </c>
      <c r="F504" s="64"/>
      <c r="G504" s="65">
        <f t="shared" si="91"/>
        <v>0.59530161599798181</v>
      </c>
      <c r="H504" s="78">
        <f t="shared" si="92"/>
        <v>2.7808735301424879E-2</v>
      </c>
      <c r="I504" s="65">
        <f t="shared" si="93"/>
        <v>-2.0760808482567058E-2</v>
      </c>
      <c r="J504" s="79">
        <f t="shared" si="90"/>
        <v>1.3455110765891461E-2</v>
      </c>
      <c r="K504" s="65">
        <f t="shared" si="88"/>
        <v>0.53652311946157194</v>
      </c>
      <c r="M504" s="31">
        <f t="shared" si="87"/>
        <v>0.91669999999999996</v>
      </c>
      <c r="N504" s="56">
        <f t="shared" si="89"/>
        <v>0.53652311946157194</v>
      </c>
    </row>
    <row r="505" spans="1:14" x14ac:dyDescent="0.25">
      <c r="A505"/>
      <c r="B505" s="77"/>
      <c r="C505" s="59">
        <v>41759</v>
      </c>
      <c r="D505" s="39">
        <v>485</v>
      </c>
      <c r="E505" s="4">
        <v>0.58750000000000002</v>
      </c>
      <c r="F505" s="64"/>
      <c r="G505" s="65">
        <f t="shared" si="91"/>
        <v>0.61875669179354464</v>
      </c>
      <c r="H505" s="78">
        <f t="shared" si="92"/>
        <v>2.7373369350838672E-2</v>
      </c>
      <c r="I505" s="65">
        <f t="shared" si="93"/>
        <v>7.9262437592149317E-3</v>
      </c>
      <c r="J505" s="79">
        <f t="shared" si="90"/>
        <v>4.0079502039389765E-3</v>
      </c>
      <c r="K505" s="65">
        <f t="shared" si="88"/>
        <v>0.63103659505862164</v>
      </c>
      <c r="M505" s="31">
        <f t="shared" si="87"/>
        <v>0.58750000000000002</v>
      </c>
      <c r="N505" s="56">
        <f t="shared" si="89"/>
        <v>0.63103659505862164</v>
      </c>
    </row>
    <row r="506" spans="1:14" x14ac:dyDescent="0.25">
      <c r="A506"/>
      <c r="B506" s="77"/>
      <c r="C506" s="59">
        <v>41760</v>
      </c>
      <c r="D506" s="39">
        <v>486</v>
      </c>
      <c r="E506" s="4">
        <v>0.86670000000000003</v>
      </c>
      <c r="F506" s="64"/>
      <c r="G506" s="65">
        <f t="shared" si="91"/>
        <v>0.6658283303856759</v>
      </c>
      <c r="H506" s="78">
        <f t="shared" si="92"/>
        <v>2.9343196274967932E-2</v>
      </c>
      <c r="I506" s="65">
        <f t="shared" si="93"/>
        <v>2.3587246442690685E-2</v>
      </c>
      <c r="J506" s="79">
        <f t="shared" si="90"/>
        <v>4.131568875985403E-2</v>
      </c>
      <c r="K506" s="65">
        <f t="shared" si="88"/>
        <v>0.66971730758707404</v>
      </c>
      <c r="M506" s="31">
        <f t="shared" si="87"/>
        <v>0.86670000000000003</v>
      </c>
      <c r="N506" s="56">
        <f t="shared" si="89"/>
        <v>0.66971730758707404</v>
      </c>
    </row>
    <row r="507" spans="1:14" x14ac:dyDescent="0.25">
      <c r="A507"/>
      <c r="B507" s="77"/>
      <c r="C507" s="59">
        <v>41761</v>
      </c>
      <c r="D507" s="39">
        <v>487</v>
      </c>
      <c r="E507" s="4">
        <v>0.36580000000000001</v>
      </c>
      <c r="F507" s="64"/>
      <c r="G507" s="65">
        <f t="shared" si="91"/>
        <v>0.66393537423815618</v>
      </c>
      <c r="H507" s="78">
        <f t="shared" si="92"/>
        <v>2.621958103271917E-2</v>
      </c>
      <c r="I507" s="65">
        <f t="shared" si="93"/>
        <v>-1.7010002435766589E-2</v>
      </c>
      <c r="J507" s="79">
        <f t="shared" si="90"/>
        <v>-4.5122539616005548E-2</v>
      </c>
      <c r="K507" s="65">
        <f t="shared" si="88"/>
        <v>0.6781615242248773</v>
      </c>
      <c r="M507" s="31">
        <f t="shared" si="87"/>
        <v>0.36580000000000001</v>
      </c>
      <c r="N507" s="56">
        <f t="shared" si="89"/>
        <v>0.6781615242248773</v>
      </c>
    </row>
    <row r="508" spans="1:14" x14ac:dyDescent="0.25">
      <c r="A508"/>
      <c r="B508" s="77"/>
      <c r="C508" s="59">
        <v>41762</v>
      </c>
      <c r="D508" s="39">
        <v>488</v>
      </c>
      <c r="E508" s="4">
        <v>0.72629999999999995</v>
      </c>
      <c r="F508" s="64"/>
      <c r="G508" s="65">
        <f t="shared" si="91"/>
        <v>0.69332998861350792</v>
      </c>
      <c r="H508" s="78">
        <f t="shared" si="92"/>
        <v>2.6537084366982426E-2</v>
      </c>
      <c r="I508" s="65">
        <f t="shared" si="93"/>
        <v>4.394711302798773E-3</v>
      </c>
      <c r="J508" s="79">
        <f t="shared" si="90"/>
        <v>7.2522413111680978E-3</v>
      </c>
      <c r="K508" s="65">
        <f t="shared" si="88"/>
        <v>0.69454966657367412</v>
      </c>
      <c r="M508" s="31">
        <f t="shared" si="87"/>
        <v>0.72629999999999995</v>
      </c>
      <c r="N508" s="56">
        <f t="shared" si="89"/>
        <v>0.69454966657367412</v>
      </c>
    </row>
    <row r="509" spans="1:14" x14ac:dyDescent="0.25">
      <c r="A509"/>
      <c r="B509" s="77"/>
      <c r="C509" s="59">
        <v>41763</v>
      </c>
      <c r="D509" s="39">
        <v>489</v>
      </c>
      <c r="E509" s="4">
        <v>0.5988</v>
      </c>
      <c r="F509" s="64"/>
      <c r="G509" s="65">
        <f t="shared" si="91"/>
        <v>0.70136988586599192</v>
      </c>
      <c r="H509" s="78">
        <f t="shared" si="92"/>
        <v>2.4687365655532586E-2</v>
      </c>
      <c r="I509" s="65">
        <f t="shared" si="93"/>
        <v>6.3904798164493959E-2</v>
      </c>
      <c r="J509" s="79">
        <f t="shared" si="90"/>
        <v>4.7257329761445373E-2</v>
      </c>
      <c r="K509" s="65">
        <f t="shared" si="88"/>
        <v>0.78377187114498437</v>
      </c>
      <c r="M509" s="31">
        <f t="shared" si="87"/>
        <v>0.5988</v>
      </c>
      <c r="N509" s="56">
        <f t="shared" si="89"/>
        <v>0.78377187114498437</v>
      </c>
    </row>
    <row r="510" spans="1:14" x14ac:dyDescent="0.25">
      <c r="A510"/>
      <c r="B510" s="77"/>
      <c r="C510" s="59">
        <v>41764</v>
      </c>
      <c r="D510" s="39">
        <v>490</v>
      </c>
      <c r="E510" s="4">
        <v>0.69879999999999998</v>
      </c>
      <c r="F510" s="64"/>
      <c r="G510" s="65">
        <f t="shared" si="91"/>
        <v>0.71911588844115404</v>
      </c>
      <c r="H510" s="78">
        <f t="shared" si="92"/>
        <v>2.3993229347495537E-2</v>
      </c>
      <c r="I510" s="65">
        <f t="shared" si="93"/>
        <v>4.2156379282179739E-2</v>
      </c>
      <c r="J510" s="79">
        <f t="shared" si="90"/>
        <v>3.5909152509846359E-2</v>
      </c>
      <c r="K510" s="65">
        <f t="shared" si="88"/>
        <v>0.76821363080370419</v>
      </c>
      <c r="M510" s="31">
        <f t="shared" si="87"/>
        <v>0.69879999999999998</v>
      </c>
      <c r="N510" s="56">
        <f t="shared" si="89"/>
        <v>0.76821363080370419</v>
      </c>
    </row>
    <row r="511" spans="1:14" x14ac:dyDescent="0.25">
      <c r="A511"/>
      <c r="B511" s="77"/>
      <c r="C511" s="59">
        <v>41765</v>
      </c>
      <c r="D511" s="39">
        <v>491</v>
      </c>
      <c r="E511" s="4">
        <v>0.61080000000000001</v>
      </c>
      <c r="F511" s="64"/>
      <c r="G511" s="65">
        <f t="shared" si="91"/>
        <v>0.73480580585249033</v>
      </c>
      <c r="H511" s="78">
        <f t="shared" si="92"/>
        <v>2.3162898153879612E-2</v>
      </c>
      <c r="I511" s="65">
        <f t="shared" si="93"/>
        <v>-4.9275998427057988E-2</v>
      </c>
      <c r="J511" s="79">
        <f t="shared" si="90"/>
        <v>-5.674897916960122E-2</v>
      </c>
      <c r="K511" s="65">
        <f t="shared" si="88"/>
        <v>0.69383311936159153</v>
      </c>
      <c r="M511" s="31">
        <f t="shared" si="87"/>
        <v>0.61080000000000001</v>
      </c>
      <c r="N511" s="56">
        <f t="shared" si="89"/>
        <v>0.69383311936159153</v>
      </c>
    </row>
    <row r="512" spans="1:14" x14ac:dyDescent="0.25">
      <c r="A512"/>
      <c r="B512" s="77"/>
      <c r="C512" s="59">
        <v>41766</v>
      </c>
      <c r="D512" s="39">
        <v>492</v>
      </c>
      <c r="E512" s="4">
        <v>0.62749999999999995</v>
      </c>
      <c r="F512" s="64"/>
      <c r="G512" s="65">
        <f t="shared" si="91"/>
        <v>0.74819577532093673</v>
      </c>
      <c r="H512" s="78">
        <f t="shared" si="92"/>
        <v>2.218560528533629E-2</v>
      </c>
      <c r="I512" s="65">
        <f t="shared" si="93"/>
        <v>-3.2739417152037056E-2</v>
      </c>
      <c r="J512" s="79">
        <f t="shared" si="90"/>
        <v>-4.1535052968927032E-2</v>
      </c>
      <c r="K512" s="65">
        <f t="shared" si="88"/>
        <v>0.72522928685433286</v>
      </c>
      <c r="M512" s="31">
        <f t="shared" si="87"/>
        <v>0.62749999999999995</v>
      </c>
      <c r="N512" s="56">
        <f t="shared" si="89"/>
        <v>0.72522928685433286</v>
      </c>
    </row>
    <row r="513" spans="1:14" x14ac:dyDescent="0.25">
      <c r="A513"/>
      <c r="B513" s="77"/>
      <c r="C513" s="59">
        <v>41767</v>
      </c>
      <c r="D513" s="39">
        <v>493</v>
      </c>
      <c r="E513" s="4">
        <v>0.61080000000000001</v>
      </c>
      <c r="F513" s="64"/>
      <c r="G513" s="65">
        <f t="shared" si="91"/>
        <v>0.75802720355157915</v>
      </c>
      <c r="H513" s="78">
        <f t="shared" si="92"/>
        <v>2.0950187579866903E-2</v>
      </c>
      <c r="I513" s="65">
        <f t="shared" si="93"/>
        <v>-3.6039610059334079E-2</v>
      </c>
      <c r="J513" s="79">
        <f t="shared" si="90"/>
        <v>-4.7158369408558581E-2</v>
      </c>
      <c r="K513" s="65">
        <f t="shared" si="88"/>
        <v>0.73434177054693894</v>
      </c>
      <c r="M513" s="31">
        <f t="shared" si="87"/>
        <v>0.61080000000000001</v>
      </c>
      <c r="N513" s="56">
        <f t="shared" si="89"/>
        <v>0.73434177054693894</v>
      </c>
    </row>
    <row r="514" spans="1:14" x14ac:dyDescent="0.25">
      <c r="A514"/>
      <c r="B514" s="77"/>
      <c r="C514" s="59">
        <v>41768</v>
      </c>
      <c r="D514" s="39">
        <v>494</v>
      </c>
      <c r="E514" s="4">
        <v>0.21329999999999999</v>
      </c>
      <c r="F514" s="64"/>
      <c r="G514" s="65">
        <f t="shared" si="91"/>
        <v>0.72057432968264146</v>
      </c>
      <c r="H514" s="78">
        <f t="shared" si="92"/>
        <v>1.5109881434986441E-2</v>
      </c>
      <c r="I514" s="65">
        <f t="shared" si="93"/>
        <v>1.8353223356600275E-2</v>
      </c>
      <c r="J514" s="79">
        <f t="shared" si="90"/>
        <v>-3.4209531947323901E-2</v>
      </c>
      <c r="K514" s="65">
        <f t="shared" si="88"/>
        <v>0.79733061448804632</v>
      </c>
      <c r="M514" s="31">
        <f t="shared" si="87"/>
        <v>0.21329999999999999</v>
      </c>
      <c r="N514" s="56">
        <f t="shared" si="89"/>
        <v>0.79733061448804632</v>
      </c>
    </row>
    <row r="515" spans="1:14" x14ac:dyDescent="0.25">
      <c r="A515"/>
      <c r="B515" s="77"/>
      <c r="C515" s="59">
        <v>41769</v>
      </c>
      <c r="D515" s="39">
        <v>495</v>
      </c>
      <c r="E515" s="4">
        <v>0.2792</v>
      </c>
      <c r="F515" s="64"/>
      <c r="G515" s="65">
        <f t="shared" si="91"/>
        <v>0.68722961084071432</v>
      </c>
      <c r="H515" s="78">
        <f t="shared" si="92"/>
        <v>1.0264421407295084E-2</v>
      </c>
      <c r="I515" s="65">
        <f t="shared" si="93"/>
        <v>2.8061791651508603E-2</v>
      </c>
      <c r="J515" s="79">
        <f t="shared" si="90"/>
        <v>-1.5547348597713694E-2</v>
      </c>
      <c r="K515" s="65">
        <f t="shared" si="88"/>
        <v>0.76374600276913651</v>
      </c>
      <c r="M515" s="31">
        <f t="shared" si="87"/>
        <v>0.2792</v>
      </c>
      <c r="N515" s="56">
        <f t="shared" si="89"/>
        <v>0.76374600276913651</v>
      </c>
    </row>
    <row r="516" spans="1:14" x14ac:dyDescent="0.25">
      <c r="A516"/>
      <c r="B516" s="77"/>
      <c r="C516" s="59">
        <v>41770</v>
      </c>
      <c r="D516" s="39">
        <v>496</v>
      </c>
      <c r="E516" s="4">
        <v>0.20419999999999999</v>
      </c>
      <c r="F516" s="64"/>
      <c r="G516" s="65">
        <f t="shared" si="91"/>
        <v>0.64437472044888178</v>
      </c>
      <c r="H516" s="78">
        <f t="shared" si="92"/>
        <v>4.9524902273823208E-3</v>
      </c>
      <c r="I516" s="65">
        <f t="shared" si="93"/>
        <v>3.7899085743267315E-2</v>
      </c>
      <c r="J516" s="79">
        <f t="shared" si="90"/>
        <v>-9.9082948759475972E-3</v>
      </c>
      <c r="K516" s="65">
        <f t="shared" si="88"/>
        <v>0.73539311799127671</v>
      </c>
      <c r="M516" s="31">
        <f t="shared" si="87"/>
        <v>0.20419999999999999</v>
      </c>
      <c r="N516" s="56">
        <f t="shared" si="89"/>
        <v>0.73539311799127671</v>
      </c>
    </row>
    <row r="517" spans="1:14" x14ac:dyDescent="0.25">
      <c r="A517"/>
      <c r="B517" s="77"/>
      <c r="C517" s="59">
        <v>41771</v>
      </c>
      <c r="D517" s="39">
        <v>497</v>
      </c>
      <c r="E517" s="4">
        <v>0.1729</v>
      </c>
      <c r="F517" s="64"/>
      <c r="G517" s="65">
        <f t="shared" si="91"/>
        <v>0.59504204137077277</v>
      </c>
      <c r="H517" s="78">
        <f t="shared" si="92"/>
        <v>-4.7602670316681216E-4</v>
      </c>
      <c r="I517" s="65">
        <f t="shared" si="93"/>
        <v>6.6424482378649022E-2</v>
      </c>
      <c r="J517" s="79">
        <f t="shared" si="90"/>
        <v>1.756783000370684E-2</v>
      </c>
      <c r="K517" s="65">
        <f t="shared" si="88"/>
        <v>0.71575169305491315</v>
      </c>
      <c r="M517" s="31">
        <f t="shared" si="87"/>
        <v>0.1729</v>
      </c>
      <c r="N517" s="56">
        <f t="shared" si="89"/>
        <v>0.71575169305491315</v>
      </c>
    </row>
    <row r="518" spans="1:14" x14ac:dyDescent="0.25">
      <c r="A518"/>
      <c r="B518" s="77"/>
      <c r="C518" s="59">
        <v>41772</v>
      </c>
      <c r="D518" s="39">
        <v>498</v>
      </c>
      <c r="E518" s="4">
        <v>0.21329999999999999</v>
      </c>
      <c r="F518" s="64"/>
      <c r="G518" s="65">
        <f t="shared" si="91"/>
        <v>0.55848201233949746</v>
      </c>
      <c r="H518" s="78">
        <f t="shared" si="92"/>
        <v>-4.0844269359776621E-3</v>
      </c>
      <c r="I518" s="65">
        <f t="shared" si="93"/>
        <v>-2.0425991386520584E-2</v>
      </c>
      <c r="J518" s="79">
        <f t="shared" si="90"/>
        <v>-5.2901593481818276E-2</v>
      </c>
      <c r="K518" s="65">
        <f t="shared" si="88"/>
        <v>0.57414002328108538</v>
      </c>
      <c r="M518" s="31">
        <f t="shared" si="87"/>
        <v>0.21329999999999999</v>
      </c>
      <c r="N518" s="56">
        <f t="shared" si="89"/>
        <v>0.57414002328108538</v>
      </c>
    </row>
    <row r="519" spans="1:14" x14ac:dyDescent="0.25">
      <c r="A519"/>
      <c r="B519" s="77"/>
      <c r="C519" s="59">
        <v>41773</v>
      </c>
      <c r="D519" s="39">
        <v>499</v>
      </c>
      <c r="E519" s="4">
        <v>0.21329999999999999</v>
      </c>
      <c r="F519" s="64"/>
      <c r="G519" s="65">
        <f t="shared" si="91"/>
        <v>0.52312969814555332</v>
      </c>
      <c r="H519" s="78">
        <f t="shared" si="92"/>
        <v>-7.2112156617743089E-3</v>
      </c>
      <c r="I519" s="65">
        <f t="shared" si="93"/>
        <v>-2.8418712823854584E-2</v>
      </c>
      <c r="J519" s="79">
        <f t="shared" si="90"/>
        <v>-5.6559811356024461E-2</v>
      </c>
      <c r="K519" s="65">
        <f t="shared" si="88"/>
        <v>0.52597887257966525</v>
      </c>
      <c r="M519" s="31">
        <f t="shared" si="87"/>
        <v>0.21329999999999999</v>
      </c>
      <c r="N519" s="56">
        <f t="shared" si="89"/>
        <v>0.52597887257966525</v>
      </c>
    </row>
    <row r="520" spans="1:14" x14ac:dyDescent="0.25">
      <c r="A520"/>
      <c r="B520" s="77"/>
      <c r="C520" s="59">
        <v>41774</v>
      </c>
      <c r="D520" s="39">
        <v>500</v>
      </c>
      <c r="E520" s="4">
        <v>0.20419999999999999</v>
      </c>
      <c r="F520" s="64"/>
      <c r="G520" s="65">
        <f t="shared" si="91"/>
        <v>0.4863107719486402</v>
      </c>
      <c r="H520" s="78">
        <f t="shared" si="92"/>
        <v>-1.0171986715288191E-2</v>
      </c>
      <c r="I520" s="65">
        <f t="shared" si="93"/>
        <v>-1.5641377132390354E-2</v>
      </c>
      <c r="J520" s="79">
        <f t="shared" si="90"/>
        <v>-4.2288316614015338E-2</v>
      </c>
      <c r="K520" s="65">
        <f t="shared" si="88"/>
        <v>0.5002771053513887</v>
      </c>
      <c r="M520" s="31">
        <f t="shared" si="87"/>
        <v>0.20419999999999999</v>
      </c>
      <c r="N520" s="56">
        <f t="shared" si="89"/>
        <v>0.5002771053513887</v>
      </c>
    </row>
    <row r="521" spans="1:14" x14ac:dyDescent="0.25">
      <c r="A521"/>
      <c r="B521" s="77"/>
      <c r="C521" s="59">
        <v>41775</v>
      </c>
      <c r="D521" s="39">
        <v>501</v>
      </c>
      <c r="E521" s="4">
        <v>0.2792</v>
      </c>
      <c r="F521" s="64"/>
      <c r="G521" s="65">
        <f t="shared" si="91"/>
        <v>0.45683724722028279</v>
      </c>
      <c r="H521" s="78">
        <f t="shared" si="92"/>
        <v>-1.2102140516595111E-2</v>
      </c>
      <c r="I521" s="65">
        <f t="shared" si="93"/>
        <v>-3.9234051026597891E-3</v>
      </c>
      <c r="J521" s="79">
        <f t="shared" si="90"/>
        <v>-2.1294789314422091E-2</v>
      </c>
      <c r="K521" s="65">
        <f t="shared" si="88"/>
        <v>0.4722153801306922</v>
      </c>
      <c r="M521" s="31">
        <f t="shared" si="87"/>
        <v>0.2792</v>
      </c>
      <c r="N521" s="56">
        <f t="shared" si="89"/>
        <v>0.4722153801306922</v>
      </c>
    </row>
    <row r="522" spans="1:14" x14ac:dyDescent="0.25">
      <c r="A522"/>
      <c r="B522" s="77"/>
      <c r="C522" s="59">
        <v>41776</v>
      </c>
      <c r="D522" s="39">
        <v>502</v>
      </c>
      <c r="E522" s="4">
        <v>0.1729</v>
      </c>
      <c r="F522" s="64"/>
      <c r="G522" s="65">
        <f t="shared" si="91"/>
        <v>0.41991040211449832</v>
      </c>
      <c r="H522" s="78">
        <f t="shared" si="92"/>
        <v>-1.4584610975514048E-2</v>
      </c>
      <c r="I522" s="65">
        <f t="shared" si="93"/>
        <v>-2.3588060811794365E-2</v>
      </c>
      <c r="J522" s="79">
        <f t="shared" si="90"/>
        <v>-4.5930294942064763E-2</v>
      </c>
      <c r="K522" s="65">
        <f t="shared" si="88"/>
        <v>0.42114704589189328</v>
      </c>
      <c r="M522" s="31">
        <f t="shared" si="87"/>
        <v>0.1729</v>
      </c>
      <c r="N522" s="56">
        <f t="shared" si="89"/>
        <v>0.42114704589189328</v>
      </c>
    </row>
    <row r="523" spans="1:14" x14ac:dyDescent="0.25">
      <c r="A523"/>
      <c r="B523" s="77"/>
      <c r="C523" s="59">
        <v>41777</v>
      </c>
      <c r="D523" s="39">
        <v>503</v>
      </c>
      <c r="E523" s="4">
        <v>0.21329999999999999</v>
      </c>
      <c r="F523" s="64"/>
      <c r="G523" s="65">
        <f t="shared" si="91"/>
        <v>0.38823763880980033</v>
      </c>
      <c r="H523" s="78">
        <f t="shared" si="92"/>
        <v>-1.6293426208432441E-2</v>
      </c>
      <c r="I523" s="65">
        <f t="shared" si="93"/>
        <v>-2.1144267847144651E-2</v>
      </c>
      <c r="J523" s="79">
        <f t="shared" si="90"/>
        <v>-3.6523604943410219E-2</v>
      </c>
      <c r="K523" s="65">
        <f t="shared" si="88"/>
        <v>0.38418152329183963</v>
      </c>
      <c r="M523" s="31">
        <f t="shared" si="87"/>
        <v>0.21329999999999999</v>
      </c>
      <c r="N523" s="56">
        <f t="shared" si="89"/>
        <v>0.38418152329183963</v>
      </c>
    </row>
    <row r="524" spans="1:14" x14ac:dyDescent="0.25">
      <c r="A524"/>
      <c r="B524" s="77"/>
      <c r="C524" s="59">
        <v>41778</v>
      </c>
      <c r="D524" s="39">
        <v>504</v>
      </c>
      <c r="E524" s="4">
        <v>0.2621</v>
      </c>
      <c r="F524" s="64"/>
      <c r="G524" s="65">
        <f t="shared" si="91"/>
        <v>0.36326005530424754</v>
      </c>
      <c r="H524" s="78">
        <f t="shared" si="92"/>
        <v>-1.7161841938144476E-2</v>
      </c>
      <c r="I524" s="65">
        <f t="shared" si="93"/>
        <v>-2.3002639630164197E-2</v>
      </c>
      <c r="J524" s="79">
        <f t="shared" si="90"/>
        <v>-3.0818381197572534E-2</v>
      </c>
      <c r="K524" s="65">
        <f t="shared" si="88"/>
        <v>0.34894157297120371</v>
      </c>
      <c r="M524" s="31">
        <f t="shared" si="87"/>
        <v>0.2621</v>
      </c>
      <c r="N524" s="56">
        <f t="shared" si="89"/>
        <v>0.34894157297120371</v>
      </c>
    </row>
    <row r="525" spans="1:14" x14ac:dyDescent="0.25">
      <c r="A525"/>
      <c r="B525" s="77"/>
      <c r="C525" s="59">
        <v>41779</v>
      </c>
      <c r="D525" s="39">
        <v>505</v>
      </c>
      <c r="E525" s="4">
        <v>0.21329999999999999</v>
      </c>
      <c r="F525" s="64"/>
      <c r="G525" s="65">
        <f t="shared" si="91"/>
        <v>0.33402736742247957</v>
      </c>
      <c r="H525" s="78">
        <f t="shared" si="92"/>
        <v>-1.8368926532506824E-2</v>
      </c>
      <c r="I525" s="65">
        <f t="shared" si="93"/>
        <v>-1.2089753929867483E-2</v>
      </c>
      <c r="J525" s="79">
        <f t="shared" si="90"/>
        <v>-2.2953515279128693E-2</v>
      </c>
      <c r="K525" s="65">
        <f t="shared" si="88"/>
        <v>0.33400845943623558</v>
      </c>
      <c r="M525" s="31">
        <f t="shared" si="87"/>
        <v>0.21329999999999999</v>
      </c>
      <c r="N525" s="56">
        <f t="shared" si="89"/>
        <v>0.33400845943623558</v>
      </c>
    </row>
    <row r="526" spans="1:14" x14ac:dyDescent="0.25">
      <c r="A526"/>
      <c r="B526" s="77"/>
      <c r="C526" s="59">
        <v>41780</v>
      </c>
      <c r="D526" s="39">
        <v>506</v>
      </c>
      <c r="E526" s="4">
        <v>0.36880000000000002</v>
      </c>
      <c r="F526" s="64"/>
      <c r="G526" s="65">
        <f t="shared" si="91"/>
        <v>0.32473664904396127</v>
      </c>
      <c r="H526" s="78">
        <f t="shared" si="92"/>
        <v>-1.7461105717107971E-2</v>
      </c>
      <c r="I526" s="65">
        <f t="shared" si="93"/>
        <v>-3.7640522429858034E-2</v>
      </c>
      <c r="J526" s="79">
        <f t="shared" si="90"/>
        <v>-2.9470135091268355E-2</v>
      </c>
      <c r="K526" s="65">
        <f t="shared" si="88"/>
        <v>0.2780179184601147</v>
      </c>
      <c r="M526" s="31">
        <f t="shared" si="87"/>
        <v>0.36880000000000002</v>
      </c>
      <c r="N526" s="56">
        <f t="shared" si="89"/>
        <v>0.2780179184601147</v>
      </c>
    </row>
    <row r="527" spans="1:14" x14ac:dyDescent="0.25">
      <c r="A527"/>
      <c r="B527" s="77"/>
      <c r="C527" s="59">
        <v>41781</v>
      </c>
      <c r="D527" s="39">
        <v>507</v>
      </c>
      <c r="E527" s="4">
        <v>0.75170000000000003</v>
      </c>
      <c r="F527" s="64"/>
      <c r="G527" s="65">
        <f t="shared" si="91"/>
        <v>0.35115746565523448</v>
      </c>
      <c r="H527" s="78">
        <f t="shared" si="92"/>
        <v>-1.3072913484269855E-2</v>
      </c>
      <c r="I527" s="65">
        <f t="shared" si="93"/>
        <v>5.6052333893353949E-3</v>
      </c>
      <c r="J527" s="79">
        <f t="shared" si="90"/>
        <v>4.5098963484878414E-2</v>
      </c>
      <c r="K527" s="65">
        <f t="shared" si="88"/>
        <v>0.31288077671618869</v>
      </c>
      <c r="M527" s="31">
        <f t="shared" si="87"/>
        <v>0.75170000000000003</v>
      </c>
      <c r="N527" s="56">
        <f t="shared" si="89"/>
        <v>0.31288077671618869</v>
      </c>
    </row>
    <row r="528" spans="1:14" x14ac:dyDescent="0.25">
      <c r="A528"/>
      <c r="B528" s="77"/>
      <c r="C528" s="59">
        <v>41782</v>
      </c>
      <c r="D528" s="39">
        <v>508</v>
      </c>
      <c r="E528" s="4">
        <v>0.60960000000000003</v>
      </c>
      <c r="F528" s="64"/>
      <c r="G528" s="65">
        <f t="shared" si="91"/>
        <v>0.36974672188542124</v>
      </c>
      <c r="H528" s="78">
        <f t="shared" si="92"/>
        <v>-9.9066965128241941E-3</v>
      </c>
      <c r="I528" s="65">
        <f t="shared" si="93"/>
        <v>-4.5106249315531068E-2</v>
      </c>
      <c r="J528" s="79">
        <f t="shared" si="90"/>
        <v>-1.6610296572520084E-2</v>
      </c>
      <c r="K528" s="65">
        <f t="shared" si="88"/>
        <v>0.29297830285543353</v>
      </c>
      <c r="M528" s="31">
        <f t="shared" si="87"/>
        <v>0.60960000000000003</v>
      </c>
      <c r="N528" s="56">
        <f t="shared" si="89"/>
        <v>0.29297830285543353</v>
      </c>
    </row>
    <row r="529" spans="1:14" x14ac:dyDescent="0.25">
      <c r="A529"/>
      <c r="B529" s="77"/>
      <c r="C529" s="59">
        <v>41783</v>
      </c>
      <c r="D529" s="39">
        <v>509</v>
      </c>
      <c r="E529" s="4">
        <v>0.70289999999999997</v>
      </c>
      <c r="F529" s="64"/>
      <c r="G529" s="65">
        <f t="shared" si="91"/>
        <v>0.39410030240612509</v>
      </c>
      <c r="H529" s="78">
        <f t="shared" si="92"/>
        <v>-6.4806688094713885E-3</v>
      </c>
      <c r="I529" s="65">
        <f t="shared" si="93"/>
        <v>4.5720429212212262E-4</v>
      </c>
      <c r="J529" s="79">
        <f t="shared" si="90"/>
        <v>3.1291453622297398E-2</v>
      </c>
      <c r="K529" s="65">
        <f t="shared" si="88"/>
        <v>0.36029722966471917</v>
      </c>
      <c r="M529" s="31">
        <f t="shared" si="87"/>
        <v>0.70289999999999997</v>
      </c>
      <c r="N529" s="56">
        <f t="shared" si="89"/>
        <v>0.36029722966471917</v>
      </c>
    </row>
    <row r="530" spans="1:14" x14ac:dyDescent="0.25">
      <c r="A530"/>
      <c r="B530" s="77"/>
      <c r="C530" s="59">
        <v>41784</v>
      </c>
      <c r="D530" s="39">
        <v>510</v>
      </c>
      <c r="E530" s="4">
        <v>0.64580000000000004</v>
      </c>
      <c r="F530" s="64"/>
      <c r="G530" s="65">
        <f t="shared" si="91"/>
        <v>0.40631503369901412</v>
      </c>
      <c r="H530" s="78">
        <f t="shared" si="92"/>
        <v>-4.6111287992353471E-3</v>
      </c>
      <c r="I530" s="65">
        <f t="shared" si="93"/>
        <v>7.1226365379742348E-2</v>
      </c>
      <c r="J530" s="79">
        <f t="shared" si="90"/>
        <v>8.805222547186671E-2</v>
      </c>
      <c r="K530" s="65">
        <f t="shared" si="88"/>
        <v>0.45884599897639605</v>
      </c>
      <c r="M530" s="31">
        <f t="shared" si="87"/>
        <v>0.64580000000000004</v>
      </c>
      <c r="N530" s="56">
        <f t="shared" si="89"/>
        <v>0.45884599897639605</v>
      </c>
    </row>
    <row r="531" spans="1:14" x14ac:dyDescent="0.25">
      <c r="A531"/>
      <c r="B531" s="77"/>
      <c r="C531" s="59">
        <v>41785</v>
      </c>
      <c r="D531" s="39">
        <v>511</v>
      </c>
      <c r="E531" s="4">
        <v>0.67079999999999995</v>
      </c>
      <c r="F531" s="64"/>
      <c r="G531" s="65">
        <f t="shared" si="91"/>
        <v>0.42392969825238741</v>
      </c>
      <c r="H531" s="78">
        <f t="shared" si="92"/>
        <v>-2.3885494639744832E-3</v>
      </c>
      <c r="I531" s="65">
        <f t="shared" si="93"/>
        <v>4.6838161574134299E-2</v>
      </c>
      <c r="J531" s="79">
        <f t="shared" si="90"/>
        <v>6.6841375591482122E-2</v>
      </c>
      <c r="K531" s="65">
        <f t="shared" si="88"/>
        <v>0.44854206647391304</v>
      </c>
      <c r="M531" s="31">
        <f t="shared" si="87"/>
        <v>0.67079999999999995</v>
      </c>
      <c r="N531" s="56">
        <f t="shared" si="89"/>
        <v>0.44854206647391304</v>
      </c>
    </row>
    <row r="532" spans="1:14" x14ac:dyDescent="0.25">
      <c r="A532"/>
      <c r="B532" s="77"/>
      <c r="C532" s="59">
        <v>41786</v>
      </c>
      <c r="D532" s="39">
        <v>512</v>
      </c>
      <c r="E532" s="4">
        <v>0.59330000000000005</v>
      </c>
      <c r="F532" s="64"/>
      <c r="G532" s="65">
        <f t="shared" si="91"/>
        <v>0.43687677372024536</v>
      </c>
      <c r="H532" s="78">
        <f t="shared" si="92"/>
        <v>-8.5498697079123978E-4</v>
      </c>
      <c r="I532" s="65">
        <f t="shared" si="93"/>
        <v>1.8402601893262822E-2</v>
      </c>
      <c r="J532" s="79">
        <f t="shared" si="90"/>
        <v>3.2204664331912013E-2</v>
      </c>
      <c r="K532" s="65">
        <f t="shared" si="88"/>
        <v>0.43994375068167574</v>
      </c>
      <c r="M532" s="31">
        <f t="shared" si="87"/>
        <v>0.59330000000000005</v>
      </c>
      <c r="N532" s="56">
        <f t="shared" si="89"/>
        <v>0.43994375068167574</v>
      </c>
    </row>
    <row r="533" spans="1:14" x14ac:dyDescent="0.25">
      <c r="A533"/>
      <c r="B533" s="77"/>
      <c r="C533" s="59">
        <v>41787</v>
      </c>
      <c r="D533" s="39">
        <v>513</v>
      </c>
      <c r="E533" s="4">
        <v>0.64419999999999999</v>
      </c>
      <c r="F533" s="64"/>
      <c r="G533" s="65">
        <f t="shared" si="91"/>
        <v>0.44803040571457226</v>
      </c>
      <c r="H533" s="78">
        <f t="shared" si="92"/>
        <v>3.4587492572057379E-4</v>
      </c>
      <c r="I533" s="65">
        <f t="shared" si="93"/>
        <v>8.8092023599364425E-2</v>
      </c>
      <c r="J533" s="79">
        <f t="shared" si="90"/>
        <v>9.8899780667970755E-2</v>
      </c>
      <c r="K533" s="65">
        <f t="shared" si="88"/>
        <v>0.52411381034881854</v>
      </c>
      <c r="M533" s="31">
        <f t="shared" si="87"/>
        <v>0.64419999999999999</v>
      </c>
      <c r="N533" s="56">
        <f t="shared" si="89"/>
        <v>0.52411381034881854</v>
      </c>
    </row>
    <row r="534" spans="1:14" x14ac:dyDescent="0.25">
      <c r="A534"/>
      <c r="B534" s="77"/>
      <c r="C534" s="59">
        <v>41788</v>
      </c>
      <c r="D534" s="39">
        <v>514</v>
      </c>
      <c r="E534" s="4">
        <v>0.6371</v>
      </c>
      <c r="F534" s="64"/>
      <c r="G534" s="65">
        <f t="shared" si="91"/>
        <v>0.45975055635816731</v>
      </c>
      <c r="H534" s="78">
        <f t="shared" si="92"/>
        <v>1.4833024975080215E-3</v>
      </c>
      <c r="I534" s="65">
        <f t="shared" si="93"/>
        <v>7.4980962180962479E-2</v>
      </c>
      <c r="J534" s="79">
        <f t="shared" si="90"/>
        <v>8.5217810327049504E-2</v>
      </c>
      <c r="K534" s="65">
        <f t="shared" si="88"/>
        <v>0.52335724282125529</v>
      </c>
      <c r="M534" s="31">
        <f t="shared" ref="M534:M597" si="94">E534</f>
        <v>0.6371</v>
      </c>
      <c r="N534" s="56">
        <f t="shared" si="89"/>
        <v>0.52335724282125529</v>
      </c>
    </row>
    <row r="535" spans="1:14" x14ac:dyDescent="0.25">
      <c r="A535"/>
      <c r="B535" s="77"/>
      <c r="C535" s="59">
        <v>41789</v>
      </c>
      <c r="D535" s="39">
        <v>515</v>
      </c>
      <c r="E535" s="4">
        <v>0.61</v>
      </c>
      <c r="F535" s="64"/>
      <c r="G535" s="65">
        <f t="shared" si="91"/>
        <v>0.47476496189351863</v>
      </c>
      <c r="H535" s="78">
        <f t="shared" si="92"/>
        <v>2.8364128012923519E-3</v>
      </c>
      <c r="I535" s="65">
        <f t="shared" si="93"/>
        <v>1.3455110765891461E-2</v>
      </c>
      <c r="J535" s="79">
        <f t="shared" si="90"/>
        <v>2.5633103499950453E-2</v>
      </c>
      <c r="K535" s="65">
        <f t="shared" si="88"/>
        <v>0.47468896962156676</v>
      </c>
      <c r="M535" s="31">
        <f t="shared" si="94"/>
        <v>0.61</v>
      </c>
      <c r="N535" s="56">
        <f t="shared" si="89"/>
        <v>0.47468896962156676</v>
      </c>
    </row>
    <row r="536" spans="1:14" x14ac:dyDescent="0.25">
      <c r="A536"/>
      <c r="B536" s="77"/>
      <c r="C536" s="59">
        <v>41790</v>
      </c>
      <c r="D536" s="39">
        <v>516</v>
      </c>
      <c r="E536" s="4">
        <v>0.1729</v>
      </c>
      <c r="F536" s="64"/>
      <c r="G536" s="65">
        <f t="shared" si="91"/>
        <v>0.44673044220493602</v>
      </c>
      <c r="H536" s="78">
        <f t="shared" si="92"/>
        <v>-2.5068044769514493E-4</v>
      </c>
      <c r="I536" s="65">
        <f t="shared" si="93"/>
        <v>4.0079502039389765E-3</v>
      </c>
      <c r="J536" s="79">
        <f t="shared" si="90"/>
        <v>-2.3775889036948526E-2</v>
      </c>
      <c r="K536" s="65">
        <f t="shared" si="88"/>
        <v>0.48160932489874997</v>
      </c>
      <c r="M536" s="31">
        <f t="shared" si="94"/>
        <v>0.1729</v>
      </c>
      <c r="N536" s="56">
        <f t="shared" si="89"/>
        <v>0.48160932489874997</v>
      </c>
    </row>
    <row r="537" spans="1:14" x14ac:dyDescent="0.25">
      <c r="A537"/>
      <c r="B537" s="77"/>
      <c r="C537" s="59">
        <v>41791</v>
      </c>
      <c r="D537" s="39">
        <v>517</v>
      </c>
      <c r="E537" s="4">
        <v>0.21329999999999999</v>
      </c>
      <c r="F537" s="64"/>
      <c r="G537" s="65">
        <f t="shared" si="91"/>
        <v>0.41903021670553137</v>
      </c>
      <c r="H537" s="78">
        <f t="shared" si="92"/>
        <v>-2.9956349528660955E-3</v>
      </c>
      <c r="I537" s="65">
        <f t="shared" si="93"/>
        <v>4.131568875985403E-2</v>
      </c>
      <c r="J537" s="79">
        <f t="shared" si="90"/>
        <v>1.6611098213315488E-2</v>
      </c>
      <c r="K537" s="65">
        <f t="shared" si="88"/>
        <v>0.48779545051709489</v>
      </c>
      <c r="M537" s="31">
        <f t="shared" si="94"/>
        <v>0.21329999999999999</v>
      </c>
      <c r="N537" s="56">
        <f t="shared" si="89"/>
        <v>0.48779545051709489</v>
      </c>
    </row>
    <row r="538" spans="1:14" x14ac:dyDescent="0.25">
      <c r="A538"/>
      <c r="B538" s="77"/>
      <c r="C538" s="59">
        <v>41792</v>
      </c>
      <c r="D538" s="39">
        <v>518</v>
      </c>
      <c r="E538" s="4">
        <v>0.38879999999999998</v>
      </c>
      <c r="F538" s="64"/>
      <c r="G538" s="65">
        <f t="shared" si="91"/>
        <v>0.41782337753899934</v>
      </c>
      <c r="H538" s="78">
        <f t="shared" si="92"/>
        <v>-2.8167553742326885E-3</v>
      </c>
      <c r="I538" s="65">
        <f t="shared" si="93"/>
        <v>-4.5122539616005548E-2</v>
      </c>
      <c r="J538" s="79">
        <f t="shared" si="90"/>
        <v>-4.3512623408304925E-2</v>
      </c>
      <c r="K538" s="65">
        <f t="shared" si="88"/>
        <v>0.37091204213665974</v>
      </c>
      <c r="M538" s="31">
        <f t="shared" si="94"/>
        <v>0.38879999999999998</v>
      </c>
      <c r="N538" s="56">
        <f t="shared" si="89"/>
        <v>0.37091204213665974</v>
      </c>
    </row>
    <row r="539" spans="1:14" x14ac:dyDescent="0.25">
      <c r="A539"/>
      <c r="B539" s="77"/>
      <c r="C539" s="59">
        <v>41793</v>
      </c>
      <c r="D539" s="39">
        <v>519</v>
      </c>
      <c r="E539" s="4">
        <v>0.75249999999999995</v>
      </c>
      <c r="F539" s="64"/>
      <c r="G539" s="65">
        <f t="shared" si="91"/>
        <v>0.44803073581717318</v>
      </c>
      <c r="H539" s="78">
        <f t="shared" si="92"/>
        <v>4.8565599100796426E-4</v>
      </c>
      <c r="I539" s="65">
        <f t="shared" si="93"/>
        <v>7.2522413111680978E-3</v>
      </c>
      <c r="J539" s="79">
        <f t="shared" si="90"/>
        <v>3.6973943598333968E-2</v>
      </c>
      <c r="K539" s="65">
        <f t="shared" si="88"/>
        <v>0.42225886347593472</v>
      </c>
      <c r="M539" s="31">
        <f t="shared" si="94"/>
        <v>0.75249999999999995</v>
      </c>
      <c r="N539" s="56">
        <f t="shared" si="89"/>
        <v>0.42225886347593472</v>
      </c>
    </row>
    <row r="540" spans="1:14" x14ac:dyDescent="0.25">
      <c r="A540"/>
      <c r="B540" s="77"/>
      <c r="C540" s="59">
        <v>41794</v>
      </c>
      <c r="D540" s="39">
        <v>520</v>
      </c>
      <c r="E540" s="4">
        <v>0.65580000000000005</v>
      </c>
      <c r="F540" s="64"/>
      <c r="G540" s="65">
        <f t="shared" si="91"/>
        <v>0.46451901965121856</v>
      </c>
      <c r="H540" s="78">
        <f t="shared" si="92"/>
        <v>2.0859187753117059E-3</v>
      </c>
      <c r="I540" s="65">
        <f t="shared" si="93"/>
        <v>4.7257329761445373E-2</v>
      </c>
      <c r="J540" s="79">
        <f t="shared" si="90"/>
        <v>6.1659694820178988E-2</v>
      </c>
      <c r="K540" s="65">
        <f t="shared" si="88"/>
        <v>0.49577372156962651</v>
      </c>
      <c r="M540" s="31">
        <f t="shared" si="94"/>
        <v>0.65580000000000005</v>
      </c>
      <c r="N540" s="56">
        <f t="shared" si="89"/>
        <v>0.49577372156962651</v>
      </c>
    </row>
    <row r="541" spans="1:14" x14ac:dyDescent="0.25">
      <c r="A541"/>
      <c r="B541" s="77"/>
      <c r="C541" s="59">
        <v>41795</v>
      </c>
      <c r="D541" s="39">
        <v>521</v>
      </c>
      <c r="E541" s="4">
        <v>0.71</v>
      </c>
      <c r="F541" s="64"/>
      <c r="G541" s="65">
        <f t="shared" si="91"/>
        <v>0.48735352933289261</v>
      </c>
      <c r="H541" s="78">
        <f t="shared" si="92"/>
        <v>4.160777865947941E-3</v>
      </c>
      <c r="I541" s="65">
        <f t="shared" si="93"/>
        <v>3.5909152509846359E-2</v>
      </c>
      <c r="J541" s="79">
        <f t="shared" si="90"/>
        <v>5.4582884325572456E-2</v>
      </c>
      <c r="K541" s="65">
        <f t="shared" ref="K541:K604" si="95">G540+H540+I541</f>
        <v>0.50251409093637667</v>
      </c>
      <c r="M541" s="31">
        <f t="shared" si="94"/>
        <v>0.71</v>
      </c>
      <c r="N541" s="56">
        <f t="shared" si="89"/>
        <v>0.50251409093637667</v>
      </c>
    </row>
    <row r="542" spans="1:14" x14ac:dyDescent="0.25">
      <c r="A542"/>
      <c r="B542" s="77"/>
      <c r="C542" s="59">
        <v>41796</v>
      </c>
      <c r="D542" s="39">
        <v>522</v>
      </c>
      <c r="E542" s="4">
        <v>0.64380000000000004</v>
      </c>
      <c r="F542" s="64"/>
      <c r="G542" s="65">
        <f t="shared" si="91"/>
        <v>0.51241777439591663</v>
      </c>
      <c r="H542" s="78">
        <f t="shared" si="92"/>
        <v>6.2511245856555486E-3</v>
      </c>
      <c r="I542" s="65">
        <f t="shared" si="93"/>
        <v>-5.674897916960122E-2</v>
      </c>
      <c r="J542" s="79">
        <f t="shared" si="90"/>
        <v>-3.7935858692232753E-2</v>
      </c>
      <c r="K542" s="65">
        <f t="shared" si="95"/>
        <v>0.43476532802923934</v>
      </c>
      <c r="M542" s="31">
        <f t="shared" si="94"/>
        <v>0.64380000000000004</v>
      </c>
      <c r="N542" s="56">
        <f t="shared" si="89"/>
        <v>0.43476532802923934</v>
      </c>
    </row>
    <row r="543" spans="1:14" x14ac:dyDescent="0.25">
      <c r="A543"/>
      <c r="B543" s="77"/>
      <c r="C543" s="59">
        <v>41797</v>
      </c>
      <c r="D543" s="39">
        <v>523</v>
      </c>
      <c r="E543" s="4">
        <v>0.67500000000000004</v>
      </c>
      <c r="F543" s="64"/>
      <c r="G543" s="65">
        <f t="shared" si="91"/>
        <v>0.5384555143803077</v>
      </c>
      <c r="H543" s="78">
        <f t="shared" si="92"/>
        <v>8.2297861255291004E-3</v>
      </c>
      <c r="I543" s="65">
        <f t="shared" si="93"/>
        <v>-4.1535052968927032E-2</v>
      </c>
      <c r="J543" s="79">
        <f t="shared" si="90"/>
        <v>-2.3727099110065097E-2</v>
      </c>
      <c r="K543" s="65">
        <f t="shared" si="95"/>
        <v>0.47713384601264519</v>
      </c>
      <c r="M543" s="31">
        <f t="shared" si="94"/>
        <v>0.67500000000000004</v>
      </c>
      <c r="N543" s="56">
        <f t="shared" si="89"/>
        <v>0.47713384601264519</v>
      </c>
    </row>
    <row r="544" spans="1:14" x14ac:dyDescent="0.25">
      <c r="A544"/>
      <c r="B544" s="77"/>
      <c r="C544" s="59">
        <v>41798</v>
      </c>
      <c r="D544" s="39">
        <v>524</v>
      </c>
      <c r="E544" s="4">
        <v>0.61380000000000001</v>
      </c>
      <c r="F544" s="64"/>
      <c r="G544" s="65">
        <f t="shared" si="91"/>
        <v>0.55811260739610891</v>
      </c>
      <c r="H544" s="78">
        <f t="shared" si="92"/>
        <v>9.3725168145563122E-3</v>
      </c>
      <c r="I544" s="65">
        <f t="shared" si="93"/>
        <v>-4.7158369408558581E-2</v>
      </c>
      <c r="J544" s="79">
        <f t="shared" si="90"/>
        <v>-3.6873793207313613E-2</v>
      </c>
      <c r="K544" s="65">
        <f t="shared" si="95"/>
        <v>0.49952693109727819</v>
      </c>
      <c r="M544" s="31">
        <f t="shared" si="94"/>
        <v>0.61380000000000001</v>
      </c>
      <c r="N544" s="56">
        <f t="shared" si="89"/>
        <v>0.49952693109727819</v>
      </c>
    </row>
    <row r="545" spans="1:14" x14ac:dyDescent="0.25">
      <c r="A545"/>
      <c r="B545" s="77"/>
      <c r="C545" s="59">
        <v>41799</v>
      </c>
      <c r="D545" s="39">
        <v>525</v>
      </c>
      <c r="E545" s="4">
        <v>0.75249999999999995</v>
      </c>
      <c r="F545" s="64"/>
      <c r="G545" s="65">
        <f t="shared" si="91"/>
        <v>0.58940756498433111</v>
      </c>
      <c r="H545" s="78">
        <f t="shared" si="92"/>
        <v>1.15647608919229E-2</v>
      </c>
      <c r="I545" s="65">
        <f t="shared" si="93"/>
        <v>-3.4209531947323901E-2</v>
      </c>
      <c r="J545" s="79">
        <f t="shared" si="90"/>
        <v>-1.4479335251024628E-2</v>
      </c>
      <c r="K545" s="65">
        <f t="shared" si="95"/>
        <v>0.53327559226334131</v>
      </c>
      <c r="M545" s="31">
        <f t="shared" si="94"/>
        <v>0.75249999999999995</v>
      </c>
      <c r="N545" s="56">
        <f t="shared" si="89"/>
        <v>0.53327559226334131</v>
      </c>
    </row>
    <row r="546" spans="1:14" x14ac:dyDescent="0.25">
      <c r="A546"/>
      <c r="B546" s="77"/>
      <c r="C546" s="59">
        <v>41800</v>
      </c>
      <c r="D546" s="39">
        <v>526</v>
      </c>
      <c r="E546" s="4">
        <v>0.59630000000000005</v>
      </c>
      <c r="F546" s="64"/>
      <c r="G546" s="65">
        <f t="shared" si="91"/>
        <v>0.60205982814840009</v>
      </c>
      <c r="H546" s="78">
        <f t="shared" si="92"/>
        <v>1.167351111913751E-2</v>
      </c>
      <c r="I546" s="65">
        <f t="shared" si="93"/>
        <v>-1.5547348597713694E-2</v>
      </c>
      <c r="J546" s="79">
        <f t="shared" si="90"/>
        <v>-1.4568596552782328E-2</v>
      </c>
      <c r="K546" s="65">
        <f t="shared" si="95"/>
        <v>0.58542497727854037</v>
      </c>
      <c r="M546" s="31">
        <f t="shared" si="94"/>
        <v>0.59630000000000005</v>
      </c>
      <c r="N546" s="56">
        <f t="shared" si="89"/>
        <v>0.58542497727854037</v>
      </c>
    </row>
    <row r="547" spans="1:14" x14ac:dyDescent="0.25">
      <c r="A547"/>
      <c r="B547" s="77"/>
      <c r="C547" s="59">
        <v>41801</v>
      </c>
      <c r="D547" s="39">
        <v>527</v>
      </c>
      <c r="E547" s="4">
        <v>0.70960000000000001</v>
      </c>
      <c r="F547" s="64"/>
      <c r="G547" s="65">
        <f t="shared" si="91"/>
        <v>0.62431083482837868</v>
      </c>
      <c r="H547" s="78">
        <f t="shared" si="92"/>
        <v>1.2731260675221618E-2</v>
      </c>
      <c r="I547" s="65">
        <f t="shared" si="93"/>
        <v>-9.9082948759475972E-3</v>
      </c>
      <c r="J547" s="79">
        <f t="shared" si="90"/>
        <v>-3.8854887119070362E-4</v>
      </c>
      <c r="K547" s="65">
        <f t="shared" si="95"/>
        <v>0.60382504439159002</v>
      </c>
      <c r="M547" s="31">
        <f t="shared" si="94"/>
        <v>0.70960000000000001</v>
      </c>
      <c r="N547" s="56">
        <f t="shared" si="89"/>
        <v>0.60382504439159002</v>
      </c>
    </row>
    <row r="548" spans="1:14" x14ac:dyDescent="0.25">
      <c r="A548"/>
      <c r="B548" s="77"/>
      <c r="C548" s="59">
        <v>41802</v>
      </c>
      <c r="D548" s="39">
        <v>528</v>
      </c>
      <c r="E548" s="4">
        <v>0.64129999999999998</v>
      </c>
      <c r="F548" s="64"/>
      <c r="G548" s="65">
        <f t="shared" si="91"/>
        <v>0.63571110295286948</v>
      </c>
      <c r="H548" s="78">
        <f t="shared" si="92"/>
        <v>1.2598161420148536E-2</v>
      </c>
      <c r="I548" s="65">
        <f t="shared" si="93"/>
        <v>1.756783000370684E-2</v>
      </c>
      <c r="J548" s="79">
        <f t="shared" si="90"/>
        <v>1.6369936708049208E-2</v>
      </c>
      <c r="K548" s="65">
        <f t="shared" si="95"/>
        <v>0.65460992550730712</v>
      </c>
      <c r="M548" s="31">
        <f t="shared" si="94"/>
        <v>0.64129999999999998</v>
      </c>
      <c r="N548" s="56">
        <f t="shared" si="89"/>
        <v>0.65460992550730712</v>
      </c>
    </row>
    <row r="549" spans="1:14" x14ac:dyDescent="0.25">
      <c r="A549"/>
      <c r="B549" s="77"/>
      <c r="C549" s="59">
        <v>41803</v>
      </c>
      <c r="D549" s="39">
        <v>529</v>
      </c>
      <c r="E549" s="4">
        <v>0.64290000000000003</v>
      </c>
      <c r="F549" s="64"/>
      <c r="G549" s="65">
        <f t="shared" si="91"/>
        <v>0.65305849728389809</v>
      </c>
      <c r="H549" s="78">
        <f t="shared" si="92"/>
        <v>1.3073084711236544E-2</v>
      </c>
      <c r="I549" s="65">
        <f t="shared" si="93"/>
        <v>-5.2901593481818276E-2</v>
      </c>
      <c r="J549" s="79">
        <f t="shared" si="90"/>
        <v>-4.8627283862026256E-2</v>
      </c>
      <c r="K549" s="65">
        <f t="shared" si="95"/>
        <v>0.59540767089119973</v>
      </c>
      <c r="M549" s="31">
        <f t="shared" si="94"/>
        <v>0.64290000000000003</v>
      </c>
      <c r="N549" s="56">
        <f t="shared" si="89"/>
        <v>0.59540767089119973</v>
      </c>
    </row>
    <row r="550" spans="1:14" x14ac:dyDescent="0.25">
      <c r="A550"/>
      <c r="B550" s="77"/>
      <c r="C550" s="59">
        <v>41804</v>
      </c>
      <c r="D550" s="39">
        <v>530</v>
      </c>
      <c r="E550" s="4">
        <v>0.59540000000000004</v>
      </c>
      <c r="F550" s="64"/>
      <c r="G550" s="65">
        <f t="shared" si="91"/>
        <v>0.66471440493122369</v>
      </c>
      <c r="H550" s="78">
        <f t="shared" si="92"/>
        <v>1.293136700484545E-2</v>
      </c>
      <c r="I550" s="65">
        <f t="shared" si="93"/>
        <v>-5.6559811356024461E-2</v>
      </c>
      <c r="J550" s="79">
        <f t="shared" si="90"/>
        <v>-5.7835270713544384E-2</v>
      </c>
      <c r="K550" s="65">
        <f t="shared" si="95"/>
        <v>0.60957177063911017</v>
      </c>
      <c r="M550" s="31">
        <f t="shared" si="94"/>
        <v>0.59540000000000004</v>
      </c>
      <c r="N550" s="56">
        <f t="shared" si="89"/>
        <v>0.60957177063911017</v>
      </c>
    </row>
    <row r="551" spans="1:14" x14ac:dyDescent="0.25">
      <c r="A551"/>
      <c r="B551" s="77"/>
      <c r="C551" s="59">
        <v>41805</v>
      </c>
      <c r="D551" s="39">
        <v>531</v>
      </c>
      <c r="E551" s="4">
        <v>0.21329999999999999</v>
      </c>
      <c r="F551" s="64"/>
      <c r="G551" s="65">
        <f t="shared" si="91"/>
        <v>0.63544002640386377</v>
      </c>
      <c r="H551" s="78">
        <f t="shared" si="92"/>
        <v>8.710792451624913E-3</v>
      </c>
      <c r="I551" s="65">
        <f t="shared" si="93"/>
        <v>-4.2288316614015338E-2</v>
      </c>
      <c r="J551" s="79">
        <f t="shared" si="90"/>
        <v>-8.0273487593000181E-2</v>
      </c>
      <c r="K551" s="65">
        <f t="shared" si="95"/>
        <v>0.63535745532205379</v>
      </c>
      <c r="M551" s="31">
        <f t="shared" si="94"/>
        <v>0.21329999999999999</v>
      </c>
      <c r="N551" s="56">
        <f t="shared" si="89"/>
        <v>0.63535745532205379</v>
      </c>
    </row>
    <row r="552" spans="1:14" x14ac:dyDescent="0.25">
      <c r="A552"/>
      <c r="B552" s="77"/>
      <c r="C552" s="59">
        <v>41806</v>
      </c>
      <c r="D552" s="39">
        <v>532</v>
      </c>
      <c r="E552" s="4">
        <v>0.1988</v>
      </c>
      <c r="F552" s="64"/>
      <c r="G552" s="65">
        <f t="shared" si="91"/>
        <v>0.60174521590138197</v>
      </c>
      <c r="H552" s="78">
        <f t="shared" si="92"/>
        <v>4.4702321562142423E-3</v>
      </c>
      <c r="I552" s="65">
        <f t="shared" si="93"/>
        <v>-2.1294789314422091E-2</v>
      </c>
      <c r="J552" s="79">
        <f t="shared" si="90"/>
        <v>-5.9459831973118084E-2</v>
      </c>
      <c r="K552" s="65">
        <f t="shared" si="95"/>
        <v>0.62285602954106656</v>
      </c>
      <c r="M552" s="31">
        <f t="shared" si="94"/>
        <v>0.1988</v>
      </c>
      <c r="N552" s="56">
        <f t="shared" si="89"/>
        <v>0.62285602954106656</v>
      </c>
    </row>
    <row r="553" spans="1:14" x14ac:dyDescent="0.25">
      <c r="A553"/>
      <c r="B553" s="77"/>
      <c r="C553" s="59">
        <v>41807</v>
      </c>
      <c r="D553" s="39">
        <v>533</v>
      </c>
      <c r="E553" s="4">
        <v>0.25</v>
      </c>
      <c r="F553" s="64"/>
      <c r="G553" s="65">
        <f t="shared" si="91"/>
        <v>0.57518693274604304</v>
      </c>
      <c r="H553" s="78">
        <f t="shared" si="92"/>
        <v>1.3673806250589257E-3</v>
      </c>
      <c r="I553" s="65">
        <f t="shared" si="93"/>
        <v>-4.5930294942064763E-2</v>
      </c>
      <c r="J553" s="79">
        <f t="shared" si="90"/>
        <v>-7.3855958722462589E-2</v>
      </c>
      <c r="K553" s="65">
        <f t="shared" si="95"/>
        <v>0.5602851531155314</v>
      </c>
      <c r="M553" s="31">
        <f t="shared" si="94"/>
        <v>0.25</v>
      </c>
      <c r="N553" s="56">
        <f t="shared" si="89"/>
        <v>0.5602851531155314</v>
      </c>
    </row>
    <row r="554" spans="1:14" x14ac:dyDescent="0.25">
      <c r="A554"/>
      <c r="B554" s="77"/>
      <c r="C554" s="59">
        <v>41808</v>
      </c>
      <c r="D554" s="39">
        <v>534</v>
      </c>
      <c r="E554" s="4">
        <v>0.19750000000000001</v>
      </c>
      <c r="F554" s="64"/>
      <c r="G554" s="65">
        <f t="shared" si="91"/>
        <v>0.54230124252833289</v>
      </c>
      <c r="H554" s="78">
        <f t="shared" si="92"/>
        <v>-2.0579264592179821E-3</v>
      </c>
      <c r="I554" s="65">
        <f t="shared" si="93"/>
        <v>-3.6523604943410219E-2</v>
      </c>
      <c r="J554" s="79">
        <f t="shared" si="90"/>
        <v>-6.7351368701902489E-2</v>
      </c>
      <c r="K554" s="65">
        <f t="shared" si="95"/>
        <v>0.54003070842769174</v>
      </c>
      <c r="M554" s="31">
        <f t="shared" si="94"/>
        <v>0.19750000000000001</v>
      </c>
      <c r="N554" s="56">
        <f t="shared" si="89"/>
        <v>0.54003070842769174</v>
      </c>
    </row>
    <row r="555" spans="1:14" x14ac:dyDescent="0.25">
      <c r="A555"/>
      <c r="B555" s="77"/>
      <c r="C555" s="59">
        <v>41809</v>
      </c>
      <c r="D555" s="39">
        <v>535</v>
      </c>
      <c r="E555" s="4">
        <v>0.33</v>
      </c>
      <c r="F555" s="64"/>
      <c r="G555" s="65">
        <f t="shared" si="91"/>
        <v>0.52230082258196064</v>
      </c>
      <c r="H555" s="78">
        <f t="shared" si="92"/>
        <v>-3.8521758079334088E-3</v>
      </c>
      <c r="I555" s="65">
        <f t="shared" si="93"/>
        <v>-3.0818381197572534E-2</v>
      </c>
      <c r="J555" s="79">
        <f t="shared" si="90"/>
        <v>-4.6966625336011342E-2</v>
      </c>
      <c r="K555" s="65">
        <f t="shared" si="95"/>
        <v>0.50942493487154239</v>
      </c>
      <c r="M555" s="31">
        <f t="shared" si="94"/>
        <v>0.33</v>
      </c>
      <c r="N555" s="56">
        <f t="shared" si="89"/>
        <v>0.50942493487154239</v>
      </c>
    </row>
    <row r="556" spans="1:14" x14ac:dyDescent="0.25">
      <c r="A556"/>
      <c r="B556" s="77"/>
      <c r="C556" s="59">
        <v>41810</v>
      </c>
      <c r="D556" s="39">
        <v>536</v>
      </c>
      <c r="E556" s="4">
        <v>0.35670000000000002</v>
      </c>
      <c r="F556" s="64"/>
      <c r="G556" s="65">
        <f t="shared" si="91"/>
        <v>0.50456913362453737</v>
      </c>
      <c r="H556" s="78">
        <f t="shared" si="92"/>
        <v>-5.2401271228823959E-3</v>
      </c>
      <c r="I556" s="65">
        <f t="shared" si="93"/>
        <v>-2.2953515279128693E-2</v>
      </c>
      <c r="J556" s="79">
        <f t="shared" si="90"/>
        <v>-3.5445077113669565E-2</v>
      </c>
      <c r="K556" s="65">
        <f t="shared" si="95"/>
        <v>0.49549513149489854</v>
      </c>
      <c r="M556" s="31">
        <f t="shared" si="94"/>
        <v>0.35670000000000002</v>
      </c>
      <c r="N556" s="56">
        <f t="shared" si="89"/>
        <v>0.49549513149489854</v>
      </c>
    </row>
    <row r="557" spans="1:14" x14ac:dyDescent="0.25">
      <c r="A557"/>
      <c r="B557" s="77"/>
      <c r="C557" s="59">
        <v>41811</v>
      </c>
      <c r="D557" s="39">
        <v>537</v>
      </c>
      <c r="E557" s="4">
        <v>0.34749999999999998</v>
      </c>
      <c r="F557" s="64"/>
      <c r="G557" s="65">
        <f t="shared" si="91"/>
        <v>0.48709311936061633</v>
      </c>
      <c r="H557" s="78">
        <f t="shared" si="92"/>
        <v>-6.4637158369862599E-3</v>
      </c>
      <c r="I557" s="65">
        <f t="shared" si="93"/>
        <v>-2.9470135091268355E-2</v>
      </c>
      <c r="J557" s="79">
        <f t="shared" si="90"/>
        <v>-4.0482433518203159E-2</v>
      </c>
      <c r="K557" s="65">
        <f t="shared" si="95"/>
        <v>0.46985887141038662</v>
      </c>
      <c r="M557" s="31">
        <f t="shared" si="94"/>
        <v>0.34749999999999998</v>
      </c>
      <c r="N557" s="56">
        <f t="shared" si="89"/>
        <v>0.46985887141038662</v>
      </c>
    </row>
    <row r="558" spans="1:14" x14ac:dyDescent="0.25">
      <c r="A558"/>
      <c r="B558" s="77"/>
      <c r="C558" s="59">
        <v>41812</v>
      </c>
      <c r="D558" s="39">
        <v>538</v>
      </c>
      <c r="E558" s="4">
        <v>0.75209999999999999</v>
      </c>
      <c r="F558" s="64"/>
      <c r="G558" s="65">
        <f t="shared" si="91"/>
        <v>0.50326656682277926</v>
      </c>
      <c r="H558" s="78">
        <f t="shared" si="92"/>
        <v>-4.1999995070713418E-3</v>
      </c>
      <c r="I558" s="65">
        <f t="shared" si="93"/>
        <v>4.5098963484878414E-2</v>
      </c>
      <c r="J558" s="79">
        <f t="shared" si="90"/>
        <v>6.5472410454112645E-2</v>
      </c>
      <c r="K558" s="65">
        <f t="shared" si="95"/>
        <v>0.52572836700850856</v>
      </c>
      <c r="M558" s="31">
        <f t="shared" si="94"/>
        <v>0.75209999999999999</v>
      </c>
      <c r="N558" s="56">
        <f t="shared" si="89"/>
        <v>0.52572836700850856</v>
      </c>
    </row>
    <row r="559" spans="1:14" x14ac:dyDescent="0.25">
      <c r="A559"/>
      <c r="B559" s="77"/>
      <c r="C559" s="59">
        <v>41813</v>
      </c>
      <c r="D559" s="39">
        <v>539</v>
      </c>
      <c r="E559" s="4">
        <v>0.63170000000000004</v>
      </c>
      <c r="F559" s="64"/>
      <c r="G559" s="65">
        <f t="shared" si="91"/>
        <v>0.51399094024138914</v>
      </c>
      <c r="H559" s="78">
        <f t="shared" si="92"/>
        <v>-2.70756221450322E-3</v>
      </c>
      <c r="I559" s="65">
        <f t="shared" si="93"/>
        <v>-1.6610296572520084E-2</v>
      </c>
      <c r="J559" s="79">
        <f t="shared" si="90"/>
        <v>-3.1783609394069844E-3</v>
      </c>
      <c r="K559" s="65">
        <f t="shared" si="95"/>
        <v>0.48245627074318786</v>
      </c>
      <c r="M559" s="31">
        <f t="shared" si="94"/>
        <v>0.63170000000000004</v>
      </c>
      <c r="N559" s="56">
        <f t="shared" si="89"/>
        <v>0.48245627074318786</v>
      </c>
    </row>
    <row r="560" spans="1:14" x14ac:dyDescent="0.25">
      <c r="A560"/>
      <c r="B560" s="77"/>
      <c r="C560" s="59">
        <v>41814</v>
      </c>
      <c r="D560" s="39">
        <v>540</v>
      </c>
      <c r="E560" s="4">
        <v>0.64959999999999996</v>
      </c>
      <c r="F560" s="64"/>
      <c r="G560" s="65">
        <f t="shared" si="91"/>
        <v>0.52198589486196756</v>
      </c>
      <c r="H560" s="78">
        <f t="shared" si="92"/>
        <v>-1.637310530995056E-3</v>
      </c>
      <c r="I560" s="65">
        <f t="shared" si="93"/>
        <v>3.1291453622297398E-2</v>
      </c>
      <c r="J560" s="79">
        <f t="shared" si="90"/>
        <v>4.0923718773870896E-2</v>
      </c>
      <c r="K560" s="65">
        <f t="shared" si="95"/>
        <v>0.5425748316491833</v>
      </c>
      <c r="M560" s="31">
        <f t="shared" si="94"/>
        <v>0.64959999999999996</v>
      </c>
      <c r="N560" s="56">
        <f t="shared" si="89"/>
        <v>0.5425748316491833</v>
      </c>
    </row>
    <row r="561" spans="1:14" x14ac:dyDescent="0.25">
      <c r="A561"/>
      <c r="B561" s="77"/>
      <c r="C561" s="59">
        <v>41815</v>
      </c>
      <c r="D561" s="39">
        <v>541</v>
      </c>
      <c r="E561" s="4">
        <v>0.61709999999999998</v>
      </c>
      <c r="F561" s="64"/>
      <c r="G561" s="65">
        <f t="shared" si="91"/>
        <v>0.52121850335068864</v>
      </c>
      <c r="H561" s="78">
        <f t="shared" si="92"/>
        <v>-1.5503186290234418E-3</v>
      </c>
      <c r="I561" s="65">
        <f t="shared" si="93"/>
        <v>8.805222547186671E-2</v>
      </c>
      <c r="J561" s="79">
        <f t="shared" si="90"/>
        <v>8.8835152589611166E-2</v>
      </c>
      <c r="K561" s="65">
        <f t="shared" si="95"/>
        <v>0.60840080980283928</v>
      </c>
      <c r="M561" s="31">
        <f t="shared" si="94"/>
        <v>0.61709999999999998</v>
      </c>
      <c r="N561" s="56">
        <f t="shared" si="89"/>
        <v>0.60840080980283928</v>
      </c>
    </row>
    <row r="562" spans="1:14" x14ac:dyDescent="0.25">
      <c r="A562"/>
      <c r="B562" s="77"/>
      <c r="C562" s="59">
        <v>41816</v>
      </c>
      <c r="D562" s="39">
        <v>542</v>
      </c>
      <c r="E562" s="4">
        <v>0.67169999999999996</v>
      </c>
      <c r="F562" s="64"/>
      <c r="G562" s="65">
        <f t="shared" si="91"/>
        <v>0.52818722869035051</v>
      </c>
      <c r="H562" s="78">
        <f t="shared" si="92"/>
        <v>-6.9841423215491135E-4</v>
      </c>
      <c r="I562" s="65">
        <f t="shared" si="93"/>
        <v>6.6841375591482122E-2</v>
      </c>
      <c r="J562" s="79">
        <f t="shared" si="90"/>
        <v>7.4508515163298858E-2</v>
      </c>
      <c r="K562" s="65">
        <f t="shared" si="95"/>
        <v>0.58650956031314738</v>
      </c>
      <c r="M562" s="31">
        <f t="shared" si="94"/>
        <v>0.67169999999999996</v>
      </c>
      <c r="N562" s="56">
        <f t="shared" si="89"/>
        <v>0.58650956031314738</v>
      </c>
    </row>
    <row r="563" spans="1:14" x14ac:dyDescent="0.25">
      <c r="A563"/>
      <c r="B563" s="77"/>
      <c r="C563" s="59">
        <v>41817</v>
      </c>
      <c r="D563" s="39">
        <v>543</v>
      </c>
      <c r="E563" s="4">
        <v>0.78290000000000004</v>
      </c>
      <c r="F563" s="64"/>
      <c r="G563" s="65">
        <f t="shared" si="91"/>
        <v>0.54980946657918484</v>
      </c>
      <c r="H563" s="78">
        <f t="shared" si="92"/>
        <v>1.5336509799440128E-3</v>
      </c>
      <c r="I563" s="65">
        <f t="shared" si="93"/>
        <v>3.2204664331912013E-2</v>
      </c>
      <c r="J563" s="79">
        <f t="shared" si="90"/>
        <v>5.2293251240802335E-2</v>
      </c>
      <c r="K563" s="65">
        <f t="shared" si="95"/>
        <v>0.55969347879010767</v>
      </c>
      <c r="M563" s="31">
        <f t="shared" si="94"/>
        <v>0.78290000000000004</v>
      </c>
      <c r="N563" s="56">
        <f t="shared" si="89"/>
        <v>0.55969347879010767</v>
      </c>
    </row>
    <row r="564" spans="1:14" x14ac:dyDescent="0.25">
      <c r="A564"/>
      <c r="B564" s="77"/>
      <c r="C564" s="59">
        <v>41818</v>
      </c>
      <c r="D564" s="39">
        <v>544</v>
      </c>
      <c r="E564" s="4">
        <v>0.51419999999999999</v>
      </c>
      <c r="F564" s="64"/>
      <c r="G564" s="65">
        <f t="shared" si="91"/>
        <v>0.5377388277364189</v>
      </c>
      <c r="H564" s="78">
        <f t="shared" si="92"/>
        <v>1.7322199767301808E-4</v>
      </c>
      <c r="I564" s="65">
        <f t="shared" si="93"/>
        <v>9.8899780667970755E-2</v>
      </c>
      <c r="J564" s="79">
        <f t="shared" si="90"/>
        <v>8.6655919827531791E-2</v>
      </c>
      <c r="K564" s="65">
        <f t="shared" si="95"/>
        <v>0.65024289822709969</v>
      </c>
      <c r="M564" s="31">
        <f t="shared" si="94"/>
        <v>0.51419999999999999</v>
      </c>
      <c r="N564" s="56">
        <f t="shared" ref="N564:N627" si="96">K564</f>
        <v>0.65024289822709969</v>
      </c>
    </row>
    <row r="565" spans="1:14" x14ac:dyDescent="0.25">
      <c r="A565"/>
      <c r="B565" s="77"/>
      <c r="C565" s="59">
        <v>41819</v>
      </c>
      <c r="D565" s="39">
        <v>545</v>
      </c>
      <c r="E565" s="4">
        <v>0.67379999999999995</v>
      </c>
      <c r="F565" s="64"/>
      <c r="G565" s="65">
        <f t="shared" si="91"/>
        <v>0.54297906372797777</v>
      </c>
      <c r="H565" s="78">
        <f t="shared" si="92"/>
        <v>6.7992339706160357E-4</v>
      </c>
      <c r="I565" s="65">
        <f t="shared" si="93"/>
        <v>8.5217810327049504E-2</v>
      </c>
      <c r="J565" s="79">
        <f t="shared" ref="J565:J628" si="97">$Z$22*(E565-G565)+(1-$Z$22)*I565</f>
        <v>8.9778122921546785E-2</v>
      </c>
      <c r="K565" s="65">
        <f t="shared" si="95"/>
        <v>0.62312986006114146</v>
      </c>
      <c r="M565" s="31">
        <f t="shared" si="94"/>
        <v>0.67379999999999995</v>
      </c>
      <c r="N565" s="56">
        <f t="shared" si="96"/>
        <v>0.62312986006114146</v>
      </c>
    </row>
    <row r="566" spans="1:14" x14ac:dyDescent="0.25">
      <c r="A566"/>
      <c r="B566" s="77"/>
      <c r="C566" s="59">
        <v>41820</v>
      </c>
      <c r="D566" s="39">
        <v>546</v>
      </c>
      <c r="E566" s="4">
        <v>0.4592</v>
      </c>
      <c r="F566" s="64"/>
      <c r="G566" s="65">
        <f t="shared" ref="G566:G629" si="98">$Z$20*(E566-I566)+(1-$Z$20)*(G565+H565)</f>
        <v>0.53264977806254044</v>
      </c>
      <c r="H566" s="78">
        <f t="shared" ref="H566:H629" si="99">$Z$21*(G566-G565)+(1-$Z$21)*H565</f>
        <v>-4.2099750918829059E-4</v>
      </c>
      <c r="I566" s="65">
        <f t="shared" ref="I566:I629" si="100">J535</f>
        <v>2.5633103499950453E-2</v>
      </c>
      <c r="J566" s="79">
        <f t="shared" si="97"/>
        <v>1.5724815343701362E-2</v>
      </c>
      <c r="K566" s="65">
        <f t="shared" si="95"/>
        <v>0.56929209062498976</v>
      </c>
      <c r="M566" s="31">
        <f t="shared" si="94"/>
        <v>0.4592</v>
      </c>
      <c r="N566" s="56">
        <f t="shared" si="96"/>
        <v>0.56929209062498976</v>
      </c>
    </row>
    <row r="567" spans="1:14" x14ac:dyDescent="0.25">
      <c r="A567"/>
      <c r="B567" s="77"/>
      <c r="C567" s="59">
        <v>41821</v>
      </c>
      <c r="D567" s="39">
        <v>547</v>
      </c>
      <c r="E567" s="4">
        <v>0.23830000000000001</v>
      </c>
      <c r="F567" s="64"/>
      <c r="G567" s="65">
        <f t="shared" si="98"/>
        <v>0.50521349140171179</v>
      </c>
      <c r="H567" s="78">
        <f t="shared" si="99"/>
        <v>-3.1225264243523263E-3</v>
      </c>
      <c r="I567" s="65">
        <f t="shared" si="100"/>
        <v>-2.3775889036948526E-2</v>
      </c>
      <c r="J567" s="79">
        <f t="shared" si="97"/>
        <v>-4.808964927342485E-2</v>
      </c>
      <c r="K567" s="65">
        <f t="shared" si="95"/>
        <v>0.5084528915164036</v>
      </c>
      <c r="M567" s="31">
        <f t="shared" si="94"/>
        <v>0.23830000000000001</v>
      </c>
      <c r="N567" s="56">
        <f t="shared" si="96"/>
        <v>0.5084528915164036</v>
      </c>
    </row>
    <row r="568" spans="1:14" x14ac:dyDescent="0.25">
      <c r="A568"/>
      <c r="B568" s="77"/>
      <c r="C568" s="59">
        <v>41822</v>
      </c>
      <c r="D568" s="39">
        <v>548</v>
      </c>
      <c r="E568" s="4">
        <v>0.21329999999999999</v>
      </c>
      <c r="F568" s="64"/>
      <c r="G568" s="65">
        <f t="shared" si="98"/>
        <v>0.47155075865829205</v>
      </c>
      <c r="H568" s="78">
        <f t="shared" si="99"/>
        <v>-6.1765470562590678E-3</v>
      </c>
      <c r="I568" s="65">
        <f t="shared" si="100"/>
        <v>1.6611098213315488E-2</v>
      </c>
      <c r="J568" s="79">
        <f t="shared" si="97"/>
        <v>-1.0875087473845267E-2</v>
      </c>
      <c r="K568" s="65">
        <f t="shared" si="95"/>
        <v>0.51870206319067502</v>
      </c>
      <c r="M568" s="31">
        <f t="shared" si="94"/>
        <v>0.21329999999999999</v>
      </c>
      <c r="N568" s="56">
        <f t="shared" si="96"/>
        <v>0.51870206319067502</v>
      </c>
    </row>
    <row r="569" spans="1:14" x14ac:dyDescent="0.25">
      <c r="A569"/>
      <c r="B569" s="77"/>
      <c r="C569" s="59">
        <v>41823</v>
      </c>
      <c r="D569" s="39">
        <v>549</v>
      </c>
      <c r="E569" s="4">
        <v>0.26250000000000001</v>
      </c>
      <c r="F569" s="64"/>
      <c r="G569" s="65">
        <f t="shared" si="98"/>
        <v>0.44943805278266019</v>
      </c>
      <c r="H569" s="78">
        <f t="shared" si="99"/>
        <v>-7.7701629381963476E-3</v>
      </c>
      <c r="I569" s="65">
        <f t="shared" si="100"/>
        <v>-4.3512623408304925E-2</v>
      </c>
      <c r="J569" s="79">
        <f t="shared" si="97"/>
        <v>-5.785516634574045E-2</v>
      </c>
      <c r="K569" s="65">
        <f t="shared" si="95"/>
        <v>0.42186158819372804</v>
      </c>
      <c r="M569" s="31">
        <f t="shared" si="94"/>
        <v>0.26250000000000001</v>
      </c>
      <c r="N569" s="56">
        <f t="shared" si="96"/>
        <v>0.42186158819372804</v>
      </c>
    </row>
    <row r="570" spans="1:14" x14ac:dyDescent="0.25">
      <c r="A570"/>
      <c r="B570" s="77"/>
      <c r="C570" s="59">
        <v>41824</v>
      </c>
      <c r="D570" s="39">
        <v>550</v>
      </c>
      <c r="E570" s="4">
        <v>0.21329999999999999</v>
      </c>
      <c r="F570" s="64"/>
      <c r="G570" s="65">
        <f t="shared" si="98"/>
        <v>0.41513370650018411</v>
      </c>
      <c r="H570" s="78">
        <f t="shared" si="99"/>
        <v>-1.0423581272624322E-2</v>
      </c>
      <c r="I570" s="65">
        <f t="shared" si="100"/>
        <v>3.6973943598333968E-2</v>
      </c>
      <c r="J570" s="79">
        <f t="shared" si="97"/>
        <v>1.3093178588482156E-2</v>
      </c>
      <c r="K570" s="65">
        <f t="shared" si="95"/>
        <v>0.47864183344279781</v>
      </c>
      <c r="M570" s="31">
        <f t="shared" si="94"/>
        <v>0.21329999999999999</v>
      </c>
      <c r="N570" s="56">
        <f t="shared" si="96"/>
        <v>0.47864183344279781</v>
      </c>
    </row>
    <row r="571" spans="1:14" x14ac:dyDescent="0.25">
      <c r="A571"/>
      <c r="B571" s="77"/>
      <c r="C571" s="59">
        <v>41825</v>
      </c>
      <c r="D571" s="39">
        <v>551</v>
      </c>
      <c r="E571" s="4">
        <v>0.98419999999999996</v>
      </c>
      <c r="F571" s="64"/>
      <c r="G571" s="65">
        <f t="shared" si="98"/>
        <v>0.45649314322278589</v>
      </c>
      <c r="H571" s="78">
        <f t="shared" si="99"/>
        <v>-5.2452794731017117E-3</v>
      </c>
      <c r="I571" s="65">
        <f t="shared" si="100"/>
        <v>6.1659694820178988E-2</v>
      </c>
      <c r="J571" s="79">
        <f t="shared" si="97"/>
        <v>0.10826441101588249</v>
      </c>
      <c r="K571" s="65">
        <f t="shared" si="95"/>
        <v>0.46636982004773875</v>
      </c>
      <c r="M571" s="31">
        <f t="shared" si="94"/>
        <v>0.98419999999999996</v>
      </c>
      <c r="N571" s="56">
        <f t="shared" si="96"/>
        <v>0.46636982004773875</v>
      </c>
    </row>
    <row r="572" spans="1:14" x14ac:dyDescent="0.25">
      <c r="A572"/>
      <c r="B572" s="77"/>
      <c r="C572" s="59">
        <v>41826</v>
      </c>
      <c r="D572" s="39">
        <v>552</v>
      </c>
      <c r="E572" s="4">
        <v>0.36749999999999999</v>
      </c>
      <c r="F572" s="64"/>
      <c r="G572" s="65">
        <f t="shared" si="98"/>
        <v>0.43741478894215852</v>
      </c>
      <c r="H572" s="78">
        <f t="shared" si="99"/>
        <v>-6.6285869538542782E-3</v>
      </c>
      <c r="I572" s="65">
        <f t="shared" si="100"/>
        <v>5.4582884325572456E-2</v>
      </c>
      <c r="J572" s="79">
        <f t="shared" si="97"/>
        <v>4.2133116998799361E-2</v>
      </c>
      <c r="K572" s="65">
        <f t="shared" si="95"/>
        <v>0.50583074807525663</v>
      </c>
      <c r="M572" s="31">
        <f t="shared" si="94"/>
        <v>0.36749999999999999</v>
      </c>
      <c r="N572" s="56">
        <f t="shared" si="96"/>
        <v>0.50583074807525663</v>
      </c>
    </row>
    <row r="573" spans="1:14" x14ac:dyDescent="0.25">
      <c r="A573"/>
      <c r="B573" s="77"/>
      <c r="C573" s="59">
        <v>41827</v>
      </c>
      <c r="D573" s="39">
        <v>553</v>
      </c>
      <c r="E573" s="4">
        <v>0.46829999999999999</v>
      </c>
      <c r="F573" s="64"/>
      <c r="G573" s="65">
        <f t="shared" si="98"/>
        <v>0.43833116765869712</v>
      </c>
      <c r="H573" s="78">
        <f t="shared" si="99"/>
        <v>-5.87409038681499E-3</v>
      </c>
      <c r="I573" s="65">
        <f t="shared" si="100"/>
        <v>-3.7935858692232753E-2</v>
      </c>
      <c r="J573" s="79">
        <f t="shared" si="97"/>
        <v>-3.1145389588879194E-2</v>
      </c>
      <c r="K573" s="65">
        <f t="shared" si="95"/>
        <v>0.39285034329607149</v>
      </c>
      <c r="M573" s="31">
        <f t="shared" si="94"/>
        <v>0.46829999999999999</v>
      </c>
      <c r="N573" s="56">
        <f t="shared" si="96"/>
        <v>0.39285034329607149</v>
      </c>
    </row>
    <row r="574" spans="1:14" x14ac:dyDescent="0.25">
      <c r="A574"/>
      <c r="B574" s="77"/>
      <c r="C574" s="59">
        <v>41828</v>
      </c>
      <c r="D574" s="39">
        <v>554</v>
      </c>
      <c r="E574" s="4">
        <v>0.21329999999999999</v>
      </c>
      <c r="F574" s="64"/>
      <c r="G574" s="65">
        <f t="shared" si="98"/>
        <v>0.41291407945570047</v>
      </c>
      <c r="H574" s="78">
        <f t="shared" si="99"/>
        <v>-7.8283901684331574E-3</v>
      </c>
      <c r="I574" s="65">
        <f t="shared" si="100"/>
        <v>-2.3727099110065097E-2</v>
      </c>
      <c r="J574" s="79">
        <f t="shared" si="97"/>
        <v>-4.1315797144628637E-2</v>
      </c>
      <c r="K574" s="65">
        <f t="shared" si="95"/>
        <v>0.40872997816181705</v>
      </c>
      <c r="M574" s="31">
        <f t="shared" si="94"/>
        <v>0.21329999999999999</v>
      </c>
      <c r="N574" s="56">
        <f t="shared" si="96"/>
        <v>0.40872997816181705</v>
      </c>
    </row>
    <row r="575" spans="1:14" x14ac:dyDescent="0.25">
      <c r="A575"/>
      <c r="B575" s="77"/>
      <c r="C575" s="59">
        <v>41829</v>
      </c>
      <c r="D575" s="39">
        <v>555</v>
      </c>
      <c r="E575" s="4">
        <v>1.125</v>
      </c>
      <c r="F575" s="64"/>
      <c r="G575" s="65">
        <f t="shared" si="98"/>
        <v>0.48076449967927193</v>
      </c>
      <c r="H575" s="78">
        <f t="shared" si="99"/>
        <v>-2.6050912923269564E-4</v>
      </c>
      <c r="I575" s="65">
        <f t="shared" si="100"/>
        <v>-3.6873793207313613E-2</v>
      </c>
      <c r="J575" s="79">
        <f t="shared" si="97"/>
        <v>3.1237136145490563E-2</v>
      </c>
      <c r="K575" s="65">
        <f t="shared" si="95"/>
        <v>0.36821189607995369</v>
      </c>
      <c r="M575" s="31">
        <f t="shared" si="94"/>
        <v>1.125</v>
      </c>
      <c r="N575" s="56">
        <f t="shared" si="96"/>
        <v>0.36821189607995369</v>
      </c>
    </row>
    <row r="576" spans="1:14" x14ac:dyDescent="0.25">
      <c r="A576"/>
      <c r="B576" s="77"/>
      <c r="C576" s="59">
        <v>41830</v>
      </c>
      <c r="D576" s="39">
        <v>556</v>
      </c>
      <c r="E576" s="4">
        <v>0.23280000000000001</v>
      </c>
      <c r="F576" s="64"/>
      <c r="G576" s="65">
        <f t="shared" si="98"/>
        <v>0.45718152502013776</v>
      </c>
      <c r="H576" s="78">
        <f t="shared" si="99"/>
        <v>-2.5927556822228433E-3</v>
      </c>
      <c r="I576" s="65">
        <f t="shared" si="100"/>
        <v>-1.4479335251024628E-2</v>
      </c>
      <c r="J576" s="79">
        <f t="shared" si="97"/>
        <v>-3.5469554227935941E-2</v>
      </c>
      <c r="K576" s="65">
        <f t="shared" si="95"/>
        <v>0.4660246552990146</v>
      </c>
      <c r="M576" s="31">
        <f t="shared" si="94"/>
        <v>0.23280000000000001</v>
      </c>
      <c r="N576" s="56">
        <f t="shared" si="96"/>
        <v>0.4660246552990146</v>
      </c>
    </row>
    <row r="577" spans="1:14" x14ac:dyDescent="0.25">
      <c r="A577"/>
      <c r="B577" s="77"/>
      <c r="C577" s="59">
        <v>41831</v>
      </c>
      <c r="D577" s="39">
        <v>557</v>
      </c>
      <c r="E577" s="4">
        <v>0.1009</v>
      </c>
      <c r="F577" s="64"/>
      <c r="G577" s="65">
        <f t="shared" si="98"/>
        <v>0.42067675205940169</v>
      </c>
      <c r="H577" s="78">
        <f t="shared" si="99"/>
        <v>-5.9839574100741654E-3</v>
      </c>
      <c r="I577" s="65">
        <f t="shared" si="100"/>
        <v>-1.4568596552782328E-2</v>
      </c>
      <c r="J577" s="79">
        <f t="shared" si="97"/>
        <v>-4.5089412103444269E-2</v>
      </c>
      <c r="K577" s="65">
        <f t="shared" si="95"/>
        <v>0.44002017278513261</v>
      </c>
      <c r="M577" s="31">
        <f t="shared" si="94"/>
        <v>0.1009</v>
      </c>
      <c r="N577" s="56">
        <f t="shared" si="96"/>
        <v>0.44002017278513261</v>
      </c>
    </row>
    <row r="578" spans="1:14" x14ac:dyDescent="0.25">
      <c r="A578"/>
      <c r="B578" s="77"/>
      <c r="C578" s="59">
        <v>41832</v>
      </c>
      <c r="D578" s="39">
        <v>558</v>
      </c>
      <c r="E578" s="4">
        <v>0.2792</v>
      </c>
      <c r="F578" s="64"/>
      <c r="G578" s="65">
        <f t="shared" si="98"/>
        <v>0.40118237007151386</v>
      </c>
      <c r="H578" s="78">
        <f t="shared" si="99"/>
        <v>-7.3349998678555323E-3</v>
      </c>
      <c r="I578" s="65">
        <f t="shared" si="100"/>
        <v>-3.8854887119070362E-4</v>
      </c>
      <c r="J578" s="79">
        <f t="shared" si="97"/>
        <v>-1.2547930991223019E-2</v>
      </c>
      <c r="K578" s="65">
        <f t="shared" si="95"/>
        <v>0.41430424577813679</v>
      </c>
      <c r="M578" s="31">
        <f t="shared" si="94"/>
        <v>0.2792</v>
      </c>
      <c r="N578" s="56">
        <f t="shared" si="96"/>
        <v>0.41430424577813679</v>
      </c>
    </row>
    <row r="579" spans="1:14" x14ac:dyDescent="0.25">
      <c r="A579"/>
      <c r="B579" s="77"/>
      <c r="C579" s="59">
        <v>41833</v>
      </c>
      <c r="D579" s="39">
        <v>559</v>
      </c>
      <c r="E579" s="4">
        <v>0.25169999999999998</v>
      </c>
      <c r="F579" s="64"/>
      <c r="G579" s="65">
        <f t="shared" si="98"/>
        <v>0.3779956395124876</v>
      </c>
      <c r="H579" s="78">
        <f t="shared" si="99"/>
        <v>-8.9201729369726059E-3</v>
      </c>
      <c r="I579" s="65">
        <f t="shared" si="100"/>
        <v>1.6369936708049208E-2</v>
      </c>
      <c r="J579" s="79">
        <f t="shared" si="97"/>
        <v>2.1033790859955239E-3</v>
      </c>
      <c r="K579" s="65">
        <f t="shared" si="95"/>
        <v>0.41021730691170755</v>
      </c>
      <c r="M579" s="31">
        <f t="shared" si="94"/>
        <v>0.25169999999999998</v>
      </c>
      <c r="N579" s="56">
        <f t="shared" si="96"/>
        <v>0.41021730691170755</v>
      </c>
    </row>
    <row r="580" spans="1:14" x14ac:dyDescent="0.25">
      <c r="A580"/>
      <c r="B580" s="77"/>
      <c r="C580" s="59">
        <v>41834</v>
      </c>
      <c r="D580" s="39">
        <v>560</v>
      </c>
      <c r="E580" s="4">
        <v>0.21329999999999999</v>
      </c>
      <c r="F580" s="64"/>
      <c r="G580" s="65">
        <f t="shared" si="98"/>
        <v>0.35836064830416614</v>
      </c>
      <c r="H580" s="78">
        <f t="shared" si="99"/>
        <v>-9.9916547641074917E-3</v>
      </c>
      <c r="I580" s="65">
        <f t="shared" si="100"/>
        <v>-4.8627283862026256E-2</v>
      </c>
      <c r="J580" s="79">
        <f t="shared" si="97"/>
        <v>-5.8270620306240251E-2</v>
      </c>
      <c r="K580" s="65">
        <f t="shared" si="95"/>
        <v>0.32044818271348874</v>
      </c>
      <c r="M580" s="31">
        <f t="shared" si="94"/>
        <v>0.21329999999999999</v>
      </c>
      <c r="N580" s="56">
        <f t="shared" si="96"/>
        <v>0.32044818271348874</v>
      </c>
    </row>
    <row r="581" spans="1:14" x14ac:dyDescent="0.25">
      <c r="A581"/>
      <c r="B581" s="77"/>
      <c r="C581" s="59">
        <v>41835</v>
      </c>
      <c r="D581" s="39">
        <v>561</v>
      </c>
      <c r="E581" s="4">
        <v>0.26250000000000001</v>
      </c>
      <c r="F581" s="64"/>
      <c r="G581" s="65">
        <f t="shared" si="98"/>
        <v>0.3455656212574072</v>
      </c>
      <c r="H581" s="78">
        <f t="shared" si="99"/>
        <v>-1.0271991992372637E-2</v>
      </c>
      <c r="I581" s="65">
        <f t="shared" si="100"/>
        <v>-5.7835270713544384E-2</v>
      </c>
      <c r="J581" s="79">
        <f t="shared" si="97"/>
        <v>-6.0358305767930664E-2</v>
      </c>
      <c r="K581" s="65">
        <f t="shared" si="95"/>
        <v>0.29053372282651424</v>
      </c>
      <c r="M581" s="31">
        <f t="shared" si="94"/>
        <v>0.26250000000000001</v>
      </c>
      <c r="N581" s="56">
        <f t="shared" si="96"/>
        <v>0.29053372282651424</v>
      </c>
    </row>
    <row r="582" spans="1:14" x14ac:dyDescent="0.25">
      <c r="A582"/>
      <c r="B582" s="77"/>
      <c r="C582" s="59">
        <v>41836</v>
      </c>
      <c r="D582" s="39">
        <v>562</v>
      </c>
      <c r="E582" s="4">
        <v>0.21329999999999999</v>
      </c>
      <c r="F582" s="64"/>
      <c r="G582" s="65">
        <f t="shared" si="98"/>
        <v>0.33112161509783117</v>
      </c>
      <c r="H582" s="78">
        <f t="shared" si="99"/>
        <v>-1.0689193409092976E-2</v>
      </c>
      <c r="I582" s="65">
        <f t="shared" si="100"/>
        <v>-8.0273487593000181E-2</v>
      </c>
      <c r="J582" s="79">
        <f t="shared" si="97"/>
        <v>-8.4028300343483284E-2</v>
      </c>
      <c r="K582" s="65">
        <f t="shared" si="95"/>
        <v>0.25502014167203441</v>
      </c>
      <c r="M582" s="31">
        <f t="shared" si="94"/>
        <v>0.21329999999999999</v>
      </c>
      <c r="N582" s="56">
        <f t="shared" si="96"/>
        <v>0.25502014167203441</v>
      </c>
    </row>
    <row r="583" spans="1:14" x14ac:dyDescent="0.25">
      <c r="A583"/>
      <c r="B583" s="77"/>
      <c r="C583" s="59">
        <v>41837</v>
      </c>
      <c r="D583" s="39">
        <v>563</v>
      </c>
      <c r="E583" s="4">
        <v>0.96130000000000004</v>
      </c>
      <c r="F583" s="64"/>
      <c r="G583" s="65">
        <f t="shared" si="98"/>
        <v>0.39046516271717618</v>
      </c>
      <c r="H583" s="78">
        <f t="shared" si="99"/>
        <v>-3.6859193062491772E-3</v>
      </c>
      <c r="I583" s="65">
        <f t="shared" si="100"/>
        <v>-5.9459831973118084E-2</v>
      </c>
      <c r="J583" s="79">
        <f t="shared" si="97"/>
        <v>3.569634952476107E-3</v>
      </c>
      <c r="K583" s="65">
        <f t="shared" si="95"/>
        <v>0.2609725897156201</v>
      </c>
      <c r="M583" s="31">
        <f t="shared" si="94"/>
        <v>0.96130000000000004</v>
      </c>
      <c r="N583" s="56">
        <f t="shared" si="96"/>
        <v>0.2609725897156201</v>
      </c>
    </row>
    <row r="584" spans="1:14" x14ac:dyDescent="0.25">
      <c r="A584"/>
      <c r="B584" s="77"/>
      <c r="C584" s="59">
        <v>41838</v>
      </c>
      <c r="D584" s="39">
        <v>564</v>
      </c>
      <c r="E584" s="4">
        <v>0.61960000000000004</v>
      </c>
      <c r="F584" s="64"/>
      <c r="G584" s="65">
        <f t="shared" si="98"/>
        <v>0.41744691494208058</v>
      </c>
      <c r="H584" s="78">
        <f t="shared" si="99"/>
        <v>-6.1915215313381984E-4</v>
      </c>
      <c r="I584" s="65">
        <f t="shared" si="100"/>
        <v>-7.3855958722462589E-2</v>
      </c>
      <c r="J584" s="79">
        <f t="shared" si="97"/>
        <v>-4.6255054344424382E-2</v>
      </c>
      <c r="K584" s="65">
        <f t="shared" si="95"/>
        <v>0.31292328468846442</v>
      </c>
      <c r="M584" s="31">
        <f t="shared" si="94"/>
        <v>0.61960000000000004</v>
      </c>
      <c r="N584" s="56">
        <f t="shared" si="96"/>
        <v>0.31292328468846442</v>
      </c>
    </row>
    <row r="585" spans="1:14" x14ac:dyDescent="0.25">
      <c r="A585"/>
      <c r="B585" s="77"/>
      <c r="C585" s="59">
        <v>41839</v>
      </c>
      <c r="D585" s="39">
        <v>565</v>
      </c>
      <c r="E585" s="4">
        <v>1.0079</v>
      </c>
      <c r="F585" s="64"/>
      <c r="G585" s="65">
        <f t="shared" si="98"/>
        <v>0.4826701233802424</v>
      </c>
      <c r="H585" s="78">
        <f t="shared" si="99"/>
        <v>5.9650839059957441E-3</v>
      </c>
      <c r="I585" s="65">
        <f t="shared" si="100"/>
        <v>-6.7351368701902489E-2</v>
      </c>
      <c r="J585" s="79">
        <f t="shared" si="97"/>
        <v>-8.0932441697364743E-3</v>
      </c>
      <c r="K585" s="65">
        <f t="shared" si="95"/>
        <v>0.34947639408704428</v>
      </c>
      <c r="M585" s="31">
        <f t="shared" si="94"/>
        <v>1.0079</v>
      </c>
      <c r="N585" s="56">
        <f t="shared" si="96"/>
        <v>0.34947639408704428</v>
      </c>
    </row>
    <row r="586" spans="1:14" x14ac:dyDescent="0.25">
      <c r="A586"/>
      <c r="B586" s="77"/>
      <c r="C586" s="59">
        <v>41840</v>
      </c>
      <c r="D586" s="39">
        <v>566</v>
      </c>
      <c r="E586" s="4">
        <v>0.21329999999999999</v>
      </c>
      <c r="F586" s="64"/>
      <c r="G586" s="65">
        <f t="shared" si="98"/>
        <v>0.46579834909121548</v>
      </c>
      <c r="H586" s="78">
        <f t="shared" si="99"/>
        <v>3.681398086493478E-3</v>
      </c>
      <c r="I586" s="65">
        <f t="shared" si="100"/>
        <v>-4.6966625336011342E-2</v>
      </c>
      <c r="J586" s="79">
        <f t="shared" si="97"/>
        <v>-6.7519797711531757E-2</v>
      </c>
      <c r="K586" s="65">
        <f t="shared" si="95"/>
        <v>0.44166858195022685</v>
      </c>
      <c r="M586" s="31">
        <f t="shared" si="94"/>
        <v>0.21329999999999999</v>
      </c>
      <c r="N586" s="56">
        <f t="shared" si="96"/>
        <v>0.44166858195022685</v>
      </c>
    </row>
    <row r="587" spans="1:14" x14ac:dyDescent="0.25">
      <c r="A587"/>
      <c r="B587" s="77"/>
      <c r="C587" s="59">
        <v>41841</v>
      </c>
      <c r="D587" s="39">
        <v>567</v>
      </c>
      <c r="E587" s="4">
        <v>0.34289999999999998</v>
      </c>
      <c r="F587" s="64"/>
      <c r="G587" s="65">
        <f t="shared" si="98"/>
        <v>0.46036628017130499</v>
      </c>
      <c r="H587" s="78">
        <f t="shared" si="99"/>
        <v>2.7700513858530812E-3</v>
      </c>
      <c r="I587" s="65">
        <f t="shared" si="100"/>
        <v>-3.5445077113669565E-2</v>
      </c>
      <c r="J587" s="79">
        <f t="shared" si="97"/>
        <v>-4.3647197419433112E-2</v>
      </c>
      <c r="K587" s="65">
        <f t="shared" si="95"/>
        <v>0.4340346700640394</v>
      </c>
      <c r="M587" s="31">
        <f t="shared" si="94"/>
        <v>0.34289999999999998</v>
      </c>
      <c r="N587" s="56">
        <f t="shared" si="96"/>
        <v>0.4340346700640394</v>
      </c>
    </row>
    <row r="588" spans="1:14" x14ac:dyDescent="0.25">
      <c r="A588"/>
      <c r="B588" s="77"/>
      <c r="C588" s="59">
        <v>41842</v>
      </c>
      <c r="D588" s="39">
        <v>568</v>
      </c>
      <c r="E588" s="4">
        <v>0.31169999999999998</v>
      </c>
      <c r="F588" s="64"/>
      <c r="G588" s="65">
        <f t="shared" si="98"/>
        <v>0.45204094175326259</v>
      </c>
      <c r="H588" s="78">
        <f t="shared" si="99"/>
        <v>1.6605124054635337E-3</v>
      </c>
      <c r="I588" s="65">
        <f t="shared" si="100"/>
        <v>-4.0482433518203159E-2</v>
      </c>
      <c r="J588" s="79">
        <f t="shared" si="97"/>
        <v>-5.0468284341709108E-2</v>
      </c>
      <c r="K588" s="65">
        <f t="shared" si="95"/>
        <v>0.42265389803895492</v>
      </c>
      <c r="M588" s="31">
        <f t="shared" si="94"/>
        <v>0.31169999999999998</v>
      </c>
      <c r="N588" s="56">
        <f t="shared" si="96"/>
        <v>0.42265389803895492</v>
      </c>
    </row>
    <row r="589" spans="1:14" x14ac:dyDescent="0.25">
      <c r="A589"/>
      <c r="B589" s="77"/>
      <c r="C589" s="59">
        <v>41843</v>
      </c>
      <c r="D589" s="39">
        <v>569</v>
      </c>
      <c r="E589" s="4">
        <v>0.19289999999999999</v>
      </c>
      <c r="F589" s="64"/>
      <c r="G589" s="65">
        <f t="shared" si="98"/>
        <v>0.42107406769744227</v>
      </c>
      <c r="H589" s="78">
        <f t="shared" si="99"/>
        <v>-1.6022262406648524E-3</v>
      </c>
      <c r="I589" s="65">
        <f t="shared" si="100"/>
        <v>6.5472410454112645E-2</v>
      </c>
      <c r="J589" s="79">
        <f t="shared" si="97"/>
        <v>3.6107762638957153E-2</v>
      </c>
      <c r="K589" s="65">
        <f t="shared" si="95"/>
        <v>0.51917386461283876</v>
      </c>
      <c r="M589" s="31">
        <f t="shared" si="94"/>
        <v>0.19289999999999999</v>
      </c>
      <c r="N589" s="56">
        <f t="shared" si="96"/>
        <v>0.51917386461283876</v>
      </c>
    </row>
    <row r="590" spans="1:14" x14ac:dyDescent="0.25">
      <c r="A590"/>
      <c r="B590" s="77"/>
      <c r="C590" s="59">
        <v>41844</v>
      </c>
      <c r="D590" s="39">
        <v>570</v>
      </c>
      <c r="E590" s="4">
        <v>0.1467</v>
      </c>
      <c r="F590" s="64"/>
      <c r="G590" s="65">
        <f t="shared" si="98"/>
        <v>0.39251249340504041</v>
      </c>
      <c r="H590" s="78">
        <f t="shared" si="99"/>
        <v>-4.2981610458385534E-3</v>
      </c>
      <c r="I590" s="65">
        <f t="shared" si="100"/>
        <v>-3.1783609394069844E-3</v>
      </c>
      <c r="J590" s="79">
        <f t="shared" si="97"/>
        <v>-2.7441774185970328E-2</v>
      </c>
      <c r="K590" s="65">
        <f t="shared" si="95"/>
        <v>0.41629348051737042</v>
      </c>
      <c r="M590" s="31">
        <f t="shared" si="94"/>
        <v>0.1467</v>
      </c>
      <c r="N590" s="56">
        <f t="shared" si="96"/>
        <v>0.41629348051737042</v>
      </c>
    </row>
    <row r="591" spans="1:14" x14ac:dyDescent="0.25">
      <c r="A591"/>
      <c r="B591" s="77"/>
      <c r="C591" s="59">
        <v>41845</v>
      </c>
      <c r="D591" s="39">
        <v>571</v>
      </c>
      <c r="E591" s="4">
        <v>0.1154</v>
      </c>
      <c r="F591" s="64"/>
      <c r="G591" s="65">
        <f t="shared" si="98"/>
        <v>0.35684052724589455</v>
      </c>
      <c r="H591" s="78">
        <f t="shared" si="99"/>
        <v>-7.435541557169285E-3</v>
      </c>
      <c r="I591" s="65">
        <f t="shared" si="100"/>
        <v>4.0923718773870896E-2</v>
      </c>
      <c r="J591" s="79">
        <f t="shared" si="97"/>
        <v>1.2687294171894348E-2</v>
      </c>
      <c r="K591" s="65">
        <f t="shared" si="95"/>
        <v>0.42913805113307274</v>
      </c>
      <c r="M591" s="31">
        <f t="shared" si="94"/>
        <v>0.1154</v>
      </c>
      <c r="N591" s="56">
        <f t="shared" si="96"/>
        <v>0.42913805113307274</v>
      </c>
    </row>
    <row r="592" spans="1:14" x14ac:dyDescent="0.25">
      <c r="A592"/>
      <c r="B592" s="77"/>
      <c r="C592" s="59">
        <v>41846</v>
      </c>
      <c r="D592" s="39">
        <v>572</v>
      </c>
      <c r="E592" s="4">
        <v>0.92789999999999995</v>
      </c>
      <c r="F592" s="64"/>
      <c r="G592" s="65">
        <f t="shared" si="98"/>
        <v>0.39837097186089165</v>
      </c>
      <c r="H592" s="78">
        <f t="shared" si="99"/>
        <v>-2.5389429399526459E-3</v>
      </c>
      <c r="I592" s="65">
        <f t="shared" si="100"/>
        <v>8.8835152589611166E-2</v>
      </c>
      <c r="J592" s="79">
        <f t="shared" si="97"/>
        <v>0.13290454014456088</v>
      </c>
      <c r="K592" s="65">
        <f t="shared" si="95"/>
        <v>0.43824013827833641</v>
      </c>
      <c r="M592" s="31">
        <f t="shared" si="94"/>
        <v>0.92789999999999995</v>
      </c>
      <c r="N592" s="56">
        <f t="shared" si="96"/>
        <v>0.43824013827833641</v>
      </c>
    </row>
    <row r="593" spans="1:14" x14ac:dyDescent="0.25">
      <c r="A593"/>
      <c r="B593" s="77"/>
      <c r="C593" s="59">
        <v>41847</v>
      </c>
      <c r="D593" s="39">
        <v>573</v>
      </c>
      <c r="E593" s="4">
        <v>0.61580000000000001</v>
      </c>
      <c r="F593" s="64"/>
      <c r="G593" s="65">
        <f t="shared" si="98"/>
        <v>0.41037797451251523</v>
      </c>
      <c r="H593" s="78">
        <f t="shared" si="99"/>
        <v>-1.0843483807950235E-3</v>
      </c>
      <c r="I593" s="65">
        <f t="shared" si="100"/>
        <v>7.4508515163298858E-2</v>
      </c>
      <c r="J593" s="79">
        <f t="shared" si="97"/>
        <v>8.7599866195717441E-2</v>
      </c>
      <c r="K593" s="65">
        <f t="shared" si="95"/>
        <v>0.47034054408423787</v>
      </c>
      <c r="M593" s="31">
        <f t="shared" si="94"/>
        <v>0.61580000000000001</v>
      </c>
      <c r="N593" s="56">
        <f t="shared" si="96"/>
        <v>0.47034054408423787</v>
      </c>
    </row>
    <row r="594" spans="1:14" x14ac:dyDescent="0.25">
      <c r="A594"/>
      <c r="B594" s="77"/>
      <c r="C594" s="59">
        <v>41848</v>
      </c>
      <c r="D594" s="39">
        <v>574</v>
      </c>
      <c r="E594" s="4">
        <v>0.17879999999999999</v>
      </c>
      <c r="F594" s="64"/>
      <c r="G594" s="65">
        <f t="shared" si="98"/>
        <v>0.38101493839446793</v>
      </c>
      <c r="H594" s="78">
        <f t="shared" si="99"/>
        <v>-3.9122171545202516E-3</v>
      </c>
      <c r="I594" s="65">
        <f t="shared" si="100"/>
        <v>5.2293251240802335E-2</v>
      </c>
      <c r="J594" s="79">
        <f t="shared" si="97"/>
        <v>2.6842432277275306E-2</v>
      </c>
      <c r="K594" s="65">
        <f t="shared" si="95"/>
        <v>0.46158687737252257</v>
      </c>
      <c r="M594" s="31">
        <f t="shared" si="94"/>
        <v>0.17879999999999999</v>
      </c>
      <c r="N594" s="56">
        <f t="shared" si="96"/>
        <v>0.46158687737252257</v>
      </c>
    </row>
    <row r="595" spans="1:14" x14ac:dyDescent="0.25">
      <c r="A595"/>
      <c r="B595" s="77"/>
      <c r="C595" s="59">
        <v>41849</v>
      </c>
      <c r="D595" s="39">
        <v>575</v>
      </c>
      <c r="E595" s="4">
        <v>0.16209999999999999</v>
      </c>
      <c r="F595" s="64"/>
      <c r="G595" s="65">
        <f t="shared" si="98"/>
        <v>0.34693685713319977</v>
      </c>
      <c r="H595" s="78">
        <f t="shared" si="99"/>
        <v>-6.9288035651950425E-3</v>
      </c>
      <c r="I595" s="65">
        <f t="shared" si="100"/>
        <v>8.6655919827531791E-2</v>
      </c>
      <c r="J595" s="79">
        <f t="shared" si="97"/>
        <v>5.9506642131458641E-2</v>
      </c>
      <c r="K595" s="65">
        <f t="shared" si="95"/>
        <v>0.46375864106747949</v>
      </c>
      <c r="M595" s="31">
        <f t="shared" si="94"/>
        <v>0.16209999999999999</v>
      </c>
      <c r="N595" s="56">
        <f t="shared" si="96"/>
        <v>0.46375864106747949</v>
      </c>
    </row>
    <row r="596" spans="1:14" x14ac:dyDescent="0.25">
      <c r="A596"/>
      <c r="B596" s="77"/>
      <c r="C596" s="59">
        <v>41850</v>
      </c>
      <c r="D596" s="39">
        <v>576</v>
      </c>
      <c r="E596" s="4">
        <v>0.1867</v>
      </c>
      <c r="F596" s="64"/>
      <c r="G596" s="65">
        <f t="shared" si="98"/>
        <v>0.31569943591904959</v>
      </c>
      <c r="H596" s="78">
        <f t="shared" si="99"/>
        <v>-9.359665330090557E-3</v>
      </c>
      <c r="I596" s="65">
        <f t="shared" si="100"/>
        <v>8.9778122921546785E-2</v>
      </c>
      <c r="J596" s="79">
        <f t="shared" si="97"/>
        <v>6.7900367037487142E-2</v>
      </c>
      <c r="K596" s="65">
        <f t="shared" si="95"/>
        <v>0.42978617648955153</v>
      </c>
      <c r="M596" s="31">
        <f t="shared" si="94"/>
        <v>0.1867</v>
      </c>
      <c r="N596" s="56">
        <f t="shared" si="96"/>
        <v>0.42978617648955153</v>
      </c>
    </row>
    <row r="597" spans="1:14" x14ac:dyDescent="0.25">
      <c r="A597"/>
      <c r="B597" s="77"/>
      <c r="C597" s="59">
        <v>41851</v>
      </c>
      <c r="D597" s="39">
        <v>577</v>
      </c>
      <c r="E597" s="4">
        <v>0.2525</v>
      </c>
      <c r="F597" s="64"/>
      <c r="G597" s="65">
        <f t="shared" si="98"/>
        <v>0.29938331199569301</v>
      </c>
      <c r="H597" s="78">
        <f t="shared" si="99"/>
        <v>-1.005531118941716E-2</v>
      </c>
      <c r="I597" s="65">
        <f t="shared" si="100"/>
        <v>1.5724815343701362E-2</v>
      </c>
      <c r="J597" s="79">
        <f t="shared" si="97"/>
        <v>9.4640026097619241E-3</v>
      </c>
      <c r="K597" s="65">
        <f t="shared" si="95"/>
        <v>0.32206458593266035</v>
      </c>
      <c r="M597" s="31">
        <f t="shared" si="94"/>
        <v>0.2525</v>
      </c>
      <c r="N597" s="56">
        <f t="shared" si="96"/>
        <v>0.32206458593266035</v>
      </c>
    </row>
    <row r="598" spans="1:14" x14ac:dyDescent="0.25">
      <c r="A598"/>
      <c r="B598" s="77"/>
      <c r="C598" s="59">
        <v>41852</v>
      </c>
      <c r="D598" s="39">
        <v>578</v>
      </c>
      <c r="E598" s="4">
        <v>0.20669999999999999</v>
      </c>
      <c r="F598" s="64"/>
      <c r="G598" s="65">
        <f t="shared" si="98"/>
        <v>0.28587416565299073</v>
      </c>
      <c r="H598" s="78">
        <f t="shared" si="99"/>
        <v>-1.0400694704745672E-2</v>
      </c>
      <c r="I598" s="65">
        <f t="shared" si="100"/>
        <v>-4.808964927342485E-2</v>
      </c>
      <c r="J598" s="79">
        <f t="shared" si="97"/>
        <v>-5.1198100911381439E-2</v>
      </c>
      <c r="K598" s="65">
        <f t="shared" si="95"/>
        <v>0.241238351532851</v>
      </c>
      <c r="M598" s="31">
        <f t="shared" ref="M598:M661" si="101">E598</f>
        <v>0.20669999999999999</v>
      </c>
      <c r="N598" s="56">
        <f t="shared" si="96"/>
        <v>0.241238351532851</v>
      </c>
    </row>
    <row r="599" spans="1:14" x14ac:dyDescent="0.25">
      <c r="A599"/>
      <c r="B599" s="77"/>
      <c r="C599" s="59">
        <v>41853</v>
      </c>
      <c r="D599" s="39">
        <v>579</v>
      </c>
      <c r="E599" s="4">
        <v>0.1038</v>
      </c>
      <c r="F599" s="64"/>
      <c r="G599" s="65">
        <f t="shared" si="98"/>
        <v>0.25939363260080506</v>
      </c>
      <c r="H599" s="78">
        <f t="shared" si="99"/>
        <v>-1.2008678539489673E-2</v>
      </c>
      <c r="I599" s="65">
        <f t="shared" si="100"/>
        <v>-1.0875087473845267E-2</v>
      </c>
      <c r="J599" s="79">
        <f t="shared" si="97"/>
        <v>-2.5346941986541246E-2</v>
      </c>
      <c r="K599" s="65">
        <f t="shared" si="95"/>
        <v>0.26459838347439979</v>
      </c>
      <c r="M599" s="31">
        <f t="shared" si="101"/>
        <v>0.1038</v>
      </c>
      <c r="N599" s="56">
        <f t="shared" si="96"/>
        <v>0.26459838347439979</v>
      </c>
    </row>
    <row r="600" spans="1:14" x14ac:dyDescent="0.25">
      <c r="A600"/>
      <c r="B600" s="77"/>
      <c r="C600" s="59">
        <v>41854</v>
      </c>
      <c r="D600" s="39">
        <v>580</v>
      </c>
      <c r="E600" s="4">
        <v>0.1867</v>
      </c>
      <c r="F600" s="64"/>
      <c r="G600" s="65">
        <f t="shared" si="98"/>
        <v>0.24710197528975789</v>
      </c>
      <c r="H600" s="78">
        <f t="shared" si="99"/>
        <v>-1.2036976416645424E-2</v>
      </c>
      <c r="I600" s="65">
        <f t="shared" si="100"/>
        <v>-5.785516634574045E-2</v>
      </c>
      <c r="J600" s="79">
        <f t="shared" si="97"/>
        <v>-5.8109847240142197E-2</v>
      </c>
      <c r="K600" s="65">
        <f t="shared" si="95"/>
        <v>0.18952978771557494</v>
      </c>
      <c r="M600" s="31">
        <f t="shared" si="101"/>
        <v>0.1867</v>
      </c>
      <c r="N600" s="56">
        <f t="shared" si="96"/>
        <v>0.18952978771557494</v>
      </c>
    </row>
    <row r="601" spans="1:14" x14ac:dyDescent="0.25">
      <c r="A601"/>
      <c r="B601" s="77"/>
      <c r="C601" s="59">
        <v>41855</v>
      </c>
      <c r="D601" s="39">
        <v>581</v>
      </c>
      <c r="E601" s="4">
        <v>0.2354</v>
      </c>
      <c r="F601" s="64"/>
      <c r="G601" s="65">
        <f t="shared" si="98"/>
        <v>0.23378918112695302</v>
      </c>
      <c r="H601" s="78">
        <f t="shared" si="99"/>
        <v>-1.2164558191261369E-2</v>
      </c>
      <c r="I601" s="65">
        <f t="shared" si="100"/>
        <v>1.3093178588482156E-2</v>
      </c>
      <c r="J601" s="79">
        <f t="shared" si="97"/>
        <v>1.1944942616938639E-2</v>
      </c>
      <c r="K601" s="65">
        <f t="shared" si="95"/>
        <v>0.24815817746159463</v>
      </c>
      <c r="M601" s="31">
        <f t="shared" si="101"/>
        <v>0.2354</v>
      </c>
      <c r="N601" s="56">
        <f t="shared" si="96"/>
        <v>0.24815817746159463</v>
      </c>
    </row>
    <row r="602" spans="1:14" x14ac:dyDescent="0.25">
      <c r="A602"/>
      <c r="B602" s="77"/>
      <c r="C602" s="59">
        <v>41856</v>
      </c>
      <c r="D602" s="39">
        <v>582</v>
      </c>
      <c r="E602" s="4">
        <v>0.19</v>
      </c>
      <c r="F602" s="64"/>
      <c r="G602" s="65">
        <f t="shared" si="98"/>
        <v>0.20763571954053425</v>
      </c>
      <c r="H602" s="78">
        <f t="shared" si="99"/>
        <v>-1.3563448530777109E-2</v>
      </c>
      <c r="I602" s="65">
        <f t="shared" si="100"/>
        <v>0.10826441101588249</v>
      </c>
      <c r="J602" s="79">
        <f t="shared" si="97"/>
        <v>9.5674397960240826E-2</v>
      </c>
      <c r="K602" s="65">
        <f t="shared" si="95"/>
        <v>0.32988903395157415</v>
      </c>
      <c r="M602" s="31">
        <f t="shared" si="101"/>
        <v>0.19</v>
      </c>
      <c r="N602" s="56">
        <f t="shared" si="96"/>
        <v>0.32988903395157415</v>
      </c>
    </row>
    <row r="603" spans="1:14" x14ac:dyDescent="0.25">
      <c r="A603"/>
      <c r="B603" s="77"/>
      <c r="C603" s="59">
        <v>41857</v>
      </c>
      <c r="D603" s="39">
        <v>583</v>
      </c>
      <c r="E603" s="4">
        <v>0.19</v>
      </c>
      <c r="F603" s="64"/>
      <c r="G603" s="65">
        <f t="shared" si="98"/>
        <v>0.18945173220890152</v>
      </c>
      <c r="H603" s="78">
        <f t="shared" si="99"/>
        <v>-1.4025502410862672E-2</v>
      </c>
      <c r="I603" s="65">
        <f t="shared" si="100"/>
        <v>4.2133116998799361E-2</v>
      </c>
      <c r="J603" s="79">
        <f t="shared" si="97"/>
        <v>3.7974632078029272E-2</v>
      </c>
      <c r="K603" s="65">
        <f t="shared" si="95"/>
        <v>0.2362053880085565</v>
      </c>
      <c r="M603" s="31">
        <f t="shared" si="101"/>
        <v>0.19</v>
      </c>
      <c r="N603" s="56">
        <f t="shared" si="96"/>
        <v>0.2362053880085565</v>
      </c>
    </row>
    <row r="604" spans="1:14" x14ac:dyDescent="0.25">
      <c r="A604"/>
      <c r="B604" s="77"/>
      <c r="C604" s="59">
        <v>41858</v>
      </c>
      <c r="D604" s="39">
        <v>584</v>
      </c>
      <c r="E604" s="4">
        <v>0.15079999999999999</v>
      </c>
      <c r="F604" s="64"/>
      <c r="G604" s="65">
        <f t="shared" si="98"/>
        <v>0.17607814577712289</v>
      </c>
      <c r="H604" s="78">
        <f t="shared" si="99"/>
        <v>-1.396031081295427E-2</v>
      </c>
      <c r="I604" s="65">
        <f t="shared" si="100"/>
        <v>-3.1145389588879194E-2</v>
      </c>
      <c r="J604" s="79">
        <f t="shared" si="97"/>
        <v>-3.0558665207703565E-2</v>
      </c>
      <c r="K604" s="65">
        <f t="shared" si="95"/>
        <v>0.14428084020915966</v>
      </c>
      <c r="M604" s="31">
        <f t="shared" si="101"/>
        <v>0.15079999999999999</v>
      </c>
      <c r="N604" s="56">
        <f t="shared" si="96"/>
        <v>0.14428084020915966</v>
      </c>
    </row>
    <row r="605" spans="1:14" x14ac:dyDescent="0.25">
      <c r="A605"/>
      <c r="B605" s="77"/>
      <c r="C605" s="59">
        <v>41859</v>
      </c>
      <c r="D605" s="39">
        <v>585</v>
      </c>
      <c r="E605" s="4">
        <v>0.2225</v>
      </c>
      <c r="F605" s="64"/>
      <c r="G605" s="65">
        <f t="shared" si="98"/>
        <v>0.17228763118221463</v>
      </c>
      <c r="H605" s="78">
        <f t="shared" si="99"/>
        <v>-1.294333119114967E-2</v>
      </c>
      <c r="I605" s="65">
        <f t="shared" si="100"/>
        <v>-4.1315797144628637E-2</v>
      </c>
      <c r="J605" s="79">
        <f t="shared" si="97"/>
        <v>-3.2162980548387239E-2</v>
      </c>
      <c r="K605" s="65">
        <f t="shared" ref="K605:K668" si="102">G604+H604+I605</f>
        <v>0.12080203781953999</v>
      </c>
      <c r="M605" s="31">
        <f t="shared" si="101"/>
        <v>0.2225</v>
      </c>
      <c r="N605" s="56">
        <f t="shared" si="96"/>
        <v>0.12080203781953999</v>
      </c>
    </row>
    <row r="606" spans="1:14" x14ac:dyDescent="0.25">
      <c r="A606"/>
      <c r="B606" s="77"/>
      <c r="C606" s="59">
        <v>41860</v>
      </c>
      <c r="D606" s="39">
        <v>586</v>
      </c>
      <c r="E606" s="4">
        <v>0.23669999999999999</v>
      </c>
      <c r="F606" s="64"/>
      <c r="G606" s="65">
        <f t="shared" si="98"/>
        <v>0.1639561563774094</v>
      </c>
      <c r="H606" s="78">
        <f t="shared" si="99"/>
        <v>-1.2482145552515226E-2</v>
      </c>
      <c r="I606" s="65">
        <f t="shared" si="100"/>
        <v>3.1237136145490563E-2</v>
      </c>
      <c r="J606" s="79">
        <f t="shared" si="97"/>
        <v>3.538780689320057E-2</v>
      </c>
      <c r="K606" s="65">
        <f t="shared" si="102"/>
        <v>0.19058143613655551</v>
      </c>
      <c r="M606" s="31">
        <f t="shared" si="101"/>
        <v>0.23669999999999999</v>
      </c>
      <c r="N606" s="56">
        <f t="shared" si="96"/>
        <v>0.19058143613655551</v>
      </c>
    </row>
    <row r="607" spans="1:14" x14ac:dyDescent="0.25">
      <c r="A607"/>
      <c r="B607" s="77"/>
      <c r="C607" s="59">
        <v>41861</v>
      </c>
      <c r="D607" s="39">
        <v>587</v>
      </c>
      <c r="E607" s="4">
        <v>0.2525</v>
      </c>
      <c r="F607" s="64"/>
      <c r="G607" s="65">
        <f t="shared" si="98"/>
        <v>0.16512356516519835</v>
      </c>
      <c r="H607" s="78">
        <f t="shared" si="99"/>
        <v>-1.1117190118484808E-2</v>
      </c>
      <c r="I607" s="65">
        <f t="shared" si="100"/>
        <v>-3.5469554227935941E-2</v>
      </c>
      <c r="J607" s="79">
        <f t="shared" si="97"/>
        <v>-2.318495532166218E-2</v>
      </c>
      <c r="K607" s="65">
        <f t="shared" si="102"/>
        <v>0.11600445659695824</v>
      </c>
      <c r="M607" s="31">
        <f t="shared" si="101"/>
        <v>0.2525</v>
      </c>
      <c r="N607" s="56">
        <f t="shared" si="96"/>
        <v>0.11600445659695824</v>
      </c>
    </row>
    <row r="608" spans="1:14" x14ac:dyDescent="0.25">
      <c r="A608"/>
      <c r="B608" s="77"/>
      <c r="C608" s="59">
        <v>41862</v>
      </c>
      <c r="D608" s="39">
        <v>588</v>
      </c>
      <c r="E608" s="4">
        <v>0.20669999999999999</v>
      </c>
      <c r="F608" s="64"/>
      <c r="G608" s="65">
        <f t="shared" si="98"/>
        <v>0.16378467875238661</v>
      </c>
      <c r="H608" s="78">
        <f t="shared" si="99"/>
        <v>-1.0139359747917501E-2</v>
      </c>
      <c r="I608" s="65">
        <f t="shared" si="100"/>
        <v>-4.5089412103444269E-2</v>
      </c>
      <c r="J608" s="79">
        <f t="shared" si="97"/>
        <v>-3.6288938768338504E-2</v>
      </c>
      <c r="K608" s="65">
        <f t="shared" si="102"/>
        <v>0.10891696294326927</v>
      </c>
      <c r="M608" s="31">
        <f t="shared" si="101"/>
        <v>0.20669999999999999</v>
      </c>
      <c r="N608" s="56">
        <f t="shared" si="96"/>
        <v>0.10891696294326927</v>
      </c>
    </row>
    <row r="609" spans="1:14" x14ac:dyDescent="0.25">
      <c r="A609"/>
      <c r="B609" s="77"/>
      <c r="C609" s="59">
        <v>41863</v>
      </c>
      <c r="D609" s="39">
        <v>589</v>
      </c>
      <c r="E609" s="4">
        <v>0.1038</v>
      </c>
      <c r="F609" s="64"/>
      <c r="G609" s="65">
        <f t="shared" si="98"/>
        <v>0.14991558020314452</v>
      </c>
      <c r="H609" s="78">
        <f t="shared" si="99"/>
        <v>-1.0512333628049961E-2</v>
      </c>
      <c r="I609" s="65">
        <f t="shared" si="100"/>
        <v>-1.2547930991223019E-2</v>
      </c>
      <c r="J609" s="79">
        <f t="shared" si="97"/>
        <v>-1.5904695912415171E-2</v>
      </c>
      <c r="K609" s="65">
        <f t="shared" si="102"/>
        <v>0.14109738801324612</v>
      </c>
      <c r="M609" s="31">
        <f t="shared" si="101"/>
        <v>0.1038</v>
      </c>
      <c r="N609" s="56">
        <f t="shared" si="96"/>
        <v>0.14109738801324612</v>
      </c>
    </row>
    <row r="610" spans="1:14" x14ac:dyDescent="0.25">
      <c r="A610"/>
      <c r="B610" s="77"/>
      <c r="C610" s="59">
        <v>41864</v>
      </c>
      <c r="D610" s="39">
        <v>590</v>
      </c>
      <c r="E610" s="4">
        <v>0.1867</v>
      </c>
      <c r="F610" s="64"/>
      <c r="G610" s="65">
        <f t="shared" si="98"/>
        <v>0.14392258400898558</v>
      </c>
      <c r="H610" s="78">
        <f t="shared" si="99"/>
        <v>-1.006039988466086E-2</v>
      </c>
      <c r="I610" s="65">
        <f t="shared" si="100"/>
        <v>2.1033790859955239E-3</v>
      </c>
      <c r="J610" s="79">
        <f t="shared" si="97"/>
        <v>6.1707827764974146E-3</v>
      </c>
      <c r="K610" s="65">
        <f t="shared" si="102"/>
        <v>0.1415066256610901</v>
      </c>
      <c r="M610" s="31">
        <f t="shared" si="101"/>
        <v>0.1867</v>
      </c>
      <c r="N610" s="56">
        <f t="shared" si="96"/>
        <v>0.1415066256610901</v>
      </c>
    </row>
    <row r="611" spans="1:14" x14ac:dyDescent="0.25">
      <c r="A611"/>
      <c r="B611" s="77"/>
      <c r="C611" s="59">
        <v>41865</v>
      </c>
      <c r="D611" s="39">
        <v>591</v>
      </c>
      <c r="E611" s="4">
        <v>0.25330000000000003</v>
      </c>
      <c r="F611" s="64"/>
      <c r="G611" s="65">
        <f t="shared" si="98"/>
        <v>0.15163302774251627</v>
      </c>
      <c r="H611" s="78">
        <f t="shared" si="99"/>
        <v>-8.2833155228417051E-3</v>
      </c>
      <c r="I611" s="65">
        <f t="shared" si="100"/>
        <v>-5.8270620306240251E-2</v>
      </c>
      <c r="J611" s="79">
        <f t="shared" si="97"/>
        <v>-4.2276861049867852E-2</v>
      </c>
      <c r="K611" s="65">
        <f t="shared" si="102"/>
        <v>7.5591563818084462E-2</v>
      </c>
      <c r="M611" s="31">
        <f t="shared" si="101"/>
        <v>0.25330000000000003</v>
      </c>
      <c r="N611" s="56">
        <f t="shared" si="96"/>
        <v>7.5591563818084462E-2</v>
      </c>
    </row>
    <row r="612" spans="1:14" x14ac:dyDescent="0.25">
      <c r="A612"/>
      <c r="B612" s="77"/>
      <c r="C612" s="59">
        <v>41866</v>
      </c>
      <c r="D612" s="39">
        <v>592</v>
      </c>
      <c r="E612" s="4">
        <v>0.17460000000000001</v>
      </c>
      <c r="F612" s="64"/>
      <c r="G612" s="65">
        <f t="shared" si="98"/>
        <v>0.15251057157450021</v>
      </c>
      <c r="H612" s="78">
        <f t="shared" si="99"/>
        <v>-7.3672295873591408E-3</v>
      </c>
      <c r="I612" s="65">
        <f t="shared" si="100"/>
        <v>-6.0358305767930664E-2</v>
      </c>
      <c r="J612" s="79">
        <f t="shared" si="97"/>
        <v>-5.2113532348587621E-2</v>
      </c>
      <c r="K612" s="65">
        <f t="shared" si="102"/>
        <v>8.299140645174391E-2</v>
      </c>
      <c r="M612" s="31">
        <f t="shared" si="101"/>
        <v>0.17460000000000001</v>
      </c>
      <c r="N612" s="56">
        <f t="shared" si="96"/>
        <v>8.299140645174391E-2</v>
      </c>
    </row>
    <row r="613" spans="1:14" x14ac:dyDescent="0.25">
      <c r="A613"/>
      <c r="B613" s="77"/>
      <c r="C613" s="59">
        <v>41867</v>
      </c>
      <c r="D613" s="39">
        <v>593</v>
      </c>
      <c r="E613" s="4">
        <v>0.17460000000000001</v>
      </c>
      <c r="F613" s="64"/>
      <c r="G613" s="65">
        <f t="shared" si="98"/>
        <v>0.15649183782277531</v>
      </c>
      <c r="H613" s="78">
        <f t="shared" si="99"/>
        <v>-6.2323800037957164E-3</v>
      </c>
      <c r="I613" s="65">
        <f t="shared" si="100"/>
        <v>-8.4028300343483284E-2</v>
      </c>
      <c r="J613" s="79">
        <f t="shared" si="97"/>
        <v>-7.3814654091412482E-2</v>
      </c>
      <c r="K613" s="65">
        <f t="shared" si="102"/>
        <v>6.1115041643657789E-2</v>
      </c>
      <c r="M613" s="31">
        <f t="shared" si="101"/>
        <v>0.17460000000000001</v>
      </c>
      <c r="N613" s="56">
        <f t="shared" si="96"/>
        <v>6.1115041643657789E-2</v>
      </c>
    </row>
    <row r="614" spans="1:14" x14ac:dyDescent="0.25">
      <c r="A614"/>
      <c r="B614" s="77"/>
      <c r="C614" s="59">
        <v>41868</v>
      </c>
      <c r="D614" s="39">
        <v>594</v>
      </c>
      <c r="E614" s="4">
        <v>0.21249999999999999</v>
      </c>
      <c r="F614" s="64"/>
      <c r="G614" s="65">
        <f t="shared" si="98"/>
        <v>0.15612654854183403</v>
      </c>
      <c r="H614" s="78">
        <f t="shared" si="99"/>
        <v>-5.6456709315102736E-3</v>
      </c>
      <c r="I614" s="65">
        <f t="shared" si="100"/>
        <v>3.569634952476107E-3</v>
      </c>
      <c r="J614" s="79">
        <f t="shared" si="97"/>
        <v>8.8500166030450935E-3</v>
      </c>
      <c r="K614" s="65">
        <f t="shared" si="102"/>
        <v>0.15382909277145571</v>
      </c>
      <c r="M614" s="31">
        <f t="shared" si="101"/>
        <v>0.21249999999999999</v>
      </c>
      <c r="N614" s="56">
        <f t="shared" si="96"/>
        <v>0.15382909277145571</v>
      </c>
    </row>
    <row r="615" spans="1:14" x14ac:dyDescent="0.25">
      <c r="A615"/>
      <c r="B615" s="77"/>
      <c r="C615" s="59">
        <v>41869</v>
      </c>
      <c r="D615" s="39">
        <v>595</v>
      </c>
      <c r="E615" s="4">
        <v>0.21249999999999999</v>
      </c>
      <c r="F615" s="64"/>
      <c r="G615" s="65">
        <f t="shared" si="98"/>
        <v>0.16130829528373383</v>
      </c>
      <c r="H615" s="78">
        <f t="shared" si="99"/>
        <v>-4.5629291641692661E-3</v>
      </c>
      <c r="I615" s="65">
        <f t="shared" si="100"/>
        <v>-4.6255054344424382E-2</v>
      </c>
      <c r="J615" s="79">
        <f t="shared" si="97"/>
        <v>-3.6510378438355327E-2</v>
      </c>
      <c r="K615" s="65">
        <f t="shared" si="102"/>
        <v>0.10422582326589937</v>
      </c>
      <c r="M615" s="31">
        <f t="shared" si="101"/>
        <v>0.21249999999999999</v>
      </c>
      <c r="N615" s="56">
        <f t="shared" si="96"/>
        <v>0.10422582326589937</v>
      </c>
    </row>
    <row r="616" spans="1:14" x14ac:dyDescent="0.25">
      <c r="A616"/>
      <c r="B616" s="77"/>
      <c r="C616" s="59">
        <v>41870</v>
      </c>
      <c r="D616" s="39">
        <v>596</v>
      </c>
      <c r="E616" s="4">
        <v>0.19</v>
      </c>
      <c r="F616" s="64"/>
      <c r="G616" s="65">
        <f t="shared" si="98"/>
        <v>0.16088015392458177</v>
      </c>
      <c r="H616" s="78">
        <f t="shared" si="99"/>
        <v>-4.1494503836675464E-3</v>
      </c>
      <c r="I616" s="65">
        <f t="shared" si="100"/>
        <v>-8.0932441697364743E-3</v>
      </c>
      <c r="J616" s="79">
        <f t="shared" si="97"/>
        <v>-4.3719351452210032E-3</v>
      </c>
      <c r="K616" s="65">
        <f t="shared" si="102"/>
        <v>0.1486521219498281</v>
      </c>
      <c r="M616" s="31">
        <f t="shared" si="101"/>
        <v>0.19</v>
      </c>
      <c r="N616" s="56">
        <f t="shared" si="96"/>
        <v>0.1486521219498281</v>
      </c>
    </row>
    <row r="617" spans="1:14" x14ac:dyDescent="0.25">
      <c r="A617"/>
      <c r="B617" s="77"/>
      <c r="C617" s="59">
        <v>41871</v>
      </c>
      <c r="D617" s="39">
        <v>597</v>
      </c>
      <c r="E617" s="4">
        <v>0.19</v>
      </c>
      <c r="F617" s="64"/>
      <c r="G617" s="65">
        <f t="shared" si="98"/>
        <v>0.166809612957976</v>
      </c>
      <c r="H617" s="78">
        <f t="shared" si="99"/>
        <v>-3.1415594419613689E-3</v>
      </c>
      <c r="I617" s="65">
        <f t="shared" si="100"/>
        <v>-6.7519797711531757E-2</v>
      </c>
      <c r="J617" s="79">
        <f t="shared" si="97"/>
        <v>-5.8448779236176182E-2</v>
      </c>
      <c r="K617" s="65">
        <f t="shared" si="102"/>
        <v>8.9210905829382472E-2</v>
      </c>
      <c r="M617" s="31">
        <f t="shared" si="101"/>
        <v>0.19</v>
      </c>
      <c r="N617" s="56">
        <f t="shared" si="96"/>
        <v>8.9210905829382472E-2</v>
      </c>
    </row>
    <row r="618" spans="1:14" x14ac:dyDescent="0.25">
      <c r="A618"/>
      <c r="B618" s="77"/>
      <c r="C618" s="59">
        <v>41872</v>
      </c>
      <c r="D618" s="39">
        <v>598</v>
      </c>
      <c r="E618" s="4">
        <v>0.17829999999999999</v>
      </c>
      <c r="F618" s="64"/>
      <c r="G618" s="65">
        <f t="shared" si="98"/>
        <v>0.16949596790635649</v>
      </c>
      <c r="H618" s="78">
        <f t="shared" si="99"/>
        <v>-2.5587680029271836E-3</v>
      </c>
      <c r="I618" s="65">
        <f t="shared" si="100"/>
        <v>-4.3647197419433112E-2</v>
      </c>
      <c r="J618" s="79">
        <f t="shared" si="97"/>
        <v>-3.8402074468125456E-2</v>
      </c>
      <c r="K618" s="65">
        <f t="shared" si="102"/>
        <v>0.12002085609658152</v>
      </c>
      <c r="M618" s="31">
        <f t="shared" si="101"/>
        <v>0.17829999999999999</v>
      </c>
      <c r="N618" s="56">
        <f t="shared" si="96"/>
        <v>0.12002085609658152</v>
      </c>
    </row>
    <row r="619" spans="1:14" x14ac:dyDescent="0.25">
      <c r="A619"/>
      <c r="B619" s="77"/>
      <c r="C619" s="59">
        <v>41873</v>
      </c>
      <c r="D619" s="39">
        <v>599</v>
      </c>
      <c r="E619" s="4">
        <v>0.2225</v>
      </c>
      <c r="F619" s="64"/>
      <c r="G619" s="65">
        <f t="shared" si="98"/>
        <v>0.17754030834725731</v>
      </c>
      <c r="H619" s="78">
        <f t="shared" si="99"/>
        <v>-1.4984571585443824E-3</v>
      </c>
      <c r="I619" s="65">
        <f t="shared" si="100"/>
        <v>-5.0468284341709108E-2</v>
      </c>
      <c r="J619" s="79">
        <f t="shared" si="97"/>
        <v>-4.0925486742263928E-2</v>
      </c>
      <c r="K619" s="65">
        <f t="shared" si="102"/>
        <v>0.1164689155617202</v>
      </c>
      <c r="M619" s="31">
        <f t="shared" si="101"/>
        <v>0.2225</v>
      </c>
      <c r="N619" s="56">
        <f t="shared" si="96"/>
        <v>0.1164689155617202</v>
      </c>
    </row>
    <row r="620" spans="1:14" x14ac:dyDescent="0.25">
      <c r="A620"/>
      <c r="B620" s="77"/>
      <c r="C620" s="59">
        <v>41874</v>
      </c>
      <c r="D620" s="39">
        <v>600</v>
      </c>
      <c r="E620" s="4">
        <v>0.26079999999999998</v>
      </c>
      <c r="F620" s="64"/>
      <c r="G620" s="65">
        <f t="shared" si="98"/>
        <v>0.18090688980594594</v>
      </c>
      <c r="H620" s="78">
        <f t="shared" si="99"/>
        <v>-1.0119532968210819E-3</v>
      </c>
      <c r="I620" s="65">
        <f t="shared" si="100"/>
        <v>3.6107762638957153E-2</v>
      </c>
      <c r="J620" s="79">
        <f t="shared" si="97"/>
        <v>4.0486297394466846E-2</v>
      </c>
      <c r="K620" s="65">
        <f t="shared" si="102"/>
        <v>0.21214961382767009</v>
      </c>
      <c r="M620" s="31">
        <f t="shared" si="101"/>
        <v>0.26079999999999998</v>
      </c>
      <c r="N620" s="56">
        <f t="shared" si="96"/>
        <v>0.21214961382767009</v>
      </c>
    </row>
    <row r="621" spans="1:14" x14ac:dyDescent="0.25">
      <c r="A621"/>
      <c r="B621" s="77"/>
      <c r="C621" s="59">
        <v>41875</v>
      </c>
      <c r="D621" s="39">
        <v>601</v>
      </c>
      <c r="E621" s="4">
        <v>0.2525</v>
      </c>
      <c r="F621" s="64"/>
      <c r="G621" s="65">
        <f t="shared" si="98"/>
        <v>0.1898996202768094</v>
      </c>
      <c r="H621" s="78">
        <f t="shared" si="99"/>
        <v>-1.1484920052627265E-5</v>
      </c>
      <c r="I621" s="65">
        <f t="shared" si="100"/>
        <v>-2.7441774185970328E-2</v>
      </c>
      <c r="J621" s="79">
        <f t="shared" si="97"/>
        <v>-1.8437558795054234E-2</v>
      </c>
      <c r="K621" s="65">
        <f t="shared" si="102"/>
        <v>0.15245316232315453</v>
      </c>
      <c r="M621" s="31">
        <f t="shared" si="101"/>
        <v>0.2525</v>
      </c>
      <c r="N621" s="56">
        <f t="shared" si="96"/>
        <v>0.15245316232315453</v>
      </c>
    </row>
    <row r="622" spans="1:14" x14ac:dyDescent="0.25">
      <c r="A622"/>
      <c r="B622" s="77"/>
      <c r="C622" s="59">
        <v>41876</v>
      </c>
      <c r="D622" s="39">
        <v>602</v>
      </c>
      <c r="E622" s="4">
        <v>0.25290000000000001</v>
      </c>
      <c r="F622" s="64"/>
      <c r="G622" s="65">
        <f t="shared" si="98"/>
        <v>0.19492059240389167</v>
      </c>
      <c r="H622" s="78">
        <f t="shared" si="99"/>
        <v>4.9176078466086292E-4</v>
      </c>
      <c r="I622" s="65">
        <f t="shared" si="100"/>
        <v>1.2687294171894348E-2</v>
      </c>
      <c r="J622" s="79">
        <f t="shared" si="97"/>
        <v>1.721650551431575E-2</v>
      </c>
      <c r="K622" s="65">
        <f t="shared" si="102"/>
        <v>0.20257542952865112</v>
      </c>
      <c r="M622" s="31">
        <f t="shared" si="101"/>
        <v>0.25290000000000001</v>
      </c>
      <c r="N622" s="56">
        <f t="shared" si="96"/>
        <v>0.20257542952865112</v>
      </c>
    </row>
    <row r="623" spans="1:14" x14ac:dyDescent="0.25">
      <c r="A623"/>
      <c r="B623" s="77"/>
      <c r="C623" s="59">
        <v>41877</v>
      </c>
      <c r="D623" s="39">
        <v>603</v>
      </c>
      <c r="E623" s="4">
        <v>0.1038</v>
      </c>
      <c r="F623" s="64"/>
      <c r="G623" s="65">
        <f t="shared" si="98"/>
        <v>0.17296066385524123</v>
      </c>
      <c r="H623" s="78">
        <f t="shared" si="99"/>
        <v>-1.7534081486702683E-3</v>
      </c>
      <c r="I623" s="65">
        <f t="shared" si="100"/>
        <v>0.13290454014456088</v>
      </c>
      <c r="J623" s="79">
        <f t="shared" si="97"/>
        <v>0.11269801974458067</v>
      </c>
      <c r="K623" s="65">
        <f t="shared" si="102"/>
        <v>0.32831689333311342</v>
      </c>
      <c r="M623" s="31">
        <f t="shared" si="101"/>
        <v>0.1038</v>
      </c>
      <c r="N623" s="56">
        <f t="shared" si="96"/>
        <v>0.32831689333311342</v>
      </c>
    </row>
    <row r="624" spans="1:14" x14ac:dyDescent="0.25">
      <c r="A624"/>
      <c r="B624" s="77"/>
      <c r="C624" s="59">
        <v>41878</v>
      </c>
      <c r="D624" s="39">
        <v>604</v>
      </c>
      <c r="E624" s="4">
        <v>0.27460000000000001</v>
      </c>
      <c r="F624" s="64"/>
      <c r="G624" s="65">
        <f t="shared" si="98"/>
        <v>0.17278654351634215</v>
      </c>
      <c r="H624" s="78">
        <f t="shared" si="99"/>
        <v>-1.5954793676931488E-3</v>
      </c>
      <c r="I624" s="65">
        <f t="shared" si="100"/>
        <v>8.7599866195717441E-2</v>
      </c>
      <c r="J624" s="79">
        <f t="shared" si="97"/>
        <v>8.9021225224511488E-2</v>
      </c>
      <c r="K624" s="65">
        <f t="shared" si="102"/>
        <v>0.25880712190228838</v>
      </c>
      <c r="M624" s="31">
        <f t="shared" si="101"/>
        <v>0.27460000000000001</v>
      </c>
      <c r="N624" s="56">
        <f t="shared" si="96"/>
        <v>0.25880712190228838</v>
      </c>
    </row>
    <row r="625" spans="1:14" x14ac:dyDescent="0.25">
      <c r="A625"/>
      <c r="B625" s="77"/>
      <c r="C625" s="59">
        <v>41879</v>
      </c>
      <c r="D625" s="39">
        <v>605</v>
      </c>
      <c r="E625" s="4">
        <v>0.35580000000000001</v>
      </c>
      <c r="F625" s="64"/>
      <c r="G625" s="65">
        <f t="shared" si="98"/>
        <v>0.18696771450605659</v>
      </c>
      <c r="H625" s="78">
        <f t="shared" si="99"/>
        <v>-1.7814331952389732E-5</v>
      </c>
      <c r="I625" s="65">
        <f t="shared" si="100"/>
        <v>2.6842432277275306E-2</v>
      </c>
      <c r="J625" s="79">
        <f t="shared" si="97"/>
        <v>4.1041417598942115E-2</v>
      </c>
      <c r="K625" s="65">
        <f t="shared" si="102"/>
        <v>0.19803349642592433</v>
      </c>
      <c r="M625" s="31">
        <f t="shared" si="101"/>
        <v>0.35580000000000001</v>
      </c>
      <c r="N625" s="56">
        <f t="shared" si="96"/>
        <v>0.19803349642592433</v>
      </c>
    </row>
    <row r="626" spans="1:14" x14ac:dyDescent="0.25">
      <c r="A626"/>
      <c r="B626" s="77"/>
      <c r="C626" s="59">
        <v>41880</v>
      </c>
      <c r="D626" s="39">
        <v>606</v>
      </c>
      <c r="E626" s="4">
        <v>0.47170000000000001</v>
      </c>
      <c r="F626" s="64"/>
      <c r="G626" s="65">
        <f>$Z$20*(E626-I626)+(1-$Z$20)*(G625+H625)</f>
        <v>0.20947424594354791</v>
      </c>
      <c r="H626" s="78">
        <f t="shared" si="99"/>
        <v>2.2346202449919812E-3</v>
      </c>
      <c r="I626" s="65">
        <f t="shared" si="100"/>
        <v>5.9506642131458641E-2</v>
      </c>
      <c r="J626" s="79">
        <f>$Z$22*(E626-G626)+(1-$Z$22)*I626</f>
        <v>7.9778553323957987E-2</v>
      </c>
      <c r="K626" s="65">
        <f t="shared" si="102"/>
        <v>0.24645654230556285</v>
      </c>
      <c r="M626" s="31">
        <f t="shared" si="101"/>
        <v>0.47170000000000001</v>
      </c>
      <c r="N626" s="56">
        <f t="shared" si="96"/>
        <v>0.24645654230556285</v>
      </c>
    </row>
    <row r="627" spans="1:14" x14ac:dyDescent="0.25">
      <c r="A627"/>
      <c r="B627" s="77"/>
      <c r="C627" s="59">
        <v>41881</v>
      </c>
      <c r="D627" s="39">
        <v>607</v>
      </c>
      <c r="E627" s="4">
        <v>0.35959999999999998</v>
      </c>
      <c r="F627" s="64"/>
      <c r="G627" s="65">
        <f t="shared" si="98"/>
        <v>0.2197079428659372</v>
      </c>
      <c r="H627" s="78">
        <f t="shared" si="99"/>
        <v>3.0345279127317122E-3</v>
      </c>
      <c r="I627" s="65">
        <f t="shared" si="100"/>
        <v>6.7900367037487142E-2</v>
      </c>
      <c r="J627" s="79">
        <f t="shared" si="97"/>
        <v>7.5099536047144713E-2</v>
      </c>
      <c r="K627" s="65">
        <f t="shared" si="102"/>
        <v>0.27960923322602704</v>
      </c>
      <c r="M627" s="31">
        <f t="shared" si="101"/>
        <v>0.35959999999999998</v>
      </c>
      <c r="N627" s="56">
        <f t="shared" si="96"/>
        <v>0.27960923322602704</v>
      </c>
    </row>
    <row r="628" spans="1:14" x14ac:dyDescent="0.25">
      <c r="A628"/>
      <c r="B628" s="77"/>
      <c r="C628" s="59">
        <v>41882</v>
      </c>
      <c r="D628" s="39">
        <v>608</v>
      </c>
      <c r="E628" s="4">
        <v>0.26129999999999998</v>
      </c>
      <c r="F628" s="64"/>
      <c r="G628" s="65">
        <f t="shared" si="98"/>
        <v>0.22565182343982584</v>
      </c>
      <c r="H628" s="78">
        <f t="shared" si="99"/>
        <v>3.3254631788474055E-3</v>
      </c>
      <c r="I628" s="65">
        <f t="shared" si="100"/>
        <v>9.4640026097619241E-3</v>
      </c>
      <c r="J628" s="79">
        <f t="shared" si="97"/>
        <v>1.2082420004803146E-2</v>
      </c>
      <c r="K628" s="65">
        <f t="shared" si="102"/>
        <v>0.23220647338843084</v>
      </c>
      <c r="M628" s="31">
        <f t="shared" si="101"/>
        <v>0.26129999999999998</v>
      </c>
      <c r="N628" s="56">
        <f t="shared" ref="N628:N691" si="103">K628</f>
        <v>0.23220647338843084</v>
      </c>
    </row>
    <row r="629" spans="1:14" x14ac:dyDescent="0.25">
      <c r="A629"/>
      <c r="B629" s="77"/>
      <c r="C629" s="59">
        <v>41883</v>
      </c>
      <c r="D629" s="39">
        <v>609</v>
      </c>
      <c r="E629" s="4">
        <v>0.33629999999999999</v>
      </c>
      <c r="F629" s="64"/>
      <c r="G629" s="65">
        <f t="shared" si="98"/>
        <v>0.24482936804794408</v>
      </c>
      <c r="H629" s="78">
        <f t="shared" si="99"/>
        <v>4.9106713217744891E-3</v>
      </c>
      <c r="I629" s="65">
        <f t="shared" si="100"/>
        <v>-5.1198100911381439E-2</v>
      </c>
      <c r="J629" s="79">
        <f t="shared" ref="J629:J692" si="104">$Z$22*(E629-G629)+(1-$Z$22)*I629</f>
        <v>-3.6931227625037706E-2</v>
      </c>
      <c r="K629" s="65">
        <f t="shared" si="102"/>
        <v>0.17777918570729181</v>
      </c>
      <c r="M629" s="31">
        <f t="shared" si="101"/>
        <v>0.33629999999999999</v>
      </c>
      <c r="N629" s="56">
        <f t="shared" si="103"/>
        <v>0.17777918570729181</v>
      </c>
    </row>
    <row r="630" spans="1:14" x14ac:dyDescent="0.25">
      <c r="A630"/>
      <c r="B630" s="77"/>
      <c r="C630" s="59">
        <v>41884</v>
      </c>
      <c r="D630" s="39">
        <v>610</v>
      </c>
      <c r="E630" s="4">
        <v>0.2417</v>
      </c>
      <c r="F630" s="64"/>
      <c r="G630" s="65">
        <f t="shared" ref="G630:G693" si="105">$Z$20*(E630-I630)+(1-$Z$20)*(G629+H629)</f>
        <v>0.25147072963140082</v>
      </c>
      <c r="H630" s="78">
        <f t="shared" ref="H630:H693" si="106">$Z$21*(G630-G629)+(1-$Z$21)*H629</f>
        <v>5.0837403479427144E-3</v>
      </c>
      <c r="I630" s="65">
        <f t="shared" ref="I630:I693" si="107">J599</f>
        <v>-2.5346941986541246E-2</v>
      </c>
      <c r="J630" s="79">
        <f t="shared" si="104"/>
        <v>-2.3789320751027205E-2</v>
      </c>
      <c r="K630" s="65">
        <f t="shared" si="102"/>
        <v>0.22439309738317734</v>
      </c>
      <c r="M630" s="31">
        <f t="shared" si="101"/>
        <v>0.2417</v>
      </c>
      <c r="N630" s="56">
        <f t="shared" si="103"/>
        <v>0.22439309738317734</v>
      </c>
    </row>
    <row r="631" spans="1:14" x14ac:dyDescent="0.25">
      <c r="A631"/>
      <c r="B631" s="77"/>
      <c r="C631" s="59">
        <v>41885</v>
      </c>
      <c r="D631" s="39">
        <v>611</v>
      </c>
      <c r="E631" s="4">
        <v>0.25330000000000003</v>
      </c>
      <c r="F631" s="64"/>
      <c r="G631" s="65">
        <f t="shared" si="105"/>
        <v>0.26204000770542346</v>
      </c>
      <c r="H631" s="78">
        <f t="shared" si="106"/>
        <v>5.6322941205507069E-3</v>
      </c>
      <c r="I631" s="65">
        <f t="shared" si="107"/>
        <v>-5.8109847240142197E-2</v>
      </c>
      <c r="J631" s="79">
        <f t="shared" si="104"/>
        <v>-5.317286328667032E-2</v>
      </c>
      <c r="K631" s="65">
        <f t="shared" si="102"/>
        <v>0.19844462273920135</v>
      </c>
      <c r="M631" s="31">
        <f t="shared" si="101"/>
        <v>0.25330000000000003</v>
      </c>
      <c r="N631" s="56">
        <f t="shared" si="103"/>
        <v>0.19844462273920135</v>
      </c>
    </row>
    <row r="632" spans="1:14" x14ac:dyDescent="0.25">
      <c r="A632"/>
      <c r="B632" s="77"/>
      <c r="C632" s="59">
        <v>41886</v>
      </c>
      <c r="D632" s="39">
        <v>612</v>
      </c>
      <c r="E632" s="4">
        <v>0.17460000000000001</v>
      </c>
      <c r="F632" s="64"/>
      <c r="G632" s="65">
        <f t="shared" si="105"/>
        <v>0.25717057738168292</v>
      </c>
      <c r="H632" s="78">
        <f t="shared" si="106"/>
        <v>4.5821216761215821E-3</v>
      </c>
      <c r="I632" s="65">
        <f t="shared" si="107"/>
        <v>1.1944942616938639E-2</v>
      </c>
      <c r="J632" s="79">
        <f t="shared" si="104"/>
        <v>2.4933906170764835E-3</v>
      </c>
      <c r="K632" s="65">
        <f t="shared" si="102"/>
        <v>0.2796172444429128</v>
      </c>
      <c r="M632" s="31">
        <f t="shared" si="101"/>
        <v>0.17460000000000001</v>
      </c>
      <c r="N632" s="56">
        <f t="shared" si="103"/>
        <v>0.2796172444429128</v>
      </c>
    </row>
    <row r="633" spans="1:14" x14ac:dyDescent="0.25">
      <c r="A633"/>
      <c r="B633" s="77"/>
      <c r="C633" s="59">
        <v>41887</v>
      </c>
      <c r="D633" s="39">
        <v>613</v>
      </c>
      <c r="E633" s="4">
        <v>0.17460000000000001</v>
      </c>
      <c r="F633" s="64"/>
      <c r="G633" s="65">
        <f t="shared" si="105"/>
        <v>0.24346998935599998</v>
      </c>
      <c r="H633" s="78">
        <f t="shared" si="106"/>
        <v>2.7538507059411297E-3</v>
      </c>
      <c r="I633" s="65">
        <f t="shared" si="107"/>
        <v>9.5674397960240826E-2</v>
      </c>
      <c r="J633" s="79">
        <f t="shared" si="104"/>
        <v>7.9219959228616757E-2</v>
      </c>
      <c r="K633" s="65">
        <f t="shared" si="102"/>
        <v>0.35742709701804531</v>
      </c>
      <c r="M633" s="31">
        <f t="shared" si="101"/>
        <v>0.17460000000000001</v>
      </c>
      <c r="N633" s="56">
        <f t="shared" si="103"/>
        <v>0.35742709701804531</v>
      </c>
    </row>
    <row r="634" spans="1:14" x14ac:dyDescent="0.25">
      <c r="A634"/>
      <c r="B634" s="77"/>
      <c r="C634" s="59">
        <v>41888</v>
      </c>
      <c r="D634" s="39">
        <v>614</v>
      </c>
      <c r="E634" s="4">
        <v>0.21249999999999999</v>
      </c>
      <c r="F634" s="64"/>
      <c r="G634" s="65">
        <f t="shared" si="105"/>
        <v>0.2390539928479441</v>
      </c>
      <c r="H634" s="78">
        <f t="shared" si="106"/>
        <v>2.0368659845414285E-3</v>
      </c>
      <c r="I634" s="65">
        <f t="shared" si="107"/>
        <v>3.7974632078029272E-2</v>
      </c>
      <c r="J634" s="79">
        <f t="shared" si="104"/>
        <v>3.152176958543193E-2</v>
      </c>
      <c r="K634" s="65">
        <f t="shared" si="102"/>
        <v>0.2841984721399704</v>
      </c>
      <c r="M634" s="31">
        <f t="shared" si="101"/>
        <v>0.21249999999999999</v>
      </c>
      <c r="N634" s="56">
        <f t="shared" si="103"/>
        <v>0.2841984721399704</v>
      </c>
    </row>
    <row r="635" spans="1:14" x14ac:dyDescent="0.25">
      <c r="A635"/>
      <c r="B635" s="77"/>
      <c r="C635" s="59">
        <v>41889</v>
      </c>
      <c r="D635" s="39">
        <v>615</v>
      </c>
      <c r="E635" s="4">
        <v>0.21249999999999999</v>
      </c>
      <c r="F635" s="64"/>
      <c r="G635" s="65">
        <f t="shared" si="105"/>
        <v>0.24128763947000731</v>
      </c>
      <c r="H635" s="78">
        <f t="shared" si="106"/>
        <v>2.056544048293607E-3</v>
      </c>
      <c r="I635" s="65">
        <f t="shared" si="107"/>
        <v>-3.0558665207703565E-2</v>
      </c>
      <c r="J635" s="79">
        <f t="shared" si="104"/>
        <v>-3.0381562633933941E-2</v>
      </c>
      <c r="K635" s="65">
        <f t="shared" si="102"/>
        <v>0.21053219362478195</v>
      </c>
      <c r="M635" s="31">
        <f t="shared" si="101"/>
        <v>0.21249999999999999</v>
      </c>
      <c r="N635" s="56">
        <f t="shared" si="103"/>
        <v>0.21053219362478195</v>
      </c>
    </row>
    <row r="636" spans="1:14" x14ac:dyDescent="0.25">
      <c r="A636"/>
      <c r="B636" s="77"/>
      <c r="C636" s="59">
        <v>41890</v>
      </c>
      <c r="D636" s="39">
        <v>616</v>
      </c>
      <c r="E636" s="4">
        <v>0.34749999999999998</v>
      </c>
      <c r="F636" s="64"/>
      <c r="G636" s="65">
        <f t="shared" si="105"/>
        <v>0.25697606322130956</v>
      </c>
      <c r="H636" s="78">
        <f t="shared" si="106"/>
        <v>3.4197320185944714E-3</v>
      </c>
      <c r="I636" s="65">
        <f t="shared" si="107"/>
        <v>-3.2162980548387239E-2</v>
      </c>
      <c r="J636" s="79">
        <f t="shared" si="104"/>
        <v>-1.9894288815679471E-2</v>
      </c>
      <c r="K636" s="65">
        <f t="shared" si="102"/>
        <v>0.21118120296991369</v>
      </c>
      <c r="M636" s="31">
        <f t="shared" si="101"/>
        <v>0.34749999999999998</v>
      </c>
      <c r="N636" s="56">
        <f t="shared" si="103"/>
        <v>0.21118120296991369</v>
      </c>
    </row>
    <row r="637" spans="1:14" x14ac:dyDescent="0.25">
      <c r="A637"/>
      <c r="B637" s="77"/>
      <c r="C637" s="59">
        <v>41891</v>
      </c>
      <c r="D637" s="39">
        <v>617</v>
      </c>
      <c r="E637" s="4">
        <v>0.26879999999999998</v>
      </c>
      <c r="F637" s="64"/>
      <c r="G637" s="65">
        <f t="shared" si="105"/>
        <v>0.25769743502659359</v>
      </c>
      <c r="H637" s="78">
        <f t="shared" si="106"/>
        <v>3.1498959972634279E-3</v>
      </c>
      <c r="I637" s="65">
        <f t="shared" si="107"/>
        <v>3.538780689320057E-2</v>
      </c>
      <c r="J637" s="79">
        <f t="shared" si="104"/>
        <v>3.295928270122115E-2</v>
      </c>
      <c r="K637" s="65">
        <f t="shared" si="102"/>
        <v>0.29578360213310462</v>
      </c>
      <c r="M637" s="31">
        <f t="shared" si="101"/>
        <v>0.26879999999999998</v>
      </c>
      <c r="N637" s="56">
        <f t="shared" si="103"/>
        <v>0.29578360213310462</v>
      </c>
    </row>
    <row r="638" spans="1:14" x14ac:dyDescent="0.25">
      <c r="A638"/>
      <c r="B638" s="77"/>
      <c r="C638" s="59">
        <v>41892</v>
      </c>
      <c r="D638" s="39">
        <v>618</v>
      </c>
      <c r="E638" s="4">
        <v>0.34129999999999999</v>
      </c>
      <c r="F638" s="64"/>
      <c r="G638" s="65">
        <f t="shared" si="105"/>
        <v>0.27121109345363753</v>
      </c>
      <c r="H638" s="78">
        <f t="shared" si="106"/>
        <v>4.1862722402414791E-3</v>
      </c>
      <c r="I638" s="65">
        <f t="shared" si="107"/>
        <v>-2.318495532166218E-2</v>
      </c>
      <c r="J638" s="79">
        <f t="shared" si="104"/>
        <v>-1.3857569134859716E-2</v>
      </c>
      <c r="K638" s="65">
        <f t="shared" si="102"/>
        <v>0.23766237570219487</v>
      </c>
      <c r="M638" s="31">
        <f t="shared" si="101"/>
        <v>0.34129999999999999</v>
      </c>
      <c r="N638" s="56">
        <f t="shared" si="103"/>
        <v>0.23766237570219487</v>
      </c>
    </row>
    <row r="639" spans="1:14" x14ac:dyDescent="0.25">
      <c r="A639"/>
      <c r="B639" s="77"/>
      <c r="C639" s="59">
        <v>41893</v>
      </c>
      <c r="D639" s="39">
        <v>619</v>
      </c>
      <c r="E639" s="4">
        <v>0.2225</v>
      </c>
      <c r="F639" s="64"/>
      <c r="G639" s="65">
        <f t="shared" si="105"/>
        <v>0.27373652300132495</v>
      </c>
      <c r="H639" s="78">
        <f t="shared" si="106"/>
        <v>4.0201879709860734E-3</v>
      </c>
      <c r="I639" s="65">
        <f t="shared" si="107"/>
        <v>-3.6288938768338504E-2</v>
      </c>
      <c r="J639" s="79">
        <f t="shared" si="104"/>
        <v>-3.7783697191637149E-2</v>
      </c>
      <c r="K639" s="65">
        <f t="shared" si="102"/>
        <v>0.23910842692554052</v>
      </c>
      <c r="M639" s="31">
        <f t="shared" si="101"/>
        <v>0.2225</v>
      </c>
      <c r="N639" s="56">
        <f t="shared" si="103"/>
        <v>0.23910842692554052</v>
      </c>
    </row>
    <row r="640" spans="1:14" x14ac:dyDescent="0.25">
      <c r="A640"/>
      <c r="B640" s="77"/>
      <c r="C640" s="59">
        <v>41894</v>
      </c>
      <c r="D640" s="39">
        <v>620</v>
      </c>
      <c r="E640" s="4">
        <v>0.23669999999999999</v>
      </c>
      <c r="F640" s="64"/>
      <c r="G640" s="65">
        <f t="shared" si="105"/>
        <v>0.27524150946632148</v>
      </c>
      <c r="H640" s="78">
        <f t="shared" si="106"/>
        <v>3.7686678203871188E-3</v>
      </c>
      <c r="I640" s="65">
        <f t="shared" si="107"/>
        <v>-1.5904695912415171E-2</v>
      </c>
      <c r="J640" s="79">
        <f t="shared" si="104"/>
        <v>-1.8168377267805805E-2</v>
      </c>
      <c r="K640" s="65">
        <f t="shared" si="102"/>
        <v>0.26185201505989586</v>
      </c>
      <c r="M640" s="31">
        <f t="shared" si="101"/>
        <v>0.23669999999999999</v>
      </c>
      <c r="N640" s="56">
        <f t="shared" si="103"/>
        <v>0.26185201505989586</v>
      </c>
    </row>
    <row r="641" spans="1:14" x14ac:dyDescent="0.25">
      <c r="A641"/>
      <c r="B641" s="77"/>
      <c r="C641" s="59">
        <v>41895</v>
      </c>
      <c r="D641" s="39">
        <v>621</v>
      </c>
      <c r="E641" s="4">
        <v>0.2525</v>
      </c>
      <c r="F641" s="64"/>
      <c r="G641" s="65">
        <f t="shared" si="105"/>
        <v>0.27574208128038796</v>
      </c>
      <c r="H641" s="78">
        <f t="shared" si="106"/>
        <v>3.4418582197550552E-3</v>
      </c>
      <c r="I641" s="65">
        <f t="shared" si="107"/>
        <v>6.1707827764974146E-3</v>
      </c>
      <c r="J641" s="79">
        <f t="shared" si="104"/>
        <v>3.2294963708088776E-3</v>
      </c>
      <c r="K641" s="65">
        <f t="shared" si="102"/>
        <v>0.28518096006320598</v>
      </c>
      <c r="M641" s="31">
        <f t="shared" si="101"/>
        <v>0.2525</v>
      </c>
      <c r="N641" s="56">
        <f t="shared" si="103"/>
        <v>0.28518096006320598</v>
      </c>
    </row>
    <row r="642" spans="1:14" x14ac:dyDescent="0.25">
      <c r="A642"/>
      <c r="B642" s="77"/>
      <c r="C642" s="59">
        <v>41896</v>
      </c>
      <c r="D642" s="39">
        <v>622</v>
      </c>
      <c r="E642" s="4">
        <v>0.35420000000000001</v>
      </c>
      <c r="F642" s="64"/>
      <c r="G642" s="65">
        <f t="shared" si="105"/>
        <v>0.29091323165511551</v>
      </c>
      <c r="H642" s="78">
        <f t="shared" si="106"/>
        <v>4.6147874352523051E-3</v>
      </c>
      <c r="I642" s="65">
        <f t="shared" si="107"/>
        <v>-4.2276861049867852E-2</v>
      </c>
      <c r="J642" s="79">
        <f t="shared" si="104"/>
        <v>-3.1720498110392618E-2</v>
      </c>
      <c r="K642" s="65">
        <f t="shared" si="102"/>
        <v>0.23690707845027517</v>
      </c>
      <c r="M642" s="31">
        <f t="shared" si="101"/>
        <v>0.35420000000000001</v>
      </c>
      <c r="N642" s="56">
        <f t="shared" si="103"/>
        <v>0.23690707845027517</v>
      </c>
    </row>
    <row r="643" spans="1:14" x14ac:dyDescent="0.25">
      <c r="A643"/>
      <c r="B643" s="77"/>
      <c r="C643" s="59">
        <v>41897</v>
      </c>
      <c r="D643" s="39">
        <v>623</v>
      </c>
      <c r="E643" s="4">
        <v>0.9617</v>
      </c>
      <c r="F643" s="64"/>
      <c r="G643" s="65">
        <f t="shared" si="105"/>
        <v>0.36735657041618985</v>
      </c>
      <c r="H643" s="78">
        <f t="shared" si="106"/>
        <v>1.1797642567834509E-2</v>
      </c>
      <c r="I643" s="65">
        <f t="shared" si="107"/>
        <v>-5.2113532348587621E-2</v>
      </c>
      <c r="J643" s="79">
        <f t="shared" si="104"/>
        <v>1.2532163844652153E-2</v>
      </c>
      <c r="K643" s="65">
        <f t="shared" si="102"/>
        <v>0.24341448674178018</v>
      </c>
      <c r="M643" s="31">
        <f t="shared" si="101"/>
        <v>0.9617</v>
      </c>
      <c r="N643" s="56">
        <f t="shared" si="103"/>
        <v>0.24341448674178018</v>
      </c>
    </row>
    <row r="644" spans="1:14" x14ac:dyDescent="0.25">
      <c r="A644"/>
      <c r="B644" s="77"/>
      <c r="C644" s="59">
        <v>41898</v>
      </c>
      <c r="D644" s="39">
        <v>624</v>
      </c>
      <c r="E644" s="4">
        <v>0.2417</v>
      </c>
      <c r="F644" s="64"/>
      <c r="G644" s="65">
        <f t="shared" si="105"/>
        <v>0.37279025709476321</v>
      </c>
      <c r="H644" s="78">
        <f t="shared" si="106"/>
        <v>1.1161246978908395E-2</v>
      </c>
      <c r="I644" s="65">
        <f t="shared" si="107"/>
        <v>-7.3814654091412482E-2</v>
      </c>
      <c r="J644" s="79">
        <f t="shared" si="104"/>
        <v>-7.9542214391747551E-2</v>
      </c>
      <c r="K644" s="65">
        <f t="shared" si="102"/>
        <v>0.30533955889261188</v>
      </c>
      <c r="M644" s="31">
        <f t="shared" si="101"/>
        <v>0.2417</v>
      </c>
      <c r="N644" s="56">
        <f t="shared" si="103"/>
        <v>0.30533955889261188</v>
      </c>
    </row>
    <row r="645" spans="1:14" x14ac:dyDescent="0.25">
      <c r="A645"/>
      <c r="B645" s="77"/>
      <c r="C645" s="59">
        <v>41899</v>
      </c>
      <c r="D645" s="39">
        <v>625</v>
      </c>
      <c r="E645" s="4">
        <v>8.8800000000000004E-2</v>
      </c>
      <c r="F645" s="64"/>
      <c r="G645" s="65">
        <f t="shared" si="105"/>
        <v>0.35355135200599996</v>
      </c>
      <c r="H645" s="78">
        <f t="shared" si="106"/>
        <v>8.1212317721412325E-3</v>
      </c>
      <c r="I645" s="65">
        <f t="shared" si="107"/>
        <v>8.8500166030450935E-3</v>
      </c>
      <c r="J645" s="79">
        <f t="shared" si="104"/>
        <v>-1.8510120257859412E-2</v>
      </c>
      <c r="K645" s="65">
        <f t="shared" si="102"/>
        <v>0.3928015206767167</v>
      </c>
      <c r="M645" s="31">
        <f t="shared" si="101"/>
        <v>8.8800000000000004E-2</v>
      </c>
      <c r="N645" s="56">
        <f t="shared" si="103"/>
        <v>0.3928015206767167</v>
      </c>
    </row>
    <row r="646" spans="1:14" x14ac:dyDescent="0.25">
      <c r="A646"/>
      <c r="B646" s="77"/>
      <c r="C646" s="59">
        <v>41900</v>
      </c>
      <c r="D646" s="39">
        <v>626</v>
      </c>
      <c r="E646" s="4">
        <v>0.2354</v>
      </c>
      <c r="F646" s="64"/>
      <c r="G646" s="65">
        <f t="shared" si="105"/>
        <v>0.35269636324416265</v>
      </c>
      <c r="H646" s="78">
        <f t="shared" si="106"/>
        <v>7.2236097187433779E-3</v>
      </c>
      <c r="I646" s="65">
        <f t="shared" si="107"/>
        <v>-3.6510378438355327E-2</v>
      </c>
      <c r="J646" s="79">
        <f t="shared" si="104"/>
        <v>-4.4588976918936062E-2</v>
      </c>
      <c r="K646" s="65">
        <f t="shared" si="102"/>
        <v>0.3251622053397859</v>
      </c>
      <c r="M646" s="31">
        <f t="shared" si="101"/>
        <v>0.2354</v>
      </c>
      <c r="N646" s="56">
        <f t="shared" si="103"/>
        <v>0.3251622053397859</v>
      </c>
    </row>
    <row r="647" spans="1:14" x14ac:dyDescent="0.25">
      <c r="A647"/>
      <c r="B647" s="77"/>
      <c r="C647" s="59">
        <v>41901</v>
      </c>
      <c r="D647" s="39">
        <v>627</v>
      </c>
      <c r="E647" s="4">
        <v>0.19</v>
      </c>
      <c r="F647" s="64"/>
      <c r="G647" s="65">
        <f t="shared" si="105"/>
        <v>0.34336516918113752</v>
      </c>
      <c r="H647" s="78">
        <f t="shared" si="106"/>
        <v>5.568129340566527E-3</v>
      </c>
      <c r="I647" s="65">
        <f t="shared" si="107"/>
        <v>-4.3719351452210032E-3</v>
      </c>
      <c r="J647" s="79">
        <f t="shared" si="104"/>
        <v>-1.9271258548812654E-2</v>
      </c>
      <c r="K647" s="65">
        <f t="shared" si="102"/>
        <v>0.35554803781768501</v>
      </c>
      <c r="M647" s="31">
        <f t="shared" si="101"/>
        <v>0.19</v>
      </c>
      <c r="N647" s="56">
        <f t="shared" si="103"/>
        <v>0.35554803781768501</v>
      </c>
    </row>
    <row r="648" spans="1:14" x14ac:dyDescent="0.25">
      <c r="A648"/>
      <c r="B648" s="77"/>
      <c r="C648" s="59">
        <v>41902</v>
      </c>
      <c r="D648" s="39">
        <v>628</v>
      </c>
      <c r="E648" s="4">
        <v>0.19</v>
      </c>
      <c r="F648" s="64"/>
      <c r="G648" s="65">
        <f t="shared" si="105"/>
        <v>0.33888484659315127</v>
      </c>
      <c r="H648" s="78">
        <f t="shared" si="106"/>
        <v>4.5632841477112494E-3</v>
      </c>
      <c r="I648" s="65">
        <f t="shared" si="107"/>
        <v>-5.8448779236176182E-2</v>
      </c>
      <c r="J648" s="79">
        <f t="shared" si="104"/>
        <v>-6.7492385971873695E-2</v>
      </c>
      <c r="K648" s="65">
        <f t="shared" si="102"/>
        <v>0.29048451928552788</v>
      </c>
      <c r="M648" s="31">
        <f t="shared" si="101"/>
        <v>0.19</v>
      </c>
      <c r="N648" s="56">
        <f t="shared" si="103"/>
        <v>0.29048451928552788</v>
      </c>
    </row>
    <row r="649" spans="1:14" x14ac:dyDescent="0.25">
      <c r="A649"/>
      <c r="B649" s="77"/>
      <c r="C649" s="59">
        <v>41903</v>
      </c>
      <c r="D649" s="39">
        <v>629</v>
      </c>
      <c r="E649" s="4">
        <v>0.15079999999999999</v>
      </c>
      <c r="F649" s="64"/>
      <c r="G649" s="65">
        <f t="shared" si="105"/>
        <v>0.32802352511358879</v>
      </c>
      <c r="H649" s="78">
        <f t="shared" si="106"/>
        <v>3.0208235849838762E-3</v>
      </c>
      <c r="I649" s="65">
        <f t="shared" si="107"/>
        <v>-3.8402074468125456E-2</v>
      </c>
      <c r="J649" s="79">
        <f t="shared" si="104"/>
        <v>-5.2284219532671788E-2</v>
      </c>
      <c r="K649" s="65">
        <f t="shared" si="102"/>
        <v>0.30504605627273707</v>
      </c>
      <c r="M649" s="31">
        <f t="shared" si="101"/>
        <v>0.15079999999999999</v>
      </c>
      <c r="N649" s="56">
        <f t="shared" si="103"/>
        <v>0.30504605627273707</v>
      </c>
    </row>
    <row r="650" spans="1:14" x14ac:dyDescent="0.25">
      <c r="A650"/>
      <c r="B650" s="77"/>
      <c r="C650" s="59">
        <v>41904</v>
      </c>
      <c r="D650" s="39">
        <v>630</v>
      </c>
      <c r="E650" s="4">
        <v>0.2225</v>
      </c>
      <c r="F650" s="64"/>
      <c r="G650" s="65">
        <f t="shared" si="105"/>
        <v>0.32428246250294185</v>
      </c>
      <c r="H650" s="78">
        <f t="shared" si="106"/>
        <v>2.3446349654207945E-3</v>
      </c>
      <c r="I650" s="65">
        <f t="shared" si="107"/>
        <v>-4.0925486742263928E-2</v>
      </c>
      <c r="J650" s="79">
        <f t="shared" si="104"/>
        <v>-4.701118431833172E-2</v>
      </c>
      <c r="K650" s="65">
        <f t="shared" si="102"/>
        <v>0.29011886195630876</v>
      </c>
      <c r="M650" s="31">
        <f t="shared" si="101"/>
        <v>0.2225</v>
      </c>
      <c r="N650" s="56">
        <f t="shared" si="103"/>
        <v>0.29011886195630876</v>
      </c>
    </row>
    <row r="651" spans="1:14" x14ac:dyDescent="0.25">
      <c r="A651"/>
      <c r="B651" s="77"/>
      <c r="C651" s="59">
        <v>41905</v>
      </c>
      <c r="D651" s="39">
        <v>631</v>
      </c>
      <c r="E651" s="4">
        <v>0.23669999999999999</v>
      </c>
      <c r="F651" s="64"/>
      <c r="G651" s="65">
        <f t="shared" si="105"/>
        <v>0.31358575798207972</v>
      </c>
      <c r="H651" s="78">
        <f t="shared" si="106"/>
        <v>1.0405010167925017E-3</v>
      </c>
      <c r="I651" s="65">
        <f t="shared" si="107"/>
        <v>4.0486297394466846E-2</v>
      </c>
      <c r="J651" s="79">
        <f t="shared" si="104"/>
        <v>2.8749091856812192E-2</v>
      </c>
      <c r="K651" s="65">
        <f t="shared" si="102"/>
        <v>0.36711339486282951</v>
      </c>
      <c r="M651" s="31">
        <f t="shared" si="101"/>
        <v>0.23669999999999999</v>
      </c>
      <c r="N651" s="56">
        <f t="shared" si="103"/>
        <v>0.36711339486282951</v>
      </c>
    </row>
    <row r="652" spans="1:14" x14ac:dyDescent="0.25">
      <c r="A652"/>
      <c r="B652" s="77"/>
      <c r="C652" s="59">
        <v>41906</v>
      </c>
      <c r="D652" s="39">
        <v>632</v>
      </c>
      <c r="E652" s="4">
        <v>0.2525</v>
      </c>
      <c r="F652" s="64"/>
      <c r="G652" s="65">
        <f t="shared" si="105"/>
        <v>0.31025738897849042</v>
      </c>
      <c r="H652" s="78">
        <f t="shared" si="106"/>
        <v>6.0361401475432226E-4</v>
      </c>
      <c r="I652" s="65">
        <f t="shared" si="107"/>
        <v>-1.8437558795054234E-2</v>
      </c>
      <c r="J652" s="79">
        <f t="shared" si="104"/>
        <v>-2.2369541813397856E-2</v>
      </c>
      <c r="K652" s="65">
        <f t="shared" si="102"/>
        <v>0.29618870020381799</v>
      </c>
      <c r="M652" s="31">
        <f t="shared" si="101"/>
        <v>0.2525</v>
      </c>
      <c r="N652" s="56">
        <f t="shared" si="103"/>
        <v>0.29618870020381799</v>
      </c>
    </row>
    <row r="653" spans="1:14" x14ac:dyDescent="0.25">
      <c r="A653"/>
      <c r="B653" s="77"/>
      <c r="C653" s="59">
        <v>41907</v>
      </c>
      <c r="D653" s="39">
        <v>633</v>
      </c>
      <c r="E653" s="4">
        <v>0.20669999999999999</v>
      </c>
      <c r="F653" s="64"/>
      <c r="G653" s="65">
        <f t="shared" si="105"/>
        <v>0.29872325214248874</v>
      </c>
      <c r="H653" s="78">
        <f t="shared" si="106"/>
        <v>-6.1016107032127844E-4</v>
      </c>
      <c r="I653" s="65">
        <f t="shared" si="107"/>
        <v>1.721650551431575E-2</v>
      </c>
      <c r="J653" s="79">
        <f t="shared" si="104"/>
        <v>6.2925297486353012E-3</v>
      </c>
      <c r="K653" s="65">
        <f t="shared" si="102"/>
        <v>0.32807750850756051</v>
      </c>
      <c r="M653" s="31">
        <f t="shared" si="101"/>
        <v>0.20669999999999999</v>
      </c>
      <c r="N653" s="56">
        <f t="shared" si="103"/>
        <v>0.32807750850756051</v>
      </c>
    </row>
    <row r="654" spans="1:14" x14ac:dyDescent="0.25">
      <c r="A654"/>
      <c r="B654" s="77"/>
      <c r="C654" s="59">
        <v>41908</v>
      </c>
      <c r="D654" s="39">
        <v>634</v>
      </c>
      <c r="E654" s="4">
        <v>0.46250000000000002</v>
      </c>
      <c r="F654" s="64"/>
      <c r="G654" s="65">
        <f t="shared" si="105"/>
        <v>0.30328197999049261</v>
      </c>
      <c r="H654" s="78">
        <f t="shared" si="106"/>
        <v>-9.3272178488763196E-5</v>
      </c>
      <c r="I654" s="65">
        <f t="shared" si="107"/>
        <v>0.11269801974458067</v>
      </c>
      <c r="J654" s="79">
        <f t="shared" si="104"/>
        <v>0.11735001977107334</v>
      </c>
      <c r="K654" s="65">
        <f t="shared" si="102"/>
        <v>0.41081111081674809</v>
      </c>
      <c r="M654" s="31">
        <f t="shared" si="101"/>
        <v>0.46250000000000002</v>
      </c>
      <c r="N654" s="56">
        <f t="shared" si="103"/>
        <v>0.41081111081674809</v>
      </c>
    </row>
    <row r="655" spans="1:14" x14ac:dyDescent="0.25">
      <c r="A655"/>
      <c r="B655" s="77"/>
      <c r="C655" s="59">
        <v>41909</v>
      </c>
      <c r="D655" s="39">
        <v>635</v>
      </c>
      <c r="E655" s="4">
        <v>0.1867</v>
      </c>
      <c r="F655" s="64"/>
      <c r="G655" s="65">
        <f t="shared" si="105"/>
        <v>0.28263771450835234</v>
      </c>
      <c r="H655" s="78">
        <f t="shared" si="106"/>
        <v>-2.1483715088539139E-3</v>
      </c>
      <c r="I655" s="65">
        <f t="shared" si="107"/>
        <v>8.9021225224511488E-2</v>
      </c>
      <c r="J655" s="79">
        <f t="shared" si="104"/>
        <v>7.0525331251225107E-2</v>
      </c>
      <c r="K655" s="65">
        <f t="shared" si="102"/>
        <v>0.39220993303651536</v>
      </c>
      <c r="M655" s="31">
        <f t="shared" si="101"/>
        <v>0.1867</v>
      </c>
      <c r="N655" s="56">
        <f t="shared" si="103"/>
        <v>0.39220993303651536</v>
      </c>
    </row>
    <row r="656" spans="1:14" x14ac:dyDescent="0.25">
      <c r="A656"/>
      <c r="B656" s="77"/>
      <c r="C656" s="59">
        <v>41910</v>
      </c>
      <c r="D656" s="39">
        <v>636</v>
      </c>
      <c r="E656" s="4">
        <v>0.25330000000000003</v>
      </c>
      <c r="F656" s="64"/>
      <c r="G656" s="65">
        <f t="shared" si="105"/>
        <v>0.2736662669396544</v>
      </c>
      <c r="H656" s="78">
        <f t="shared" si="106"/>
        <v>-2.8306791148383168E-3</v>
      </c>
      <c r="I656" s="65">
        <f t="shared" si="107"/>
        <v>4.1041417598942115E-2</v>
      </c>
      <c r="J656" s="79">
        <f t="shared" si="104"/>
        <v>3.4900649145082466E-2</v>
      </c>
      <c r="K656" s="65">
        <f t="shared" si="102"/>
        <v>0.32153076059844055</v>
      </c>
      <c r="M656" s="31">
        <f t="shared" si="101"/>
        <v>0.25330000000000003</v>
      </c>
      <c r="N656" s="56">
        <f t="shared" si="103"/>
        <v>0.32153076059844055</v>
      </c>
    </row>
    <row r="657" spans="1:14" x14ac:dyDescent="0.25">
      <c r="A657"/>
      <c r="B657" s="77"/>
      <c r="C657" s="59">
        <v>41911</v>
      </c>
      <c r="D657" s="39">
        <v>637</v>
      </c>
      <c r="E657" s="4">
        <v>0.17460000000000001</v>
      </c>
      <c r="F657" s="64"/>
      <c r="G657" s="65">
        <f t="shared" si="105"/>
        <v>0.25323417370993867</v>
      </c>
      <c r="H657" s="78">
        <f t="shared" si="106"/>
        <v>-4.5908205263260581E-3</v>
      </c>
      <c r="I657" s="65">
        <f t="shared" si="107"/>
        <v>7.9778553323957987E-2</v>
      </c>
      <c r="J657" s="79">
        <f t="shared" si="104"/>
        <v>6.3937280620568318E-2</v>
      </c>
      <c r="K657" s="65">
        <f t="shared" si="102"/>
        <v>0.35061414114877409</v>
      </c>
      <c r="M657" s="31">
        <f t="shared" si="101"/>
        <v>0.17460000000000001</v>
      </c>
      <c r="N657" s="56">
        <f t="shared" si="103"/>
        <v>0.35061414114877409</v>
      </c>
    </row>
    <row r="658" spans="1:14" x14ac:dyDescent="0.25">
      <c r="A658"/>
      <c r="B658" s="77"/>
      <c r="C658" s="59">
        <v>41912</v>
      </c>
      <c r="D658" s="39">
        <v>638</v>
      </c>
      <c r="E658" s="4">
        <v>0.17460000000000001</v>
      </c>
      <c r="F658" s="64"/>
      <c r="G658" s="65">
        <f t="shared" si="105"/>
        <v>0.23372906426053686</v>
      </c>
      <c r="H658" s="78">
        <f t="shared" si="106"/>
        <v>-6.0822494186336343E-3</v>
      </c>
      <c r="I658" s="65">
        <f t="shared" si="107"/>
        <v>7.5099536047144713E-2</v>
      </c>
      <c r="J658" s="79">
        <f t="shared" si="104"/>
        <v>6.1676676016376553E-2</v>
      </c>
      <c r="K658" s="65">
        <f t="shared" si="102"/>
        <v>0.32374288923075734</v>
      </c>
      <c r="M658" s="31">
        <f t="shared" si="101"/>
        <v>0.17460000000000001</v>
      </c>
      <c r="N658" s="56">
        <f t="shared" si="103"/>
        <v>0.32374288923075734</v>
      </c>
    </row>
    <row r="659" spans="1:14" x14ac:dyDescent="0.25">
      <c r="A659"/>
      <c r="B659" s="77"/>
      <c r="C659" s="59">
        <v>41913</v>
      </c>
      <c r="D659" s="39">
        <v>639</v>
      </c>
      <c r="E659" s="4">
        <v>8.8800000000000004E-2</v>
      </c>
      <c r="F659" s="64"/>
      <c r="G659" s="65">
        <f t="shared" si="105"/>
        <v>0.2125538913572326</v>
      </c>
      <c r="H659" s="78">
        <f t="shared" si="106"/>
        <v>-7.5915417671006966E-3</v>
      </c>
      <c r="I659" s="65">
        <f t="shared" si="107"/>
        <v>1.2082420004803146E-2</v>
      </c>
      <c r="J659" s="79">
        <f t="shared" si="104"/>
        <v>-1.5012111314004276E-3</v>
      </c>
      <c r="K659" s="65">
        <f t="shared" si="102"/>
        <v>0.23972923484670636</v>
      </c>
      <c r="M659" s="31">
        <f t="shared" si="101"/>
        <v>8.8800000000000004E-2</v>
      </c>
      <c r="N659" s="56">
        <f t="shared" si="103"/>
        <v>0.23972923484670636</v>
      </c>
    </row>
    <row r="660" spans="1:14" x14ac:dyDescent="0.25">
      <c r="A660"/>
      <c r="B660" s="77"/>
      <c r="C660" s="59">
        <v>41914</v>
      </c>
      <c r="D660" s="39">
        <v>640</v>
      </c>
      <c r="E660" s="4">
        <v>0.2354</v>
      </c>
      <c r="F660" s="64"/>
      <c r="G660" s="65">
        <f t="shared" si="105"/>
        <v>0.21169923739362251</v>
      </c>
      <c r="H660" s="78">
        <f t="shared" si="106"/>
        <v>-6.9178529867516356E-3</v>
      </c>
      <c r="I660" s="65">
        <f t="shared" si="107"/>
        <v>-3.6931227625037706E-2</v>
      </c>
      <c r="J660" s="79">
        <f t="shared" si="104"/>
        <v>-3.0868028601896188E-2</v>
      </c>
      <c r="K660" s="65">
        <f t="shared" si="102"/>
        <v>0.1680311219650942</v>
      </c>
      <c r="M660" s="31">
        <f t="shared" si="101"/>
        <v>0.2354</v>
      </c>
      <c r="N660" s="56">
        <f t="shared" si="103"/>
        <v>0.1680311219650942</v>
      </c>
    </row>
    <row r="661" spans="1:14" x14ac:dyDescent="0.25">
      <c r="A661"/>
      <c r="B661" s="77"/>
      <c r="C661" s="59">
        <v>41915</v>
      </c>
      <c r="D661" s="39">
        <v>641</v>
      </c>
      <c r="E661" s="4">
        <v>0.19</v>
      </c>
      <c r="F661" s="64"/>
      <c r="G661" s="65">
        <f t="shared" si="105"/>
        <v>0.20568217804128652</v>
      </c>
      <c r="H661" s="78">
        <f t="shared" si="106"/>
        <v>-6.8277736233100707E-3</v>
      </c>
      <c r="I661" s="65">
        <f t="shared" si="107"/>
        <v>-2.3789320751027205E-2</v>
      </c>
      <c r="J661" s="79">
        <f t="shared" si="104"/>
        <v>-2.2978606480053138E-2</v>
      </c>
      <c r="K661" s="65">
        <f t="shared" si="102"/>
        <v>0.18099206365584367</v>
      </c>
      <c r="M661" s="31">
        <f t="shared" si="101"/>
        <v>0.19</v>
      </c>
      <c r="N661" s="56">
        <f t="shared" si="103"/>
        <v>0.18099206365584367</v>
      </c>
    </row>
    <row r="662" spans="1:14" x14ac:dyDescent="0.25">
      <c r="A662"/>
      <c r="B662" s="77"/>
      <c r="C662" s="59">
        <v>41916</v>
      </c>
      <c r="D662" s="39">
        <v>642</v>
      </c>
      <c r="E662" s="4">
        <v>0.19</v>
      </c>
      <c r="F662" s="64"/>
      <c r="G662" s="65">
        <f t="shared" si="105"/>
        <v>0.20328625030484584</v>
      </c>
      <c r="H662" s="78">
        <f t="shared" si="106"/>
        <v>-6.3845890346231312E-3</v>
      </c>
      <c r="I662" s="65">
        <f t="shared" si="107"/>
        <v>-5.317286328667032E-2</v>
      </c>
      <c r="J662" s="79">
        <f t="shared" si="104"/>
        <v>-4.9184201988487879E-2</v>
      </c>
      <c r="K662" s="65">
        <f t="shared" si="102"/>
        <v>0.14568154113130613</v>
      </c>
      <c r="M662" s="31">
        <f t="shared" ref="M662:M725" si="108">E662</f>
        <v>0.19</v>
      </c>
      <c r="N662" s="56">
        <f t="shared" si="103"/>
        <v>0.14568154113130613</v>
      </c>
    </row>
    <row r="663" spans="1:14" x14ac:dyDescent="0.25">
      <c r="A663"/>
      <c r="B663" s="77"/>
      <c r="C663" s="59">
        <v>41917</v>
      </c>
      <c r="D663" s="39">
        <v>643</v>
      </c>
      <c r="E663" s="4">
        <v>0.27039999999999997</v>
      </c>
      <c r="F663" s="64"/>
      <c r="G663" s="65">
        <f t="shared" si="105"/>
        <v>0.2040021560814928</v>
      </c>
      <c r="H663" s="78">
        <f t="shared" si="106"/>
        <v>-5.6745395534961223E-3</v>
      </c>
      <c r="I663" s="65">
        <f t="shared" si="107"/>
        <v>2.4933906170764835E-3</v>
      </c>
      <c r="J663" s="79">
        <f t="shared" si="104"/>
        <v>8.8838359472195524E-3</v>
      </c>
      <c r="K663" s="65">
        <f t="shared" si="102"/>
        <v>0.1993950518872992</v>
      </c>
      <c r="M663" s="31">
        <f t="shared" si="108"/>
        <v>0.27039999999999997</v>
      </c>
      <c r="N663" s="56">
        <f t="shared" si="103"/>
        <v>0.1993950518872992</v>
      </c>
    </row>
    <row r="664" spans="1:14" x14ac:dyDescent="0.25">
      <c r="A664"/>
      <c r="B664" s="77"/>
      <c r="C664" s="59">
        <v>41918</v>
      </c>
      <c r="D664" s="39">
        <v>644</v>
      </c>
      <c r="E664" s="4">
        <v>0.26040000000000002</v>
      </c>
      <c r="F664" s="64"/>
      <c r="G664" s="65">
        <f t="shared" si="105"/>
        <v>0.19661285895233535</v>
      </c>
      <c r="H664" s="78">
        <f t="shared" si="106"/>
        <v>-5.8460153110622554E-3</v>
      </c>
      <c r="I664" s="65">
        <f t="shared" si="107"/>
        <v>7.9219959228616757E-2</v>
      </c>
      <c r="J664" s="79">
        <f t="shared" si="104"/>
        <v>7.7676677410521547E-2</v>
      </c>
      <c r="K664" s="65">
        <f t="shared" si="102"/>
        <v>0.27754757575661343</v>
      </c>
      <c r="M664" s="31">
        <f t="shared" si="108"/>
        <v>0.26040000000000002</v>
      </c>
      <c r="N664" s="56">
        <f t="shared" si="103"/>
        <v>0.27754757575661343</v>
      </c>
    </row>
    <row r="665" spans="1:14" x14ac:dyDescent="0.25">
      <c r="A665"/>
      <c r="B665" s="77"/>
      <c r="C665" s="59">
        <v>41919</v>
      </c>
      <c r="D665" s="39">
        <v>645</v>
      </c>
      <c r="E665" s="4">
        <v>0.23669999999999999</v>
      </c>
      <c r="F665" s="64"/>
      <c r="G665" s="65">
        <f t="shared" si="105"/>
        <v>0.19220798231860262</v>
      </c>
      <c r="H665" s="78">
        <f t="shared" si="106"/>
        <v>-5.7019014433293035E-3</v>
      </c>
      <c r="I665" s="65">
        <f t="shared" si="107"/>
        <v>3.152176958543193E-2</v>
      </c>
      <c r="J665" s="79">
        <f t="shared" si="104"/>
        <v>3.2818794395028474E-2</v>
      </c>
      <c r="K665" s="65">
        <f t="shared" si="102"/>
        <v>0.22228861322670504</v>
      </c>
      <c r="M665" s="31">
        <f t="shared" si="108"/>
        <v>0.23669999999999999</v>
      </c>
      <c r="N665" s="56">
        <f t="shared" si="103"/>
        <v>0.22228861322670504</v>
      </c>
    </row>
    <row r="666" spans="1:14" x14ac:dyDescent="0.25">
      <c r="A666"/>
      <c r="B666" s="77"/>
      <c r="C666" s="59">
        <v>41920</v>
      </c>
      <c r="D666" s="39">
        <v>646</v>
      </c>
      <c r="E666" s="4">
        <v>0.2525</v>
      </c>
      <c r="F666" s="64"/>
      <c r="G666" s="65">
        <f t="shared" si="105"/>
        <v>0.19614362905113938</v>
      </c>
      <c r="H666" s="78">
        <f t="shared" si="106"/>
        <v>-4.7381466257426967E-3</v>
      </c>
      <c r="I666" s="65">
        <f t="shared" si="107"/>
        <v>-3.0381562633933941E-2</v>
      </c>
      <c r="J666" s="79">
        <f t="shared" si="104"/>
        <v>-2.1707769275654484E-2</v>
      </c>
      <c r="K666" s="65">
        <f t="shared" si="102"/>
        <v>0.15612451824133938</v>
      </c>
      <c r="M666" s="31">
        <f t="shared" si="108"/>
        <v>0.2525</v>
      </c>
      <c r="N666" s="56">
        <f t="shared" si="103"/>
        <v>0.15612451824133938</v>
      </c>
    </row>
    <row r="667" spans="1:14" x14ac:dyDescent="0.25">
      <c r="A667"/>
      <c r="B667" s="77"/>
      <c r="C667" s="59">
        <v>41921</v>
      </c>
      <c r="D667" s="39">
        <v>647</v>
      </c>
      <c r="E667" s="4">
        <v>0.20669999999999999</v>
      </c>
      <c r="F667" s="64"/>
      <c r="G667" s="65">
        <f t="shared" si="105"/>
        <v>0.19492436306442495</v>
      </c>
      <c r="H667" s="78">
        <f t="shared" si="106"/>
        <v>-4.3862585618398703E-3</v>
      </c>
      <c r="I667" s="65">
        <f t="shared" si="107"/>
        <v>-1.9894288815679471E-2</v>
      </c>
      <c r="J667" s="79">
        <f t="shared" si="104"/>
        <v>-1.6727296240554024E-2</v>
      </c>
      <c r="K667" s="65">
        <f t="shared" si="102"/>
        <v>0.1715111936097172</v>
      </c>
      <c r="M667" s="31">
        <f t="shared" si="108"/>
        <v>0.20669999999999999</v>
      </c>
      <c r="N667" s="56">
        <f t="shared" si="103"/>
        <v>0.1715111936097172</v>
      </c>
    </row>
    <row r="668" spans="1:14" x14ac:dyDescent="0.25">
      <c r="A668"/>
      <c r="B668" s="77"/>
      <c r="C668" s="59">
        <v>41922</v>
      </c>
      <c r="D668" s="39">
        <v>648</v>
      </c>
      <c r="E668" s="4">
        <v>0.2525</v>
      </c>
      <c r="F668" s="64"/>
      <c r="G668" s="65">
        <f t="shared" si="105"/>
        <v>0.19343836578220447</v>
      </c>
      <c r="H668" s="78">
        <f t="shared" si="106"/>
        <v>-4.0962324338779318E-3</v>
      </c>
      <c r="I668" s="65">
        <f t="shared" si="107"/>
        <v>3.295928270122115E-2</v>
      </c>
      <c r="J668" s="79">
        <f t="shared" si="104"/>
        <v>3.5569517852878589E-2</v>
      </c>
      <c r="K668" s="65">
        <f t="shared" si="102"/>
        <v>0.22349738720380621</v>
      </c>
      <c r="M668" s="31">
        <f t="shared" si="108"/>
        <v>0.2525</v>
      </c>
      <c r="N668" s="56">
        <f t="shared" si="103"/>
        <v>0.22349738720380621</v>
      </c>
    </row>
    <row r="669" spans="1:14" x14ac:dyDescent="0.25">
      <c r="A669"/>
      <c r="B669" s="77"/>
      <c r="C669" s="59">
        <v>41923</v>
      </c>
      <c r="D669" s="39">
        <v>649</v>
      </c>
      <c r="E669" s="4">
        <v>0.27629999999999999</v>
      </c>
      <c r="F669" s="64"/>
      <c r="G669" s="65">
        <f t="shared" si="105"/>
        <v>0.19942367692697988</v>
      </c>
      <c r="H669" s="78">
        <f t="shared" si="106"/>
        <v>-3.0880780760125983E-3</v>
      </c>
      <c r="I669" s="65">
        <f t="shared" si="107"/>
        <v>-1.3857569134859716E-2</v>
      </c>
      <c r="J669" s="79">
        <f t="shared" si="104"/>
        <v>-4.7841799140717328E-3</v>
      </c>
      <c r="K669" s="65">
        <f t="shared" ref="K669:K732" si="109">G668+H668+I669</f>
        <v>0.17548456421346681</v>
      </c>
      <c r="M669" s="31">
        <f t="shared" si="108"/>
        <v>0.27629999999999999</v>
      </c>
      <c r="N669" s="56">
        <f t="shared" si="103"/>
        <v>0.17548456421346681</v>
      </c>
    </row>
    <row r="670" spans="1:14" x14ac:dyDescent="0.25">
      <c r="A670"/>
      <c r="B670" s="77"/>
      <c r="C670" s="59">
        <v>41924</v>
      </c>
      <c r="D670" s="39">
        <v>650</v>
      </c>
      <c r="E670" s="4">
        <v>0.25330000000000003</v>
      </c>
      <c r="F670" s="64"/>
      <c r="G670" s="65">
        <f t="shared" si="105"/>
        <v>0.20581040868503428</v>
      </c>
      <c r="H670" s="78">
        <f t="shared" si="106"/>
        <v>-2.1405970926058984E-3</v>
      </c>
      <c r="I670" s="65">
        <f t="shared" si="107"/>
        <v>-3.7783697191637149E-2</v>
      </c>
      <c r="J670" s="79">
        <f t="shared" si="104"/>
        <v>-2.9256368340976863E-2</v>
      </c>
      <c r="K670" s="65">
        <f t="shared" si="109"/>
        <v>0.15855190165933011</v>
      </c>
      <c r="M670" s="31">
        <f t="shared" si="108"/>
        <v>0.25330000000000003</v>
      </c>
      <c r="N670" s="56">
        <f t="shared" si="103"/>
        <v>0.15855190165933011</v>
      </c>
    </row>
    <row r="671" spans="1:14" x14ac:dyDescent="0.25">
      <c r="A671"/>
      <c r="B671" s="77"/>
      <c r="C671" s="59">
        <v>41925</v>
      </c>
      <c r="D671" s="39">
        <v>651</v>
      </c>
      <c r="E671" s="4">
        <v>0.29959999999999998</v>
      </c>
      <c r="F671" s="64"/>
      <c r="G671" s="65">
        <f t="shared" si="105"/>
        <v>0.21507966815996613</v>
      </c>
      <c r="H671" s="78">
        <f t="shared" si="106"/>
        <v>-9.99611435852124E-4</v>
      </c>
      <c r="I671" s="65">
        <f t="shared" si="107"/>
        <v>-1.8168377267805805E-2</v>
      </c>
      <c r="J671" s="79">
        <f t="shared" si="104"/>
        <v>-7.8995063570218415E-3</v>
      </c>
      <c r="K671" s="65">
        <f t="shared" si="109"/>
        <v>0.18550143432462257</v>
      </c>
      <c r="M671" s="31">
        <f t="shared" si="108"/>
        <v>0.29959999999999998</v>
      </c>
      <c r="N671" s="56">
        <f t="shared" si="103"/>
        <v>0.18550143432462257</v>
      </c>
    </row>
    <row r="672" spans="1:14" x14ac:dyDescent="0.25">
      <c r="A672"/>
      <c r="B672" s="77"/>
      <c r="C672" s="59">
        <v>41926</v>
      </c>
      <c r="D672" s="39">
        <v>652</v>
      </c>
      <c r="E672" s="4">
        <v>0.36830000000000002</v>
      </c>
      <c r="F672" s="64"/>
      <c r="G672" s="65">
        <f t="shared" si="105"/>
        <v>0.22917910141462175</v>
      </c>
      <c r="H672" s="78">
        <f t="shared" si="106"/>
        <v>5.1029303319865096E-4</v>
      </c>
      <c r="I672" s="65">
        <f t="shared" si="107"/>
        <v>3.2294963708088776E-3</v>
      </c>
      <c r="J672" s="79">
        <f t="shared" si="104"/>
        <v>1.6818636592265818E-2</v>
      </c>
      <c r="K672" s="65">
        <f t="shared" si="109"/>
        <v>0.21730955309492289</v>
      </c>
      <c r="M672" s="31">
        <f t="shared" si="108"/>
        <v>0.36830000000000002</v>
      </c>
      <c r="N672" s="56">
        <f t="shared" si="103"/>
        <v>0.21730955309492289</v>
      </c>
    </row>
    <row r="673" spans="1:14" x14ac:dyDescent="0.25">
      <c r="A673"/>
      <c r="B673" s="77"/>
      <c r="C673" s="59">
        <v>41927</v>
      </c>
      <c r="D673" s="39">
        <v>653</v>
      </c>
      <c r="E673" s="4">
        <v>0.21249999999999999</v>
      </c>
      <c r="F673" s="64"/>
      <c r="G673" s="65">
        <f t="shared" si="105"/>
        <v>0.23114250481407764</v>
      </c>
      <c r="H673" s="78">
        <f t="shared" si="106"/>
        <v>6.5560406982437464E-4</v>
      </c>
      <c r="I673" s="65">
        <f t="shared" si="107"/>
        <v>-3.1720498110392618E-2</v>
      </c>
      <c r="J673" s="79">
        <f t="shared" si="104"/>
        <v>-3.0412698780761124E-2</v>
      </c>
      <c r="K673" s="65">
        <f t="shared" si="109"/>
        <v>0.19796889633742779</v>
      </c>
      <c r="M673" s="31">
        <f t="shared" si="108"/>
        <v>0.21249999999999999</v>
      </c>
      <c r="N673" s="56">
        <f t="shared" si="103"/>
        <v>0.19796889633742779</v>
      </c>
    </row>
    <row r="674" spans="1:14" x14ac:dyDescent="0.25">
      <c r="A674"/>
      <c r="B674" s="77"/>
      <c r="C674" s="59">
        <v>41928</v>
      </c>
      <c r="D674" s="39">
        <v>654</v>
      </c>
      <c r="E674" s="4">
        <v>0.34749999999999998</v>
      </c>
      <c r="F674" s="64"/>
      <c r="G674" s="65">
        <f t="shared" si="105"/>
        <v>0.24211508161104661</v>
      </c>
      <c r="H674" s="78">
        <f t="shared" si="106"/>
        <v>1.6873013425388345E-3</v>
      </c>
      <c r="I674" s="65">
        <f t="shared" si="107"/>
        <v>1.2532163844652153E-2</v>
      </c>
      <c r="J674" s="79">
        <f t="shared" si="104"/>
        <v>2.1817439299082274E-2</v>
      </c>
      <c r="K674" s="65">
        <f t="shared" si="109"/>
        <v>0.24433027272855418</v>
      </c>
      <c r="M674" s="31">
        <f t="shared" si="108"/>
        <v>0.34749999999999998</v>
      </c>
      <c r="N674" s="56">
        <f t="shared" si="103"/>
        <v>0.24433027272855418</v>
      </c>
    </row>
    <row r="675" spans="1:14" x14ac:dyDescent="0.25">
      <c r="A675"/>
      <c r="B675" s="77"/>
      <c r="C675" s="59">
        <v>41929</v>
      </c>
      <c r="D675" s="39">
        <v>655</v>
      </c>
      <c r="E675" s="4">
        <v>0.2792</v>
      </c>
      <c r="F675" s="64"/>
      <c r="G675" s="65">
        <f t="shared" si="105"/>
        <v>0.25529636609740164</v>
      </c>
      <c r="H675" s="78">
        <f t="shared" si="106"/>
        <v>2.836699656920454E-3</v>
      </c>
      <c r="I675" s="65">
        <f t="shared" si="107"/>
        <v>-7.9542214391747551E-2</v>
      </c>
      <c r="J675" s="79">
        <f t="shared" si="104"/>
        <v>-6.9197629562312971E-2</v>
      </c>
      <c r="K675" s="65">
        <f t="shared" si="109"/>
        <v>0.16426016856183789</v>
      </c>
      <c r="M675" s="31">
        <f t="shared" si="108"/>
        <v>0.2792</v>
      </c>
      <c r="N675" s="56">
        <f t="shared" si="103"/>
        <v>0.16426016856183789</v>
      </c>
    </row>
    <row r="676" spans="1:14" x14ac:dyDescent="0.25">
      <c r="A676"/>
      <c r="B676" s="77"/>
      <c r="C676" s="59">
        <v>41930</v>
      </c>
      <c r="D676" s="39">
        <v>656</v>
      </c>
      <c r="E676" s="4">
        <v>0.3054</v>
      </c>
      <c r="F676" s="64"/>
      <c r="G676" s="65">
        <f t="shared" si="105"/>
        <v>0.26471077120467584</v>
      </c>
      <c r="H676" s="78">
        <f t="shared" si="106"/>
        <v>3.4944702019558292E-3</v>
      </c>
      <c r="I676" s="65">
        <f t="shared" si="107"/>
        <v>-1.8510120257859412E-2</v>
      </c>
      <c r="J676" s="79">
        <f t="shared" si="104"/>
        <v>-1.2590185352541054E-2</v>
      </c>
      <c r="K676" s="65">
        <f t="shared" si="109"/>
        <v>0.23962294549646268</v>
      </c>
      <c r="M676" s="31">
        <f t="shared" si="108"/>
        <v>0.3054</v>
      </c>
      <c r="N676" s="56">
        <f t="shared" si="103"/>
        <v>0.23962294549646268</v>
      </c>
    </row>
    <row r="677" spans="1:14" x14ac:dyDescent="0.25">
      <c r="A677"/>
      <c r="B677" s="77"/>
      <c r="C677" s="59">
        <v>41931</v>
      </c>
      <c r="D677" s="39">
        <v>657</v>
      </c>
      <c r="E677" s="4">
        <v>0.34079999999999999</v>
      </c>
      <c r="F677" s="64"/>
      <c r="G677" s="65">
        <f t="shared" si="105"/>
        <v>0.27992361495786211</v>
      </c>
      <c r="H677" s="78">
        <f t="shared" si="106"/>
        <v>4.6663075570788732E-3</v>
      </c>
      <c r="I677" s="65">
        <f t="shared" si="107"/>
        <v>-4.4588976918936062E-2</v>
      </c>
      <c r="J677" s="79">
        <f t="shared" si="104"/>
        <v>-3.4042440722828665E-2</v>
      </c>
      <c r="K677" s="65">
        <f t="shared" si="109"/>
        <v>0.22361626448769559</v>
      </c>
      <c r="M677" s="31">
        <f t="shared" si="108"/>
        <v>0.34079999999999999</v>
      </c>
      <c r="N677" s="56">
        <f t="shared" si="103"/>
        <v>0.22361626448769559</v>
      </c>
    </row>
    <row r="678" spans="1:14" x14ac:dyDescent="0.25">
      <c r="A678"/>
      <c r="B678" s="77"/>
      <c r="C678" s="59">
        <v>41932</v>
      </c>
      <c r="D678" s="39">
        <v>658</v>
      </c>
      <c r="E678" s="4">
        <v>0.2225</v>
      </c>
      <c r="F678" s="64"/>
      <c r="G678" s="65">
        <f t="shared" si="105"/>
        <v>0.28030805611832815</v>
      </c>
      <c r="H678" s="78">
        <f t="shared" si="106"/>
        <v>4.2381209174175904E-3</v>
      </c>
      <c r="I678" s="65">
        <f t="shared" si="107"/>
        <v>-1.9271258548812654E-2</v>
      </c>
      <c r="J678" s="79">
        <f t="shared" si="104"/>
        <v>-2.3124938305764203E-2</v>
      </c>
      <c r="K678" s="65">
        <f t="shared" si="109"/>
        <v>0.2653186639661283</v>
      </c>
      <c r="M678" s="31">
        <f t="shared" si="108"/>
        <v>0.2225</v>
      </c>
      <c r="N678" s="56">
        <f t="shared" si="103"/>
        <v>0.2653186639661283</v>
      </c>
    </row>
    <row r="679" spans="1:14" x14ac:dyDescent="0.25">
      <c r="A679"/>
      <c r="B679" s="77"/>
      <c r="C679" s="59">
        <v>41933</v>
      </c>
      <c r="D679" s="39">
        <v>659</v>
      </c>
      <c r="E679" s="4">
        <v>0.23669999999999999</v>
      </c>
      <c r="F679" s="64"/>
      <c r="G679" s="65">
        <f t="shared" si="105"/>
        <v>0.28651079792935857</v>
      </c>
      <c r="H679" s="78">
        <f t="shared" si="106"/>
        <v>4.4345830067788732E-3</v>
      </c>
      <c r="I679" s="65">
        <f t="shared" si="107"/>
        <v>-6.7492385971873695E-2</v>
      </c>
      <c r="J679" s="79">
        <f t="shared" si="104"/>
        <v>-6.572422716762219E-2</v>
      </c>
      <c r="K679" s="65">
        <f t="shared" si="109"/>
        <v>0.21705379106387207</v>
      </c>
      <c r="M679" s="31">
        <f t="shared" si="108"/>
        <v>0.23669999999999999</v>
      </c>
      <c r="N679" s="56">
        <f t="shared" si="103"/>
        <v>0.21705379106387207</v>
      </c>
    </row>
    <row r="680" spans="1:14" x14ac:dyDescent="0.25">
      <c r="A680"/>
      <c r="B680" s="77"/>
      <c r="C680" s="59">
        <v>41934</v>
      </c>
      <c r="D680" s="39">
        <v>660</v>
      </c>
      <c r="E680" s="4">
        <v>0.2525</v>
      </c>
      <c r="F680" s="64"/>
      <c r="G680" s="65">
        <f t="shared" si="105"/>
        <v>0.29232926479579086</v>
      </c>
      <c r="H680" s="78">
        <f t="shared" si="106"/>
        <v>4.5729713927442142E-3</v>
      </c>
      <c r="I680" s="65">
        <f t="shared" si="107"/>
        <v>-5.2284219532671788E-2</v>
      </c>
      <c r="J680" s="79">
        <f t="shared" si="104"/>
        <v>-5.1038724058983694E-2</v>
      </c>
      <c r="K680" s="65">
        <f t="shared" si="109"/>
        <v>0.23866116140346563</v>
      </c>
      <c r="M680" s="31">
        <f t="shared" si="108"/>
        <v>0.2525</v>
      </c>
      <c r="N680" s="56">
        <f t="shared" si="103"/>
        <v>0.23866116140346563</v>
      </c>
    </row>
    <row r="681" spans="1:14" x14ac:dyDescent="0.25">
      <c r="A681"/>
      <c r="B681" s="77"/>
      <c r="C681" s="59">
        <v>41935</v>
      </c>
      <c r="D681" s="39">
        <v>661</v>
      </c>
      <c r="E681" s="4">
        <v>0.28789999999999999</v>
      </c>
      <c r="F681" s="64"/>
      <c r="G681" s="65">
        <f t="shared" si="105"/>
        <v>0.30070313100151475</v>
      </c>
      <c r="H681" s="78">
        <f t="shared" si="106"/>
        <v>4.953060874042182E-3</v>
      </c>
      <c r="I681" s="65">
        <f t="shared" si="107"/>
        <v>-4.701118431833172E-2</v>
      </c>
      <c r="J681" s="79">
        <f t="shared" si="104"/>
        <v>-4.3590378986650025E-2</v>
      </c>
      <c r="K681" s="65">
        <f t="shared" si="109"/>
        <v>0.24989105187020333</v>
      </c>
      <c r="M681" s="31">
        <f t="shared" si="108"/>
        <v>0.28789999999999999</v>
      </c>
      <c r="N681" s="56">
        <f t="shared" si="103"/>
        <v>0.24989105187020333</v>
      </c>
    </row>
    <row r="682" spans="1:14" x14ac:dyDescent="0.25">
      <c r="A682"/>
      <c r="B682" s="77"/>
      <c r="C682" s="59">
        <v>41936</v>
      </c>
      <c r="D682" s="39">
        <v>662</v>
      </c>
      <c r="E682" s="4">
        <v>0.315</v>
      </c>
      <c r="F682" s="64"/>
      <c r="G682" s="65">
        <f t="shared" si="105"/>
        <v>0.30371566350232004</v>
      </c>
      <c r="H682" s="78">
        <f t="shared" si="106"/>
        <v>4.7590080367184932E-3</v>
      </c>
      <c r="I682" s="65">
        <f t="shared" si="107"/>
        <v>2.8749091856812192E-2</v>
      </c>
      <c r="J682" s="79">
        <f t="shared" si="104"/>
        <v>2.7002616320898967E-2</v>
      </c>
      <c r="K682" s="65">
        <f t="shared" si="109"/>
        <v>0.33440528373236911</v>
      </c>
      <c r="M682" s="31">
        <f t="shared" si="108"/>
        <v>0.315</v>
      </c>
      <c r="N682" s="56">
        <f t="shared" si="103"/>
        <v>0.33440528373236911</v>
      </c>
    </row>
    <row r="683" spans="1:14" x14ac:dyDescent="0.25">
      <c r="A683"/>
      <c r="B683" s="77"/>
      <c r="C683" s="59">
        <v>41937</v>
      </c>
      <c r="D683" s="39">
        <v>663</v>
      </c>
      <c r="E683" s="4">
        <v>0.3</v>
      </c>
      <c r="F683" s="64"/>
      <c r="G683" s="65">
        <f t="shared" si="105"/>
        <v>0.30986415856647442</v>
      </c>
      <c r="H683" s="78">
        <f t="shared" si="106"/>
        <v>4.897956739462082E-3</v>
      </c>
      <c r="I683" s="65">
        <f t="shared" si="107"/>
        <v>-2.2369541813397856E-2</v>
      </c>
      <c r="J683" s="79">
        <f t="shared" si="104"/>
        <v>-2.1119003488705514E-2</v>
      </c>
      <c r="K683" s="65">
        <f t="shared" si="109"/>
        <v>0.28610512972564067</v>
      </c>
      <c r="M683" s="31">
        <f t="shared" si="108"/>
        <v>0.3</v>
      </c>
      <c r="N683" s="56">
        <f t="shared" si="103"/>
        <v>0.28610512972564067</v>
      </c>
    </row>
    <row r="684" spans="1:14" x14ac:dyDescent="0.25">
      <c r="A684"/>
      <c r="B684" s="77"/>
      <c r="C684" s="59">
        <v>41938</v>
      </c>
      <c r="D684" s="39">
        <v>664</v>
      </c>
      <c r="E684" s="4">
        <v>0.25330000000000003</v>
      </c>
      <c r="F684" s="64"/>
      <c r="G684" s="65">
        <f t="shared" si="105"/>
        <v>0.30798665080047932</v>
      </c>
      <c r="H684" s="78">
        <f t="shared" si="106"/>
        <v>4.2204102889163639E-3</v>
      </c>
      <c r="I684" s="65">
        <f t="shared" si="107"/>
        <v>6.2925297486353012E-3</v>
      </c>
      <c r="J684" s="79">
        <f t="shared" si="104"/>
        <v>1.9461169372384131E-4</v>
      </c>
      <c r="K684" s="65">
        <f t="shared" si="109"/>
        <v>0.32105464505457182</v>
      </c>
      <c r="M684" s="31">
        <f t="shared" si="108"/>
        <v>0.25330000000000003</v>
      </c>
      <c r="N684" s="56">
        <f t="shared" si="103"/>
        <v>0.32105464505457182</v>
      </c>
    </row>
    <row r="685" spans="1:14" x14ac:dyDescent="0.25">
      <c r="A685"/>
      <c r="B685" s="77"/>
      <c r="C685" s="59">
        <v>41939</v>
      </c>
      <c r="D685" s="39">
        <v>665</v>
      </c>
      <c r="E685" s="4">
        <v>0.2596</v>
      </c>
      <c r="F685" s="64"/>
      <c r="G685" s="65">
        <f t="shared" si="105"/>
        <v>0.29521135300334878</v>
      </c>
      <c r="H685" s="78">
        <f t="shared" si="106"/>
        <v>2.5208394803116728E-3</v>
      </c>
      <c r="I685" s="65">
        <f t="shared" si="107"/>
        <v>0.11735001977107334</v>
      </c>
      <c r="J685" s="79">
        <f t="shared" si="104"/>
        <v>0.10205388249363113</v>
      </c>
      <c r="K685" s="65">
        <f t="shared" si="109"/>
        <v>0.42955708086046901</v>
      </c>
      <c r="M685" s="31">
        <f t="shared" si="108"/>
        <v>0.2596</v>
      </c>
      <c r="N685" s="56">
        <f t="shared" si="103"/>
        <v>0.42955708086046901</v>
      </c>
    </row>
    <row r="686" spans="1:14" x14ac:dyDescent="0.25">
      <c r="A686"/>
      <c r="B686" s="77"/>
      <c r="C686" s="59">
        <v>41940</v>
      </c>
      <c r="D686" s="39">
        <v>666</v>
      </c>
      <c r="E686" s="4">
        <v>0.31830000000000003</v>
      </c>
      <c r="F686" s="64"/>
      <c r="G686" s="65">
        <f t="shared" si="105"/>
        <v>0.29273644011017191</v>
      </c>
      <c r="H686" s="78">
        <f t="shared" si="106"/>
        <v>2.0212642429628196E-3</v>
      </c>
      <c r="I686" s="65">
        <f t="shared" si="107"/>
        <v>7.0525331251225107E-2</v>
      </c>
      <c r="J686" s="79">
        <f t="shared" si="104"/>
        <v>6.6029154115085406E-2</v>
      </c>
      <c r="K686" s="65">
        <f t="shared" si="109"/>
        <v>0.36825752373488557</v>
      </c>
      <c r="M686" s="31">
        <f t="shared" si="108"/>
        <v>0.31830000000000003</v>
      </c>
      <c r="N686" s="56">
        <f t="shared" si="103"/>
        <v>0.36825752373488557</v>
      </c>
    </row>
    <row r="687" spans="1:14" x14ac:dyDescent="0.25">
      <c r="A687"/>
      <c r="B687" s="77"/>
      <c r="C687" s="59">
        <v>41941</v>
      </c>
      <c r="D687" s="39">
        <v>667</v>
      </c>
      <c r="E687" s="4">
        <v>0.29380000000000001</v>
      </c>
      <c r="F687" s="64"/>
      <c r="G687" s="65">
        <f t="shared" si="105"/>
        <v>0.29117186900331304</v>
      </c>
      <c r="H687" s="78">
        <f t="shared" si="106"/>
        <v>1.6626807079806508E-3</v>
      </c>
      <c r="I687" s="65">
        <f t="shared" si="107"/>
        <v>3.4900649145082466E-2</v>
      </c>
      <c r="J687" s="79">
        <f t="shared" si="104"/>
        <v>3.1673397330242915E-2</v>
      </c>
      <c r="K687" s="65">
        <f t="shared" si="109"/>
        <v>0.3296583534982172</v>
      </c>
      <c r="M687" s="31">
        <f t="shared" si="108"/>
        <v>0.29380000000000001</v>
      </c>
      <c r="N687" s="56">
        <f t="shared" si="103"/>
        <v>0.3296583534982172</v>
      </c>
    </row>
    <row r="688" spans="1:14" x14ac:dyDescent="0.25">
      <c r="A688"/>
      <c r="B688" s="77"/>
      <c r="C688" s="59">
        <v>41942</v>
      </c>
      <c r="D688" s="39">
        <v>668</v>
      </c>
      <c r="E688" s="4">
        <v>0.19</v>
      </c>
      <c r="F688" s="64"/>
      <c r="G688" s="65">
        <f t="shared" si="105"/>
        <v>0.27615736667810747</v>
      </c>
      <c r="H688" s="78">
        <f t="shared" si="106"/>
        <v>-5.0375953379714657E-6</v>
      </c>
      <c r="I688" s="65">
        <f t="shared" si="107"/>
        <v>6.3937280620568318E-2</v>
      </c>
      <c r="J688" s="79">
        <f t="shared" si="104"/>
        <v>4.8927815890700735E-2</v>
      </c>
      <c r="K688" s="65">
        <f t="shared" si="109"/>
        <v>0.35677183033186199</v>
      </c>
      <c r="M688" s="31">
        <f t="shared" si="108"/>
        <v>0.19</v>
      </c>
      <c r="N688" s="56">
        <f t="shared" si="103"/>
        <v>0.35677183033186199</v>
      </c>
    </row>
    <row r="689" spans="1:14" x14ac:dyDescent="0.25">
      <c r="A689"/>
      <c r="B689" s="77"/>
      <c r="C689" s="59">
        <v>41943</v>
      </c>
      <c r="D689" s="39">
        <v>669</v>
      </c>
      <c r="E689" s="4">
        <v>0.19</v>
      </c>
      <c r="F689" s="64"/>
      <c r="G689" s="65">
        <f t="shared" si="105"/>
        <v>0.26136942857285489</v>
      </c>
      <c r="H689" s="78">
        <f t="shared" si="106"/>
        <v>-1.4833276463294329E-3</v>
      </c>
      <c r="I689" s="65">
        <f t="shared" si="107"/>
        <v>6.1676676016376553E-2</v>
      </c>
      <c r="J689" s="79">
        <f t="shared" si="104"/>
        <v>4.8372065557453409E-2</v>
      </c>
      <c r="K689" s="65">
        <f t="shared" si="109"/>
        <v>0.33782900509914604</v>
      </c>
      <c r="M689" s="31">
        <f t="shared" si="108"/>
        <v>0.19</v>
      </c>
      <c r="N689" s="56">
        <f t="shared" si="103"/>
        <v>0.33782900509914604</v>
      </c>
    </row>
    <row r="690" spans="1:14" x14ac:dyDescent="0.25">
      <c r="A690"/>
      <c r="B690" s="77"/>
      <c r="C690" s="59">
        <v>41944</v>
      </c>
      <c r="D690" s="39">
        <v>670</v>
      </c>
      <c r="E690" s="4">
        <v>0.2258</v>
      </c>
      <c r="F690" s="64"/>
      <c r="G690" s="65">
        <f t="shared" si="105"/>
        <v>0.256627611947013</v>
      </c>
      <c r="H690" s="78">
        <f t="shared" si="106"/>
        <v>-1.8091765442806785E-3</v>
      </c>
      <c r="I690" s="65">
        <f t="shared" si="107"/>
        <v>-1.5012111314004276E-3</v>
      </c>
      <c r="J690" s="79">
        <f t="shared" si="104"/>
        <v>-4.4338512129616847E-3</v>
      </c>
      <c r="K690" s="65">
        <f t="shared" si="109"/>
        <v>0.25838488979512503</v>
      </c>
      <c r="M690" s="31">
        <f t="shared" si="108"/>
        <v>0.2258</v>
      </c>
      <c r="N690" s="56">
        <f t="shared" si="103"/>
        <v>0.25838488979512503</v>
      </c>
    </row>
    <row r="691" spans="1:14" x14ac:dyDescent="0.25">
      <c r="A691"/>
      <c r="B691" s="77"/>
      <c r="C691" s="59">
        <v>41945</v>
      </c>
      <c r="D691" s="39">
        <v>671</v>
      </c>
      <c r="E691" s="4">
        <v>0.2225</v>
      </c>
      <c r="F691" s="64"/>
      <c r="G691" s="65">
        <f t="shared" si="105"/>
        <v>0.25467339472264872</v>
      </c>
      <c r="H691" s="78">
        <f t="shared" si="106"/>
        <v>-1.8236806122890392E-3</v>
      </c>
      <c r="I691" s="65">
        <f t="shared" si="107"/>
        <v>-3.0868028601896188E-2</v>
      </c>
      <c r="J691" s="79">
        <f t="shared" si="104"/>
        <v>-3.0998565213971443E-2</v>
      </c>
      <c r="K691" s="65">
        <f t="shared" si="109"/>
        <v>0.22395040680083611</v>
      </c>
      <c r="M691" s="31">
        <f t="shared" si="108"/>
        <v>0.2225</v>
      </c>
      <c r="N691" s="56">
        <f t="shared" si="103"/>
        <v>0.22395040680083611</v>
      </c>
    </row>
    <row r="692" spans="1:14" x14ac:dyDescent="0.25">
      <c r="A692"/>
      <c r="B692" s="77"/>
      <c r="C692" s="59">
        <v>41946</v>
      </c>
      <c r="D692" s="39">
        <v>672</v>
      </c>
      <c r="E692" s="4">
        <v>0.23669999999999999</v>
      </c>
      <c r="F692" s="64"/>
      <c r="G692" s="65">
        <f t="shared" si="105"/>
        <v>0.25353260334732902</v>
      </c>
      <c r="H692" s="78">
        <f t="shared" si="106"/>
        <v>-1.7553916885921046E-3</v>
      </c>
      <c r="I692" s="65">
        <f t="shared" si="107"/>
        <v>-2.2978606480053138E-2</v>
      </c>
      <c r="J692" s="79">
        <f t="shared" si="104"/>
        <v>-2.2364006166780727E-2</v>
      </c>
      <c r="K692" s="65">
        <f t="shared" si="109"/>
        <v>0.22987110763030652</v>
      </c>
      <c r="M692" s="31">
        <f t="shared" si="108"/>
        <v>0.23669999999999999</v>
      </c>
      <c r="N692" s="56">
        <f t="shared" ref="N692:N755" si="110">K692</f>
        <v>0.22987110763030652</v>
      </c>
    </row>
    <row r="693" spans="1:14" x14ac:dyDescent="0.25">
      <c r="A693"/>
      <c r="B693" s="77"/>
      <c r="C693" s="59">
        <v>41947</v>
      </c>
      <c r="D693" s="39">
        <v>673</v>
      </c>
      <c r="E693" s="4">
        <v>0.2525</v>
      </c>
      <c r="F693" s="64"/>
      <c r="G693" s="65">
        <f t="shared" si="105"/>
        <v>0.25676791069171201</v>
      </c>
      <c r="H693" s="78">
        <f t="shared" si="106"/>
        <v>-1.2563217852945953E-3</v>
      </c>
      <c r="I693" s="65">
        <f t="shared" si="107"/>
        <v>-4.9184201988487879E-2</v>
      </c>
      <c r="J693" s="79">
        <f t="shared" ref="J693:J756" si="111">$Z$22*(E693-G693)+(1-$Z$22)*I693</f>
        <v>-4.4692572858810294E-2</v>
      </c>
      <c r="K693" s="65">
        <f t="shared" si="109"/>
        <v>0.20259300967024901</v>
      </c>
      <c r="M693" s="31">
        <f t="shared" si="108"/>
        <v>0.2525</v>
      </c>
      <c r="N693" s="56">
        <f t="shared" si="110"/>
        <v>0.20259300967024901</v>
      </c>
    </row>
    <row r="694" spans="1:14" x14ac:dyDescent="0.25">
      <c r="A694"/>
      <c r="B694" s="77"/>
      <c r="C694" s="59">
        <v>41948</v>
      </c>
      <c r="D694" s="39">
        <v>674</v>
      </c>
      <c r="E694" s="4">
        <v>0.20669999999999999</v>
      </c>
      <c r="F694" s="64"/>
      <c r="G694" s="65">
        <f t="shared" ref="G694:G757" si="112">$Z$20*(E694-I694)+(1-$Z$20)*(G693+H693)</f>
        <v>0.24974204642105369</v>
      </c>
      <c r="H694" s="78">
        <f t="shared" ref="H694:H757" si="113">$Z$21*(G694-G693)+(1-$Z$21)*H693</f>
        <v>-1.833276033830968E-3</v>
      </c>
      <c r="I694" s="65">
        <f t="shared" ref="I694:I757" si="114">J663</f>
        <v>8.8838359472195524E-3</v>
      </c>
      <c r="J694" s="79">
        <f t="shared" si="111"/>
        <v>3.6912477103922276E-3</v>
      </c>
      <c r="K694" s="65">
        <f t="shared" si="109"/>
        <v>0.26439542485363693</v>
      </c>
      <c r="M694" s="31">
        <f t="shared" si="108"/>
        <v>0.20669999999999999</v>
      </c>
      <c r="N694" s="56">
        <f t="shared" si="110"/>
        <v>0.26439542485363693</v>
      </c>
    </row>
    <row r="695" spans="1:14" x14ac:dyDescent="0.25">
      <c r="A695"/>
      <c r="B695" s="77"/>
      <c r="C695" s="59">
        <v>41949</v>
      </c>
      <c r="D695" s="39">
        <v>675</v>
      </c>
      <c r="E695" s="4">
        <v>0.25580000000000003</v>
      </c>
      <c r="F695" s="64"/>
      <c r="G695" s="65">
        <f t="shared" si="112"/>
        <v>0.24093022560744831</v>
      </c>
      <c r="H695" s="78">
        <f t="shared" si="113"/>
        <v>-2.5311305118084085E-3</v>
      </c>
      <c r="I695" s="65">
        <f t="shared" si="114"/>
        <v>7.7676677410521547E-2</v>
      </c>
      <c r="J695" s="79">
        <f t="shared" si="111"/>
        <v>7.1395987108724565E-2</v>
      </c>
      <c r="K695" s="65">
        <f t="shared" si="109"/>
        <v>0.32558544779774429</v>
      </c>
      <c r="M695" s="31">
        <f t="shared" si="108"/>
        <v>0.25580000000000003</v>
      </c>
      <c r="N695" s="56">
        <f t="shared" si="110"/>
        <v>0.32558544779774429</v>
      </c>
    </row>
    <row r="696" spans="1:14" x14ac:dyDescent="0.25">
      <c r="A696"/>
      <c r="B696" s="77"/>
      <c r="C696" s="59">
        <v>41950</v>
      </c>
      <c r="D696" s="39">
        <v>676</v>
      </c>
      <c r="E696" s="4">
        <v>0.1867</v>
      </c>
      <c r="F696" s="64"/>
      <c r="G696" s="65">
        <f t="shared" si="112"/>
        <v>0.22994730614657305</v>
      </c>
      <c r="H696" s="78">
        <f t="shared" si="113"/>
        <v>-3.376309406715094E-3</v>
      </c>
      <c r="I696" s="65">
        <f t="shared" si="114"/>
        <v>3.2818794395028474E-2</v>
      </c>
      <c r="J696" s="79">
        <f t="shared" si="111"/>
        <v>2.5212184340868325E-2</v>
      </c>
      <c r="K696" s="65">
        <f t="shared" si="109"/>
        <v>0.27121788949066838</v>
      </c>
      <c r="M696" s="31">
        <f t="shared" si="108"/>
        <v>0.1867</v>
      </c>
      <c r="N696" s="56">
        <f t="shared" si="110"/>
        <v>0.27121788949066838</v>
      </c>
    </row>
    <row r="697" spans="1:14" x14ac:dyDescent="0.25">
      <c r="A697"/>
      <c r="B697" s="77"/>
      <c r="C697" s="59">
        <v>41951</v>
      </c>
      <c r="D697" s="39">
        <v>677</v>
      </c>
      <c r="E697" s="4">
        <v>0.2354</v>
      </c>
      <c r="F697" s="64"/>
      <c r="G697" s="65">
        <f t="shared" si="112"/>
        <v>0.22962467399343761</v>
      </c>
      <c r="H697" s="78">
        <f t="shared" si="113"/>
        <v>-3.0709416813571285E-3</v>
      </c>
      <c r="I697" s="65">
        <f t="shared" si="114"/>
        <v>-2.1707769275654484E-2</v>
      </c>
      <c r="J697" s="79">
        <f t="shared" si="111"/>
        <v>-1.8959459747432798E-2</v>
      </c>
      <c r="K697" s="65">
        <f t="shared" si="109"/>
        <v>0.20486322746420346</v>
      </c>
      <c r="M697" s="31">
        <f t="shared" si="108"/>
        <v>0.2354</v>
      </c>
      <c r="N697" s="56">
        <f t="shared" si="110"/>
        <v>0.20486322746420346</v>
      </c>
    </row>
    <row r="698" spans="1:14" x14ac:dyDescent="0.25">
      <c r="A698"/>
      <c r="B698" s="77"/>
      <c r="C698" s="59">
        <v>41952</v>
      </c>
      <c r="D698" s="39">
        <v>678</v>
      </c>
      <c r="E698" s="4">
        <v>0.19</v>
      </c>
      <c r="F698" s="64"/>
      <c r="G698" s="65">
        <f t="shared" si="112"/>
        <v>0.22457108870492787</v>
      </c>
      <c r="H698" s="78">
        <f t="shared" si="113"/>
        <v>-3.26920604207239E-3</v>
      </c>
      <c r="I698" s="65">
        <f t="shared" si="114"/>
        <v>-1.6727296240554024E-2</v>
      </c>
      <c r="J698" s="79">
        <f t="shared" si="111"/>
        <v>-1.8511675486991407E-2</v>
      </c>
      <c r="K698" s="65">
        <f t="shared" si="109"/>
        <v>0.20982643607152646</v>
      </c>
      <c r="M698" s="31">
        <f t="shared" si="108"/>
        <v>0.19</v>
      </c>
      <c r="N698" s="56">
        <f t="shared" si="110"/>
        <v>0.20982643607152646</v>
      </c>
    </row>
    <row r="699" spans="1:14" x14ac:dyDescent="0.25">
      <c r="A699"/>
      <c r="B699" s="77"/>
      <c r="C699" s="59">
        <v>41953</v>
      </c>
      <c r="D699" s="39">
        <v>679</v>
      </c>
      <c r="E699" s="4">
        <v>0.19</v>
      </c>
      <c r="F699" s="64"/>
      <c r="G699" s="65">
        <f t="shared" si="112"/>
        <v>0.21461474261128208</v>
      </c>
      <c r="H699" s="78">
        <f t="shared" si="113"/>
        <v>-3.9379200472297298E-3</v>
      </c>
      <c r="I699" s="65">
        <f t="shared" si="114"/>
        <v>3.5569517852878589E-2</v>
      </c>
      <c r="J699" s="79">
        <f t="shared" si="111"/>
        <v>2.9551091806462523E-2</v>
      </c>
      <c r="K699" s="65">
        <f t="shared" si="109"/>
        <v>0.25687140051573404</v>
      </c>
      <c r="M699" s="31">
        <f t="shared" si="108"/>
        <v>0.19</v>
      </c>
      <c r="N699" s="56">
        <f t="shared" si="110"/>
        <v>0.25687140051573404</v>
      </c>
    </row>
    <row r="700" spans="1:14" x14ac:dyDescent="0.25">
      <c r="A700"/>
      <c r="B700" s="77"/>
      <c r="C700" s="59">
        <v>41954</v>
      </c>
      <c r="D700" s="39">
        <v>680</v>
      </c>
      <c r="E700" s="4">
        <v>0.15079999999999999</v>
      </c>
      <c r="F700" s="64"/>
      <c r="G700" s="65">
        <f t="shared" si="112"/>
        <v>0.20516755829905428</v>
      </c>
      <c r="H700" s="78">
        <f t="shared" si="113"/>
        <v>-4.4888464737295368E-3</v>
      </c>
      <c r="I700" s="65">
        <f t="shared" si="114"/>
        <v>-4.7841799140717328E-3</v>
      </c>
      <c r="J700" s="79">
        <f t="shared" si="111"/>
        <v>-9.7425177525699881E-3</v>
      </c>
      <c r="K700" s="65">
        <f t="shared" si="109"/>
        <v>0.20589264264998061</v>
      </c>
      <c r="M700" s="31">
        <f t="shared" si="108"/>
        <v>0.15079999999999999</v>
      </c>
      <c r="N700" s="56">
        <f t="shared" si="110"/>
        <v>0.20589264264998061</v>
      </c>
    </row>
    <row r="701" spans="1:14" x14ac:dyDescent="0.25">
      <c r="A701"/>
      <c r="B701" s="77"/>
      <c r="C701" s="59">
        <v>41955</v>
      </c>
      <c r="D701" s="39">
        <v>681</v>
      </c>
      <c r="E701" s="4">
        <v>0.2225</v>
      </c>
      <c r="F701" s="64"/>
      <c r="G701" s="65">
        <f t="shared" si="112"/>
        <v>0.20578647747688994</v>
      </c>
      <c r="H701" s="78">
        <f t="shared" si="113"/>
        <v>-3.978069908573017E-3</v>
      </c>
      <c r="I701" s="65">
        <f t="shared" si="114"/>
        <v>-2.9256368340976863E-2</v>
      </c>
      <c r="J701" s="79">
        <f t="shared" si="111"/>
        <v>-2.4659379254568171E-2</v>
      </c>
      <c r="K701" s="65">
        <f t="shared" si="109"/>
        <v>0.17142234348434787</v>
      </c>
      <c r="M701" s="31">
        <f t="shared" si="108"/>
        <v>0.2225</v>
      </c>
      <c r="N701" s="56">
        <f t="shared" si="110"/>
        <v>0.17142234348434787</v>
      </c>
    </row>
    <row r="702" spans="1:14" x14ac:dyDescent="0.25">
      <c r="A702"/>
      <c r="B702" s="77"/>
      <c r="C702" s="59">
        <v>41956</v>
      </c>
      <c r="D702" s="39">
        <v>682</v>
      </c>
      <c r="E702" s="4">
        <v>0.23669999999999999</v>
      </c>
      <c r="F702" s="64"/>
      <c r="G702" s="65">
        <f t="shared" si="112"/>
        <v>0.20608751744718742</v>
      </c>
      <c r="H702" s="78">
        <f t="shared" si="113"/>
        <v>-3.550158920685967E-3</v>
      </c>
      <c r="I702" s="65">
        <f t="shared" si="114"/>
        <v>-7.8995063570218415E-3</v>
      </c>
      <c r="J702" s="79">
        <f t="shared" si="111"/>
        <v>-4.0483074660384007E-3</v>
      </c>
      <c r="K702" s="65">
        <f t="shared" si="109"/>
        <v>0.19390890121129509</v>
      </c>
      <c r="M702" s="31">
        <f t="shared" si="108"/>
        <v>0.23669999999999999</v>
      </c>
      <c r="N702" s="56">
        <f t="shared" si="110"/>
        <v>0.19390890121129509</v>
      </c>
    </row>
    <row r="703" spans="1:14" x14ac:dyDescent="0.25">
      <c r="A703"/>
      <c r="B703" s="77"/>
      <c r="C703" s="59">
        <v>41957</v>
      </c>
      <c r="D703" s="39">
        <v>683</v>
      </c>
      <c r="E703" s="4">
        <v>0.2525</v>
      </c>
      <c r="F703" s="64"/>
      <c r="G703" s="65">
        <f t="shared" si="112"/>
        <v>0.20585175901462474</v>
      </c>
      <c r="H703" s="78">
        <f t="shared" si="113"/>
        <v>-3.2187188718736386E-3</v>
      </c>
      <c r="I703" s="65">
        <f t="shared" si="114"/>
        <v>1.6818636592265818E-2</v>
      </c>
      <c r="J703" s="79">
        <f t="shared" si="111"/>
        <v>1.9801597031576763E-2</v>
      </c>
      <c r="K703" s="65">
        <f t="shared" si="109"/>
        <v>0.21935599511876727</v>
      </c>
      <c r="M703" s="31">
        <f t="shared" si="108"/>
        <v>0.2525</v>
      </c>
      <c r="N703" s="56">
        <f t="shared" si="110"/>
        <v>0.21935599511876727</v>
      </c>
    </row>
    <row r="704" spans="1:14" x14ac:dyDescent="0.25">
      <c r="A704"/>
      <c r="B704" s="77"/>
      <c r="C704" s="59">
        <v>41958</v>
      </c>
      <c r="D704" s="39">
        <v>684</v>
      </c>
      <c r="E704" s="4">
        <v>0.20669999999999999</v>
      </c>
      <c r="F704" s="64"/>
      <c r="G704" s="65">
        <f t="shared" si="112"/>
        <v>0.2060810060065521</v>
      </c>
      <c r="H704" s="78">
        <f t="shared" si="113"/>
        <v>-2.8739222854935382E-3</v>
      </c>
      <c r="I704" s="65">
        <f t="shared" si="114"/>
        <v>-3.0412698780761124E-2</v>
      </c>
      <c r="J704" s="79">
        <f t="shared" si="111"/>
        <v>-2.7309529503340223E-2</v>
      </c>
      <c r="K704" s="65">
        <f t="shared" si="109"/>
        <v>0.17222034136198999</v>
      </c>
      <c r="M704" s="31">
        <f t="shared" si="108"/>
        <v>0.20669999999999999</v>
      </c>
      <c r="N704" s="56">
        <f t="shared" si="110"/>
        <v>0.17222034136198999</v>
      </c>
    </row>
    <row r="705" spans="1:14" x14ac:dyDescent="0.25">
      <c r="A705"/>
      <c r="B705" s="77"/>
      <c r="C705" s="59">
        <v>41959</v>
      </c>
      <c r="D705" s="39">
        <v>685</v>
      </c>
      <c r="E705" s="4">
        <v>0.1038</v>
      </c>
      <c r="F705" s="64"/>
      <c r="G705" s="65">
        <f t="shared" si="112"/>
        <v>0.1910846314190445</v>
      </c>
      <c r="H705" s="78">
        <f t="shared" si="113"/>
        <v>-4.086167515694945E-3</v>
      </c>
      <c r="I705" s="65">
        <f t="shared" si="114"/>
        <v>2.1817439299082274E-2</v>
      </c>
      <c r="J705" s="79">
        <f t="shared" si="111"/>
        <v>1.0907232227269597E-2</v>
      </c>
      <c r="K705" s="65">
        <f t="shared" si="109"/>
        <v>0.22502452302014084</v>
      </c>
      <c r="M705" s="31">
        <f t="shared" si="108"/>
        <v>0.1038</v>
      </c>
      <c r="N705" s="56">
        <f t="shared" si="110"/>
        <v>0.22502452302014084</v>
      </c>
    </row>
    <row r="706" spans="1:14" x14ac:dyDescent="0.25">
      <c r="A706"/>
      <c r="B706" s="77"/>
      <c r="C706" s="59">
        <v>41960</v>
      </c>
      <c r="D706" s="39">
        <v>686</v>
      </c>
      <c r="E706" s="4">
        <v>0.1867</v>
      </c>
      <c r="F706" s="64"/>
      <c r="G706" s="65">
        <f t="shared" si="112"/>
        <v>0.19388838046924592</v>
      </c>
      <c r="H706" s="78">
        <f t="shared" si="113"/>
        <v>-3.3971758591053087E-3</v>
      </c>
      <c r="I706" s="65">
        <f t="shared" si="114"/>
        <v>-6.9197629562312971E-2</v>
      </c>
      <c r="J706" s="79">
        <f t="shared" si="111"/>
        <v>-6.2996704653006261E-2</v>
      </c>
      <c r="K706" s="65">
        <f t="shared" si="109"/>
        <v>0.11780083434103659</v>
      </c>
      <c r="M706" s="31">
        <f t="shared" si="108"/>
        <v>0.1867</v>
      </c>
      <c r="N706" s="56">
        <f t="shared" si="110"/>
        <v>0.11780083434103659</v>
      </c>
    </row>
    <row r="707" spans="1:14" x14ac:dyDescent="0.25">
      <c r="A707"/>
      <c r="B707" s="77"/>
      <c r="C707" s="59">
        <v>41961</v>
      </c>
      <c r="D707" s="39">
        <v>687</v>
      </c>
      <c r="E707" s="4">
        <v>0.25330000000000003</v>
      </c>
      <c r="F707" s="64"/>
      <c r="G707" s="65">
        <f t="shared" si="112"/>
        <v>0.19803110268438065</v>
      </c>
      <c r="H707" s="78">
        <f t="shared" si="113"/>
        <v>-2.6431860516813047E-3</v>
      </c>
      <c r="I707" s="65">
        <f t="shared" si="114"/>
        <v>-1.2590185352541054E-2</v>
      </c>
      <c r="J707" s="79">
        <f t="shared" si="111"/>
        <v>-5.8042770857250105E-3</v>
      </c>
      <c r="K707" s="65">
        <f t="shared" si="109"/>
        <v>0.17790101925759955</v>
      </c>
      <c r="M707" s="31">
        <f t="shared" si="108"/>
        <v>0.25330000000000003</v>
      </c>
      <c r="N707" s="56">
        <f t="shared" si="110"/>
        <v>0.17790101925759955</v>
      </c>
    </row>
    <row r="708" spans="1:14" x14ac:dyDescent="0.25">
      <c r="A708"/>
      <c r="B708" s="77"/>
      <c r="C708" s="59">
        <v>41962</v>
      </c>
      <c r="D708" s="39">
        <v>688</v>
      </c>
      <c r="E708" s="4">
        <v>0.17460000000000001</v>
      </c>
      <c r="F708" s="64"/>
      <c r="G708" s="65">
        <f t="shared" si="112"/>
        <v>0.19671336904171227</v>
      </c>
      <c r="H708" s="78">
        <f t="shared" si="113"/>
        <v>-2.5106408107800123E-3</v>
      </c>
      <c r="I708" s="65">
        <f t="shared" si="114"/>
        <v>-3.4042440722828665E-2</v>
      </c>
      <c r="J708" s="79">
        <f t="shared" si="111"/>
        <v>-3.2849533554717029E-2</v>
      </c>
      <c r="K708" s="65">
        <f t="shared" si="109"/>
        <v>0.16134547590987067</v>
      </c>
      <c r="M708" s="31">
        <f t="shared" si="108"/>
        <v>0.17460000000000001</v>
      </c>
      <c r="N708" s="56">
        <f t="shared" si="110"/>
        <v>0.16134547590987067</v>
      </c>
    </row>
    <row r="709" spans="1:14" x14ac:dyDescent="0.25">
      <c r="A709"/>
      <c r="B709" s="77"/>
      <c r="C709" s="59">
        <v>41963</v>
      </c>
      <c r="D709" s="39">
        <v>689</v>
      </c>
      <c r="E709" s="4">
        <v>0.17460000000000001</v>
      </c>
      <c r="F709" s="64"/>
      <c r="G709" s="65">
        <f t="shared" si="112"/>
        <v>0.19455494923841546</v>
      </c>
      <c r="H709" s="78">
        <f t="shared" si="113"/>
        <v>-2.4754187100316924E-3</v>
      </c>
      <c r="I709" s="65">
        <f t="shared" si="114"/>
        <v>-2.3124938305764203E-2</v>
      </c>
      <c r="J709" s="79">
        <f t="shared" si="111"/>
        <v>-2.280793939902933E-2</v>
      </c>
      <c r="K709" s="65">
        <f t="shared" si="109"/>
        <v>0.17107778992516806</v>
      </c>
      <c r="M709" s="31">
        <f t="shared" si="108"/>
        <v>0.17460000000000001</v>
      </c>
      <c r="N709" s="56">
        <f t="shared" si="110"/>
        <v>0.17107778992516806</v>
      </c>
    </row>
    <row r="710" spans="1:14" x14ac:dyDescent="0.25">
      <c r="A710"/>
      <c r="B710" s="77"/>
      <c r="C710" s="59">
        <v>41964</v>
      </c>
      <c r="D710" s="39">
        <v>690</v>
      </c>
      <c r="E710" s="4">
        <v>0.21249999999999999</v>
      </c>
      <c r="F710" s="64"/>
      <c r="G710" s="65">
        <f t="shared" si="112"/>
        <v>0.20069400019230763</v>
      </c>
      <c r="H710" s="78">
        <f t="shared" si="113"/>
        <v>-1.6139717436393065E-3</v>
      </c>
      <c r="I710" s="65">
        <f t="shared" si="114"/>
        <v>-6.572422716762219E-2</v>
      </c>
      <c r="J710" s="79">
        <f t="shared" si="111"/>
        <v>-5.7971204470090736E-2</v>
      </c>
      <c r="K710" s="65">
        <f t="shared" si="109"/>
        <v>0.12635530336076159</v>
      </c>
      <c r="M710" s="31">
        <f t="shared" si="108"/>
        <v>0.21249999999999999</v>
      </c>
      <c r="N710" s="56">
        <f t="shared" si="110"/>
        <v>0.12635530336076159</v>
      </c>
    </row>
    <row r="711" spans="1:14" x14ac:dyDescent="0.25">
      <c r="A711"/>
      <c r="B711" s="77"/>
      <c r="C711" s="59">
        <v>41965</v>
      </c>
      <c r="D711" s="39">
        <v>691</v>
      </c>
      <c r="E711" s="4">
        <v>0.21249999999999999</v>
      </c>
      <c r="F711" s="64"/>
      <c r="G711" s="65">
        <f t="shared" si="112"/>
        <v>0.20552589800969986</v>
      </c>
      <c r="H711" s="78">
        <f t="shared" si="113"/>
        <v>-9.6938478753615196E-4</v>
      </c>
      <c r="I711" s="65">
        <f t="shared" si="114"/>
        <v>-5.1038724058983694E-2</v>
      </c>
      <c r="J711" s="79">
        <f t="shared" si="111"/>
        <v>-4.5237441454055317E-2</v>
      </c>
      <c r="K711" s="65">
        <f t="shared" si="109"/>
        <v>0.14804130438968463</v>
      </c>
      <c r="M711" s="31">
        <f t="shared" si="108"/>
        <v>0.21249999999999999</v>
      </c>
      <c r="N711" s="56">
        <f t="shared" si="110"/>
        <v>0.14804130438968463</v>
      </c>
    </row>
    <row r="712" spans="1:14" x14ac:dyDescent="0.25">
      <c r="A712"/>
      <c r="B712" s="77"/>
      <c r="C712" s="59">
        <v>41966</v>
      </c>
      <c r="D712" s="39">
        <v>692</v>
      </c>
      <c r="E712" s="4">
        <v>0.19</v>
      </c>
      <c r="F712" s="64"/>
      <c r="G712" s="65">
        <f t="shared" si="112"/>
        <v>0.20745989979861235</v>
      </c>
      <c r="H712" s="78">
        <f t="shared" si="113"/>
        <v>-6.7904612989128858E-4</v>
      </c>
      <c r="I712" s="65">
        <f t="shared" si="114"/>
        <v>-4.3590378986650025E-2</v>
      </c>
      <c r="J712" s="79">
        <f t="shared" si="111"/>
        <v>-4.0977331067846262E-2</v>
      </c>
      <c r="K712" s="65">
        <f t="shared" si="109"/>
        <v>0.16096613423551367</v>
      </c>
      <c r="M712" s="31">
        <f t="shared" si="108"/>
        <v>0.19</v>
      </c>
      <c r="N712" s="56">
        <f t="shared" si="110"/>
        <v>0.16096613423551367</v>
      </c>
    </row>
    <row r="713" spans="1:14" x14ac:dyDescent="0.25">
      <c r="A713"/>
      <c r="B713" s="77"/>
      <c r="C713" s="59">
        <v>41967</v>
      </c>
      <c r="D713" s="39">
        <v>693</v>
      </c>
      <c r="E713" s="4">
        <v>0.19</v>
      </c>
      <c r="F713" s="64"/>
      <c r="G713" s="65">
        <f t="shared" si="112"/>
        <v>0.20240250666975906</v>
      </c>
      <c r="H713" s="78">
        <f t="shared" si="113"/>
        <v>-1.1168808297874881E-3</v>
      </c>
      <c r="I713" s="65">
        <f t="shared" si="114"/>
        <v>2.7002616320898967E-2</v>
      </c>
      <c r="J713" s="79">
        <f t="shared" si="111"/>
        <v>2.3062104021833164E-2</v>
      </c>
      <c r="K713" s="65">
        <f t="shared" si="109"/>
        <v>0.23378346998962002</v>
      </c>
      <c r="M713" s="31">
        <f t="shared" si="108"/>
        <v>0.19</v>
      </c>
      <c r="N713" s="56">
        <f t="shared" si="110"/>
        <v>0.23378346998962002</v>
      </c>
    </row>
    <row r="714" spans="1:14" x14ac:dyDescent="0.25">
      <c r="A714"/>
      <c r="B714" s="77"/>
      <c r="C714" s="59">
        <v>41968</v>
      </c>
      <c r="D714" s="39">
        <v>694</v>
      </c>
      <c r="E714" s="4">
        <v>0.15079999999999999</v>
      </c>
      <c r="F714" s="64"/>
      <c r="G714" s="65">
        <f t="shared" si="112"/>
        <v>0.198348963604845</v>
      </c>
      <c r="H714" s="78">
        <f t="shared" si="113"/>
        <v>-1.4105470533001458E-3</v>
      </c>
      <c r="I714" s="65">
        <f t="shared" si="114"/>
        <v>-2.1119003488705514E-2</v>
      </c>
      <c r="J714" s="79">
        <f t="shared" si="111"/>
        <v>-2.3761999500319465E-2</v>
      </c>
      <c r="K714" s="65">
        <f t="shared" si="109"/>
        <v>0.18016662235126607</v>
      </c>
      <c r="M714" s="31">
        <f t="shared" si="108"/>
        <v>0.15079999999999999</v>
      </c>
      <c r="N714" s="56">
        <f t="shared" si="110"/>
        <v>0.18016662235126607</v>
      </c>
    </row>
    <row r="715" spans="1:14" x14ac:dyDescent="0.25">
      <c r="A715"/>
      <c r="B715" s="77"/>
      <c r="C715" s="59">
        <v>41969</v>
      </c>
      <c r="D715" s="39">
        <v>695</v>
      </c>
      <c r="E715" s="4">
        <v>0.2225</v>
      </c>
      <c r="F715" s="64"/>
      <c r="G715" s="65">
        <f t="shared" si="112"/>
        <v>0.19947511372701798</v>
      </c>
      <c r="H715" s="78">
        <f t="shared" si="113"/>
        <v>-1.1568773357528326E-3</v>
      </c>
      <c r="I715" s="65">
        <f t="shared" si="114"/>
        <v>1.9461169372384131E-4</v>
      </c>
      <c r="J715" s="79">
        <f t="shared" si="111"/>
        <v>2.4776391516496592E-3</v>
      </c>
      <c r="K715" s="65">
        <f t="shared" si="109"/>
        <v>0.19713302824526868</v>
      </c>
      <c r="M715" s="31">
        <f t="shared" si="108"/>
        <v>0.2225</v>
      </c>
      <c r="N715" s="56">
        <f t="shared" si="110"/>
        <v>0.19713302824526868</v>
      </c>
    </row>
    <row r="716" spans="1:14" x14ac:dyDescent="0.25">
      <c r="A716"/>
      <c r="B716" s="77"/>
      <c r="C716" s="59">
        <v>41970</v>
      </c>
      <c r="D716" s="39">
        <v>696</v>
      </c>
      <c r="E716" s="4">
        <v>0.23669999999999999</v>
      </c>
      <c r="F716" s="64"/>
      <c r="G716" s="65">
        <f t="shared" si="112"/>
        <v>0.19195102450277551</v>
      </c>
      <c r="H716" s="78">
        <f t="shared" si="113"/>
        <v>-1.7935985246017964E-3</v>
      </c>
      <c r="I716" s="65">
        <f t="shared" si="114"/>
        <v>0.10205388249363113</v>
      </c>
      <c r="J716" s="79">
        <f t="shared" si="111"/>
        <v>9.6323391793990479E-2</v>
      </c>
      <c r="K716" s="65">
        <f t="shared" si="109"/>
        <v>0.30037211888489629</v>
      </c>
      <c r="M716" s="31">
        <f t="shared" si="108"/>
        <v>0.23669999999999999</v>
      </c>
      <c r="N716" s="56">
        <f t="shared" si="110"/>
        <v>0.30037211888489629</v>
      </c>
    </row>
    <row r="717" spans="1:14" x14ac:dyDescent="0.25">
      <c r="A717"/>
      <c r="B717" s="77"/>
      <c r="C717" s="59">
        <v>41971</v>
      </c>
      <c r="D717" s="39">
        <v>697</v>
      </c>
      <c r="E717" s="4">
        <v>0.2525</v>
      </c>
      <c r="F717" s="64"/>
      <c r="G717" s="65">
        <f t="shared" si="112"/>
        <v>0.1897887679688478</v>
      </c>
      <c r="H717" s="78">
        <f t="shared" si="113"/>
        <v>-1.8304643255343878E-3</v>
      </c>
      <c r="I717" s="65">
        <f t="shared" si="114"/>
        <v>6.6029154115085406E-2</v>
      </c>
      <c r="J717" s="79">
        <f t="shared" si="111"/>
        <v>6.5697361906692092E-2</v>
      </c>
      <c r="K717" s="65">
        <f t="shared" si="109"/>
        <v>0.25618658009325912</v>
      </c>
      <c r="M717" s="31">
        <f t="shared" si="108"/>
        <v>0.2525</v>
      </c>
      <c r="N717" s="56">
        <f t="shared" si="110"/>
        <v>0.25618658009325912</v>
      </c>
    </row>
    <row r="718" spans="1:14" x14ac:dyDescent="0.25">
      <c r="A718"/>
      <c r="B718" s="77"/>
      <c r="C718" s="59">
        <v>41972</v>
      </c>
      <c r="D718" s="39">
        <v>698</v>
      </c>
      <c r="E718" s="4">
        <v>0.20669999999999999</v>
      </c>
      <c r="F718" s="64"/>
      <c r="G718" s="65">
        <f t="shared" si="112"/>
        <v>0.18666513354595782</v>
      </c>
      <c r="H718" s="78">
        <f t="shared" si="113"/>
        <v>-1.9597813352699479E-3</v>
      </c>
      <c r="I718" s="65">
        <f t="shared" si="114"/>
        <v>3.1673397330242915E-2</v>
      </c>
      <c r="J718" s="79">
        <f t="shared" si="111"/>
        <v>3.0509544242622842E-2</v>
      </c>
      <c r="K718" s="65">
        <f t="shared" si="109"/>
        <v>0.21963170097355633</v>
      </c>
      <c r="M718" s="31">
        <f t="shared" si="108"/>
        <v>0.20669999999999999</v>
      </c>
      <c r="N718" s="56">
        <f t="shared" si="110"/>
        <v>0.21963170097355633</v>
      </c>
    </row>
    <row r="719" spans="1:14" x14ac:dyDescent="0.25">
      <c r="A719"/>
      <c r="B719" s="77"/>
      <c r="C719" s="59">
        <v>41973</v>
      </c>
      <c r="D719" s="39">
        <v>699</v>
      </c>
      <c r="E719" s="4">
        <v>0.1038</v>
      </c>
      <c r="F719" s="64"/>
      <c r="G719" s="65">
        <f t="shared" si="112"/>
        <v>0.17172203540054901</v>
      </c>
      <c r="H719" s="78">
        <f t="shared" si="113"/>
        <v>-3.2581130162838345E-3</v>
      </c>
      <c r="I719" s="65">
        <f t="shared" si="114"/>
        <v>4.8927815890700735E-2</v>
      </c>
      <c r="J719" s="79">
        <f t="shared" si="111"/>
        <v>3.7242830761575765E-2</v>
      </c>
      <c r="K719" s="65">
        <f t="shared" si="109"/>
        <v>0.23363316810138862</v>
      </c>
      <c r="M719" s="31">
        <f t="shared" si="108"/>
        <v>0.1038</v>
      </c>
      <c r="N719" s="56">
        <f t="shared" si="110"/>
        <v>0.23363316810138862</v>
      </c>
    </row>
    <row r="720" spans="1:14" x14ac:dyDescent="0.25">
      <c r="A720"/>
      <c r="B720" s="77"/>
      <c r="C720" s="59">
        <v>41974</v>
      </c>
      <c r="D720" s="39">
        <v>700</v>
      </c>
      <c r="E720" s="4">
        <v>0.1867</v>
      </c>
      <c r="F720" s="64"/>
      <c r="G720" s="65">
        <f t="shared" si="112"/>
        <v>0.16545032359009332</v>
      </c>
      <c r="H720" s="78">
        <f t="shared" si="113"/>
        <v>-3.55947289570102E-3</v>
      </c>
      <c r="I720" s="65">
        <f t="shared" si="114"/>
        <v>4.8372065557453409E-2</v>
      </c>
      <c r="J720" s="79">
        <f t="shared" si="111"/>
        <v>4.5659826642698735E-2</v>
      </c>
      <c r="K720" s="65">
        <f t="shared" si="109"/>
        <v>0.21683598794171857</v>
      </c>
      <c r="M720" s="31">
        <f t="shared" si="108"/>
        <v>0.1867</v>
      </c>
      <c r="N720" s="56">
        <f t="shared" si="110"/>
        <v>0.21683598794171857</v>
      </c>
    </row>
    <row r="721" spans="1:14" x14ac:dyDescent="0.25">
      <c r="A721"/>
      <c r="B721" s="77"/>
      <c r="C721" s="59">
        <v>41975</v>
      </c>
      <c r="D721" s="39">
        <v>701</v>
      </c>
      <c r="E721" s="4">
        <v>0.25330000000000003</v>
      </c>
      <c r="F721" s="64"/>
      <c r="G721" s="65">
        <f t="shared" si="112"/>
        <v>0.17147515074624925</v>
      </c>
      <c r="H721" s="78">
        <f t="shared" si="113"/>
        <v>-2.6010428905153247E-3</v>
      </c>
      <c r="I721" s="65">
        <f t="shared" si="114"/>
        <v>-4.4338512129616847E-3</v>
      </c>
      <c r="J721" s="79">
        <f t="shared" si="111"/>
        <v>4.1920188337095611E-3</v>
      </c>
      <c r="K721" s="65">
        <f t="shared" si="109"/>
        <v>0.1574569994814306</v>
      </c>
      <c r="M721" s="31">
        <f t="shared" si="108"/>
        <v>0.25330000000000003</v>
      </c>
      <c r="N721" s="56">
        <f t="shared" si="110"/>
        <v>0.1574569994814306</v>
      </c>
    </row>
    <row r="722" spans="1:14" x14ac:dyDescent="0.25">
      <c r="A722"/>
      <c r="B722" s="77"/>
      <c r="C722" s="59">
        <v>41976</v>
      </c>
      <c r="D722" s="39">
        <v>702</v>
      </c>
      <c r="E722" s="4">
        <v>0.17460000000000001</v>
      </c>
      <c r="F722" s="64"/>
      <c r="G722" s="65">
        <f t="shared" si="112"/>
        <v>0.17254655359155768</v>
      </c>
      <c r="H722" s="78">
        <f t="shared" si="113"/>
        <v>-2.233798316932949E-3</v>
      </c>
      <c r="I722" s="65">
        <f t="shared" si="114"/>
        <v>-3.0998565213971443E-2</v>
      </c>
      <c r="J722" s="79">
        <f t="shared" si="111"/>
        <v>-2.769336405173007E-2</v>
      </c>
      <c r="K722" s="65">
        <f t="shared" si="109"/>
        <v>0.13787554264176249</v>
      </c>
      <c r="M722" s="31">
        <f t="shared" si="108"/>
        <v>0.17460000000000001</v>
      </c>
      <c r="N722" s="56">
        <f t="shared" si="110"/>
        <v>0.13787554264176249</v>
      </c>
    </row>
    <row r="723" spans="1:14" x14ac:dyDescent="0.25">
      <c r="A723"/>
      <c r="B723" s="77"/>
      <c r="C723" s="59">
        <v>41977</v>
      </c>
      <c r="D723" s="39">
        <v>703</v>
      </c>
      <c r="E723" s="4">
        <v>0.21249999999999999</v>
      </c>
      <c r="F723" s="64"/>
      <c r="G723" s="65">
        <f t="shared" si="112"/>
        <v>0.17676788036384034</v>
      </c>
      <c r="H723" s="78">
        <f t="shared" si="113"/>
        <v>-1.5882858080113892E-3</v>
      </c>
      <c r="I723" s="65">
        <f t="shared" si="114"/>
        <v>-2.2364006166780727E-2</v>
      </c>
      <c r="J723" s="79">
        <f t="shared" si="111"/>
        <v>-1.6554393586486686E-2</v>
      </c>
      <c r="K723" s="65">
        <f t="shared" si="109"/>
        <v>0.147948749107844</v>
      </c>
      <c r="M723" s="31">
        <f t="shared" si="108"/>
        <v>0.21249999999999999</v>
      </c>
      <c r="N723" s="56">
        <f t="shared" si="110"/>
        <v>0.147948749107844</v>
      </c>
    </row>
    <row r="724" spans="1:14" x14ac:dyDescent="0.25">
      <c r="A724"/>
      <c r="B724" s="77"/>
      <c r="C724" s="59">
        <v>41978</v>
      </c>
      <c r="D724" s="39">
        <v>704</v>
      </c>
      <c r="E724" s="4">
        <v>0.19</v>
      </c>
      <c r="F724" s="64"/>
      <c r="G724" s="65">
        <f t="shared" si="112"/>
        <v>0.18113089238612709</v>
      </c>
      <c r="H724" s="78">
        <f t="shared" si="113"/>
        <v>-9.9315602498157478E-4</v>
      </c>
      <c r="I724" s="65">
        <f t="shared" si="114"/>
        <v>-4.4692572858810294E-2</v>
      </c>
      <c r="J724" s="79">
        <f t="shared" si="111"/>
        <v>-3.9336404811541971E-2</v>
      </c>
      <c r="K724" s="65">
        <f t="shared" si="109"/>
        <v>0.13048702169701865</v>
      </c>
      <c r="M724" s="31">
        <f t="shared" si="108"/>
        <v>0.19</v>
      </c>
      <c r="N724" s="56">
        <f t="shared" si="110"/>
        <v>0.13048702169701865</v>
      </c>
    </row>
    <row r="725" spans="1:14" x14ac:dyDescent="0.25">
      <c r="A725"/>
      <c r="B725" s="77"/>
      <c r="C725" s="59">
        <v>41979</v>
      </c>
      <c r="D725" s="39">
        <v>705</v>
      </c>
      <c r="E725" s="4">
        <v>0.19</v>
      </c>
      <c r="F725" s="64"/>
      <c r="G725" s="65">
        <f t="shared" si="112"/>
        <v>0.18075483795399175</v>
      </c>
      <c r="H725" s="78">
        <f t="shared" si="113"/>
        <v>-9.3144586569695155E-4</v>
      </c>
      <c r="I725" s="65">
        <f t="shared" si="114"/>
        <v>3.6912477103922276E-3</v>
      </c>
      <c r="J725" s="79">
        <f t="shared" si="111"/>
        <v>4.2466391439538306E-3</v>
      </c>
      <c r="K725" s="65">
        <f t="shared" si="109"/>
        <v>0.18382898407153775</v>
      </c>
      <c r="M725" s="31">
        <f t="shared" si="108"/>
        <v>0.19</v>
      </c>
      <c r="N725" s="56">
        <f t="shared" si="110"/>
        <v>0.18382898407153775</v>
      </c>
    </row>
    <row r="726" spans="1:14" x14ac:dyDescent="0.25">
      <c r="A726"/>
      <c r="B726" s="77"/>
      <c r="C726" s="59">
        <v>41980</v>
      </c>
      <c r="D726" s="39">
        <v>706</v>
      </c>
      <c r="E726" s="4">
        <v>0.15079999999999999</v>
      </c>
      <c r="F726" s="64"/>
      <c r="G726" s="65">
        <f t="shared" si="112"/>
        <v>0.16978145416859286</v>
      </c>
      <c r="H726" s="78">
        <f t="shared" si="113"/>
        <v>-1.9356396576671454E-3</v>
      </c>
      <c r="I726" s="65">
        <f t="shared" si="114"/>
        <v>7.1395987108724565E-2</v>
      </c>
      <c r="J726" s="79">
        <f t="shared" si="111"/>
        <v>6.2358242980992823E-2</v>
      </c>
      <c r="K726" s="65">
        <f t="shared" si="109"/>
        <v>0.25121937919701937</v>
      </c>
      <c r="M726" s="31">
        <f t="shared" ref="M726:M789" si="115">E726</f>
        <v>0.15079999999999999</v>
      </c>
      <c r="N726" s="56">
        <f t="shared" si="110"/>
        <v>0.25121937919701937</v>
      </c>
    </row>
    <row r="727" spans="1:14" x14ac:dyDescent="0.25">
      <c r="A727"/>
      <c r="B727" s="77"/>
      <c r="C727" s="59">
        <v>41981</v>
      </c>
      <c r="D727" s="39">
        <v>707</v>
      </c>
      <c r="E727" s="4">
        <v>0.2225</v>
      </c>
      <c r="F727" s="64"/>
      <c r="G727" s="65">
        <f t="shared" si="112"/>
        <v>0.17079001462574633</v>
      </c>
      <c r="H727" s="78">
        <f t="shared" si="113"/>
        <v>-1.6412196461850835E-3</v>
      </c>
      <c r="I727" s="65">
        <f t="shared" si="114"/>
        <v>2.5212184340868325E-2</v>
      </c>
      <c r="J727" s="79">
        <f t="shared" si="111"/>
        <v>2.7861964444206862E-2</v>
      </c>
      <c r="K727" s="65">
        <f t="shared" si="109"/>
        <v>0.19305799885179406</v>
      </c>
      <c r="M727" s="31">
        <f t="shared" si="115"/>
        <v>0.2225</v>
      </c>
      <c r="N727" s="56">
        <f t="shared" si="110"/>
        <v>0.19305799885179406</v>
      </c>
    </row>
    <row r="728" spans="1:14" x14ac:dyDescent="0.25">
      <c r="A728"/>
      <c r="B728" s="77"/>
      <c r="C728" s="59">
        <v>41982</v>
      </c>
      <c r="D728" s="39">
        <v>708</v>
      </c>
      <c r="E728" s="4">
        <v>0.23669999999999999</v>
      </c>
      <c r="F728" s="64"/>
      <c r="G728" s="65">
        <f t="shared" si="112"/>
        <v>0.17779986145634843</v>
      </c>
      <c r="H728" s="78">
        <f t="shared" si="113"/>
        <v>-7.7611299850636507E-4</v>
      </c>
      <c r="I728" s="65">
        <f t="shared" si="114"/>
        <v>-1.8959459747432798E-2</v>
      </c>
      <c r="J728" s="79">
        <f t="shared" si="111"/>
        <v>-1.1173499918324363E-2</v>
      </c>
      <c r="K728" s="65">
        <f t="shared" si="109"/>
        <v>0.15018933523212846</v>
      </c>
      <c r="M728" s="31">
        <f t="shared" si="115"/>
        <v>0.23669999999999999</v>
      </c>
      <c r="N728" s="56">
        <f t="shared" si="110"/>
        <v>0.15018933523212846</v>
      </c>
    </row>
    <row r="729" spans="1:14" x14ac:dyDescent="0.25">
      <c r="A729"/>
      <c r="B729" s="77"/>
      <c r="C729" s="59">
        <v>41983</v>
      </c>
      <c r="D729" s="39">
        <v>709</v>
      </c>
      <c r="E729" s="4">
        <v>0.2525</v>
      </c>
      <c r="F729" s="64"/>
      <c r="G729" s="65">
        <f t="shared" si="112"/>
        <v>0.18642254116075702</v>
      </c>
      <c r="H729" s="78">
        <f t="shared" si="113"/>
        <v>1.6376627178512964E-4</v>
      </c>
      <c r="I729" s="65">
        <f t="shared" si="114"/>
        <v>-1.8511675486991407E-2</v>
      </c>
      <c r="J729" s="79">
        <f t="shared" si="111"/>
        <v>-1.0052762054367968E-2</v>
      </c>
      <c r="K729" s="65">
        <f t="shared" si="109"/>
        <v>0.15851207297085068</v>
      </c>
      <c r="M729" s="31">
        <f t="shared" si="115"/>
        <v>0.2525</v>
      </c>
      <c r="N729" s="56">
        <f t="shared" si="110"/>
        <v>0.15851207297085068</v>
      </c>
    </row>
    <row r="730" spans="1:14" x14ac:dyDescent="0.25">
      <c r="A730"/>
      <c r="B730" s="77"/>
      <c r="C730" s="59">
        <v>41984</v>
      </c>
      <c r="D730" s="39">
        <v>710</v>
      </c>
      <c r="E730" s="4">
        <v>0.20669999999999999</v>
      </c>
      <c r="F730" s="64"/>
      <c r="G730" s="65">
        <f t="shared" si="112"/>
        <v>0.18564256750864166</v>
      </c>
      <c r="H730" s="78">
        <f t="shared" si="113"/>
        <v>6.9392279395081576E-5</v>
      </c>
      <c r="I730" s="65">
        <f t="shared" si="114"/>
        <v>2.9551091806462523E-2</v>
      </c>
      <c r="J730" s="79">
        <f t="shared" si="111"/>
        <v>2.8701725874952105E-2</v>
      </c>
      <c r="K730" s="65">
        <f t="shared" si="109"/>
        <v>0.21613739923900466</v>
      </c>
      <c r="M730" s="31">
        <f t="shared" si="115"/>
        <v>0.20669999999999999</v>
      </c>
      <c r="N730" s="56">
        <f t="shared" si="110"/>
        <v>0.21613739923900466</v>
      </c>
    </row>
    <row r="731" spans="1:14" x14ac:dyDescent="0.25">
      <c r="A731"/>
      <c r="B731" s="77"/>
      <c r="C731" s="59">
        <v>41985</v>
      </c>
      <c r="D731" s="39">
        <v>711</v>
      </c>
      <c r="E731" s="4">
        <v>0.1038</v>
      </c>
      <c r="F731" s="64"/>
      <c r="G731" s="65">
        <f t="shared" si="112"/>
        <v>0.1784950155844901</v>
      </c>
      <c r="H731" s="78">
        <f t="shared" si="113"/>
        <v>-6.5230214095958299E-4</v>
      </c>
      <c r="I731" s="65">
        <f t="shared" si="114"/>
        <v>-9.7425177525699881E-3</v>
      </c>
      <c r="J731" s="79">
        <f t="shared" si="111"/>
        <v>-1.6237767535762001E-2</v>
      </c>
      <c r="K731" s="65">
        <f t="shared" si="109"/>
        <v>0.17596944203546677</v>
      </c>
      <c r="M731" s="31">
        <f t="shared" si="115"/>
        <v>0.1038</v>
      </c>
      <c r="N731" s="56">
        <f t="shared" si="110"/>
        <v>0.17596944203546677</v>
      </c>
    </row>
    <row r="732" spans="1:14" x14ac:dyDescent="0.25">
      <c r="A732"/>
      <c r="B732" s="77"/>
      <c r="C732" s="59">
        <v>41986</v>
      </c>
      <c r="D732" s="39">
        <v>712</v>
      </c>
      <c r="E732" s="4">
        <v>0.1867</v>
      </c>
      <c r="F732" s="64"/>
      <c r="G732" s="65">
        <f t="shared" si="112"/>
        <v>0.18119438002463431</v>
      </c>
      <c r="H732" s="78">
        <f t="shared" si="113"/>
        <v>-3.1713548284920384E-4</v>
      </c>
      <c r="I732" s="65">
        <f t="shared" si="114"/>
        <v>-2.4659379254568171E-2</v>
      </c>
      <c r="J732" s="79">
        <f t="shared" si="111"/>
        <v>-2.1642879331574785E-2</v>
      </c>
      <c r="K732" s="65">
        <f t="shared" si="109"/>
        <v>0.15318333418896235</v>
      </c>
      <c r="M732" s="31">
        <f t="shared" si="115"/>
        <v>0.1867</v>
      </c>
      <c r="N732" s="56">
        <f t="shared" si="110"/>
        <v>0.15318333418896235</v>
      </c>
    </row>
    <row r="733" spans="1:14" x14ac:dyDescent="0.25">
      <c r="A733"/>
      <c r="B733" s="77"/>
      <c r="C733" s="59">
        <v>41987</v>
      </c>
      <c r="D733" s="39">
        <v>713</v>
      </c>
      <c r="E733" s="4">
        <v>0.1075</v>
      </c>
      <c r="F733" s="64"/>
      <c r="G733" s="65">
        <f t="shared" si="112"/>
        <v>0.17394435083421045</v>
      </c>
      <c r="H733" s="78">
        <f t="shared" si="113"/>
        <v>-1.0104248536066697E-3</v>
      </c>
      <c r="I733" s="65">
        <f t="shared" si="114"/>
        <v>-4.0483074660384007E-3</v>
      </c>
      <c r="J733" s="79">
        <f t="shared" si="111"/>
        <v>-1.0287911802855605E-2</v>
      </c>
      <c r="K733" s="65">
        <f t="shared" ref="K733:K796" si="116">G732+H732+I733</f>
        <v>0.17682893707574671</v>
      </c>
      <c r="M733" s="31">
        <f t="shared" si="115"/>
        <v>0.1075</v>
      </c>
      <c r="N733" s="56">
        <f t="shared" si="110"/>
        <v>0.17682893707574671</v>
      </c>
    </row>
    <row r="734" spans="1:14" x14ac:dyDescent="0.25">
      <c r="A734"/>
      <c r="B734" s="77"/>
      <c r="C734" s="59">
        <v>41988</v>
      </c>
      <c r="D734" s="39">
        <v>714</v>
      </c>
      <c r="E734" s="4">
        <v>0.27629999999999999</v>
      </c>
      <c r="F734" s="64"/>
      <c r="G734" s="65">
        <f t="shared" si="112"/>
        <v>0.18129037367938575</v>
      </c>
      <c r="H734" s="78">
        <f t="shared" si="113"/>
        <v>-1.7478008372847286E-4</v>
      </c>
      <c r="I734" s="65">
        <f t="shared" si="114"/>
        <v>1.9801597031576763E-2</v>
      </c>
      <c r="J734" s="79">
        <f t="shared" si="111"/>
        <v>2.7322399960480512E-2</v>
      </c>
      <c r="K734" s="65">
        <f t="shared" si="116"/>
        <v>0.19273552301218055</v>
      </c>
      <c r="M734" s="31">
        <f t="shared" si="115"/>
        <v>0.27629999999999999</v>
      </c>
      <c r="N734" s="56">
        <f t="shared" si="110"/>
        <v>0.19273552301218055</v>
      </c>
    </row>
    <row r="735" spans="1:14" x14ac:dyDescent="0.25">
      <c r="A735"/>
      <c r="B735" s="77"/>
      <c r="C735" s="59">
        <v>41989</v>
      </c>
      <c r="D735" s="39">
        <v>715</v>
      </c>
      <c r="E735" s="4">
        <v>0.20669999999999999</v>
      </c>
      <c r="F735" s="64"/>
      <c r="G735" s="65">
        <f t="shared" si="112"/>
        <v>0.18640498718642556</v>
      </c>
      <c r="H735" s="78">
        <f t="shared" si="113"/>
        <v>3.5415927534835614E-4</v>
      </c>
      <c r="I735" s="65">
        <f t="shared" si="114"/>
        <v>-2.7309529503340223E-2</v>
      </c>
      <c r="J735" s="79">
        <f t="shared" si="111"/>
        <v>-2.2549075271648757E-2</v>
      </c>
      <c r="K735" s="65">
        <f t="shared" si="116"/>
        <v>0.15380606409231704</v>
      </c>
      <c r="M735" s="31">
        <f t="shared" si="115"/>
        <v>0.20669999999999999</v>
      </c>
      <c r="N735" s="56">
        <f t="shared" si="110"/>
        <v>0.15380606409231704</v>
      </c>
    </row>
    <row r="736" spans="1:14" x14ac:dyDescent="0.25">
      <c r="A736"/>
      <c r="B736" s="77"/>
      <c r="C736" s="59">
        <v>41990</v>
      </c>
      <c r="D736" s="39">
        <v>716</v>
      </c>
      <c r="E736" s="4">
        <v>0.1492</v>
      </c>
      <c r="F736" s="64"/>
      <c r="G736" s="65">
        <f t="shared" si="112"/>
        <v>0.18191250859286956</v>
      </c>
      <c r="H736" s="78">
        <f t="shared" si="113"/>
        <v>-1.3050451154207989E-4</v>
      </c>
      <c r="I736" s="65">
        <f t="shared" si="114"/>
        <v>1.0907232227269597E-2</v>
      </c>
      <c r="J736" s="79">
        <f t="shared" si="111"/>
        <v>6.5452581452556807E-3</v>
      </c>
      <c r="K736" s="65">
        <f t="shared" si="116"/>
        <v>0.19766637868904352</v>
      </c>
      <c r="M736" s="31">
        <f t="shared" si="115"/>
        <v>0.1492</v>
      </c>
      <c r="N736" s="56">
        <f t="shared" si="110"/>
        <v>0.19766637868904352</v>
      </c>
    </row>
    <row r="737" spans="1:14" x14ac:dyDescent="0.25">
      <c r="A737"/>
      <c r="B737" s="77"/>
      <c r="C737" s="59">
        <v>41991</v>
      </c>
      <c r="D737" s="39">
        <v>717</v>
      </c>
      <c r="E737" s="4">
        <v>0.1492</v>
      </c>
      <c r="F737" s="64"/>
      <c r="G737" s="65">
        <f t="shared" si="112"/>
        <v>0.18482347413849534</v>
      </c>
      <c r="H737" s="78">
        <f t="shared" si="113"/>
        <v>1.7364249417470631E-4</v>
      </c>
      <c r="I737" s="65">
        <f t="shared" si="114"/>
        <v>-6.2996704653006261E-2</v>
      </c>
      <c r="J737" s="79">
        <f t="shared" si="111"/>
        <v>-6.0259381601555168E-2</v>
      </c>
      <c r="K737" s="65">
        <f t="shared" si="116"/>
        <v>0.11878529942832121</v>
      </c>
      <c r="M737" s="31">
        <f t="shared" si="115"/>
        <v>0.1492</v>
      </c>
      <c r="N737" s="56">
        <f t="shared" si="110"/>
        <v>0.11878529942832121</v>
      </c>
    </row>
    <row r="738" spans="1:14" x14ac:dyDescent="0.25">
      <c r="A738"/>
      <c r="B738" s="77"/>
      <c r="C738" s="59">
        <v>41992</v>
      </c>
      <c r="D738" s="39">
        <v>718</v>
      </c>
      <c r="E738" s="4">
        <v>0.14000000000000001</v>
      </c>
      <c r="F738" s="64"/>
      <c r="G738" s="65">
        <f t="shared" si="112"/>
        <v>0.18107783267797556</v>
      </c>
      <c r="H738" s="78">
        <f t="shared" si="113"/>
        <v>-2.1828590129474264E-4</v>
      </c>
      <c r="I738" s="65">
        <f t="shared" si="114"/>
        <v>-5.8042770857250105E-3</v>
      </c>
      <c r="J738" s="79">
        <f t="shared" si="111"/>
        <v>-9.331632644950065E-3</v>
      </c>
      <c r="K738" s="65">
        <f t="shared" si="116"/>
        <v>0.17919283954694504</v>
      </c>
      <c r="M738" s="31">
        <f t="shared" si="115"/>
        <v>0.14000000000000001</v>
      </c>
      <c r="N738" s="56">
        <f t="shared" si="110"/>
        <v>0.17919283954694504</v>
      </c>
    </row>
    <row r="739" spans="1:14" x14ac:dyDescent="0.25">
      <c r="A739"/>
      <c r="B739" s="77"/>
      <c r="C739" s="59">
        <v>41993</v>
      </c>
      <c r="D739" s="39">
        <v>719</v>
      </c>
      <c r="E739" s="4">
        <v>0.26040000000000002</v>
      </c>
      <c r="F739" s="64"/>
      <c r="G739" s="65">
        <f t="shared" si="112"/>
        <v>0.19209854545448446</v>
      </c>
      <c r="H739" s="78">
        <f t="shared" si="113"/>
        <v>9.0561396648562178E-4</v>
      </c>
      <c r="I739" s="65">
        <f t="shared" si="114"/>
        <v>-3.2849533554717029E-2</v>
      </c>
      <c r="J739" s="79">
        <f t="shared" si="111"/>
        <v>-2.2734434744693773E-2</v>
      </c>
      <c r="K739" s="65">
        <f t="shared" si="116"/>
        <v>0.14801001322196378</v>
      </c>
      <c r="M739" s="31">
        <f t="shared" si="115"/>
        <v>0.26040000000000002</v>
      </c>
      <c r="N739" s="56">
        <f t="shared" si="110"/>
        <v>0.14801001322196378</v>
      </c>
    </row>
    <row r="740" spans="1:14" x14ac:dyDescent="0.25">
      <c r="A740"/>
      <c r="B740" s="77"/>
      <c r="C740" s="59">
        <v>41994</v>
      </c>
      <c r="D740" s="39">
        <v>720</v>
      </c>
      <c r="E740" s="4">
        <v>0.22919999999999999</v>
      </c>
      <c r="F740" s="64"/>
      <c r="G740" s="65">
        <f t="shared" si="112"/>
        <v>0.19890453741877601</v>
      </c>
      <c r="H740" s="78">
        <f t="shared" si="113"/>
        <v>1.4956517662662143E-3</v>
      </c>
      <c r="I740" s="65">
        <f t="shared" si="114"/>
        <v>-2.280793939902933E-2</v>
      </c>
      <c r="J740" s="79">
        <f t="shared" si="111"/>
        <v>-1.7497599201003997E-2</v>
      </c>
      <c r="K740" s="65">
        <f t="shared" si="116"/>
        <v>0.17019622002194074</v>
      </c>
      <c r="M740" s="31">
        <f t="shared" si="115"/>
        <v>0.22919999999999999</v>
      </c>
      <c r="N740" s="56">
        <f t="shared" si="110"/>
        <v>0.17019622002194074</v>
      </c>
    </row>
    <row r="741" spans="1:14" x14ac:dyDescent="0.25">
      <c r="A741"/>
      <c r="B741" s="77"/>
      <c r="C741" s="59">
        <v>41995</v>
      </c>
      <c r="D741" s="39">
        <v>721</v>
      </c>
      <c r="E741" s="4">
        <v>0.29580000000000001</v>
      </c>
      <c r="F741" s="64"/>
      <c r="G741" s="65">
        <f t="shared" si="112"/>
        <v>0.21573729071354708</v>
      </c>
      <c r="H741" s="78">
        <f t="shared" si="113"/>
        <v>3.0293619191167007E-3</v>
      </c>
      <c r="I741" s="65">
        <f t="shared" si="114"/>
        <v>-5.7971204470090736E-2</v>
      </c>
      <c r="J741" s="79">
        <f t="shared" si="111"/>
        <v>-4.4167813094436369E-2</v>
      </c>
      <c r="K741" s="65">
        <f t="shared" si="116"/>
        <v>0.14242898471495147</v>
      </c>
      <c r="M741" s="31">
        <f t="shared" si="115"/>
        <v>0.29580000000000001</v>
      </c>
      <c r="N741" s="56">
        <f t="shared" si="110"/>
        <v>0.14242898471495147</v>
      </c>
    </row>
    <row r="742" spans="1:14" x14ac:dyDescent="0.25">
      <c r="A742"/>
      <c r="B742" s="77"/>
      <c r="C742" s="59">
        <v>41996</v>
      </c>
      <c r="D742" s="39">
        <v>722</v>
      </c>
      <c r="E742" s="4">
        <v>0.2</v>
      </c>
      <c r="F742" s="64"/>
      <c r="G742" s="65">
        <f t="shared" si="112"/>
        <v>0.22141373151480295</v>
      </c>
      <c r="H742" s="78">
        <f t="shared" si="113"/>
        <v>3.2940698073306179E-3</v>
      </c>
      <c r="I742" s="65">
        <f t="shared" si="114"/>
        <v>-4.5237441454055317E-2</v>
      </c>
      <c r="J742" s="79">
        <f t="shared" si="111"/>
        <v>-4.2855070460130082E-2</v>
      </c>
      <c r="K742" s="65">
        <f t="shared" si="116"/>
        <v>0.17352921117860848</v>
      </c>
      <c r="M742" s="31">
        <f t="shared" si="115"/>
        <v>0.2</v>
      </c>
      <c r="N742" s="56">
        <f t="shared" si="110"/>
        <v>0.17352921117860848</v>
      </c>
    </row>
    <row r="743" spans="1:14" x14ac:dyDescent="0.25">
      <c r="A743"/>
      <c r="B743" s="77"/>
      <c r="C743" s="59">
        <v>41997</v>
      </c>
      <c r="D743" s="39">
        <v>723</v>
      </c>
      <c r="E743" s="4">
        <v>0.2</v>
      </c>
      <c r="F743" s="64"/>
      <c r="G743" s="65">
        <f t="shared" si="112"/>
        <v>0.22633475429670485</v>
      </c>
      <c r="H743" s="78">
        <f t="shared" si="113"/>
        <v>3.4567651047877467E-3</v>
      </c>
      <c r="I743" s="65">
        <f t="shared" si="114"/>
        <v>-4.0977331067846262E-2</v>
      </c>
      <c r="J743" s="79">
        <f t="shared" si="111"/>
        <v>-3.9513073390732123E-2</v>
      </c>
      <c r="K743" s="65">
        <f t="shared" si="116"/>
        <v>0.18373047025428732</v>
      </c>
      <c r="M743" s="31">
        <f t="shared" si="115"/>
        <v>0.2</v>
      </c>
      <c r="N743" s="56">
        <f t="shared" si="110"/>
        <v>0.18373047025428732</v>
      </c>
    </row>
    <row r="744" spans="1:14" x14ac:dyDescent="0.25">
      <c r="A744"/>
      <c r="B744" s="77"/>
      <c r="C744" s="59">
        <v>41998</v>
      </c>
      <c r="D744" s="39">
        <v>724</v>
      </c>
      <c r="E744" s="4">
        <v>0.8</v>
      </c>
      <c r="F744" s="64"/>
      <c r="G744" s="65">
        <f t="shared" si="112"/>
        <v>0.28450615705916005</v>
      </c>
      <c r="H744" s="78">
        <f t="shared" si="113"/>
        <v>8.9282288705544912E-3</v>
      </c>
      <c r="I744" s="65">
        <f t="shared" si="114"/>
        <v>2.3062104021833164E-2</v>
      </c>
      <c r="J744" s="79">
        <f t="shared" si="111"/>
        <v>7.2305277913733854E-2</v>
      </c>
      <c r="K744" s="65">
        <f t="shared" si="116"/>
        <v>0.25285362342332574</v>
      </c>
      <c r="M744" s="31">
        <f t="shared" si="115"/>
        <v>0.8</v>
      </c>
      <c r="N744" s="56">
        <f t="shared" si="110"/>
        <v>0.25285362342332574</v>
      </c>
    </row>
    <row r="745" spans="1:14" x14ac:dyDescent="0.25">
      <c r="A745"/>
      <c r="B745" s="77"/>
      <c r="C745" s="59">
        <v>41999</v>
      </c>
      <c r="D745" s="39">
        <v>725</v>
      </c>
      <c r="E745" s="4">
        <v>1</v>
      </c>
      <c r="F745" s="64"/>
      <c r="G745" s="65">
        <f t="shared" si="112"/>
        <v>0.36646714728677504</v>
      </c>
      <c r="H745" s="78">
        <f t="shared" si="113"/>
        <v>1.6231505006260541E-2</v>
      </c>
      <c r="I745" s="65">
        <f t="shared" si="114"/>
        <v>-2.3761999500319465E-2</v>
      </c>
      <c r="J745" s="79">
        <f t="shared" si="111"/>
        <v>4.1967485721034967E-2</v>
      </c>
      <c r="K745" s="65">
        <f t="shared" si="116"/>
        <v>0.26967238642939506</v>
      </c>
      <c r="M745" s="31">
        <f t="shared" si="115"/>
        <v>1</v>
      </c>
      <c r="N745" s="56">
        <f t="shared" si="110"/>
        <v>0.26967238642939506</v>
      </c>
    </row>
    <row r="746" spans="1:14" x14ac:dyDescent="0.25">
      <c r="A746"/>
      <c r="B746" s="77"/>
      <c r="C746" s="59">
        <v>42000</v>
      </c>
      <c r="D746" s="39">
        <v>726</v>
      </c>
      <c r="E746" s="4">
        <v>1</v>
      </c>
      <c r="F746" s="64"/>
      <c r="G746" s="65">
        <f t="shared" si="112"/>
        <v>0.44418102314856706</v>
      </c>
      <c r="H746" s="78">
        <f t="shared" si="113"/>
        <v>2.237974209181369E-2</v>
      </c>
      <c r="I746" s="65">
        <f t="shared" si="114"/>
        <v>2.4776391516496592E-3</v>
      </c>
      <c r="J746" s="79">
        <f t="shared" si="111"/>
        <v>5.7811772921627994E-2</v>
      </c>
      <c r="K746" s="65">
        <f t="shared" si="116"/>
        <v>0.38517629144468524</v>
      </c>
      <c r="M746" s="31">
        <f t="shared" si="115"/>
        <v>1</v>
      </c>
      <c r="N746" s="56">
        <f t="shared" si="110"/>
        <v>0.38517629144468524</v>
      </c>
    </row>
    <row r="747" spans="1:14" x14ac:dyDescent="0.25">
      <c r="A747"/>
      <c r="B747" s="77"/>
      <c r="C747" s="59">
        <v>42001</v>
      </c>
      <c r="D747" s="39">
        <v>727</v>
      </c>
      <c r="E747" s="4">
        <v>0.3</v>
      </c>
      <c r="F747" s="64"/>
      <c r="G747" s="65">
        <f t="shared" si="112"/>
        <v>0.44027234953694361</v>
      </c>
      <c r="H747" s="78">
        <f t="shared" si="113"/>
        <v>1.9750900521469977E-2</v>
      </c>
      <c r="I747" s="65">
        <f t="shared" si="114"/>
        <v>9.6323391793990479E-2</v>
      </c>
      <c r="J747" s="79">
        <f t="shared" si="111"/>
        <v>7.2663817660897079E-2</v>
      </c>
      <c r="K747" s="65">
        <f t="shared" si="116"/>
        <v>0.56288415703437122</v>
      </c>
      <c r="M747" s="31">
        <f t="shared" si="115"/>
        <v>0.3</v>
      </c>
      <c r="N747" s="56">
        <f t="shared" si="110"/>
        <v>0.56288415703437122</v>
      </c>
    </row>
    <row r="748" spans="1:14" x14ac:dyDescent="0.25">
      <c r="A748"/>
      <c r="B748" s="77"/>
      <c r="C748" s="59">
        <v>42002</v>
      </c>
      <c r="D748" s="39">
        <v>728</v>
      </c>
      <c r="E748" s="4">
        <v>0.27500000000000002</v>
      </c>
      <c r="F748" s="64"/>
      <c r="G748" s="65">
        <f t="shared" si="112"/>
        <v>0.43495118886190304</v>
      </c>
      <c r="H748" s="78">
        <f t="shared" si="113"/>
        <v>1.7243694401818922E-2</v>
      </c>
      <c r="I748" s="65">
        <f t="shared" si="114"/>
        <v>6.5697361906692092E-2</v>
      </c>
      <c r="J748" s="79">
        <f t="shared" si="111"/>
        <v>4.3132506829832579E-2</v>
      </c>
      <c r="K748" s="65">
        <f t="shared" si="116"/>
        <v>0.52572061196510567</v>
      </c>
      <c r="M748" s="31">
        <f t="shared" si="115"/>
        <v>0.27500000000000002</v>
      </c>
      <c r="N748" s="56">
        <f t="shared" si="110"/>
        <v>0.52572061196510567</v>
      </c>
    </row>
    <row r="749" spans="1:14" x14ac:dyDescent="0.25">
      <c r="A749"/>
      <c r="B749" s="77"/>
      <c r="C749" s="59">
        <v>42003</v>
      </c>
      <c r="D749" s="39">
        <v>729</v>
      </c>
      <c r="E749" s="4">
        <v>0.50749999999999995</v>
      </c>
      <c r="F749" s="64"/>
      <c r="G749" s="65">
        <f t="shared" si="112"/>
        <v>0.45467444051308753</v>
      </c>
      <c r="H749" s="78">
        <f t="shared" si="113"/>
        <v>1.7491650126755479E-2</v>
      </c>
      <c r="I749" s="65">
        <f t="shared" si="114"/>
        <v>3.0509544242622842E-2</v>
      </c>
      <c r="J749" s="79">
        <f t="shared" si="111"/>
        <v>3.2741145767051803E-2</v>
      </c>
      <c r="K749" s="65">
        <f t="shared" si="116"/>
        <v>0.48270442750634485</v>
      </c>
      <c r="M749" s="31">
        <f t="shared" si="115"/>
        <v>0.50749999999999995</v>
      </c>
      <c r="N749" s="56">
        <f t="shared" si="110"/>
        <v>0.48270442750634485</v>
      </c>
    </row>
    <row r="750" spans="1:14" x14ac:dyDescent="0.25">
      <c r="A750"/>
      <c r="B750" s="77"/>
      <c r="C750" s="59">
        <v>42004</v>
      </c>
      <c r="D750" s="39">
        <v>730</v>
      </c>
      <c r="E750" s="4">
        <v>0.48670000000000002</v>
      </c>
      <c r="F750" s="64"/>
      <c r="G750" s="65">
        <f t="shared" si="112"/>
        <v>0.46989519849970113</v>
      </c>
      <c r="H750" s="78">
        <f t="shared" si="113"/>
        <v>1.7264560912741291E-2</v>
      </c>
      <c r="I750" s="65">
        <f t="shared" si="114"/>
        <v>3.7242830761575765E-2</v>
      </c>
      <c r="J750" s="79">
        <f t="shared" si="111"/>
        <v>3.519902783544808E-2</v>
      </c>
      <c r="K750" s="65">
        <f t="shared" si="116"/>
        <v>0.5094089214014188</v>
      </c>
      <c r="M750" s="31">
        <f t="shared" si="115"/>
        <v>0.48670000000000002</v>
      </c>
      <c r="N750" s="56">
        <f t="shared" si="110"/>
        <v>0.5094089214014188</v>
      </c>
    </row>
    <row r="751" spans="1:14" x14ac:dyDescent="0.25">
      <c r="A751"/>
      <c r="B751" s="77">
        <v>2015</v>
      </c>
      <c r="C751" s="59">
        <v>42005</v>
      </c>
      <c r="D751" s="39">
        <v>731</v>
      </c>
      <c r="E751" s="4">
        <v>0.1333</v>
      </c>
      <c r="F751" s="64"/>
      <c r="G751" s="65">
        <f t="shared" si="112"/>
        <v>0.44720780080692835</v>
      </c>
      <c r="H751" s="78">
        <f t="shared" si="113"/>
        <v>1.3269365052189884E-2</v>
      </c>
      <c r="I751" s="65">
        <f t="shared" si="114"/>
        <v>4.5659826642698735E-2</v>
      </c>
      <c r="J751" s="79">
        <f t="shared" si="111"/>
        <v>9.7030638977360223E-3</v>
      </c>
      <c r="K751" s="65">
        <f t="shared" si="116"/>
        <v>0.53281958605514113</v>
      </c>
      <c r="M751" s="31">
        <f t="shared" si="115"/>
        <v>0.1333</v>
      </c>
      <c r="N751" s="56">
        <f t="shared" si="110"/>
        <v>0.53281958605514113</v>
      </c>
    </row>
    <row r="752" spans="1:14" x14ac:dyDescent="0.25">
      <c r="A752"/>
      <c r="B752" s="77"/>
      <c r="C752" s="59">
        <v>42006</v>
      </c>
      <c r="D752" s="39">
        <v>732</v>
      </c>
      <c r="E752" s="4">
        <v>3.3300000000000003E-2</v>
      </c>
      <c r="F752" s="64"/>
      <c r="G752" s="65">
        <f t="shared" si="112"/>
        <v>0.41734024738983544</v>
      </c>
      <c r="H752" s="78">
        <f t="shared" si="113"/>
        <v>8.9556732052616037E-3</v>
      </c>
      <c r="I752" s="65">
        <f t="shared" si="114"/>
        <v>4.1920188337095611E-3</v>
      </c>
      <c r="J752" s="79">
        <f t="shared" si="111"/>
        <v>-3.4631207788644945E-2</v>
      </c>
      <c r="K752" s="65">
        <f t="shared" si="116"/>
        <v>0.46466918469282781</v>
      </c>
      <c r="M752" s="31">
        <f t="shared" si="115"/>
        <v>3.3300000000000003E-2</v>
      </c>
      <c r="N752" s="56">
        <f t="shared" si="110"/>
        <v>0.46466918469282781</v>
      </c>
    </row>
    <row r="753" spans="1:14" x14ac:dyDescent="0.25">
      <c r="A753"/>
      <c r="B753" s="77"/>
      <c r="C753" s="59">
        <v>42007</v>
      </c>
      <c r="D753" s="39">
        <v>733</v>
      </c>
      <c r="E753" s="4">
        <v>3.3300000000000003E-2</v>
      </c>
      <c r="F753" s="64"/>
      <c r="G753" s="65">
        <f t="shared" si="112"/>
        <v>0.38976566494076037</v>
      </c>
      <c r="H753" s="78">
        <f t="shared" si="113"/>
        <v>5.3026476398279378E-3</v>
      </c>
      <c r="I753" s="65">
        <f t="shared" si="114"/>
        <v>-2.769336405173007E-2</v>
      </c>
      <c r="J753" s="79">
        <f t="shared" si="111"/>
        <v>-6.0570594140633108E-2</v>
      </c>
      <c r="K753" s="65">
        <f t="shared" si="116"/>
        <v>0.39860255654336696</v>
      </c>
      <c r="M753" s="31">
        <f t="shared" si="115"/>
        <v>3.3300000000000003E-2</v>
      </c>
      <c r="N753" s="56">
        <f t="shared" si="110"/>
        <v>0.39860255654336696</v>
      </c>
    </row>
    <row r="754" spans="1:14" x14ac:dyDescent="0.25">
      <c r="A754"/>
      <c r="B754" s="77"/>
      <c r="C754" s="59">
        <v>42008</v>
      </c>
      <c r="D754" s="39">
        <v>734</v>
      </c>
      <c r="E754" s="4">
        <v>0.91669999999999996</v>
      </c>
      <c r="F754" s="64"/>
      <c r="G754" s="65">
        <f t="shared" si="112"/>
        <v>0.44888692068117819</v>
      </c>
      <c r="H754" s="78">
        <f t="shared" si="113"/>
        <v>1.0684508449886927E-2</v>
      </c>
      <c r="I754" s="65">
        <f t="shared" si="114"/>
        <v>-1.6554393586486686E-2</v>
      </c>
      <c r="J754" s="79">
        <f t="shared" si="111"/>
        <v>3.1882353704044158E-2</v>
      </c>
      <c r="K754" s="65">
        <f t="shared" si="116"/>
        <v>0.37851391899410164</v>
      </c>
      <c r="M754" s="31">
        <f t="shared" si="115"/>
        <v>0.91669999999999996</v>
      </c>
      <c r="N754" s="56">
        <f t="shared" si="110"/>
        <v>0.37851391899410164</v>
      </c>
    </row>
    <row r="755" spans="1:14" x14ac:dyDescent="0.25">
      <c r="A755"/>
      <c r="B755" s="77"/>
      <c r="C755" s="59">
        <v>42009</v>
      </c>
      <c r="D755" s="39">
        <v>735</v>
      </c>
      <c r="E755" s="4">
        <v>0.58750000000000002</v>
      </c>
      <c r="F755" s="64"/>
      <c r="G755" s="65">
        <f t="shared" si="112"/>
        <v>0.47629792669911286</v>
      </c>
      <c r="H755" s="78">
        <f t="shared" si="113"/>
        <v>1.2357158206691702E-2</v>
      </c>
      <c r="I755" s="65">
        <f t="shared" si="114"/>
        <v>-3.9336404811541971E-2</v>
      </c>
      <c r="J755" s="79">
        <f t="shared" si="111"/>
        <v>-2.4282557000299059E-2</v>
      </c>
      <c r="K755" s="65">
        <f t="shared" si="116"/>
        <v>0.42023502431952314</v>
      </c>
      <c r="M755" s="31">
        <f t="shared" si="115"/>
        <v>0.58750000000000002</v>
      </c>
      <c r="N755" s="56">
        <f t="shared" si="110"/>
        <v>0.42023502431952314</v>
      </c>
    </row>
    <row r="756" spans="1:14" x14ac:dyDescent="0.25">
      <c r="A756"/>
      <c r="B756" s="77"/>
      <c r="C756" s="59">
        <v>42010</v>
      </c>
      <c r="D756" s="39">
        <v>736</v>
      </c>
      <c r="E756" s="4">
        <v>0.86670000000000003</v>
      </c>
      <c r="F756" s="64"/>
      <c r="G756" s="65">
        <f t="shared" si="112"/>
        <v>0.52603491250082868</v>
      </c>
      <c r="H756" s="78">
        <f t="shared" si="113"/>
        <v>1.6095140966194115E-2</v>
      </c>
      <c r="I756" s="65">
        <f t="shared" si="114"/>
        <v>4.2466391439538306E-3</v>
      </c>
      <c r="J756" s="79">
        <f t="shared" si="111"/>
        <v>3.7888483979475585E-2</v>
      </c>
      <c r="K756" s="65">
        <f t="shared" si="116"/>
        <v>0.49290172404975841</v>
      </c>
      <c r="M756" s="31">
        <f t="shared" si="115"/>
        <v>0.86670000000000003</v>
      </c>
      <c r="N756" s="56">
        <f t="shared" ref="N756:N819" si="117">K756</f>
        <v>0.49290172404975841</v>
      </c>
    </row>
    <row r="757" spans="1:14" x14ac:dyDescent="0.25">
      <c r="A757"/>
      <c r="B757" s="77"/>
      <c r="C757" s="59">
        <v>42011</v>
      </c>
      <c r="D757" s="39">
        <v>737</v>
      </c>
      <c r="E757" s="4">
        <v>0.21829999999999999</v>
      </c>
      <c r="F757" s="64"/>
      <c r="G757" s="65">
        <f t="shared" si="112"/>
        <v>0.50351122382222124</v>
      </c>
      <c r="H757" s="78">
        <f t="shared" si="113"/>
        <v>1.2233258001713959E-2</v>
      </c>
      <c r="I757" s="65">
        <f t="shared" si="114"/>
        <v>6.2358242980992823E-2</v>
      </c>
      <c r="J757" s="79">
        <f t="shared" ref="J757:J820" si="118">$Z$22*(E757-G757)+(1-$Z$22)*I757</f>
        <v>2.7601296300671416E-2</v>
      </c>
      <c r="K757" s="65">
        <f t="shared" si="116"/>
        <v>0.60448829644801561</v>
      </c>
      <c r="M757" s="31">
        <f t="shared" si="115"/>
        <v>0.21829999999999999</v>
      </c>
      <c r="N757" s="56">
        <f t="shared" si="117"/>
        <v>0.60448829644801561</v>
      </c>
    </row>
    <row r="758" spans="1:14" x14ac:dyDescent="0.25">
      <c r="A758"/>
      <c r="B758" s="77"/>
      <c r="C758" s="59">
        <v>42012</v>
      </c>
      <c r="D758" s="39">
        <v>738</v>
      </c>
      <c r="E758" s="4">
        <v>0.1729</v>
      </c>
      <c r="F758" s="64"/>
      <c r="G758" s="65">
        <f t="shared" ref="G758:G821" si="119">$Z$20*(E758-I758)+(1-$Z$20)*(G757+H757)</f>
        <v>0.47867383719712098</v>
      </c>
      <c r="H758" s="78">
        <f t="shared" ref="H758:H821" si="120">$Z$21*(G758-G757)+(1-$Z$21)*H757</f>
        <v>8.526193539032537E-3</v>
      </c>
      <c r="I758" s="65">
        <f t="shared" ref="I758:I821" si="121">J727</f>
        <v>2.7861964444206862E-2</v>
      </c>
      <c r="J758" s="79">
        <f t="shared" si="118"/>
        <v>-5.5016157199259223E-3</v>
      </c>
      <c r="K758" s="65">
        <f t="shared" si="116"/>
        <v>0.54360644626814203</v>
      </c>
      <c r="M758" s="31">
        <f t="shared" si="115"/>
        <v>0.1729</v>
      </c>
      <c r="N758" s="56">
        <f t="shared" si="117"/>
        <v>0.54360644626814203</v>
      </c>
    </row>
    <row r="759" spans="1:14" x14ac:dyDescent="0.25">
      <c r="A759"/>
      <c r="B759" s="77"/>
      <c r="C759" s="59">
        <v>42013</v>
      </c>
      <c r="D759" s="39">
        <v>739</v>
      </c>
      <c r="E759" s="4">
        <v>0.21329999999999999</v>
      </c>
      <c r="F759" s="64"/>
      <c r="G759" s="65">
        <f t="shared" si="119"/>
        <v>0.46092737765437064</v>
      </c>
      <c r="H759" s="78">
        <f t="shared" si="120"/>
        <v>5.8989282308542492E-3</v>
      </c>
      <c r="I759" s="65">
        <f t="shared" si="121"/>
        <v>-1.1173499918324363E-2</v>
      </c>
      <c r="J759" s="79">
        <f t="shared" si="118"/>
        <v>-3.4818887691928993E-2</v>
      </c>
      <c r="K759" s="65">
        <f t="shared" si="116"/>
        <v>0.4760265308178292</v>
      </c>
      <c r="M759" s="31">
        <f t="shared" si="115"/>
        <v>0.21329999999999999</v>
      </c>
      <c r="N759" s="56">
        <f t="shared" si="117"/>
        <v>0.4760265308178292</v>
      </c>
    </row>
    <row r="760" spans="1:14" x14ac:dyDescent="0.25">
      <c r="A760"/>
      <c r="B760" s="77"/>
      <c r="C760" s="59">
        <v>42014</v>
      </c>
      <c r="D760" s="39">
        <v>740</v>
      </c>
      <c r="E760" s="4">
        <v>0.25080000000000002</v>
      </c>
      <c r="F760" s="64"/>
      <c r="G760" s="65">
        <f t="shared" si="119"/>
        <v>0.44622895150213926</v>
      </c>
      <c r="H760" s="78">
        <f t="shared" si="120"/>
        <v>3.8391927925456861E-3</v>
      </c>
      <c r="I760" s="65">
        <f t="shared" si="121"/>
        <v>-1.0052762054367968E-2</v>
      </c>
      <c r="J760" s="79">
        <f t="shared" si="118"/>
        <v>-2.8590380999145099E-2</v>
      </c>
      <c r="K760" s="65">
        <f t="shared" si="116"/>
        <v>0.45677354383085694</v>
      </c>
      <c r="M760" s="31">
        <f t="shared" si="115"/>
        <v>0.25080000000000002</v>
      </c>
      <c r="N760" s="56">
        <f t="shared" si="117"/>
        <v>0.45677354383085694</v>
      </c>
    </row>
    <row r="761" spans="1:14" x14ac:dyDescent="0.25">
      <c r="A761"/>
      <c r="B761" s="77"/>
      <c r="C761" s="59">
        <v>42015</v>
      </c>
      <c r="D761" s="39">
        <v>741</v>
      </c>
      <c r="E761" s="4">
        <v>0.2117</v>
      </c>
      <c r="F761" s="64"/>
      <c r="G761" s="65">
        <f t="shared" si="119"/>
        <v>0.42336115727772128</v>
      </c>
      <c r="H761" s="78">
        <f t="shared" si="120"/>
        <v>1.1684940908493193E-3</v>
      </c>
      <c r="I761" s="65">
        <f t="shared" si="121"/>
        <v>2.8701725874952105E-2</v>
      </c>
      <c r="J761" s="79">
        <f t="shared" si="118"/>
        <v>4.6654375596847653E-3</v>
      </c>
      <c r="K761" s="65">
        <f t="shared" si="116"/>
        <v>0.47876987016963707</v>
      </c>
      <c r="M761" s="31">
        <f t="shared" si="115"/>
        <v>0.2117</v>
      </c>
      <c r="N761" s="56">
        <f t="shared" si="117"/>
        <v>0.47876987016963707</v>
      </c>
    </row>
    <row r="762" spans="1:14" x14ac:dyDescent="0.25">
      <c r="A762"/>
      <c r="B762" s="77"/>
      <c r="C762" s="59">
        <v>42016</v>
      </c>
      <c r="D762" s="39">
        <v>742</v>
      </c>
      <c r="E762" s="4">
        <v>0.1133</v>
      </c>
      <c r="F762" s="64"/>
      <c r="G762" s="65">
        <f t="shared" si="119"/>
        <v>0.39503046298528971</v>
      </c>
      <c r="H762" s="78">
        <f t="shared" si="120"/>
        <v>-1.7814247474787698E-3</v>
      </c>
      <c r="I762" s="65">
        <f t="shared" si="121"/>
        <v>-1.6237767535762001E-2</v>
      </c>
      <c r="J762" s="79">
        <f t="shared" si="118"/>
        <v>-4.2787037080714775E-2</v>
      </c>
      <c r="K762" s="65">
        <f t="shared" si="116"/>
        <v>0.40829188383280857</v>
      </c>
      <c r="M762" s="31">
        <f t="shared" si="115"/>
        <v>0.1133</v>
      </c>
      <c r="N762" s="56">
        <f t="shared" si="117"/>
        <v>0.40829188383280857</v>
      </c>
    </row>
    <row r="763" spans="1:14" x14ac:dyDescent="0.25">
      <c r="A763"/>
      <c r="B763" s="77"/>
      <c r="C763" s="59">
        <v>42017</v>
      </c>
      <c r="D763" s="39">
        <v>743</v>
      </c>
      <c r="E763" s="4">
        <v>0.21329999999999999</v>
      </c>
      <c r="F763" s="64"/>
      <c r="G763" s="65">
        <f t="shared" si="119"/>
        <v>0.37741842234718737</v>
      </c>
      <c r="H763" s="78">
        <f t="shared" si="120"/>
        <v>-3.3644863365411273E-3</v>
      </c>
      <c r="I763" s="65">
        <f t="shared" si="121"/>
        <v>-2.1642879331574785E-2</v>
      </c>
      <c r="J763" s="79">
        <f t="shared" si="118"/>
        <v>-3.5890433633136043E-2</v>
      </c>
      <c r="K763" s="65">
        <f t="shared" si="116"/>
        <v>0.37160615890623616</v>
      </c>
      <c r="M763" s="31">
        <f t="shared" si="115"/>
        <v>0.21329999999999999</v>
      </c>
      <c r="N763" s="56">
        <f t="shared" si="117"/>
        <v>0.37160615890623616</v>
      </c>
    </row>
    <row r="764" spans="1:14" x14ac:dyDescent="0.25">
      <c r="A764"/>
      <c r="B764" s="77"/>
      <c r="C764" s="59">
        <v>42018</v>
      </c>
      <c r="D764" s="39">
        <v>744</v>
      </c>
      <c r="E764" s="4">
        <v>0.21329999999999999</v>
      </c>
      <c r="F764" s="64"/>
      <c r="G764" s="65">
        <f t="shared" si="119"/>
        <v>0.35900733358986719</v>
      </c>
      <c r="H764" s="78">
        <f t="shared" si="120"/>
        <v>-4.8691465786190316E-3</v>
      </c>
      <c r="I764" s="65">
        <f t="shared" si="121"/>
        <v>-1.0287911802855605E-2</v>
      </c>
      <c r="J764" s="79">
        <f t="shared" si="118"/>
        <v>-2.3829853981556764E-2</v>
      </c>
      <c r="K764" s="65">
        <f t="shared" si="116"/>
        <v>0.36376602420779064</v>
      </c>
      <c r="M764" s="31">
        <f t="shared" si="115"/>
        <v>0.21329999999999999</v>
      </c>
      <c r="N764" s="56">
        <f t="shared" si="117"/>
        <v>0.36376602420779064</v>
      </c>
    </row>
    <row r="765" spans="1:14" x14ac:dyDescent="0.25">
      <c r="A765"/>
      <c r="B765" s="77"/>
      <c r="C765" s="59">
        <v>42019</v>
      </c>
      <c r="D765" s="39">
        <v>745</v>
      </c>
      <c r="E765" s="4">
        <v>0.2792</v>
      </c>
      <c r="F765" s="64"/>
      <c r="G765" s="65">
        <f t="shared" si="119"/>
        <v>0.3439121283140753</v>
      </c>
      <c r="H765" s="78">
        <f t="shared" si="120"/>
        <v>-5.8917524483363178E-3</v>
      </c>
      <c r="I765" s="65">
        <f t="shared" si="121"/>
        <v>2.7322399960480512E-2</v>
      </c>
      <c r="J765" s="79">
        <f t="shared" si="118"/>
        <v>1.8118947133024931E-2</v>
      </c>
      <c r="K765" s="65">
        <f t="shared" si="116"/>
        <v>0.38146058697172869</v>
      </c>
      <c r="M765" s="31">
        <f t="shared" si="115"/>
        <v>0.2792</v>
      </c>
      <c r="N765" s="56">
        <f t="shared" si="117"/>
        <v>0.38146058697172869</v>
      </c>
    </row>
    <row r="766" spans="1:14" x14ac:dyDescent="0.25">
      <c r="A766"/>
      <c r="B766" s="77"/>
      <c r="C766" s="59">
        <v>42020</v>
      </c>
      <c r="D766" s="39">
        <v>746</v>
      </c>
      <c r="E766" s="4">
        <v>0.20419999999999999</v>
      </c>
      <c r="F766" s="64"/>
      <c r="G766" s="65">
        <f t="shared" si="119"/>
        <v>0.32689324580632995</v>
      </c>
      <c r="H766" s="78">
        <f t="shared" si="120"/>
        <v>-7.0044654542772223E-3</v>
      </c>
      <c r="I766" s="65">
        <f t="shared" si="121"/>
        <v>-2.2549075271648757E-2</v>
      </c>
      <c r="J766" s="79">
        <f t="shared" si="118"/>
        <v>-3.2563492325116877E-2</v>
      </c>
      <c r="K766" s="65">
        <f t="shared" si="116"/>
        <v>0.31547130059409023</v>
      </c>
      <c r="M766" s="31">
        <f t="shared" si="115"/>
        <v>0.20419999999999999</v>
      </c>
      <c r="N766" s="56">
        <f t="shared" si="117"/>
        <v>0.31547130059409023</v>
      </c>
    </row>
    <row r="767" spans="1:14" x14ac:dyDescent="0.25">
      <c r="A767"/>
      <c r="B767" s="77"/>
      <c r="C767" s="59">
        <v>42021</v>
      </c>
      <c r="D767" s="39">
        <v>747</v>
      </c>
      <c r="E767" s="4">
        <v>0.1729</v>
      </c>
      <c r="F767" s="64"/>
      <c r="G767" s="65">
        <f t="shared" si="119"/>
        <v>0.30453537650232188</v>
      </c>
      <c r="H767" s="78">
        <f t="shared" si="120"/>
        <v>-8.5398058392503074E-3</v>
      </c>
      <c r="I767" s="65">
        <f t="shared" si="121"/>
        <v>6.5452581452556807E-3</v>
      </c>
      <c r="J767" s="79">
        <f t="shared" si="118"/>
        <v>-7.2728053195020761E-3</v>
      </c>
      <c r="K767" s="65">
        <f t="shared" si="116"/>
        <v>0.3264340384973084</v>
      </c>
      <c r="M767" s="31">
        <f t="shared" si="115"/>
        <v>0.1729</v>
      </c>
      <c r="N767" s="56">
        <f t="shared" si="117"/>
        <v>0.3264340384973084</v>
      </c>
    </row>
    <row r="768" spans="1:14" x14ac:dyDescent="0.25">
      <c r="A768"/>
      <c r="B768" s="77"/>
      <c r="C768" s="59">
        <v>42022</v>
      </c>
      <c r="D768" s="39">
        <v>748</v>
      </c>
      <c r="E768" s="4">
        <v>0.21329999999999999</v>
      </c>
      <c r="F768" s="64"/>
      <c r="G768" s="65">
        <f t="shared" si="119"/>
        <v>0.29375195175691998</v>
      </c>
      <c r="H768" s="78">
        <f t="shared" si="120"/>
        <v>-8.7641677298654665E-3</v>
      </c>
      <c r="I768" s="65">
        <f t="shared" si="121"/>
        <v>-6.0259381601555168E-2</v>
      </c>
      <c r="J768" s="79">
        <f t="shared" si="118"/>
        <v>-6.2278638617091653E-2</v>
      </c>
      <c r="K768" s="65">
        <f t="shared" si="116"/>
        <v>0.23573618906151642</v>
      </c>
      <c r="M768" s="31">
        <f t="shared" si="115"/>
        <v>0.21329999999999999</v>
      </c>
      <c r="N768" s="56">
        <f t="shared" si="117"/>
        <v>0.23573618906151642</v>
      </c>
    </row>
    <row r="769" spans="1:14" x14ac:dyDescent="0.25">
      <c r="A769"/>
      <c r="B769" s="77"/>
      <c r="C769" s="59">
        <v>42023</v>
      </c>
      <c r="D769" s="39">
        <v>749</v>
      </c>
      <c r="E769" s="4">
        <v>1</v>
      </c>
      <c r="F769" s="64"/>
      <c r="G769" s="65">
        <f t="shared" si="119"/>
        <v>0.35742216888884404</v>
      </c>
      <c r="H769" s="78">
        <f t="shared" si="120"/>
        <v>-1.5207292436865147E-3</v>
      </c>
      <c r="I769" s="65">
        <f t="shared" si="121"/>
        <v>-9.331632644950065E-3</v>
      </c>
      <c r="J769" s="79">
        <f t="shared" si="118"/>
        <v>5.585931373066054E-2</v>
      </c>
      <c r="K769" s="65">
        <f t="shared" si="116"/>
        <v>0.27565615138210442</v>
      </c>
      <c r="M769" s="31">
        <f t="shared" si="115"/>
        <v>1</v>
      </c>
      <c r="N769" s="56">
        <f t="shared" si="117"/>
        <v>0.27565615138210442</v>
      </c>
    </row>
    <row r="770" spans="1:14" x14ac:dyDescent="0.25">
      <c r="A770"/>
      <c r="B770" s="77"/>
      <c r="C770" s="59">
        <v>42024</v>
      </c>
      <c r="D770" s="39">
        <v>750</v>
      </c>
      <c r="E770" s="4">
        <v>1</v>
      </c>
      <c r="F770" s="64"/>
      <c r="G770" s="65">
        <f t="shared" si="119"/>
        <v>0.42258473915511113</v>
      </c>
      <c r="H770" s="78">
        <f t="shared" si="120"/>
        <v>5.1476007073088465E-3</v>
      </c>
      <c r="I770" s="65">
        <f t="shared" si="121"/>
        <v>-2.2734434744693773E-2</v>
      </c>
      <c r="J770" s="79">
        <f t="shared" si="118"/>
        <v>3.7280534814264486E-2</v>
      </c>
      <c r="K770" s="65">
        <f t="shared" si="116"/>
        <v>0.33316700490046375</v>
      </c>
      <c r="M770" s="31">
        <f t="shared" si="115"/>
        <v>1</v>
      </c>
      <c r="N770" s="56">
        <f t="shared" si="117"/>
        <v>0.33316700490046375</v>
      </c>
    </row>
    <row r="771" spans="1:14" x14ac:dyDescent="0.25">
      <c r="A771"/>
      <c r="B771" s="77"/>
      <c r="C771" s="59">
        <v>42025</v>
      </c>
      <c r="D771" s="39">
        <v>751</v>
      </c>
      <c r="E771" s="4">
        <v>0.3075</v>
      </c>
      <c r="F771" s="64"/>
      <c r="G771" s="65">
        <f t="shared" si="119"/>
        <v>0.41745886579627839</v>
      </c>
      <c r="H771" s="78">
        <f t="shared" si="120"/>
        <v>4.1202533006946878E-3</v>
      </c>
      <c r="I771" s="65">
        <f t="shared" si="121"/>
        <v>-1.7497599201003997E-2</v>
      </c>
      <c r="J771" s="79">
        <f t="shared" si="118"/>
        <v>-2.6743725860531441E-2</v>
      </c>
      <c r="K771" s="65">
        <f t="shared" si="116"/>
        <v>0.41023474066141596</v>
      </c>
      <c r="M771" s="31">
        <f t="shared" si="115"/>
        <v>0.3075</v>
      </c>
      <c r="N771" s="56">
        <f t="shared" si="117"/>
        <v>0.41023474066141596</v>
      </c>
    </row>
    <row r="772" spans="1:14" x14ac:dyDescent="0.25">
      <c r="A772"/>
      <c r="B772" s="77"/>
      <c r="C772" s="59">
        <v>42026</v>
      </c>
      <c r="D772" s="39">
        <v>752</v>
      </c>
      <c r="E772" s="4">
        <v>0.83750000000000002</v>
      </c>
      <c r="F772" s="64"/>
      <c r="G772" s="65">
        <f t="shared" si="119"/>
        <v>0.46758798849671945</v>
      </c>
      <c r="H772" s="78">
        <f t="shared" si="120"/>
        <v>8.7211402406693252E-3</v>
      </c>
      <c r="I772" s="65">
        <f t="shared" si="121"/>
        <v>-4.4167813094436369E-2</v>
      </c>
      <c r="J772" s="79">
        <f t="shared" si="118"/>
        <v>-2.7598306346646728E-3</v>
      </c>
      <c r="K772" s="65">
        <f t="shared" si="116"/>
        <v>0.37741130600253675</v>
      </c>
      <c r="M772" s="31">
        <f t="shared" si="115"/>
        <v>0.83750000000000002</v>
      </c>
      <c r="N772" s="56">
        <f t="shared" si="117"/>
        <v>0.37741130600253675</v>
      </c>
    </row>
    <row r="773" spans="1:14" x14ac:dyDescent="0.25">
      <c r="A773"/>
      <c r="B773" s="77"/>
      <c r="C773" s="59">
        <v>42027</v>
      </c>
      <c r="D773" s="39">
        <v>753</v>
      </c>
      <c r="E773" s="4">
        <v>0.56000000000000005</v>
      </c>
      <c r="F773" s="64"/>
      <c r="G773" s="65">
        <f t="shared" si="119"/>
        <v>0.48896372290966295</v>
      </c>
      <c r="H773" s="78">
        <f t="shared" si="120"/>
        <v>9.9865996578967428E-3</v>
      </c>
      <c r="I773" s="65">
        <f t="shared" si="121"/>
        <v>-4.2855070460130082E-2</v>
      </c>
      <c r="J773" s="79">
        <f t="shared" si="118"/>
        <v>-3.1465935705083367E-2</v>
      </c>
      <c r="K773" s="65">
        <f t="shared" si="116"/>
        <v>0.43345405827725869</v>
      </c>
      <c r="M773" s="31">
        <f t="shared" si="115"/>
        <v>0.56000000000000005</v>
      </c>
      <c r="N773" s="56">
        <f t="shared" si="117"/>
        <v>0.43345405827725869</v>
      </c>
    </row>
    <row r="774" spans="1:14" x14ac:dyDescent="0.25">
      <c r="A774"/>
      <c r="B774" s="77"/>
      <c r="C774" s="59">
        <v>42028</v>
      </c>
      <c r="D774" s="39">
        <v>754</v>
      </c>
      <c r="E774" s="4">
        <v>0.62919999999999998</v>
      </c>
      <c r="F774" s="64"/>
      <c r="G774" s="65">
        <f t="shared" si="119"/>
        <v>0.51592659764987692</v>
      </c>
      <c r="H774" s="78">
        <f t="shared" si="120"/>
        <v>1.1684227166128465E-2</v>
      </c>
      <c r="I774" s="65">
        <f t="shared" si="121"/>
        <v>-3.9513073390732123E-2</v>
      </c>
      <c r="J774" s="79">
        <f t="shared" si="118"/>
        <v>-2.4234425816646608E-2</v>
      </c>
      <c r="K774" s="65">
        <f t="shared" si="116"/>
        <v>0.45943724917682754</v>
      </c>
      <c r="M774" s="31">
        <f t="shared" si="115"/>
        <v>0.62919999999999998</v>
      </c>
      <c r="N774" s="56">
        <f t="shared" si="117"/>
        <v>0.45943724917682754</v>
      </c>
    </row>
    <row r="775" spans="1:14" x14ac:dyDescent="0.25">
      <c r="A775"/>
      <c r="B775" s="77"/>
      <c r="C775" s="59">
        <v>42029</v>
      </c>
      <c r="D775" s="39">
        <v>755</v>
      </c>
      <c r="E775" s="4">
        <v>0.5625</v>
      </c>
      <c r="F775" s="64"/>
      <c r="G775" s="65">
        <f t="shared" si="119"/>
        <v>0.52386921454303148</v>
      </c>
      <c r="H775" s="78">
        <f t="shared" si="120"/>
        <v>1.1310066138831076E-2</v>
      </c>
      <c r="I775" s="65">
        <f t="shared" si="121"/>
        <v>7.2305277913733854E-2</v>
      </c>
      <c r="J775" s="79">
        <f t="shared" si="118"/>
        <v>6.8937828668057324E-2</v>
      </c>
      <c r="K775" s="65">
        <f t="shared" si="116"/>
        <v>0.59991610272973928</v>
      </c>
      <c r="M775" s="31">
        <f t="shared" si="115"/>
        <v>0.5625</v>
      </c>
      <c r="N775" s="56">
        <f t="shared" si="117"/>
        <v>0.59991610272973928</v>
      </c>
    </row>
    <row r="776" spans="1:14" x14ac:dyDescent="0.25">
      <c r="A776"/>
      <c r="B776" s="77"/>
      <c r="C776" s="59">
        <v>42030</v>
      </c>
      <c r="D776" s="39">
        <v>756</v>
      </c>
      <c r="E776" s="4">
        <v>0.58750000000000002</v>
      </c>
      <c r="F776" s="64"/>
      <c r="G776" s="65">
        <f t="shared" si="119"/>
        <v>0.53621460404157284</v>
      </c>
      <c r="H776" s="78">
        <f t="shared" si="120"/>
        <v>1.1413598474802104E-2</v>
      </c>
      <c r="I776" s="65">
        <f t="shared" si="121"/>
        <v>4.1967485721034967E-2</v>
      </c>
      <c r="J776" s="79">
        <f t="shared" si="118"/>
        <v>4.2899276744774187E-2</v>
      </c>
      <c r="K776" s="65">
        <f t="shared" si="116"/>
        <v>0.57714676640289753</v>
      </c>
      <c r="M776" s="31">
        <f t="shared" si="115"/>
        <v>0.58750000000000002</v>
      </c>
      <c r="N776" s="56">
        <f t="shared" si="117"/>
        <v>0.57714676640289753</v>
      </c>
    </row>
    <row r="777" spans="1:14" x14ac:dyDescent="0.25">
      <c r="A777"/>
      <c r="B777" s="77"/>
      <c r="C777" s="59">
        <v>42031</v>
      </c>
      <c r="D777" s="39">
        <v>757</v>
      </c>
      <c r="E777" s="4">
        <v>0.5292</v>
      </c>
      <c r="F777" s="64"/>
      <c r="G777" s="65">
        <f t="shared" si="119"/>
        <v>0.54000420497257462</v>
      </c>
      <c r="H777" s="78">
        <f t="shared" si="120"/>
        <v>1.0651198720422072E-2</v>
      </c>
      <c r="I777" s="65">
        <f t="shared" si="121"/>
        <v>5.7811772921627994E-2</v>
      </c>
      <c r="J777" s="79">
        <f t="shared" si="118"/>
        <v>5.0950175132207731E-2</v>
      </c>
      <c r="K777" s="65">
        <f t="shared" si="116"/>
        <v>0.60543997543800288</v>
      </c>
      <c r="M777" s="31">
        <f t="shared" si="115"/>
        <v>0.5292</v>
      </c>
      <c r="N777" s="56">
        <f t="shared" si="117"/>
        <v>0.60543997543800288</v>
      </c>
    </row>
    <row r="778" spans="1:14" x14ac:dyDescent="0.25">
      <c r="A778"/>
      <c r="B778" s="77"/>
      <c r="C778" s="59">
        <v>42032</v>
      </c>
      <c r="D778" s="39">
        <v>758</v>
      </c>
      <c r="E778" s="4">
        <v>0.96250000000000002</v>
      </c>
      <c r="F778" s="64"/>
      <c r="G778" s="65">
        <f t="shared" si="119"/>
        <v>0.58457348155760736</v>
      </c>
      <c r="H778" s="78">
        <f t="shared" si="120"/>
        <v>1.4043006506883138E-2</v>
      </c>
      <c r="I778" s="65">
        <f t="shared" si="121"/>
        <v>7.2663817660897079E-2</v>
      </c>
      <c r="J778" s="79">
        <f t="shared" si="118"/>
        <v>0.10319008773904664</v>
      </c>
      <c r="K778" s="65">
        <f t="shared" si="116"/>
        <v>0.62331922135389384</v>
      </c>
      <c r="M778" s="31">
        <f t="shared" si="115"/>
        <v>0.96250000000000002</v>
      </c>
      <c r="N778" s="56">
        <f t="shared" si="117"/>
        <v>0.62331922135389384</v>
      </c>
    </row>
    <row r="779" spans="1:14" x14ac:dyDescent="0.25">
      <c r="A779"/>
      <c r="B779" s="77"/>
      <c r="C779" s="59">
        <v>42033</v>
      </c>
      <c r="D779" s="39">
        <v>759</v>
      </c>
      <c r="E779" s="4">
        <v>0.83499999999999996</v>
      </c>
      <c r="F779" s="64"/>
      <c r="G779" s="65">
        <f t="shared" si="119"/>
        <v>0.61794158857505821</v>
      </c>
      <c r="H779" s="78">
        <f t="shared" si="120"/>
        <v>1.5975516557939912E-2</v>
      </c>
      <c r="I779" s="65">
        <f t="shared" si="121"/>
        <v>4.3132506829832579E-2</v>
      </c>
      <c r="J779" s="79">
        <f t="shared" si="118"/>
        <v>6.0525097289343494E-2</v>
      </c>
      <c r="K779" s="65">
        <f t="shared" si="116"/>
        <v>0.64174899489432313</v>
      </c>
      <c r="M779" s="31">
        <f t="shared" si="115"/>
        <v>0.83499999999999996</v>
      </c>
      <c r="N779" s="56">
        <f t="shared" si="117"/>
        <v>0.64174899489432313</v>
      </c>
    </row>
    <row r="780" spans="1:14" x14ac:dyDescent="0.25">
      <c r="A780"/>
      <c r="B780" s="77"/>
      <c r="C780" s="59">
        <v>42034</v>
      </c>
      <c r="D780" s="39">
        <v>760</v>
      </c>
      <c r="E780" s="4">
        <v>0.70789999999999997</v>
      </c>
      <c r="F780" s="64"/>
      <c r="G780" s="65">
        <f t="shared" si="119"/>
        <v>0.6380412800429931</v>
      </c>
      <c r="H780" s="78">
        <f t="shared" si="120"/>
        <v>1.6387934048939408E-2</v>
      </c>
      <c r="I780" s="65">
        <f t="shared" si="121"/>
        <v>3.2741145767051803E-2</v>
      </c>
      <c r="J780" s="79">
        <f t="shared" si="118"/>
        <v>3.6452903186047311E-2</v>
      </c>
      <c r="K780" s="65">
        <f t="shared" si="116"/>
        <v>0.66665825090004993</v>
      </c>
      <c r="M780" s="31">
        <f t="shared" si="115"/>
        <v>0.70789999999999997</v>
      </c>
      <c r="N780" s="56">
        <f t="shared" si="117"/>
        <v>0.66665825090004993</v>
      </c>
    </row>
    <row r="781" spans="1:14" x14ac:dyDescent="0.25">
      <c r="A781"/>
      <c r="B781" s="77"/>
      <c r="C781" s="59">
        <v>42035</v>
      </c>
      <c r="D781" s="39">
        <v>761</v>
      </c>
      <c r="E781" s="4">
        <v>0.63460000000000005</v>
      </c>
      <c r="F781" s="64"/>
      <c r="G781" s="65">
        <f t="shared" si="119"/>
        <v>0.64892638989919449</v>
      </c>
      <c r="H781" s="78">
        <f t="shared" si="120"/>
        <v>1.5837651629665606E-2</v>
      </c>
      <c r="I781" s="65">
        <f t="shared" si="121"/>
        <v>3.519902783544808E-2</v>
      </c>
      <c r="J781" s="79">
        <f t="shared" si="118"/>
        <v>3.0246486061983831E-2</v>
      </c>
      <c r="K781" s="65">
        <f t="shared" si="116"/>
        <v>0.68962824192738059</v>
      </c>
      <c r="M781" s="31">
        <f t="shared" si="115"/>
        <v>0.63460000000000005</v>
      </c>
      <c r="N781" s="56">
        <f t="shared" si="117"/>
        <v>0.68962824192738059</v>
      </c>
    </row>
    <row r="782" spans="1:14" x14ac:dyDescent="0.25">
      <c r="A782"/>
      <c r="B782" s="77"/>
      <c r="C782" s="59">
        <v>42036</v>
      </c>
      <c r="D782" s="39">
        <v>762</v>
      </c>
      <c r="E782" s="4">
        <v>0.64290000000000003</v>
      </c>
      <c r="F782" s="64"/>
      <c r="G782" s="65">
        <f t="shared" si="119"/>
        <v>0.66160733098620039</v>
      </c>
      <c r="H782" s="78">
        <f t="shared" si="120"/>
        <v>1.5521980575399637E-2</v>
      </c>
      <c r="I782" s="65">
        <f t="shared" si="121"/>
        <v>9.7030638977360223E-3</v>
      </c>
      <c r="J782" s="79">
        <f t="shared" si="118"/>
        <v>6.8620244093423842E-3</v>
      </c>
      <c r="K782" s="65">
        <f t="shared" si="116"/>
        <v>0.67446710542659605</v>
      </c>
      <c r="M782" s="31">
        <f t="shared" si="115"/>
        <v>0.64290000000000003</v>
      </c>
      <c r="N782" s="56">
        <f t="shared" si="117"/>
        <v>0.67446710542659605</v>
      </c>
    </row>
    <row r="783" spans="1:14" x14ac:dyDescent="0.25">
      <c r="A783"/>
      <c r="B783" s="77"/>
      <c r="C783" s="59">
        <v>42037</v>
      </c>
      <c r="D783" s="39">
        <v>763</v>
      </c>
      <c r="E783" s="4">
        <v>0.58460000000000001</v>
      </c>
      <c r="F783" s="64"/>
      <c r="G783" s="65">
        <f t="shared" si="119"/>
        <v>0.67133950118430463</v>
      </c>
      <c r="H783" s="78">
        <f t="shared" si="120"/>
        <v>1.4942999537670098E-2</v>
      </c>
      <c r="I783" s="65">
        <f t="shared" si="121"/>
        <v>-3.4631207788644945E-2</v>
      </c>
      <c r="J783" s="79">
        <f t="shared" si="118"/>
        <v>-3.9842037128210911E-2</v>
      </c>
      <c r="K783" s="65">
        <f t="shared" si="116"/>
        <v>0.64249810377295513</v>
      </c>
      <c r="M783" s="31">
        <f t="shared" si="115"/>
        <v>0.58460000000000001</v>
      </c>
      <c r="N783" s="56">
        <f t="shared" si="117"/>
        <v>0.64249810377295513</v>
      </c>
    </row>
    <row r="784" spans="1:14" x14ac:dyDescent="0.25">
      <c r="A784"/>
      <c r="B784" s="77"/>
      <c r="C784" s="59">
        <v>42038</v>
      </c>
      <c r="D784" s="39">
        <v>764</v>
      </c>
      <c r="E784" s="4">
        <v>0.15079999999999999</v>
      </c>
      <c r="F784" s="64"/>
      <c r="G784" s="65">
        <f t="shared" si="119"/>
        <v>0.6387913100638406</v>
      </c>
      <c r="H784" s="78">
        <f t="shared" si="120"/>
        <v>1.0193880471856685E-2</v>
      </c>
      <c r="I784" s="65">
        <f t="shared" si="121"/>
        <v>-6.0570594140633108E-2</v>
      </c>
      <c r="J784" s="79">
        <f t="shared" si="118"/>
        <v>-0.10331266573295386</v>
      </c>
      <c r="K784" s="65">
        <f t="shared" si="116"/>
        <v>0.62571190658134157</v>
      </c>
      <c r="M784" s="31">
        <f t="shared" si="115"/>
        <v>0.15079999999999999</v>
      </c>
      <c r="N784" s="56">
        <f t="shared" si="117"/>
        <v>0.62571190658134157</v>
      </c>
    </row>
    <row r="785" spans="1:14" x14ac:dyDescent="0.25">
      <c r="A785"/>
      <c r="B785" s="77"/>
      <c r="C785" s="59">
        <v>42039</v>
      </c>
      <c r="D785" s="39">
        <v>765</v>
      </c>
      <c r="E785" s="4">
        <v>0.3629</v>
      </c>
      <c r="F785" s="64"/>
      <c r="G785" s="65">
        <f t="shared" si="119"/>
        <v>0.61718843611172314</v>
      </c>
      <c r="H785" s="78">
        <f t="shared" si="120"/>
        <v>7.01420502945927E-3</v>
      </c>
      <c r="I785" s="65">
        <f t="shared" si="121"/>
        <v>3.1882353704044158E-2</v>
      </c>
      <c r="J785" s="79">
        <f t="shared" si="118"/>
        <v>3.2652747224674282E-3</v>
      </c>
      <c r="K785" s="65">
        <f t="shared" si="116"/>
        <v>0.68086754423974138</v>
      </c>
      <c r="M785" s="31">
        <f t="shared" si="115"/>
        <v>0.3629</v>
      </c>
      <c r="N785" s="56">
        <f t="shared" si="117"/>
        <v>0.68086754423974138</v>
      </c>
    </row>
    <row r="786" spans="1:14" x14ac:dyDescent="0.25">
      <c r="A786"/>
      <c r="B786" s="77"/>
      <c r="C786" s="59">
        <v>42040</v>
      </c>
      <c r="D786" s="39">
        <v>766</v>
      </c>
      <c r="E786" s="4">
        <v>0.75170000000000003</v>
      </c>
      <c r="F786" s="64"/>
      <c r="G786" s="65">
        <f t="shared" si="119"/>
        <v>0.639380632727094</v>
      </c>
      <c r="H786" s="78">
        <f t="shared" si="120"/>
        <v>8.5320041880504304E-3</v>
      </c>
      <c r="I786" s="65">
        <f t="shared" si="121"/>
        <v>-2.4282557000299059E-2</v>
      </c>
      <c r="J786" s="79">
        <f t="shared" si="118"/>
        <v>-1.0622364572978549E-2</v>
      </c>
      <c r="K786" s="65">
        <f t="shared" si="116"/>
        <v>0.59992008414088338</v>
      </c>
      <c r="M786" s="31">
        <f t="shared" si="115"/>
        <v>0.75170000000000003</v>
      </c>
      <c r="N786" s="56">
        <f t="shared" si="117"/>
        <v>0.59992008414088338</v>
      </c>
    </row>
    <row r="787" spans="1:14" x14ac:dyDescent="0.25">
      <c r="A787"/>
      <c r="B787" s="77"/>
      <c r="C787" s="59">
        <v>42041</v>
      </c>
      <c r="D787" s="39">
        <v>767</v>
      </c>
      <c r="E787" s="4">
        <v>0.61670000000000003</v>
      </c>
      <c r="F787" s="64"/>
      <c r="G787" s="65">
        <f t="shared" si="119"/>
        <v>0.64100252482568243</v>
      </c>
      <c r="H787" s="78">
        <f t="shared" si="120"/>
        <v>7.8409929791042297E-3</v>
      </c>
      <c r="I787" s="65">
        <f t="shared" si="121"/>
        <v>3.7888483979475585E-2</v>
      </c>
      <c r="J787" s="79">
        <f t="shared" si="118"/>
        <v>3.1669383098959787E-2</v>
      </c>
      <c r="K787" s="65">
        <f t="shared" si="116"/>
        <v>0.68580112089461998</v>
      </c>
      <c r="M787" s="31">
        <f t="shared" si="115"/>
        <v>0.61670000000000003</v>
      </c>
      <c r="N787" s="56">
        <f t="shared" si="117"/>
        <v>0.68580112089461998</v>
      </c>
    </row>
    <row r="788" spans="1:14" x14ac:dyDescent="0.25">
      <c r="A788"/>
      <c r="B788" s="77"/>
      <c r="C788" s="59">
        <v>42042</v>
      </c>
      <c r="D788" s="39">
        <v>768</v>
      </c>
      <c r="E788" s="4">
        <v>0.67749999999999999</v>
      </c>
      <c r="F788" s="64"/>
      <c r="G788" s="65">
        <f t="shared" si="119"/>
        <v>0.64894903639424084</v>
      </c>
      <c r="H788" s="78">
        <f t="shared" si="120"/>
        <v>7.851544838049649E-3</v>
      </c>
      <c r="I788" s="65">
        <f t="shared" si="121"/>
        <v>2.7601296300671416E-2</v>
      </c>
      <c r="J788" s="79">
        <f t="shared" si="118"/>
        <v>2.7696263031180189E-2</v>
      </c>
      <c r="K788" s="65">
        <f t="shared" si="116"/>
        <v>0.67644481410545809</v>
      </c>
      <c r="M788" s="31">
        <f t="shared" si="115"/>
        <v>0.67749999999999999</v>
      </c>
      <c r="N788" s="56">
        <f t="shared" si="117"/>
        <v>0.67644481410545809</v>
      </c>
    </row>
    <row r="789" spans="1:14" x14ac:dyDescent="0.25">
      <c r="A789"/>
      <c r="B789" s="77"/>
      <c r="C789" s="59">
        <v>42043</v>
      </c>
      <c r="D789" s="39">
        <v>769</v>
      </c>
      <c r="E789" s="4">
        <v>0.60250000000000004</v>
      </c>
      <c r="F789" s="64"/>
      <c r="G789" s="65">
        <f t="shared" si="119"/>
        <v>0.65192068468105402</v>
      </c>
      <c r="H789" s="78">
        <f t="shared" si="120"/>
        <v>7.3635551829260024E-3</v>
      </c>
      <c r="I789" s="65">
        <f t="shared" si="121"/>
        <v>-5.5016157199259223E-3</v>
      </c>
      <c r="J789" s="79">
        <f t="shared" si="118"/>
        <v>-9.8935226160387288E-3</v>
      </c>
      <c r="K789" s="65">
        <f t="shared" si="116"/>
        <v>0.65129896551236455</v>
      </c>
      <c r="M789" s="31">
        <f t="shared" si="115"/>
        <v>0.60250000000000004</v>
      </c>
      <c r="N789" s="56">
        <f t="shared" si="117"/>
        <v>0.65129896551236455</v>
      </c>
    </row>
    <row r="790" spans="1:14" x14ac:dyDescent="0.25">
      <c r="A790"/>
      <c r="B790" s="77"/>
      <c r="C790" s="59">
        <v>42044</v>
      </c>
      <c r="D790" s="39">
        <v>770</v>
      </c>
      <c r="E790" s="4">
        <v>0.61209999999999998</v>
      </c>
      <c r="F790" s="64"/>
      <c r="G790" s="65">
        <f t="shared" si="119"/>
        <v>0.65804770464677487</v>
      </c>
      <c r="H790" s="78">
        <f t="shared" si="120"/>
        <v>7.239901661205487E-3</v>
      </c>
      <c r="I790" s="65">
        <f t="shared" si="121"/>
        <v>-3.4818887691928993E-2</v>
      </c>
      <c r="J790" s="79">
        <f t="shared" si="118"/>
        <v>-3.5931769387413583E-2</v>
      </c>
      <c r="K790" s="65">
        <f t="shared" si="116"/>
        <v>0.62446535217205101</v>
      </c>
      <c r="M790" s="31">
        <f t="shared" ref="M790:M853" si="122">E790</f>
        <v>0.61209999999999998</v>
      </c>
      <c r="N790" s="56">
        <f t="shared" si="117"/>
        <v>0.62446535217205101</v>
      </c>
    </row>
    <row r="791" spans="1:14" x14ac:dyDescent="0.25">
      <c r="A791"/>
      <c r="B791" s="77"/>
      <c r="C791" s="59">
        <v>42045</v>
      </c>
      <c r="D791" s="39">
        <v>771</v>
      </c>
      <c r="E791" s="4">
        <v>0.60460000000000003</v>
      </c>
      <c r="F791" s="64"/>
      <c r="G791" s="65">
        <f t="shared" si="119"/>
        <v>0.66207788377709687</v>
      </c>
      <c r="H791" s="78">
        <f t="shared" si="120"/>
        <v>6.9189294081171381E-3</v>
      </c>
      <c r="I791" s="65">
        <f t="shared" si="121"/>
        <v>-2.8590380999145099E-2</v>
      </c>
      <c r="J791" s="79">
        <f t="shared" si="118"/>
        <v>-3.1479131276940277E-2</v>
      </c>
      <c r="K791" s="65">
        <f t="shared" si="116"/>
        <v>0.63669722530883521</v>
      </c>
      <c r="M791" s="31">
        <f t="shared" si="122"/>
        <v>0.60460000000000003</v>
      </c>
      <c r="N791" s="56">
        <f t="shared" si="117"/>
        <v>0.63669722530883521</v>
      </c>
    </row>
    <row r="792" spans="1:14" x14ac:dyDescent="0.25">
      <c r="A792"/>
      <c r="B792" s="77"/>
      <c r="C792" s="59">
        <v>42046</v>
      </c>
      <c r="D792" s="39">
        <v>772</v>
      </c>
      <c r="E792" s="4">
        <v>0.17460000000000001</v>
      </c>
      <c r="F792" s="64"/>
      <c r="G792" s="65">
        <f t="shared" si="119"/>
        <v>0.61909058811072404</v>
      </c>
      <c r="H792" s="78">
        <f t="shared" si="120"/>
        <v>1.9283069006681419E-3</v>
      </c>
      <c r="I792" s="65">
        <f t="shared" si="121"/>
        <v>4.6654375596847653E-3</v>
      </c>
      <c r="J792" s="79">
        <f t="shared" si="118"/>
        <v>-4.025016500735612E-2</v>
      </c>
      <c r="K792" s="65">
        <f t="shared" si="116"/>
        <v>0.67366225074489872</v>
      </c>
      <c r="M792" s="31">
        <f t="shared" si="122"/>
        <v>0.17460000000000001</v>
      </c>
      <c r="N792" s="56">
        <f t="shared" si="117"/>
        <v>0.67366225074489872</v>
      </c>
    </row>
    <row r="793" spans="1:14" x14ac:dyDescent="0.25">
      <c r="A793"/>
      <c r="B793" s="77"/>
      <c r="C793" s="59">
        <v>42047</v>
      </c>
      <c r="D793" s="39">
        <v>773</v>
      </c>
      <c r="E793" s="4">
        <v>0.17460000000000001</v>
      </c>
      <c r="F793" s="64"/>
      <c r="G793" s="65">
        <f t="shared" si="119"/>
        <v>0.58065570921832454</v>
      </c>
      <c r="H793" s="78">
        <f t="shared" si="120"/>
        <v>-2.1080116786386218E-3</v>
      </c>
      <c r="I793" s="65">
        <f t="shared" si="121"/>
        <v>-4.2787037080714775E-2</v>
      </c>
      <c r="J793" s="79">
        <f t="shared" si="118"/>
        <v>-7.9113904294475762E-2</v>
      </c>
      <c r="K793" s="65">
        <f t="shared" si="116"/>
        <v>0.57823185793067744</v>
      </c>
      <c r="M793" s="31">
        <f t="shared" si="122"/>
        <v>0.17460000000000001</v>
      </c>
      <c r="N793" s="56">
        <f t="shared" si="117"/>
        <v>0.57823185793067744</v>
      </c>
    </row>
    <row r="794" spans="1:14" x14ac:dyDescent="0.25">
      <c r="A794"/>
      <c r="B794" s="77"/>
      <c r="C794" s="59">
        <v>42048</v>
      </c>
      <c r="D794" s="39">
        <v>774</v>
      </c>
      <c r="E794" s="4">
        <v>0.21249999999999999</v>
      </c>
      <c r="F794" s="64"/>
      <c r="G794" s="65">
        <f t="shared" si="119"/>
        <v>0.54553197114903096</v>
      </c>
      <c r="H794" s="78">
        <f t="shared" si="120"/>
        <v>-5.4095843177041185E-3</v>
      </c>
      <c r="I794" s="65">
        <f t="shared" si="121"/>
        <v>-3.5890433633136043E-2</v>
      </c>
      <c r="J794" s="79">
        <f t="shared" si="118"/>
        <v>-6.5604587384725535E-2</v>
      </c>
      <c r="K794" s="65">
        <f t="shared" si="116"/>
        <v>0.54265726390654989</v>
      </c>
      <c r="M794" s="31">
        <f t="shared" si="122"/>
        <v>0.21249999999999999</v>
      </c>
      <c r="N794" s="56">
        <f t="shared" si="117"/>
        <v>0.54265726390654989</v>
      </c>
    </row>
    <row r="795" spans="1:14" x14ac:dyDescent="0.25">
      <c r="A795"/>
      <c r="B795" s="77"/>
      <c r="C795" s="59">
        <v>42049</v>
      </c>
      <c r="D795" s="39">
        <v>775</v>
      </c>
      <c r="E795" s="4">
        <v>0.21249999999999999</v>
      </c>
      <c r="F795" s="64"/>
      <c r="G795" s="65">
        <f t="shared" si="119"/>
        <v>0.50974313354634992</v>
      </c>
      <c r="H795" s="78">
        <f t="shared" si="120"/>
        <v>-8.4475096462018097E-3</v>
      </c>
      <c r="I795" s="65">
        <f t="shared" si="121"/>
        <v>-2.3829853981556764E-2</v>
      </c>
      <c r="J795" s="79">
        <f t="shared" si="118"/>
        <v>-5.1171181938036076E-2</v>
      </c>
      <c r="K795" s="65">
        <f t="shared" si="116"/>
        <v>0.51629253284977006</v>
      </c>
      <c r="M795" s="31">
        <f t="shared" si="122"/>
        <v>0.21249999999999999</v>
      </c>
      <c r="N795" s="56">
        <f t="shared" si="117"/>
        <v>0.51629253284977006</v>
      </c>
    </row>
    <row r="796" spans="1:14" x14ac:dyDescent="0.25">
      <c r="A796"/>
      <c r="B796" s="77"/>
      <c r="C796" s="59">
        <v>42050</v>
      </c>
      <c r="D796" s="39">
        <v>776</v>
      </c>
      <c r="E796" s="4">
        <v>0.19</v>
      </c>
      <c r="F796" s="64"/>
      <c r="G796" s="65">
        <f t="shared" si="119"/>
        <v>0.46835416679683084</v>
      </c>
      <c r="H796" s="78">
        <f t="shared" si="120"/>
        <v>-1.1741655356533539E-2</v>
      </c>
      <c r="I796" s="65">
        <f t="shared" si="121"/>
        <v>1.8118947133024931E-2</v>
      </c>
      <c r="J796" s="79">
        <f t="shared" si="118"/>
        <v>-1.1528364259960646E-2</v>
      </c>
      <c r="K796" s="65">
        <f t="shared" si="116"/>
        <v>0.51941457103317312</v>
      </c>
      <c r="M796" s="31">
        <f t="shared" si="122"/>
        <v>0.19</v>
      </c>
      <c r="N796" s="56">
        <f t="shared" si="117"/>
        <v>0.51941457103317312</v>
      </c>
    </row>
    <row r="797" spans="1:14" x14ac:dyDescent="0.25">
      <c r="A797"/>
      <c r="B797" s="77"/>
      <c r="C797" s="59">
        <v>42051</v>
      </c>
      <c r="D797" s="39">
        <v>777</v>
      </c>
      <c r="E797" s="4">
        <v>0.19</v>
      </c>
      <c r="F797" s="64"/>
      <c r="G797" s="65">
        <f t="shared" si="119"/>
        <v>0.43320760952877924</v>
      </c>
      <c r="H797" s="78">
        <f t="shared" si="120"/>
        <v>-1.4082145547685346E-2</v>
      </c>
      <c r="I797" s="65">
        <f t="shared" si="121"/>
        <v>-3.2563492325116877E-2</v>
      </c>
      <c r="J797" s="79">
        <f t="shared" si="118"/>
        <v>-5.3627904045483121E-2</v>
      </c>
      <c r="K797" s="65">
        <f t="shared" ref="K797:K860" si="123">G796+H796+I797</f>
        <v>0.42404901911518045</v>
      </c>
      <c r="M797" s="31">
        <f t="shared" si="122"/>
        <v>0.19</v>
      </c>
      <c r="N797" s="56">
        <f t="shared" si="117"/>
        <v>0.42404901911518045</v>
      </c>
    </row>
    <row r="798" spans="1:14" x14ac:dyDescent="0.25">
      <c r="A798"/>
      <c r="B798" s="77"/>
      <c r="C798" s="59">
        <v>42052</v>
      </c>
      <c r="D798" s="39">
        <v>778</v>
      </c>
      <c r="E798" s="4">
        <v>0.15079999999999999</v>
      </c>
      <c r="F798" s="64"/>
      <c r="G798" s="65">
        <f t="shared" si="119"/>
        <v>0.39302019811493472</v>
      </c>
      <c r="H798" s="78">
        <f t="shared" si="120"/>
        <v>-1.6692672134301263E-2</v>
      </c>
      <c r="I798" s="65">
        <f t="shared" si="121"/>
        <v>-7.2728053195020761E-3</v>
      </c>
      <c r="J798" s="79">
        <f t="shared" si="118"/>
        <v>-3.0767544599045342E-2</v>
      </c>
      <c r="K798" s="65">
        <f t="shared" si="123"/>
        <v>0.41185265866159182</v>
      </c>
      <c r="M798" s="31">
        <f t="shared" si="122"/>
        <v>0.15079999999999999</v>
      </c>
      <c r="N798" s="56">
        <f t="shared" si="117"/>
        <v>0.41185265866159182</v>
      </c>
    </row>
    <row r="799" spans="1:14" x14ac:dyDescent="0.25">
      <c r="A799"/>
      <c r="B799" s="77"/>
      <c r="C799" s="59">
        <v>42053</v>
      </c>
      <c r="D799" s="39">
        <v>779</v>
      </c>
      <c r="E799" s="4">
        <v>0.2225</v>
      </c>
      <c r="F799" s="64"/>
      <c r="G799" s="65">
        <f t="shared" si="119"/>
        <v>0.36717263724427929</v>
      </c>
      <c r="H799" s="78">
        <f t="shared" si="120"/>
        <v>-1.760816100793668E-2</v>
      </c>
      <c r="I799" s="65">
        <f t="shared" si="121"/>
        <v>-6.2278638617091653E-2</v>
      </c>
      <c r="J799" s="79">
        <f t="shared" si="118"/>
        <v>-7.0518038479810419E-2</v>
      </c>
      <c r="K799" s="65">
        <f t="shared" si="123"/>
        <v>0.31404888736354181</v>
      </c>
      <c r="M799" s="31">
        <f t="shared" si="122"/>
        <v>0.2225</v>
      </c>
      <c r="N799" s="56">
        <f t="shared" si="117"/>
        <v>0.31404888736354181</v>
      </c>
    </row>
    <row r="800" spans="1:14" x14ac:dyDescent="0.25">
      <c r="A800"/>
      <c r="B800" s="77"/>
      <c r="C800" s="59">
        <v>42054</v>
      </c>
      <c r="D800" s="39">
        <v>780</v>
      </c>
      <c r="E800" s="4">
        <v>0.23669999999999999</v>
      </c>
      <c r="F800" s="64"/>
      <c r="G800" s="65">
        <f t="shared" si="119"/>
        <v>0.33269209723964233</v>
      </c>
      <c r="H800" s="78">
        <f t="shared" si="120"/>
        <v>-1.929539890760671E-2</v>
      </c>
      <c r="I800" s="65">
        <f t="shared" si="121"/>
        <v>5.585931373066054E-2</v>
      </c>
      <c r="J800" s="79">
        <f t="shared" si="118"/>
        <v>4.0674172633630254E-2</v>
      </c>
      <c r="K800" s="65">
        <f t="shared" si="123"/>
        <v>0.40542378996700318</v>
      </c>
      <c r="M800" s="31">
        <f t="shared" si="122"/>
        <v>0.23669999999999999</v>
      </c>
      <c r="N800" s="56">
        <f t="shared" si="117"/>
        <v>0.40542378996700318</v>
      </c>
    </row>
    <row r="801" spans="1:14" x14ac:dyDescent="0.25">
      <c r="A801"/>
      <c r="B801" s="77"/>
      <c r="C801" s="59">
        <v>42055</v>
      </c>
      <c r="D801" s="39">
        <v>781</v>
      </c>
      <c r="E801" s="4">
        <v>0.2525</v>
      </c>
      <c r="F801" s="64"/>
      <c r="G801" s="65">
        <f t="shared" si="119"/>
        <v>0.30357897501740555</v>
      </c>
      <c r="H801" s="78">
        <f t="shared" si="120"/>
        <v>-2.0277171239069719E-2</v>
      </c>
      <c r="I801" s="65">
        <f t="shared" si="121"/>
        <v>3.7280534814264486E-2</v>
      </c>
      <c r="J801" s="79">
        <f t="shared" si="118"/>
        <v>2.8444583831097481E-2</v>
      </c>
      <c r="K801" s="65">
        <f t="shared" si="123"/>
        <v>0.35067723314630006</v>
      </c>
      <c r="M801" s="31">
        <f t="shared" si="122"/>
        <v>0.2525</v>
      </c>
      <c r="N801" s="56">
        <f t="shared" si="117"/>
        <v>0.35067723314630006</v>
      </c>
    </row>
    <row r="802" spans="1:14" x14ac:dyDescent="0.25">
      <c r="A802"/>
      <c r="B802" s="77"/>
      <c r="C802" s="59">
        <v>42056</v>
      </c>
      <c r="D802" s="39">
        <v>782</v>
      </c>
      <c r="E802" s="4">
        <v>0.17460000000000001</v>
      </c>
      <c r="F802" s="64"/>
      <c r="G802" s="65">
        <f t="shared" si="119"/>
        <v>0.27510599598655539</v>
      </c>
      <c r="H802" s="78">
        <f t="shared" si="120"/>
        <v>-2.1096752018247768E-2</v>
      </c>
      <c r="I802" s="65">
        <f t="shared" si="121"/>
        <v>-2.6743725860531441E-2</v>
      </c>
      <c r="J802" s="79">
        <f t="shared" si="118"/>
        <v>-3.4119952873133838E-2</v>
      </c>
      <c r="K802" s="65">
        <f t="shared" si="123"/>
        <v>0.25655807791780438</v>
      </c>
      <c r="M802" s="31">
        <f t="shared" si="122"/>
        <v>0.17460000000000001</v>
      </c>
      <c r="N802" s="56">
        <f t="shared" si="117"/>
        <v>0.25655807791780438</v>
      </c>
    </row>
    <row r="803" spans="1:14" x14ac:dyDescent="0.25">
      <c r="A803"/>
      <c r="B803" s="77"/>
      <c r="C803" s="59">
        <v>42057</v>
      </c>
      <c r="D803" s="39">
        <v>783</v>
      </c>
      <c r="E803" s="4">
        <v>0.21249999999999999</v>
      </c>
      <c r="F803" s="64"/>
      <c r="G803" s="65">
        <f t="shared" si="119"/>
        <v>0.2501343026349433</v>
      </c>
      <c r="H803" s="78">
        <f t="shared" si="120"/>
        <v>-2.1484246151584199E-2</v>
      </c>
      <c r="I803" s="65">
        <f t="shared" si="121"/>
        <v>-2.7598306346646728E-3</v>
      </c>
      <c r="J803" s="79">
        <f t="shared" si="118"/>
        <v>-6.2472778346925363E-3</v>
      </c>
      <c r="K803" s="65">
        <f t="shared" si="123"/>
        <v>0.25124941333364292</v>
      </c>
      <c r="M803" s="31">
        <f t="shared" si="122"/>
        <v>0.21249999999999999</v>
      </c>
      <c r="N803" s="56">
        <f t="shared" si="117"/>
        <v>0.25124941333364292</v>
      </c>
    </row>
    <row r="804" spans="1:14" x14ac:dyDescent="0.25">
      <c r="A804"/>
      <c r="B804" s="77"/>
      <c r="C804" s="59">
        <v>42058</v>
      </c>
      <c r="D804" s="39">
        <v>784</v>
      </c>
      <c r="E804" s="4">
        <v>0.21249999999999999</v>
      </c>
      <c r="F804" s="64"/>
      <c r="G804" s="65">
        <f t="shared" si="119"/>
        <v>0.23018164440553152</v>
      </c>
      <c r="H804" s="78">
        <f t="shared" si="120"/>
        <v>-2.1331087359366955E-2</v>
      </c>
      <c r="I804" s="65">
        <f t="shared" si="121"/>
        <v>-3.1465935705083367E-2</v>
      </c>
      <c r="J804" s="79">
        <f t="shared" si="118"/>
        <v>-3.0087506575128185E-2</v>
      </c>
      <c r="K804" s="65">
        <f t="shared" si="123"/>
        <v>0.19718412077827574</v>
      </c>
      <c r="M804" s="31">
        <f t="shared" si="122"/>
        <v>0.21249999999999999</v>
      </c>
      <c r="N804" s="56">
        <f t="shared" si="117"/>
        <v>0.19718412077827574</v>
      </c>
    </row>
    <row r="805" spans="1:14" x14ac:dyDescent="0.25">
      <c r="A805"/>
      <c r="B805" s="77"/>
      <c r="C805" s="59">
        <v>42059</v>
      </c>
      <c r="D805" s="39">
        <v>785</v>
      </c>
      <c r="E805" s="4">
        <v>0.19</v>
      </c>
      <c r="F805" s="64"/>
      <c r="G805" s="65">
        <f t="shared" si="119"/>
        <v>0.20938894392321278</v>
      </c>
      <c r="H805" s="78">
        <f t="shared" si="120"/>
        <v>-2.1277248671662134E-2</v>
      </c>
      <c r="I805" s="65">
        <f t="shared" si="121"/>
        <v>-2.4234425816646608E-2</v>
      </c>
      <c r="J805" s="79">
        <f t="shared" si="118"/>
        <v>-2.3749877627303226E-2</v>
      </c>
      <c r="K805" s="65">
        <f t="shared" si="123"/>
        <v>0.18461613122951795</v>
      </c>
      <c r="M805" s="31">
        <f t="shared" si="122"/>
        <v>0.19</v>
      </c>
      <c r="N805" s="56">
        <f t="shared" si="117"/>
        <v>0.18461613122951795</v>
      </c>
    </row>
    <row r="806" spans="1:14" x14ac:dyDescent="0.25">
      <c r="A806"/>
      <c r="B806" s="77"/>
      <c r="C806" s="59">
        <v>42060</v>
      </c>
      <c r="D806" s="39">
        <v>786</v>
      </c>
      <c r="E806" s="4">
        <v>0.19</v>
      </c>
      <c r="F806" s="64"/>
      <c r="G806" s="65">
        <f t="shared" si="119"/>
        <v>0.18140674285958985</v>
      </c>
      <c r="H806" s="78">
        <f t="shared" si="120"/>
        <v>-2.1947743910858214E-2</v>
      </c>
      <c r="I806" s="65">
        <f t="shared" si="121"/>
        <v>6.8937828668057324E-2</v>
      </c>
      <c r="J806" s="79">
        <f t="shared" si="118"/>
        <v>6.29033715152926E-2</v>
      </c>
      <c r="K806" s="65">
        <f t="shared" si="123"/>
        <v>0.25704952391960795</v>
      </c>
      <c r="M806" s="31">
        <f t="shared" si="122"/>
        <v>0.19</v>
      </c>
      <c r="N806" s="56">
        <f t="shared" si="117"/>
        <v>0.25704952391960795</v>
      </c>
    </row>
    <row r="807" spans="1:14" x14ac:dyDescent="0.25">
      <c r="A807"/>
      <c r="B807" s="77"/>
      <c r="C807" s="59">
        <v>42061</v>
      </c>
      <c r="D807" s="39">
        <v>787</v>
      </c>
      <c r="E807" s="4">
        <v>0.15079999999999999</v>
      </c>
      <c r="F807" s="64"/>
      <c r="G807" s="65">
        <f t="shared" si="119"/>
        <v>0.15430317137938107</v>
      </c>
      <c r="H807" s="78">
        <f t="shared" si="120"/>
        <v>-2.2463326667793271E-2</v>
      </c>
      <c r="I807" s="65">
        <f t="shared" si="121"/>
        <v>4.2899276744774187E-2</v>
      </c>
      <c r="J807" s="79">
        <f t="shared" si="118"/>
        <v>3.8259031932358661E-2</v>
      </c>
      <c r="K807" s="65">
        <f t="shared" si="123"/>
        <v>0.20235827569350584</v>
      </c>
      <c r="M807" s="31">
        <f t="shared" si="122"/>
        <v>0.15079999999999999</v>
      </c>
      <c r="N807" s="56">
        <f t="shared" si="117"/>
        <v>0.20235827569350584</v>
      </c>
    </row>
    <row r="808" spans="1:14" x14ac:dyDescent="0.25">
      <c r="A808"/>
      <c r="B808" s="77"/>
      <c r="C808" s="59">
        <v>42062</v>
      </c>
      <c r="D808" s="39">
        <v>788</v>
      </c>
      <c r="E808" s="4">
        <v>0.2225</v>
      </c>
      <c r="F808" s="64"/>
      <c r="G808" s="65">
        <f t="shared" si="119"/>
        <v>0.13581084272720825</v>
      </c>
      <c r="H808" s="78">
        <f t="shared" si="120"/>
        <v>-2.2066226866231227E-2</v>
      </c>
      <c r="I808" s="65">
        <f t="shared" si="121"/>
        <v>5.0950175132207731E-2</v>
      </c>
      <c r="J808" s="79">
        <f t="shared" si="118"/>
        <v>5.4524073346266133E-2</v>
      </c>
      <c r="K808" s="65">
        <f t="shared" si="123"/>
        <v>0.18279001984379553</v>
      </c>
      <c r="M808" s="31">
        <f t="shared" si="122"/>
        <v>0.2225</v>
      </c>
      <c r="N808" s="56">
        <f t="shared" si="117"/>
        <v>0.18279001984379553</v>
      </c>
    </row>
    <row r="809" spans="1:14" x14ac:dyDescent="0.25">
      <c r="A809"/>
      <c r="B809" s="77"/>
      <c r="C809" s="59">
        <v>42063</v>
      </c>
      <c r="D809" s="39">
        <v>789</v>
      </c>
      <c r="E809" s="4">
        <v>0.23669999999999999</v>
      </c>
      <c r="F809" s="64"/>
      <c r="G809" s="65">
        <f t="shared" si="119"/>
        <v>0.11572114550097468</v>
      </c>
      <c r="H809" s="78">
        <f t="shared" si="120"/>
        <v>-2.1868573902231462E-2</v>
      </c>
      <c r="I809" s="65">
        <f t="shared" si="121"/>
        <v>0.10319008773904664</v>
      </c>
      <c r="J809" s="79">
        <f t="shared" si="118"/>
        <v>0.10496896441504451</v>
      </c>
      <c r="K809" s="65">
        <f t="shared" si="123"/>
        <v>0.21693470360002368</v>
      </c>
      <c r="M809" s="31">
        <f t="shared" si="122"/>
        <v>0.23669999999999999</v>
      </c>
      <c r="N809" s="56">
        <f t="shared" si="117"/>
        <v>0.21693470360002368</v>
      </c>
    </row>
    <row r="810" spans="1:14" x14ac:dyDescent="0.25">
      <c r="A810"/>
      <c r="B810" s="77"/>
      <c r="C810" s="59">
        <v>42064</v>
      </c>
      <c r="D810" s="39">
        <v>790</v>
      </c>
      <c r="E810" s="4">
        <v>0.2525</v>
      </c>
      <c r="F810" s="64"/>
      <c r="G810" s="65">
        <f t="shared" si="119"/>
        <v>0.10366480470993455</v>
      </c>
      <c r="H810" s="78">
        <f t="shared" si="120"/>
        <v>-2.0887350591112328E-2</v>
      </c>
      <c r="I810" s="65">
        <f t="shared" si="121"/>
        <v>6.0525097289343494E-2</v>
      </c>
      <c r="J810" s="79">
        <f t="shared" si="118"/>
        <v>6.9356107089415697E-2</v>
      </c>
      <c r="K810" s="65">
        <f t="shared" si="123"/>
        <v>0.15437766888808671</v>
      </c>
      <c r="M810" s="31">
        <f t="shared" si="122"/>
        <v>0.2525</v>
      </c>
      <c r="N810" s="56">
        <f t="shared" si="117"/>
        <v>0.15437766888808671</v>
      </c>
    </row>
    <row r="811" spans="1:14" x14ac:dyDescent="0.25">
      <c r="A811"/>
      <c r="B811" s="77"/>
      <c r="C811" s="59">
        <v>42065</v>
      </c>
      <c r="D811" s="39">
        <v>791</v>
      </c>
      <c r="E811" s="4">
        <v>0.15079999999999999</v>
      </c>
      <c r="F811" s="64"/>
      <c r="G811" s="65">
        <f t="shared" si="119"/>
        <v>8.5934418388335265E-2</v>
      </c>
      <c r="H811" s="78">
        <f t="shared" si="120"/>
        <v>-2.0571654164161027E-2</v>
      </c>
      <c r="I811" s="65">
        <f t="shared" si="121"/>
        <v>3.6452903186047311E-2</v>
      </c>
      <c r="J811" s="79">
        <f t="shared" si="118"/>
        <v>3.9294171028609055E-2</v>
      </c>
      <c r="K811" s="65">
        <f t="shared" si="123"/>
        <v>0.11923035730486954</v>
      </c>
      <c r="M811" s="31">
        <f t="shared" si="122"/>
        <v>0.15079999999999999</v>
      </c>
      <c r="N811" s="56">
        <f t="shared" si="117"/>
        <v>0.11923035730486954</v>
      </c>
    </row>
    <row r="812" spans="1:14" x14ac:dyDescent="0.25">
      <c r="A812"/>
      <c r="B812" s="77"/>
      <c r="C812" s="59">
        <v>42066</v>
      </c>
      <c r="D812" s="39">
        <v>792</v>
      </c>
      <c r="E812" s="4">
        <v>0.2225</v>
      </c>
      <c r="F812" s="64"/>
      <c r="G812" s="65">
        <f t="shared" si="119"/>
        <v>7.8051839195558442E-2</v>
      </c>
      <c r="H812" s="78">
        <f t="shared" si="120"/>
        <v>-1.9302746667022606E-2</v>
      </c>
      <c r="I812" s="65">
        <f t="shared" si="121"/>
        <v>3.0246486061983831E-2</v>
      </c>
      <c r="J812" s="79">
        <f t="shared" si="118"/>
        <v>4.1666653536229607E-2</v>
      </c>
      <c r="K812" s="65">
        <f t="shared" si="123"/>
        <v>9.5609250286158076E-2</v>
      </c>
      <c r="M812" s="31">
        <f t="shared" si="122"/>
        <v>0.2225</v>
      </c>
      <c r="N812" s="56">
        <f t="shared" si="117"/>
        <v>9.5609250286158076E-2</v>
      </c>
    </row>
    <row r="813" spans="1:14" x14ac:dyDescent="0.25">
      <c r="A813"/>
      <c r="B813" s="77"/>
      <c r="C813" s="59">
        <v>42067</v>
      </c>
      <c r="D813" s="39">
        <v>793</v>
      </c>
      <c r="E813" s="4">
        <v>0.23669999999999999</v>
      </c>
      <c r="F813" s="64"/>
      <c r="G813" s="65">
        <f t="shared" si="119"/>
        <v>7.5857980834748012E-2</v>
      </c>
      <c r="H813" s="78">
        <f t="shared" si="120"/>
        <v>-1.7591857836401392E-2</v>
      </c>
      <c r="I813" s="65">
        <f t="shared" si="121"/>
        <v>6.8620244093423842E-3</v>
      </c>
      <c r="J813" s="79">
        <f t="shared" si="118"/>
        <v>2.2260023884933346E-2</v>
      </c>
      <c r="K813" s="65">
        <f t="shared" si="123"/>
        <v>6.5611116937878217E-2</v>
      </c>
      <c r="M813" s="31">
        <f t="shared" si="122"/>
        <v>0.23669999999999999</v>
      </c>
      <c r="N813" s="56">
        <f t="shared" si="117"/>
        <v>6.5611116937878217E-2</v>
      </c>
    </row>
    <row r="814" spans="1:14" x14ac:dyDescent="0.25">
      <c r="A814"/>
      <c r="B814" s="77"/>
      <c r="C814" s="59">
        <v>42068</v>
      </c>
      <c r="D814" s="39">
        <v>794</v>
      </c>
      <c r="E814" s="4">
        <v>0.2525</v>
      </c>
      <c r="F814" s="64"/>
      <c r="G814" s="65">
        <f t="shared" si="119"/>
        <v>8.1673714411333059E-2</v>
      </c>
      <c r="H814" s="78">
        <f t="shared" si="120"/>
        <v>-1.5251098695102747E-2</v>
      </c>
      <c r="I814" s="65">
        <f t="shared" si="121"/>
        <v>-3.9842037128210911E-2</v>
      </c>
      <c r="J814" s="79">
        <f t="shared" si="118"/>
        <v>-1.8775204856523123E-2</v>
      </c>
      <c r="K814" s="65">
        <f t="shared" si="123"/>
        <v>1.8424085870135706E-2</v>
      </c>
      <c r="M814" s="31">
        <f t="shared" si="122"/>
        <v>0.2525</v>
      </c>
      <c r="N814" s="56">
        <f t="shared" si="117"/>
        <v>1.8424085870135706E-2</v>
      </c>
    </row>
    <row r="815" spans="1:14" x14ac:dyDescent="0.25">
      <c r="A815"/>
      <c r="B815" s="77"/>
      <c r="C815" s="59">
        <v>42069</v>
      </c>
      <c r="D815" s="39">
        <v>795</v>
      </c>
      <c r="E815" s="4">
        <v>0.2346</v>
      </c>
      <c r="F815" s="64"/>
      <c r="G815" s="65">
        <f t="shared" si="119"/>
        <v>9.3571620717902676E-2</v>
      </c>
      <c r="H815" s="78">
        <f t="shared" si="120"/>
        <v>-1.2536198194935511E-2</v>
      </c>
      <c r="I815" s="65">
        <f t="shared" si="121"/>
        <v>-0.10331266573295386</v>
      </c>
      <c r="J815" s="79">
        <f t="shared" si="118"/>
        <v>-7.8878561231448735E-2</v>
      </c>
      <c r="K815" s="65">
        <f t="shared" si="123"/>
        <v>-3.6890050016723547E-2</v>
      </c>
      <c r="M815" s="31">
        <f t="shared" si="122"/>
        <v>0.2346</v>
      </c>
      <c r="N815" s="56">
        <f t="shared" si="117"/>
        <v>-3.6890050016723547E-2</v>
      </c>
    </row>
    <row r="816" spans="1:14" x14ac:dyDescent="0.25">
      <c r="A816"/>
      <c r="B816" s="77"/>
      <c r="C816" s="59">
        <v>42070</v>
      </c>
      <c r="D816" s="39">
        <v>796</v>
      </c>
      <c r="E816" s="4">
        <v>0.19</v>
      </c>
      <c r="F816" s="64"/>
      <c r="G816" s="65">
        <f t="shared" si="119"/>
        <v>9.1605352798423703E-2</v>
      </c>
      <c r="H816" s="78">
        <f t="shared" si="120"/>
        <v>-1.1479205167389858E-2</v>
      </c>
      <c r="I816" s="65">
        <f t="shared" si="121"/>
        <v>3.2652747224674282E-3</v>
      </c>
      <c r="J816" s="79">
        <f t="shared" si="118"/>
        <v>1.2778211970378317E-2</v>
      </c>
      <c r="K816" s="65">
        <f t="shared" si="123"/>
        <v>8.4300697245434597E-2</v>
      </c>
      <c r="M816" s="31">
        <f t="shared" si="122"/>
        <v>0.19</v>
      </c>
      <c r="N816" s="56">
        <f t="shared" si="117"/>
        <v>8.4300697245434597E-2</v>
      </c>
    </row>
    <row r="817" spans="1:14" x14ac:dyDescent="0.25">
      <c r="A817"/>
      <c r="B817" s="77"/>
      <c r="C817" s="59">
        <v>42071</v>
      </c>
      <c r="D817" s="39">
        <v>797</v>
      </c>
      <c r="E817" s="4">
        <v>0.27710000000000001</v>
      </c>
      <c r="F817" s="64"/>
      <c r="G817" s="65">
        <f t="shared" si="119"/>
        <v>0.10088576932522832</v>
      </c>
      <c r="H817" s="78">
        <f t="shared" si="120"/>
        <v>-9.4032429979704121E-3</v>
      </c>
      <c r="I817" s="65">
        <f t="shared" si="121"/>
        <v>-1.0622364572978549E-2</v>
      </c>
      <c r="J817" s="79">
        <f t="shared" si="118"/>
        <v>8.0612949517964768E-3</v>
      </c>
      <c r="K817" s="65">
        <f t="shared" si="123"/>
        <v>6.9503783058055296E-2</v>
      </c>
      <c r="M817" s="31">
        <f t="shared" si="122"/>
        <v>0.27710000000000001</v>
      </c>
      <c r="N817" s="56">
        <f t="shared" si="117"/>
        <v>6.9503783058055296E-2</v>
      </c>
    </row>
    <row r="818" spans="1:14" x14ac:dyDescent="0.25">
      <c r="A818"/>
      <c r="B818" s="77"/>
      <c r="C818" s="59">
        <v>42072</v>
      </c>
      <c r="D818" s="39">
        <v>798</v>
      </c>
      <c r="E818" s="4">
        <v>0.19</v>
      </c>
      <c r="F818" s="64"/>
      <c r="G818" s="65">
        <f t="shared" si="119"/>
        <v>9.8167335384636151E-2</v>
      </c>
      <c r="H818" s="78">
        <f t="shared" si="120"/>
        <v>-8.734762092232588E-3</v>
      </c>
      <c r="I818" s="65">
        <f t="shared" si="121"/>
        <v>3.1669383098959787E-2</v>
      </c>
      <c r="J818" s="79">
        <f t="shared" si="118"/>
        <v>3.7685711250600197E-2</v>
      </c>
      <c r="K818" s="65">
        <f t="shared" si="123"/>
        <v>0.1231519094262177</v>
      </c>
      <c r="M818" s="31">
        <f t="shared" si="122"/>
        <v>0.19</v>
      </c>
      <c r="N818" s="56">
        <f t="shared" si="117"/>
        <v>0.1231519094262177</v>
      </c>
    </row>
    <row r="819" spans="1:14" x14ac:dyDescent="0.25">
      <c r="A819"/>
      <c r="B819" s="77"/>
      <c r="C819" s="59">
        <v>42073</v>
      </c>
      <c r="D819" s="39">
        <v>799</v>
      </c>
      <c r="E819" s="4">
        <v>0.23280000000000001</v>
      </c>
      <c r="F819" s="64"/>
      <c r="G819" s="65">
        <f t="shared" si="119"/>
        <v>0.10099968966004519</v>
      </c>
      <c r="H819" s="78">
        <f t="shared" si="120"/>
        <v>-7.5780504554684262E-3</v>
      </c>
      <c r="I819" s="65">
        <f t="shared" si="121"/>
        <v>2.7696263031180189E-2</v>
      </c>
      <c r="J819" s="79">
        <f t="shared" si="118"/>
        <v>3.810666776205765E-2</v>
      </c>
      <c r="K819" s="65">
        <f t="shared" si="123"/>
        <v>0.11712883632358376</v>
      </c>
      <c r="M819" s="31">
        <f t="shared" si="122"/>
        <v>0.23280000000000001</v>
      </c>
      <c r="N819" s="56">
        <f t="shared" si="117"/>
        <v>0.11712883632358376</v>
      </c>
    </row>
    <row r="820" spans="1:14" x14ac:dyDescent="0.25">
      <c r="A820"/>
      <c r="B820" s="77"/>
      <c r="C820" s="59">
        <v>42074</v>
      </c>
      <c r="D820" s="39">
        <v>800</v>
      </c>
      <c r="E820" s="4">
        <v>0.23280000000000001</v>
      </c>
      <c r="F820" s="64"/>
      <c r="G820" s="65">
        <f t="shared" si="119"/>
        <v>0.10834882754572296</v>
      </c>
      <c r="H820" s="78">
        <f t="shared" si="120"/>
        <v>-6.0853316213538063E-3</v>
      </c>
      <c r="I820" s="65">
        <f t="shared" si="121"/>
        <v>-9.8935226160387288E-3</v>
      </c>
      <c r="J820" s="79">
        <f t="shared" si="118"/>
        <v>3.5409468909928486E-3</v>
      </c>
      <c r="K820" s="65">
        <f t="shared" si="123"/>
        <v>8.3528116588538037E-2</v>
      </c>
      <c r="M820" s="31">
        <f t="shared" si="122"/>
        <v>0.23280000000000001</v>
      </c>
      <c r="N820" s="56">
        <f t="shared" ref="N820:N883" si="124">K820</f>
        <v>8.3528116588538037E-2</v>
      </c>
    </row>
    <row r="821" spans="1:14" x14ac:dyDescent="0.25">
      <c r="A821"/>
      <c r="B821" s="77"/>
      <c r="C821" s="59">
        <v>42075</v>
      </c>
      <c r="D821" s="39">
        <v>801</v>
      </c>
      <c r="E821" s="4">
        <v>0.19</v>
      </c>
      <c r="F821" s="64"/>
      <c r="G821" s="65">
        <f t="shared" si="119"/>
        <v>0.1146303232706736</v>
      </c>
      <c r="H821" s="78">
        <f t="shared" si="120"/>
        <v>-4.8486488867233619E-3</v>
      </c>
      <c r="I821" s="65">
        <f t="shared" si="121"/>
        <v>-3.5931769387413583E-2</v>
      </c>
      <c r="J821" s="79">
        <f t="shared" ref="J821:J884" si="125">$Z$22*(E821-G821)+(1-$Z$22)*I821</f>
        <v>-2.4801624775739585E-2</v>
      </c>
      <c r="K821" s="65">
        <f t="shared" si="123"/>
        <v>6.6331726536955571E-2</v>
      </c>
      <c r="M821" s="31">
        <f t="shared" si="122"/>
        <v>0.19</v>
      </c>
      <c r="N821" s="56">
        <f t="shared" si="124"/>
        <v>6.6331726536955571E-2</v>
      </c>
    </row>
    <row r="822" spans="1:14" x14ac:dyDescent="0.25">
      <c r="A822"/>
      <c r="B822" s="77"/>
      <c r="C822" s="59">
        <v>42076</v>
      </c>
      <c r="D822" s="39">
        <v>802</v>
      </c>
      <c r="E822" s="4">
        <v>0.17460000000000001</v>
      </c>
      <c r="F822" s="64"/>
      <c r="G822" s="65">
        <f t="shared" ref="G822:G885" si="126">$Z$20*(E822-I822)+(1-$Z$20)*(G821+H821)</f>
        <v>0.11941142007324924</v>
      </c>
      <c r="H822" s="78">
        <f t="shared" ref="H822:H885" si="127">$Z$21*(G822-G821)+(1-$Z$21)*H821</f>
        <v>-3.8856743177934617E-3</v>
      </c>
      <c r="I822" s="65">
        <f t="shared" ref="I822:I885" si="128">J791</f>
        <v>-3.1479131276940277E-2</v>
      </c>
      <c r="J822" s="79">
        <f t="shared" si="125"/>
        <v>-2.2812360156571173E-2</v>
      </c>
      <c r="K822" s="65">
        <f t="shared" si="123"/>
        <v>7.8302543107009959E-2</v>
      </c>
      <c r="M822" s="31">
        <f t="shared" si="122"/>
        <v>0.17460000000000001</v>
      </c>
      <c r="N822" s="56">
        <f t="shared" si="124"/>
        <v>7.8302543107009959E-2</v>
      </c>
    </row>
    <row r="823" spans="1:14" x14ac:dyDescent="0.25">
      <c r="A823"/>
      <c r="B823" s="77"/>
      <c r="C823" s="59">
        <v>42077</v>
      </c>
      <c r="D823" s="39">
        <v>803</v>
      </c>
      <c r="E823" s="4">
        <v>0.21249999999999999</v>
      </c>
      <c r="F823" s="64"/>
      <c r="G823" s="65">
        <f t="shared" si="126"/>
        <v>0.12924818768064583</v>
      </c>
      <c r="H823" s="78">
        <f t="shared" si="127"/>
        <v>-2.5134301252744571E-3</v>
      </c>
      <c r="I823" s="65">
        <f t="shared" si="128"/>
        <v>-4.025016500735612E-2</v>
      </c>
      <c r="J823" s="79">
        <f t="shared" si="125"/>
        <v>-2.7899967274685092E-2</v>
      </c>
      <c r="K823" s="65">
        <f t="shared" si="123"/>
        <v>7.527558074809966E-2</v>
      </c>
      <c r="M823" s="31">
        <f t="shared" si="122"/>
        <v>0.21249999999999999</v>
      </c>
      <c r="N823" s="56">
        <f t="shared" si="124"/>
        <v>7.527558074809966E-2</v>
      </c>
    </row>
    <row r="824" spans="1:14" x14ac:dyDescent="0.25">
      <c r="A824"/>
      <c r="B824" s="77"/>
      <c r="C824" s="59">
        <v>42078</v>
      </c>
      <c r="D824" s="39">
        <v>804</v>
      </c>
      <c r="E824" s="4">
        <v>0.21249999999999999</v>
      </c>
      <c r="F824" s="64"/>
      <c r="G824" s="65">
        <f t="shared" si="126"/>
        <v>0.14322267222928181</v>
      </c>
      <c r="H824" s="78">
        <f t="shared" si="127"/>
        <v>-8.6463865788341358E-4</v>
      </c>
      <c r="I824" s="65">
        <f t="shared" si="128"/>
        <v>-7.9113904294475762E-2</v>
      </c>
      <c r="J824" s="79">
        <f t="shared" si="125"/>
        <v>-6.4274781087956367E-2</v>
      </c>
      <c r="K824" s="65">
        <f t="shared" si="123"/>
        <v>4.7620853260895601E-2</v>
      </c>
      <c r="M824" s="31">
        <f t="shared" si="122"/>
        <v>0.21249999999999999</v>
      </c>
      <c r="N824" s="56">
        <f t="shared" si="124"/>
        <v>4.7620853260895601E-2</v>
      </c>
    </row>
    <row r="825" spans="1:14" x14ac:dyDescent="0.25">
      <c r="A825"/>
      <c r="B825" s="77"/>
      <c r="C825" s="59">
        <v>42079</v>
      </c>
      <c r="D825" s="39">
        <v>805</v>
      </c>
      <c r="E825" s="4">
        <v>0.19</v>
      </c>
      <c r="F825" s="64"/>
      <c r="G825" s="65">
        <f t="shared" si="126"/>
        <v>0.15368268895273113</v>
      </c>
      <c r="H825" s="78">
        <f t="shared" si="127"/>
        <v>2.6782688024985942E-4</v>
      </c>
      <c r="I825" s="65">
        <f t="shared" si="128"/>
        <v>-6.5604587384725535E-2</v>
      </c>
      <c r="J825" s="79">
        <f t="shared" si="125"/>
        <v>-5.5412397541526097E-2</v>
      </c>
      <c r="K825" s="65">
        <f t="shared" si="123"/>
        <v>7.6753446186672861E-2</v>
      </c>
      <c r="M825" s="31">
        <f t="shared" si="122"/>
        <v>0.19</v>
      </c>
      <c r="N825" s="56">
        <f t="shared" si="124"/>
        <v>7.6753446186672861E-2</v>
      </c>
    </row>
    <row r="826" spans="1:14" x14ac:dyDescent="0.25">
      <c r="A826"/>
      <c r="B826" s="77"/>
      <c r="C826" s="59">
        <v>42080</v>
      </c>
      <c r="D826" s="39">
        <v>806</v>
      </c>
      <c r="E826" s="4">
        <v>0.19</v>
      </c>
      <c r="F826" s="64"/>
      <c r="G826" s="65">
        <f t="shared" si="126"/>
        <v>0.16267258244348651</v>
      </c>
      <c r="H826" s="78">
        <f t="shared" si="127"/>
        <v>1.1400335413004115E-3</v>
      </c>
      <c r="I826" s="65">
        <f t="shared" si="128"/>
        <v>-5.1171181938036076E-2</v>
      </c>
      <c r="J826" s="79">
        <f t="shared" si="125"/>
        <v>-4.3321321988581116E-2</v>
      </c>
      <c r="K826" s="65">
        <f t="shared" si="123"/>
        <v>0.10277933389494492</v>
      </c>
      <c r="M826" s="31">
        <f t="shared" si="122"/>
        <v>0.19</v>
      </c>
      <c r="N826" s="56">
        <f t="shared" si="124"/>
        <v>0.10277933389494492</v>
      </c>
    </row>
    <row r="827" spans="1:14" x14ac:dyDescent="0.25">
      <c r="A827"/>
      <c r="B827" s="77"/>
      <c r="C827" s="59">
        <v>42081</v>
      </c>
      <c r="D827" s="39">
        <v>807</v>
      </c>
      <c r="E827" s="4">
        <v>0.15079999999999999</v>
      </c>
      <c r="F827" s="64"/>
      <c r="G827" s="65">
        <f t="shared" si="126"/>
        <v>0.16366419081230429</v>
      </c>
      <c r="H827" s="78">
        <f t="shared" si="127"/>
        <v>1.1251910240521492E-3</v>
      </c>
      <c r="I827" s="65">
        <f t="shared" si="128"/>
        <v>-1.1528364259960646E-2</v>
      </c>
      <c r="J827" s="79">
        <f t="shared" si="125"/>
        <v>-1.1661946915195013E-2</v>
      </c>
      <c r="K827" s="65">
        <f t="shared" si="123"/>
        <v>0.15228425172482626</v>
      </c>
      <c r="M827" s="31">
        <f t="shared" si="122"/>
        <v>0.15079999999999999</v>
      </c>
      <c r="N827" s="56">
        <f t="shared" si="124"/>
        <v>0.15228425172482626</v>
      </c>
    </row>
    <row r="828" spans="1:14" x14ac:dyDescent="0.25">
      <c r="A828"/>
      <c r="B828" s="77"/>
      <c r="C828" s="59">
        <v>42082</v>
      </c>
      <c r="D828" s="39">
        <v>808</v>
      </c>
      <c r="E828" s="4">
        <v>0.2225</v>
      </c>
      <c r="F828" s="64"/>
      <c r="G828" s="65">
        <f t="shared" si="126"/>
        <v>0.17592323405726912</v>
      </c>
      <c r="H828" s="78">
        <f t="shared" si="127"/>
        <v>2.2385762461434168E-3</v>
      </c>
      <c r="I828" s="65">
        <f t="shared" si="128"/>
        <v>-5.3627904045483121E-2</v>
      </c>
      <c r="J828" s="79">
        <f t="shared" si="125"/>
        <v>-4.3607437046661722E-2</v>
      </c>
      <c r="K828" s="65">
        <f t="shared" si="123"/>
        <v>0.11116147779087332</v>
      </c>
      <c r="M828" s="31">
        <f t="shared" si="122"/>
        <v>0.2225</v>
      </c>
      <c r="N828" s="56">
        <f t="shared" si="124"/>
        <v>0.11116147779087332</v>
      </c>
    </row>
    <row r="829" spans="1:14" x14ac:dyDescent="0.25">
      <c r="A829"/>
      <c r="B829" s="77"/>
      <c r="C829" s="59">
        <v>42083</v>
      </c>
      <c r="D829" s="39">
        <v>809</v>
      </c>
      <c r="E829" s="4">
        <v>0.23669999999999999</v>
      </c>
      <c r="F829" s="64"/>
      <c r="G829" s="65">
        <f t="shared" si="126"/>
        <v>0.18709238373297582</v>
      </c>
      <c r="H829" s="78">
        <f t="shared" si="127"/>
        <v>3.1316335890997455E-3</v>
      </c>
      <c r="I829" s="65">
        <f t="shared" si="128"/>
        <v>-3.0767544599045342E-2</v>
      </c>
      <c r="J829" s="79">
        <f t="shared" si="125"/>
        <v>-2.2730028512438393E-2</v>
      </c>
      <c r="K829" s="65">
        <f t="shared" si="123"/>
        <v>0.14739426570436717</v>
      </c>
      <c r="M829" s="31">
        <f t="shared" si="122"/>
        <v>0.23669999999999999</v>
      </c>
      <c r="N829" s="56">
        <f t="shared" si="124"/>
        <v>0.14739426570436717</v>
      </c>
    </row>
    <row r="830" spans="1:14" x14ac:dyDescent="0.25">
      <c r="A830"/>
      <c r="B830" s="77"/>
      <c r="C830" s="59">
        <v>42084</v>
      </c>
      <c r="D830" s="39">
        <v>810</v>
      </c>
      <c r="E830" s="4">
        <v>0.2525</v>
      </c>
      <c r="F830" s="64"/>
      <c r="G830" s="65">
        <f t="shared" si="126"/>
        <v>0.20350341943784905</v>
      </c>
      <c r="H830" s="78">
        <f t="shared" si="127"/>
        <v>4.4595738006770946E-3</v>
      </c>
      <c r="I830" s="65">
        <f t="shared" si="128"/>
        <v>-7.0518038479810419E-2</v>
      </c>
      <c r="J830" s="79">
        <f t="shared" si="125"/>
        <v>-5.8566576575614281E-2</v>
      </c>
      <c r="K830" s="65">
        <f t="shared" si="123"/>
        <v>0.11970597884226514</v>
      </c>
      <c r="M830" s="31">
        <f t="shared" si="122"/>
        <v>0.2525</v>
      </c>
      <c r="N830" s="56">
        <f t="shared" si="124"/>
        <v>0.11970597884226514</v>
      </c>
    </row>
    <row r="831" spans="1:14" x14ac:dyDescent="0.25">
      <c r="A831"/>
      <c r="B831" s="77"/>
      <c r="C831" s="59">
        <v>42085</v>
      </c>
      <c r="D831" s="39">
        <v>811</v>
      </c>
      <c r="E831" s="4">
        <v>0.20669999999999999</v>
      </c>
      <c r="F831" s="64"/>
      <c r="G831" s="65">
        <f t="shared" si="126"/>
        <v>0.20376927665131053</v>
      </c>
      <c r="H831" s="78">
        <f t="shared" si="127"/>
        <v>4.0402021419555329E-3</v>
      </c>
      <c r="I831" s="65">
        <f t="shared" si="128"/>
        <v>4.0674172633630254E-2</v>
      </c>
      <c r="J831" s="79">
        <f t="shared" si="125"/>
        <v>3.6899827705136175E-2</v>
      </c>
      <c r="K831" s="65">
        <f t="shared" si="123"/>
        <v>0.2486371658721564</v>
      </c>
      <c r="M831" s="31">
        <f t="shared" si="122"/>
        <v>0.20669999999999999</v>
      </c>
      <c r="N831" s="56">
        <f t="shared" si="124"/>
        <v>0.2486371658721564</v>
      </c>
    </row>
    <row r="832" spans="1:14" x14ac:dyDescent="0.25">
      <c r="A832"/>
      <c r="B832" s="77"/>
      <c r="C832" s="59">
        <v>42086</v>
      </c>
      <c r="D832" s="39">
        <v>812</v>
      </c>
      <c r="E832" s="4">
        <v>0.1038</v>
      </c>
      <c r="F832" s="64"/>
      <c r="G832" s="65">
        <f t="shared" si="126"/>
        <v>0.19456407253082969</v>
      </c>
      <c r="H832" s="78">
        <f t="shared" si="127"/>
        <v>2.7156615157118954E-3</v>
      </c>
      <c r="I832" s="65">
        <f t="shared" si="128"/>
        <v>2.8444583831097481E-2</v>
      </c>
      <c r="J832" s="79">
        <f t="shared" si="125"/>
        <v>1.6523718194904766E-2</v>
      </c>
      <c r="K832" s="65">
        <f t="shared" si="123"/>
        <v>0.23625406262436355</v>
      </c>
      <c r="M832" s="31">
        <f t="shared" si="122"/>
        <v>0.1038</v>
      </c>
      <c r="N832" s="56">
        <f t="shared" si="124"/>
        <v>0.23625406262436355</v>
      </c>
    </row>
    <row r="833" spans="1:14" x14ac:dyDescent="0.25">
      <c r="A833"/>
      <c r="B833" s="77"/>
      <c r="C833" s="59">
        <v>42087</v>
      </c>
      <c r="D833" s="39">
        <v>813</v>
      </c>
      <c r="E833" s="4">
        <v>0.1867</v>
      </c>
      <c r="F833" s="64"/>
      <c r="G833" s="65">
        <f t="shared" si="126"/>
        <v>0.19963375592920082</v>
      </c>
      <c r="H833" s="78">
        <f t="shared" si="127"/>
        <v>2.951063703977819E-3</v>
      </c>
      <c r="I833" s="65">
        <f t="shared" si="128"/>
        <v>-3.4119952873133838E-2</v>
      </c>
      <c r="J833" s="79">
        <f t="shared" si="125"/>
        <v>-3.2001333178740536E-2</v>
      </c>
      <c r="K833" s="65">
        <f t="shared" si="123"/>
        <v>0.16315978117340774</v>
      </c>
      <c r="M833" s="31">
        <f t="shared" si="122"/>
        <v>0.1867</v>
      </c>
      <c r="N833" s="56">
        <f t="shared" si="124"/>
        <v>0.16315978117340774</v>
      </c>
    </row>
    <row r="834" spans="1:14" x14ac:dyDescent="0.25">
      <c r="A834"/>
      <c r="B834" s="77"/>
      <c r="C834" s="59">
        <v>42088</v>
      </c>
      <c r="D834" s="39">
        <v>814</v>
      </c>
      <c r="E834" s="4">
        <v>0.25330000000000003</v>
      </c>
      <c r="F834" s="64"/>
      <c r="G834" s="65">
        <f t="shared" si="126"/>
        <v>0.20828106545333003</v>
      </c>
      <c r="H834" s="78">
        <f t="shared" si="127"/>
        <v>3.5206882859929577E-3</v>
      </c>
      <c r="I834" s="65">
        <f t="shared" si="128"/>
        <v>-6.2472778346925363E-3</v>
      </c>
      <c r="J834" s="79">
        <f t="shared" si="125"/>
        <v>-1.1206565965562829E-3</v>
      </c>
      <c r="K834" s="65">
        <f t="shared" si="123"/>
        <v>0.19633754179848611</v>
      </c>
      <c r="M834" s="31">
        <f t="shared" si="122"/>
        <v>0.25330000000000003</v>
      </c>
      <c r="N834" s="56">
        <f t="shared" si="124"/>
        <v>0.19633754179848611</v>
      </c>
    </row>
    <row r="835" spans="1:14" x14ac:dyDescent="0.25">
      <c r="A835"/>
      <c r="B835" s="77"/>
      <c r="C835" s="59">
        <v>42089</v>
      </c>
      <c r="D835" s="39">
        <v>815</v>
      </c>
      <c r="E835" s="4">
        <v>0.17460000000000001</v>
      </c>
      <c r="F835" s="64"/>
      <c r="G835" s="65">
        <f t="shared" si="126"/>
        <v>0.21109032902290351</v>
      </c>
      <c r="H835" s="78">
        <f t="shared" si="127"/>
        <v>3.4495458143510098E-3</v>
      </c>
      <c r="I835" s="65">
        <f t="shared" si="128"/>
        <v>-3.0087506575128185E-2</v>
      </c>
      <c r="J835" s="79">
        <f t="shared" si="125"/>
        <v>-3.0727788819905715E-2</v>
      </c>
      <c r="K835" s="65">
        <f t="shared" si="123"/>
        <v>0.18171424716419479</v>
      </c>
      <c r="M835" s="31">
        <f t="shared" si="122"/>
        <v>0.17460000000000001</v>
      </c>
      <c r="N835" s="56">
        <f t="shared" si="124"/>
        <v>0.18171424716419479</v>
      </c>
    </row>
    <row r="836" spans="1:14" x14ac:dyDescent="0.25">
      <c r="A836"/>
      <c r="B836" s="77"/>
      <c r="C836" s="59">
        <v>42090</v>
      </c>
      <c r="D836" s="39">
        <v>816</v>
      </c>
      <c r="E836" s="4">
        <v>0.21249999999999999</v>
      </c>
      <c r="F836" s="64"/>
      <c r="G836" s="65">
        <f t="shared" si="126"/>
        <v>0.21671087511625936</v>
      </c>
      <c r="H836" s="78">
        <f t="shared" si="127"/>
        <v>3.6666458422514947E-3</v>
      </c>
      <c r="I836" s="65">
        <f t="shared" si="128"/>
        <v>-2.3749877627303226E-2</v>
      </c>
      <c r="J836" s="79">
        <f t="shared" si="125"/>
        <v>-2.1795977376198841E-2</v>
      </c>
      <c r="K836" s="65">
        <f t="shared" si="123"/>
        <v>0.19078999720995127</v>
      </c>
      <c r="M836" s="31">
        <f t="shared" si="122"/>
        <v>0.21249999999999999</v>
      </c>
      <c r="N836" s="56">
        <f t="shared" si="124"/>
        <v>0.19078999720995127</v>
      </c>
    </row>
    <row r="837" spans="1:14" x14ac:dyDescent="0.25">
      <c r="A837"/>
      <c r="B837" s="77"/>
      <c r="C837" s="59">
        <v>42091</v>
      </c>
      <c r="D837" s="39">
        <v>817</v>
      </c>
      <c r="E837" s="4">
        <v>0.21249999999999999</v>
      </c>
      <c r="F837" s="64"/>
      <c r="G837" s="65">
        <f t="shared" si="126"/>
        <v>0.21329943171113053</v>
      </c>
      <c r="H837" s="78">
        <f t="shared" si="127"/>
        <v>2.9588369175134622E-3</v>
      </c>
      <c r="I837" s="65">
        <f t="shared" si="128"/>
        <v>6.29033715152926E-2</v>
      </c>
      <c r="J837" s="79">
        <f t="shared" si="125"/>
        <v>5.6533091192650285E-2</v>
      </c>
      <c r="K837" s="65">
        <f t="shared" si="123"/>
        <v>0.28328089247380345</v>
      </c>
      <c r="M837" s="31">
        <f t="shared" si="122"/>
        <v>0.21249999999999999</v>
      </c>
      <c r="N837" s="56">
        <f t="shared" si="124"/>
        <v>0.28328089247380345</v>
      </c>
    </row>
    <row r="838" spans="1:14" x14ac:dyDescent="0.25">
      <c r="A838"/>
      <c r="B838" s="77"/>
      <c r="C838" s="59">
        <v>42092</v>
      </c>
      <c r="D838" s="39">
        <v>818</v>
      </c>
      <c r="E838" s="4">
        <v>0.19</v>
      </c>
      <c r="F838" s="64"/>
      <c r="G838" s="65">
        <f t="shared" si="126"/>
        <v>0.20980653857254372</v>
      </c>
      <c r="H838" s="78">
        <f t="shared" si="127"/>
        <v>2.3136639119034352E-3</v>
      </c>
      <c r="I838" s="65">
        <f t="shared" si="128"/>
        <v>3.8259031932358661E-2</v>
      </c>
      <c r="J838" s="79">
        <f t="shared" si="125"/>
        <v>3.2452474881868427E-2</v>
      </c>
      <c r="K838" s="65">
        <f t="shared" si="123"/>
        <v>0.25451730056100264</v>
      </c>
      <c r="M838" s="31">
        <f t="shared" si="122"/>
        <v>0.19</v>
      </c>
      <c r="N838" s="56">
        <f t="shared" si="124"/>
        <v>0.25451730056100264</v>
      </c>
    </row>
    <row r="839" spans="1:14" x14ac:dyDescent="0.25">
      <c r="A839"/>
      <c r="B839" s="77"/>
      <c r="C839" s="59">
        <v>42093</v>
      </c>
      <c r="D839" s="39">
        <v>819</v>
      </c>
      <c r="E839" s="4">
        <v>0.25330000000000003</v>
      </c>
      <c r="F839" s="64"/>
      <c r="G839" s="65">
        <f t="shared" si="126"/>
        <v>0.21078577490137584</v>
      </c>
      <c r="H839" s="78">
        <f t="shared" si="127"/>
        <v>2.1802211535963041E-3</v>
      </c>
      <c r="I839" s="65">
        <f t="shared" si="128"/>
        <v>5.4524073346266133E-2</v>
      </c>
      <c r="J839" s="79">
        <f t="shared" si="125"/>
        <v>5.3323088521501943E-2</v>
      </c>
      <c r="K839" s="65">
        <f t="shared" si="123"/>
        <v>0.26664427583071326</v>
      </c>
      <c r="M839" s="31">
        <f t="shared" si="122"/>
        <v>0.25330000000000003</v>
      </c>
      <c r="N839" s="56">
        <f t="shared" si="124"/>
        <v>0.26664427583071326</v>
      </c>
    </row>
    <row r="840" spans="1:14" x14ac:dyDescent="0.25">
      <c r="A840"/>
      <c r="B840" s="77"/>
      <c r="C840" s="59">
        <v>42094</v>
      </c>
      <c r="D840" s="39">
        <v>820</v>
      </c>
      <c r="E840" s="4">
        <v>0.1658</v>
      </c>
      <c r="F840" s="64"/>
      <c r="G840" s="65">
        <f t="shared" si="126"/>
        <v>0.19775250000797051</v>
      </c>
      <c r="H840" s="78">
        <f t="shared" si="127"/>
        <v>6.5887154889614045E-4</v>
      </c>
      <c r="I840" s="65">
        <f t="shared" si="128"/>
        <v>0.10496896441504451</v>
      </c>
      <c r="J840" s="79">
        <f t="shared" si="125"/>
        <v>9.1276817972743007E-2</v>
      </c>
      <c r="K840" s="65">
        <f t="shared" si="123"/>
        <v>0.31793496047001668</v>
      </c>
      <c r="M840" s="31">
        <f t="shared" si="122"/>
        <v>0.1658</v>
      </c>
      <c r="N840" s="56">
        <f t="shared" si="124"/>
        <v>0.31793496047001668</v>
      </c>
    </row>
    <row r="841" spans="1:14" x14ac:dyDescent="0.25">
      <c r="A841"/>
      <c r="B841" s="77"/>
      <c r="C841" s="59">
        <v>42095</v>
      </c>
      <c r="D841" s="39">
        <v>821</v>
      </c>
      <c r="E841" s="4">
        <v>0.1038</v>
      </c>
      <c r="F841" s="64"/>
      <c r="G841" s="65">
        <f t="shared" si="126"/>
        <v>0.18201462369223839</v>
      </c>
      <c r="H841" s="78">
        <f t="shared" si="127"/>
        <v>-9.8080323756668565E-4</v>
      </c>
      <c r="I841" s="65">
        <f t="shared" si="128"/>
        <v>6.9356107089415697E-2</v>
      </c>
      <c r="J841" s="79">
        <f t="shared" si="125"/>
        <v>5.459903401125029E-2</v>
      </c>
      <c r="K841" s="65">
        <f t="shared" si="123"/>
        <v>0.26776747864628236</v>
      </c>
      <c r="M841" s="31">
        <f t="shared" si="122"/>
        <v>0.1038</v>
      </c>
      <c r="N841" s="56">
        <f t="shared" si="124"/>
        <v>0.26776747864628236</v>
      </c>
    </row>
    <row r="842" spans="1:14" x14ac:dyDescent="0.25">
      <c r="A842"/>
      <c r="B842" s="77"/>
      <c r="C842" s="59">
        <v>42096</v>
      </c>
      <c r="D842" s="39">
        <v>822</v>
      </c>
      <c r="E842" s="4">
        <v>0.1867</v>
      </c>
      <c r="F842" s="64"/>
      <c r="G842" s="65">
        <f t="shared" si="126"/>
        <v>0.17767102130634363</v>
      </c>
      <c r="H842" s="78">
        <f t="shared" si="127"/>
        <v>-1.3170831523994933E-3</v>
      </c>
      <c r="I842" s="65">
        <f t="shared" si="128"/>
        <v>3.9294171028609055E-2</v>
      </c>
      <c r="J842" s="79">
        <f t="shared" si="125"/>
        <v>3.6267651795113785E-2</v>
      </c>
      <c r="K842" s="65">
        <f t="shared" si="123"/>
        <v>0.22032799148328075</v>
      </c>
      <c r="M842" s="31">
        <f t="shared" si="122"/>
        <v>0.1867</v>
      </c>
      <c r="N842" s="56">
        <f t="shared" si="124"/>
        <v>0.22032799148328075</v>
      </c>
    </row>
    <row r="843" spans="1:14" x14ac:dyDescent="0.25">
      <c r="A843"/>
      <c r="B843" s="77"/>
      <c r="C843" s="59">
        <v>42097</v>
      </c>
      <c r="D843" s="39">
        <v>823</v>
      </c>
      <c r="E843" s="4">
        <v>0.25330000000000003</v>
      </c>
      <c r="F843" s="64"/>
      <c r="G843" s="65">
        <f t="shared" si="126"/>
        <v>0.17988187898492675</v>
      </c>
      <c r="H843" s="78">
        <f t="shared" si="127"/>
        <v>-9.6428906930123241E-4</v>
      </c>
      <c r="I843" s="65">
        <f t="shared" si="128"/>
        <v>4.1666653536229607E-2</v>
      </c>
      <c r="J843" s="79">
        <f t="shared" si="125"/>
        <v>4.4841800284113977E-2</v>
      </c>
      <c r="K843" s="65">
        <f t="shared" si="123"/>
        <v>0.21802059169017374</v>
      </c>
      <c r="M843" s="31">
        <f t="shared" si="122"/>
        <v>0.25330000000000003</v>
      </c>
      <c r="N843" s="56">
        <f t="shared" si="124"/>
        <v>0.21802059169017374</v>
      </c>
    </row>
    <row r="844" spans="1:14" x14ac:dyDescent="0.25">
      <c r="A844"/>
      <c r="B844" s="77"/>
      <c r="C844" s="59">
        <v>42098</v>
      </c>
      <c r="D844" s="39">
        <v>824</v>
      </c>
      <c r="E844" s="4">
        <v>0.17460000000000001</v>
      </c>
      <c r="F844" s="64"/>
      <c r="G844" s="65">
        <f t="shared" si="126"/>
        <v>0.17625982853556965</v>
      </c>
      <c r="H844" s="78">
        <f t="shared" si="127"/>
        <v>-1.2300652073068187E-3</v>
      </c>
      <c r="I844" s="65">
        <f t="shared" si="128"/>
        <v>2.2260023884933346E-2</v>
      </c>
      <c r="J844" s="79">
        <f t="shared" si="125"/>
        <v>1.986803864288305E-2</v>
      </c>
      <c r="K844" s="65">
        <f t="shared" si="123"/>
        <v>0.20117761380055885</v>
      </c>
      <c r="M844" s="31">
        <f t="shared" si="122"/>
        <v>0.17460000000000001</v>
      </c>
      <c r="N844" s="56">
        <f t="shared" si="124"/>
        <v>0.20117761380055885</v>
      </c>
    </row>
    <row r="845" spans="1:14" x14ac:dyDescent="0.25">
      <c r="A845"/>
      <c r="B845" s="77"/>
      <c r="C845" s="59">
        <v>42099</v>
      </c>
      <c r="D845" s="39">
        <v>825</v>
      </c>
      <c r="E845" s="4">
        <v>0.21249999999999999</v>
      </c>
      <c r="F845" s="64"/>
      <c r="G845" s="65">
        <f t="shared" si="126"/>
        <v>0.18065430748108888</v>
      </c>
      <c r="H845" s="78">
        <f t="shared" si="127"/>
        <v>-6.6761079202421424E-4</v>
      </c>
      <c r="I845" s="65">
        <f t="shared" si="128"/>
        <v>-1.8775204856523123E-2</v>
      </c>
      <c r="J845" s="79">
        <f t="shared" si="125"/>
        <v>-1.3713115118979701E-2</v>
      </c>
      <c r="K845" s="65">
        <f t="shared" si="123"/>
        <v>0.15625455847173972</v>
      </c>
      <c r="M845" s="31">
        <f t="shared" si="122"/>
        <v>0.21249999999999999</v>
      </c>
      <c r="N845" s="56">
        <f t="shared" si="124"/>
        <v>0.15625455847173972</v>
      </c>
    </row>
    <row r="846" spans="1:14" x14ac:dyDescent="0.25">
      <c r="A846"/>
      <c r="B846" s="77"/>
      <c r="C846" s="59">
        <v>42100</v>
      </c>
      <c r="D846" s="39">
        <v>826</v>
      </c>
      <c r="E846" s="4">
        <v>0.21249999999999999</v>
      </c>
      <c r="F846" s="64"/>
      <c r="G846" s="65">
        <f t="shared" si="126"/>
        <v>0.19112588314330309</v>
      </c>
      <c r="H846" s="78">
        <f t="shared" si="127"/>
        <v>4.4630785339962826E-4</v>
      </c>
      <c r="I846" s="65">
        <f t="shared" si="128"/>
        <v>-7.8878561231448735E-2</v>
      </c>
      <c r="J846" s="79">
        <f t="shared" si="125"/>
        <v>-6.8853293422634174E-2</v>
      </c>
      <c r="K846" s="65">
        <f t="shared" si="123"/>
        <v>0.10110813545761593</v>
      </c>
      <c r="M846" s="31">
        <f t="shared" si="122"/>
        <v>0.21249999999999999</v>
      </c>
      <c r="N846" s="56">
        <f t="shared" si="124"/>
        <v>0.10110813545761593</v>
      </c>
    </row>
    <row r="847" spans="1:14" x14ac:dyDescent="0.25">
      <c r="A847"/>
      <c r="B847" s="77"/>
      <c r="C847" s="59">
        <v>42101</v>
      </c>
      <c r="D847" s="39">
        <v>827</v>
      </c>
      <c r="E847" s="4">
        <v>0.19</v>
      </c>
      <c r="F847" s="64"/>
      <c r="G847" s="65">
        <f t="shared" si="126"/>
        <v>0.19013715069999462</v>
      </c>
      <c r="H847" s="78">
        <f t="shared" si="127"/>
        <v>3.0280382372881891E-4</v>
      </c>
      <c r="I847" s="65">
        <f t="shared" si="128"/>
        <v>1.2778211970378317E-2</v>
      </c>
      <c r="J847" s="79">
        <f t="shared" si="125"/>
        <v>1.1486675703341024E-2</v>
      </c>
      <c r="K847" s="65">
        <f t="shared" si="123"/>
        <v>0.20435040296708104</v>
      </c>
      <c r="M847" s="31">
        <f t="shared" si="122"/>
        <v>0.19</v>
      </c>
      <c r="N847" s="56">
        <f t="shared" si="124"/>
        <v>0.20435040296708104</v>
      </c>
    </row>
    <row r="848" spans="1:14" x14ac:dyDescent="0.25">
      <c r="A848"/>
      <c r="B848" s="77"/>
      <c r="C848" s="59">
        <v>42102</v>
      </c>
      <c r="D848" s="39">
        <v>828</v>
      </c>
      <c r="E848" s="4">
        <v>0.19</v>
      </c>
      <c r="F848" s="64"/>
      <c r="G848" s="65">
        <f t="shared" si="126"/>
        <v>0.18958982957617146</v>
      </c>
      <c r="H848" s="78">
        <f t="shared" si="127"/>
        <v>2.177913289736207E-4</v>
      </c>
      <c r="I848" s="65">
        <f t="shared" si="128"/>
        <v>8.0612949517964768E-3</v>
      </c>
      <c r="J848" s="79">
        <f t="shared" si="125"/>
        <v>7.2961824989996836E-3</v>
      </c>
      <c r="K848" s="65">
        <f t="shared" si="123"/>
        <v>0.19850124947551992</v>
      </c>
      <c r="M848" s="31">
        <f t="shared" si="122"/>
        <v>0.19</v>
      </c>
      <c r="N848" s="56">
        <f t="shared" si="124"/>
        <v>0.19850124947551992</v>
      </c>
    </row>
    <row r="849" spans="1:14" x14ac:dyDescent="0.25">
      <c r="A849"/>
      <c r="B849" s="77"/>
      <c r="C849" s="59">
        <v>42103</v>
      </c>
      <c r="D849" s="39">
        <v>829</v>
      </c>
      <c r="E849" s="4">
        <v>0.21249999999999999</v>
      </c>
      <c r="F849" s="64"/>
      <c r="G849" s="65">
        <f t="shared" si="126"/>
        <v>0.18830828768957056</v>
      </c>
      <c r="H849" s="78">
        <f t="shared" si="127"/>
        <v>6.7858007416168523E-5</v>
      </c>
      <c r="I849" s="65">
        <f t="shared" si="128"/>
        <v>3.7685711250600197E-2</v>
      </c>
      <c r="J849" s="79">
        <f t="shared" si="125"/>
        <v>3.6336311356583127E-2</v>
      </c>
      <c r="K849" s="65">
        <f t="shared" si="123"/>
        <v>0.22749333215574527</v>
      </c>
      <c r="M849" s="31">
        <f t="shared" si="122"/>
        <v>0.21249999999999999</v>
      </c>
      <c r="N849" s="56">
        <f t="shared" si="124"/>
        <v>0.22749333215574527</v>
      </c>
    </row>
    <row r="850" spans="1:14" x14ac:dyDescent="0.25">
      <c r="A850"/>
      <c r="B850" s="77"/>
      <c r="C850" s="59">
        <v>42104</v>
      </c>
      <c r="D850" s="39">
        <v>830</v>
      </c>
      <c r="E850" s="4">
        <v>0.19</v>
      </c>
      <c r="F850" s="64"/>
      <c r="G850" s="65">
        <f t="shared" si="126"/>
        <v>0.18472786435108227</v>
      </c>
      <c r="H850" s="78">
        <f t="shared" si="127"/>
        <v>-2.9697012717427759E-4</v>
      </c>
      <c r="I850" s="65">
        <f t="shared" si="128"/>
        <v>3.810666776205765E-2</v>
      </c>
      <c r="J850" s="79">
        <f t="shared" si="125"/>
        <v>3.4823214550743657E-2</v>
      </c>
      <c r="K850" s="65">
        <f t="shared" si="123"/>
        <v>0.22648281345904436</v>
      </c>
      <c r="M850" s="31">
        <f t="shared" si="122"/>
        <v>0.19</v>
      </c>
      <c r="N850" s="56">
        <f t="shared" si="124"/>
        <v>0.22648281345904436</v>
      </c>
    </row>
    <row r="851" spans="1:14" x14ac:dyDescent="0.25">
      <c r="A851"/>
      <c r="B851" s="77"/>
      <c r="C851" s="59">
        <v>42105</v>
      </c>
      <c r="D851" s="39">
        <v>831</v>
      </c>
      <c r="E851" s="4">
        <v>0.19</v>
      </c>
      <c r="F851" s="64"/>
      <c r="G851" s="65">
        <f t="shared" si="126"/>
        <v>0.18463371011241791</v>
      </c>
      <c r="H851" s="78">
        <f t="shared" si="127"/>
        <v>-2.7668853832328496E-4</v>
      </c>
      <c r="I851" s="65">
        <f t="shared" si="128"/>
        <v>3.5409468909928486E-3</v>
      </c>
      <c r="J851" s="79">
        <f t="shared" si="125"/>
        <v>3.7234811906517729E-3</v>
      </c>
      <c r="K851" s="65">
        <f t="shared" si="123"/>
        <v>0.18797184111490084</v>
      </c>
      <c r="M851" s="31">
        <f t="shared" si="122"/>
        <v>0.19</v>
      </c>
      <c r="N851" s="56">
        <f t="shared" si="124"/>
        <v>0.18797184111490084</v>
      </c>
    </row>
    <row r="852" spans="1:14" x14ac:dyDescent="0.25">
      <c r="A852"/>
      <c r="B852" s="77"/>
      <c r="C852" s="59">
        <v>42106</v>
      </c>
      <c r="D852" s="39">
        <v>832</v>
      </c>
      <c r="E852" s="4">
        <v>0.15079999999999999</v>
      </c>
      <c r="F852" s="64"/>
      <c r="G852" s="65">
        <f t="shared" si="126"/>
        <v>0.18348148189425911</v>
      </c>
      <c r="H852" s="78">
        <f t="shared" si="127"/>
        <v>-3.6424250630683665E-4</v>
      </c>
      <c r="I852" s="65">
        <f t="shared" si="128"/>
        <v>-2.4801624775739585E-2</v>
      </c>
      <c r="J852" s="79">
        <f t="shared" si="125"/>
        <v>-2.5589610487591542E-2</v>
      </c>
      <c r="K852" s="65">
        <f t="shared" si="123"/>
        <v>0.15955539679835506</v>
      </c>
      <c r="M852" s="31">
        <f t="shared" si="122"/>
        <v>0.15079999999999999</v>
      </c>
      <c r="N852" s="56">
        <f t="shared" si="124"/>
        <v>0.15955539679835506</v>
      </c>
    </row>
    <row r="853" spans="1:14" x14ac:dyDescent="0.25">
      <c r="A853"/>
      <c r="B853" s="77"/>
      <c r="C853" s="59">
        <v>42107</v>
      </c>
      <c r="D853" s="39">
        <v>833</v>
      </c>
      <c r="E853" s="4">
        <v>0.2225</v>
      </c>
      <c r="F853" s="64"/>
      <c r="G853" s="65">
        <f t="shared" si="126"/>
        <v>0.18933675146481418</v>
      </c>
      <c r="H853" s="78">
        <f t="shared" si="127"/>
        <v>2.5770870137935417E-4</v>
      </c>
      <c r="I853" s="65">
        <f t="shared" si="128"/>
        <v>-2.2812360156571173E-2</v>
      </c>
      <c r="J853" s="79">
        <f t="shared" si="125"/>
        <v>-1.7214799287395475E-2</v>
      </c>
      <c r="K853" s="65">
        <f t="shared" si="123"/>
        <v>0.16030487923138109</v>
      </c>
      <c r="M853" s="31">
        <f t="shared" si="122"/>
        <v>0.2225</v>
      </c>
      <c r="N853" s="56">
        <f t="shared" si="124"/>
        <v>0.16030487923138109</v>
      </c>
    </row>
    <row r="854" spans="1:14" x14ac:dyDescent="0.25">
      <c r="A854"/>
      <c r="B854" s="77"/>
      <c r="C854" s="59">
        <v>42108</v>
      </c>
      <c r="D854" s="39">
        <v>834</v>
      </c>
      <c r="E854" s="4">
        <v>0.23669999999999999</v>
      </c>
      <c r="F854" s="64"/>
      <c r="G854" s="65">
        <f t="shared" si="126"/>
        <v>0.1970950108770427</v>
      </c>
      <c r="H854" s="78">
        <f t="shared" si="127"/>
        <v>1.0077637724642706E-3</v>
      </c>
      <c r="I854" s="65">
        <f t="shared" si="128"/>
        <v>-2.7899967274685092E-2</v>
      </c>
      <c r="J854" s="79">
        <f t="shared" si="125"/>
        <v>-2.1149471634920855E-2</v>
      </c>
      <c r="K854" s="65">
        <f t="shared" si="123"/>
        <v>0.16169449289150845</v>
      </c>
      <c r="M854" s="31">
        <f t="shared" ref="M854:M917" si="129">E854</f>
        <v>0.23669999999999999</v>
      </c>
      <c r="N854" s="56">
        <f t="shared" si="124"/>
        <v>0.16169449289150845</v>
      </c>
    </row>
    <row r="855" spans="1:14" x14ac:dyDescent="0.25">
      <c r="A855"/>
      <c r="B855" s="77"/>
      <c r="C855" s="59">
        <v>42109</v>
      </c>
      <c r="D855" s="39">
        <v>835</v>
      </c>
      <c r="E855" s="4">
        <v>0.2525</v>
      </c>
      <c r="F855" s="64"/>
      <c r="G855" s="65">
        <f t="shared" si="126"/>
        <v>0.20996997529335193</v>
      </c>
      <c r="H855" s="78">
        <f t="shared" si="127"/>
        <v>2.1944838368487662E-3</v>
      </c>
      <c r="I855" s="65">
        <f t="shared" si="128"/>
        <v>-6.4274781087956367E-2</v>
      </c>
      <c r="J855" s="79">
        <f t="shared" si="125"/>
        <v>-5.359430050849593E-2</v>
      </c>
      <c r="K855" s="65">
        <f t="shared" si="123"/>
        <v>0.13382799356155062</v>
      </c>
      <c r="M855" s="31">
        <f t="shared" si="129"/>
        <v>0.2525</v>
      </c>
      <c r="N855" s="56">
        <f t="shared" si="124"/>
        <v>0.13382799356155062</v>
      </c>
    </row>
    <row r="856" spans="1:14" x14ac:dyDescent="0.25">
      <c r="A856"/>
      <c r="B856" s="77"/>
      <c r="C856" s="59">
        <v>42110</v>
      </c>
      <c r="D856" s="39">
        <v>836</v>
      </c>
      <c r="E856" s="4">
        <v>0.20669999999999999</v>
      </c>
      <c r="F856" s="64"/>
      <c r="G856" s="65">
        <f t="shared" si="126"/>
        <v>0.21715925297133321</v>
      </c>
      <c r="H856" s="78">
        <f t="shared" si="127"/>
        <v>2.6939632209620175E-3</v>
      </c>
      <c r="I856" s="65">
        <f t="shared" si="128"/>
        <v>-5.5412397541526097E-2</v>
      </c>
      <c r="J856" s="79">
        <f t="shared" si="125"/>
        <v>-5.0917083084506806E-2</v>
      </c>
      <c r="K856" s="65">
        <f t="shared" si="123"/>
        <v>0.15675206158867458</v>
      </c>
      <c r="M856" s="31">
        <f t="shared" si="129"/>
        <v>0.20669999999999999</v>
      </c>
      <c r="N856" s="56">
        <f t="shared" si="124"/>
        <v>0.15675206158867458</v>
      </c>
    </row>
    <row r="857" spans="1:14" x14ac:dyDescent="0.25">
      <c r="A857"/>
      <c r="B857" s="77"/>
      <c r="C857" s="59">
        <v>42111</v>
      </c>
      <c r="D857" s="39">
        <v>837</v>
      </c>
      <c r="E857" s="4">
        <v>0.1038</v>
      </c>
      <c r="F857" s="64"/>
      <c r="G857" s="65">
        <f t="shared" si="126"/>
        <v>0.21258002677192381</v>
      </c>
      <c r="H857" s="78">
        <f t="shared" si="127"/>
        <v>1.9666442789248763E-3</v>
      </c>
      <c r="I857" s="65">
        <f t="shared" si="128"/>
        <v>-4.3321321988581116E-2</v>
      </c>
      <c r="J857" s="79">
        <f t="shared" si="125"/>
        <v>-4.9867192466915386E-2</v>
      </c>
      <c r="K857" s="65">
        <f t="shared" si="123"/>
        <v>0.17653189420371412</v>
      </c>
      <c r="M857" s="31">
        <f t="shared" si="129"/>
        <v>0.1038</v>
      </c>
      <c r="N857" s="56">
        <f t="shared" si="124"/>
        <v>0.17653189420371412</v>
      </c>
    </row>
    <row r="858" spans="1:14" x14ac:dyDescent="0.25">
      <c r="A858"/>
      <c r="B858" s="77"/>
      <c r="C858" s="59">
        <v>42112</v>
      </c>
      <c r="D858" s="39">
        <v>838</v>
      </c>
      <c r="E858" s="4">
        <v>0.1867</v>
      </c>
      <c r="F858" s="64"/>
      <c r="G858" s="65">
        <f t="shared" si="126"/>
        <v>0.21292819863728332</v>
      </c>
      <c r="H858" s="78">
        <f t="shared" si="127"/>
        <v>1.8047970375683403E-3</v>
      </c>
      <c r="I858" s="65">
        <f t="shared" si="128"/>
        <v>-1.1661946915195013E-2</v>
      </c>
      <c r="J858" s="79">
        <f t="shared" si="125"/>
        <v>-1.3118572087403845E-2</v>
      </c>
      <c r="K858" s="65">
        <f t="shared" si="123"/>
        <v>0.20288472413565367</v>
      </c>
      <c r="M858" s="31">
        <f t="shared" si="129"/>
        <v>0.1867</v>
      </c>
      <c r="N858" s="56">
        <f t="shared" si="124"/>
        <v>0.20288472413565367</v>
      </c>
    </row>
    <row r="859" spans="1:14" x14ac:dyDescent="0.25">
      <c r="A859"/>
      <c r="B859" s="77"/>
      <c r="C859" s="59">
        <v>42113</v>
      </c>
      <c r="D859" s="39">
        <v>839</v>
      </c>
      <c r="E859" s="4">
        <v>0.25330000000000003</v>
      </c>
      <c r="F859" s="64"/>
      <c r="G859" s="65">
        <f t="shared" si="126"/>
        <v>0.22295043981203266</v>
      </c>
      <c r="H859" s="78">
        <f t="shared" si="127"/>
        <v>2.6265414512864405E-3</v>
      </c>
      <c r="I859" s="65">
        <f t="shared" si="128"/>
        <v>-4.3607437046661722E-2</v>
      </c>
      <c r="J859" s="79">
        <f t="shared" si="125"/>
        <v>-3.6211737323198816E-2</v>
      </c>
      <c r="K859" s="65">
        <f t="shared" si="123"/>
        <v>0.17112555862818993</v>
      </c>
      <c r="M859" s="31">
        <f t="shared" si="129"/>
        <v>0.25330000000000003</v>
      </c>
      <c r="N859" s="56">
        <f t="shared" si="124"/>
        <v>0.17112555862818993</v>
      </c>
    </row>
    <row r="860" spans="1:14" x14ac:dyDescent="0.25">
      <c r="A860"/>
      <c r="B860" s="77"/>
      <c r="C860" s="59">
        <v>42114</v>
      </c>
      <c r="D860" s="39">
        <v>840</v>
      </c>
      <c r="E860" s="4">
        <v>0.17460000000000001</v>
      </c>
      <c r="F860" s="64"/>
      <c r="G860" s="65">
        <f t="shared" si="126"/>
        <v>0.22275228598823105</v>
      </c>
      <c r="H860" s="78">
        <f t="shared" si="127"/>
        <v>2.3440719237776348E-3</v>
      </c>
      <c r="I860" s="65">
        <f t="shared" si="128"/>
        <v>-2.2730028512438393E-2</v>
      </c>
      <c r="J860" s="79">
        <f t="shared" si="125"/>
        <v>-2.5272254260017658E-2</v>
      </c>
      <c r="K860" s="65">
        <f t="shared" si="123"/>
        <v>0.20284695275088072</v>
      </c>
      <c r="M860" s="31">
        <f t="shared" si="129"/>
        <v>0.17460000000000001</v>
      </c>
      <c r="N860" s="56">
        <f t="shared" si="124"/>
        <v>0.20284695275088072</v>
      </c>
    </row>
    <row r="861" spans="1:14" x14ac:dyDescent="0.25">
      <c r="A861"/>
      <c r="B861" s="77"/>
      <c r="C861" s="59">
        <v>42115</v>
      </c>
      <c r="D861" s="39">
        <v>841</v>
      </c>
      <c r="E861" s="4">
        <v>0.21249999999999999</v>
      </c>
      <c r="F861" s="64"/>
      <c r="G861" s="65">
        <f t="shared" si="126"/>
        <v>0.22969337977836926</v>
      </c>
      <c r="H861" s="78">
        <f t="shared" si="127"/>
        <v>2.8037741104136931E-3</v>
      </c>
      <c r="I861" s="65">
        <f t="shared" si="128"/>
        <v>-5.8566576575614281E-2</v>
      </c>
      <c r="J861" s="79">
        <f t="shared" si="125"/>
        <v>-5.4429256895889774E-2</v>
      </c>
      <c r="K861" s="65">
        <f t="shared" ref="K861:K924" si="130">G860+H860+I861</f>
        <v>0.1665297813363944</v>
      </c>
      <c r="M861" s="31">
        <f t="shared" si="129"/>
        <v>0.21249999999999999</v>
      </c>
      <c r="N861" s="56">
        <f t="shared" si="124"/>
        <v>0.1665297813363944</v>
      </c>
    </row>
    <row r="862" spans="1:14" x14ac:dyDescent="0.25">
      <c r="A862"/>
      <c r="B862" s="77"/>
      <c r="C862" s="59">
        <v>42116</v>
      </c>
      <c r="D862" s="39">
        <v>842</v>
      </c>
      <c r="E862" s="4">
        <v>0.21249999999999999</v>
      </c>
      <c r="F862" s="64"/>
      <c r="G862" s="65">
        <f t="shared" si="126"/>
        <v>0.22680745572939104</v>
      </c>
      <c r="H862" s="78">
        <f t="shared" si="127"/>
        <v>2.2348042944745016E-3</v>
      </c>
      <c r="I862" s="65">
        <f t="shared" si="128"/>
        <v>3.6899827705136175E-2</v>
      </c>
      <c r="J862" s="79">
        <f t="shared" si="125"/>
        <v>3.1779099361683452E-2</v>
      </c>
      <c r="K862" s="65">
        <f t="shared" si="130"/>
        <v>0.26939698159391912</v>
      </c>
      <c r="M862" s="31">
        <f t="shared" si="129"/>
        <v>0.21249999999999999</v>
      </c>
      <c r="N862" s="56">
        <f t="shared" si="124"/>
        <v>0.26939698159391912</v>
      </c>
    </row>
    <row r="863" spans="1:14" x14ac:dyDescent="0.25">
      <c r="A863"/>
      <c r="B863" s="77"/>
      <c r="C863" s="59">
        <v>42117</v>
      </c>
      <c r="D863" s="39">
        <v>843</v>
      </c>
      <c r="E863" s="4">
        <v>0.19</v>
      </c>
      <c r="F863" s="64"/>
      <c r="G863" s="65">
        <f t="shared" si="126"/>
        <v>0.22348566220198851</v>
      </c>
      <c r="H863" s="78">
        <f t="shared" si="127"/>
        <v>1.6791445122867987E-3</v>
      </c>
      <c r="I863" s="65">
        <f t="shared" si="128"/>
        <v>1.6523718194904766E-2</v>
      </c>
      <c r="J863" s="79">
        <f t="shared" si="125"/>
        <v>1.1522780155215438E-2</v>
      </c>
      <c r="K863" s="65">
        <f t="shared" si="130"/>
        <v>0.2455659782187703</v>
      </c>
      <c r="M863" s="31">
        <f t="shared" si="129"/>
        <v>0.19</v>
      </c>
      <c r="N863" s="56">
        <f t="shared" si="124"/>
        <v>0.2455659782187703</v>
      </c>
    </row>
    <row r="864" spans="1:14" x14ac:dyDescent="0.25">
      <c r="A864"/>
      <c r="B864" s="77"/>
      <c r="C864" s="59">
        <v>42118</v>
      </c>
      <c r="D864" s="39">
        <v>844</v>
      </c>
      <c r="E864" s="4">
        <v>0.19</v>
      </c>
      <c r="F864" s="64"/>
      <c r="G864" s="65">
        <f t="shared" si="126"/>
        <v>0.22484845936072184</v>
      </c>
      <c r="H864" s="78">
        <f t="shared" si="127"/>
        <v>1.647509776931452E-3</v>
      </c>
      <c r="I864" s="65">
        <f t="shared" si="128"/>
        <v>-3.2001333178740536E-2</v>
      </c>
      <c r="J864" s="79">
        <f t="shared" si="125"/>
        <v>-3.2286045796938667E-2</v>
      </c>
      <c r="K864" s="65">
        <f t="shared" si="130"/>
        <v>0.19316347353553476</v>
      </c>
      <c r="M864" s="31">
        <f t="shared" si="129"/>
        <v>0.19</v>
      </c>
      <c r="N864" s="56">
        <f t="shared" si="124"/>
        <v>0.19316347353553476</v>
      </c>
    </row>
    <row r="865" spans="1:14" x14ac:dyDescent="0.25">
      <c r="A865"/>
      <c r="B865" s="77"/>
      <c r="C865" s="59">
        <v>42119</v>
      </c>
      <c r="D865" s="39">
        <v>845</v>
      </c>
      <c r="E865" s="4">
        <v>0.15079999999999999</v>
      </c>
      <c r="F865" s="64"/>
      <c r="G865" s="65">
        <f t="shared" si="126"/>
        <v>0.2190384378835436</v>
      </c>
      <c r="H865" s="78">
        <f t="shared" si="127"/>
        <v>9.0175665152048283E-4</v>
      </c>
      <c r="I865" s="65">
        <f t="shared" si="128"/>
        <v>-1.1206565965562829E-3</v>
      </c>
      <c r="J865" s="79">
        <f t="shared" si="125"/>
        <v>-7.8324347252550167E-3</v>
      </c>
      <c r="K865" s="65">
        <f t="shared" si="130"/>
        <v>0.22537531254109702</v>
      </c>
      <c r="M865" s="31">
        <f t="shared" si="129"/>
        <v>0.15079999999999999</v>
      </c>
      <c r="N865" s="56">
        <f t="shared" si="124"/>
        <v>0.22537531254109702</v>
      </c>
    </row>
    <row r="866" spans="1:14" x14ac:dyDescent="0.25">
      <c r="A866"/>
      <c r="B866" s="77"/>
      <c r="C866" s="59">
        <v>42120</v>
      </c>
      <c r="D866" s="39">
        <v>846</v>
      </c>
      <c r="E866" s="4">
        <v>0.2225</v>
      </c>
      <c r="F866" s="64"/>
      <c r="G866" s="65">
        <f t="shared" si="126"/>
        <v>0.22326895396354826</v>
      </c>
      <c r="H866" s="78">
        <f t="shared" si="127"/>
        <v>1.2346325943689005E-3</v>
      </c>
      <c r="I866" s="65">
        <f t="shared" si="128"/>
        <v>-3.0727788819905715E-2</v>
      </c>
      <c r="J866" s="79">
        <f t="shared" si="125"/>
        <v>-2.7731905334269967E-2</v>
      </c>
      <c r="K866" s="65">
        <f t="shared" si="130"/>
        <v>0.18921240571515838</v>
      </c>
      <c r="M866" s="31">
        <f t="shared" si="129"/>
        <v>0.2225</v>
      </c>
      <c r="N866" s="56">
        <f t="shared" si="124"/>
        <v>0.18921240571515838</v>
      </c>
    </row>
    <row r="867" spans="1:14" x14ac:dyDescent="0.25">
      <c r="A867"/>
      <c r="B867" s="77"/>
      <c r="C867" s="59">
        <v>42121</v>
      </c>
      <c r="D867" s="39">
        <v>847</v>
      </c>
      <c r="E867" s="4">
        <v>0.23669999999999999</v>
      </c>
      <c r="F867" s="64"/>
      <c r="G867" s="65">
        <f t="shared" si="126"/>
        <v>0.22790282563974534</v>
      </c>
      <c r="H867" s="78">
        <f t="shared" si="127"/>
        <v>1.5745565025517187E-3</v>
      </c>
      <c r="I867" s="65">
        <f t="shared" si="128"/>
        <v>-2.1795977376198841E-2</v>
      </c>
      <c r="J867" s="79">
        <f t="shared" si="125"/>
        <v>-1.8736662202553492E-2</v>
      </c>
      <c r="K867" s="65">
        <f t="shared" si="130"/>
        <v>0.20270760918171832</v>
      </c>
      <c r="M867" s="31">
        <f t="shared" si="129"/>
        <v>0.23669999999999999</v>
      </c>
      <c r="N867" s="56">
        <f t="shared" si="124"/>
        <v>0.20270760918171832</v>
      </c>
    </row>
    <row r="868" spans="1:14" x14ac:dyDescent="0.25">
      <c r="A868"/>
      <c r="B868" s="77"/>
      <c r="C868" s="59">
        <v>42122</v>
      </c>
      <c r="D868" s="39">
        <v>848</v>
      </c>
      <c r="E868" s="4">
        <v>0.2525</v>
      </c>
      <c r="F868" s="64"/>
      <c r="G868" s="65">
        <f t="shared" si="126"/>
        <v>0.22612633480880234</v>
      </c>
      <c r="H868" s="78">
        <f t="shared" si="127"/>
        <v>1.2394517692022467E-3</v>
      </c>
      <c r="I868" s="65">
        <f t="shared" si="128"/>
        <v>5.6533091192650285E-2</v>
      </c>
      <c r="J868" s="79">
        <f t="shared" si="125"/>
        <v>5.3517148592505018E-2</v>
      </c>
      <c r="K868" s="65">
        <f t="shared" si="130"/>
        <v>0.28601047333494733</v>
      </c>
      <c r="M868" s="31">
        <f t="shared" si="129"/>
        <v>0.2525</v>
      </c>
      <c r="N868" s="56">
        <f t="shared" si="124"/>
        <v>0.28601047333494733</v>
      </c>
    </row>
    <row r="869" spans="1:14" x14ac:dyDescent="0.25">
      <c r="A869"/>
      <c r="B869" s="77"/>
      <c r="C869" s="59">
        <v>42123</v>
      </c>
      <c r="D869" s="39">
        <v>849</v>
      </c>
      <c r="E869" s="4">
        <v>0.25330000000000003</v>
      </c>
      <c r="F869" s="64"/>
      <c r="G869" s="65">
        <f t="shared" si="126"/>
        <v>0.2267139604320173</v>
      </c>
      <c r="H869" s="78">
        <f t="shared" si="127"/>
        <v>1.1742691546035181E-3</v>
      </c>
      <c r="I869" s="65">
        <f t="shared" si="128"/>
        <v>3.2452474881868427E-2</v>
      </c>
      <c r="J869" s="79">
        <f t="shared" si="125"/>
        <v>3.1865831350479858E-2</v>
      </c>
      <c r="K869" s="65">
        <f t="shared" si="130"/>
        <v>0.25981826145987302</v>
      </c>
      <c r="M869" s="31">
        <f t="shared" si="129"/>
        <v>0.25330000000000003</v>
      </c>
      <c r="N869" s="56">
        <f t="shared" si="124"/>
        <v>0.25981826145987302</v>
      </c>
    </row>
    <row r="870" spans="1:14" x14ac:dyDescent="0.25">
      <c r="A870"/>
      <c r="B870" s="77"/>
      <c r="C870" s="59">
        <v>42124</v>
      </c>
      <c r="D870" s="39">
        <v>850</v>
      </c>
      <c r="E870" s="4">
        <v>0.17460000000000001</v>
      </c>
      <c r="F870" s="64"/>
      <c r="G870" s="65">
        <f t="shared" si="126"/>
        <v>0.21722709777580856</v>
      </c>
      <c r="H870" s="78">
        <f t="shared" si="127"/>
        <v>1.0815597352229237E-4</v>
      </c>
      <c r="I870" s="65">
        <f t="shared" si="128"/>
        <v>5.3323088521501943E-2</v>
      </c>
      <c r="J870" s="79">
        <f t="shared" si="125"/>
        <v>4.3728069891770895E-2</v>
      </c>
      <c r="K870" s="65">
        <f t="shared" si="130"/>
        <v>0.28121131810812278</v>
      </c>
      <c r="M870" s="31">
        <f t="shared" si="129"/>
        <v>0.17460000000000001</v>
      </c>
      <c r="N870" s="56">
        <f t="shared" si="124"/>
        <v>0.28121131810812278</v>
      </c>
    </row>
    <row r="871" spans="1:14" x14ac:dyDescent="0.25">
      <c r="A871"/>
      <c r="B871" s="77"/>
      <c r="C871" s="59">
        <v>42125</v>
      </c>
      <c r="D871" s="39">
        <v>851</v>
      </c>
      <c r="E871" s="4">
        <v>0.21249999999999999</v>
      </c>
      <c r="F871" s="64"/>
      <c r="G871" s="65">
        <f t="shared" si="126"/>
        <v>0.20772404657712346</v>
      </c>
      <c r="H871" s="78">
        <f t="shared" si="127"/>
        <v>-8.5296474369844777E-4</v>
      </c>
      <c r="I871" s="65">
        <f t="shared" si="128"/>
        <v>9.1276817972743007E-2</v>
      </c>
      <c r="J871" s="79">
        <f t="shared" si="125"/>
        <v>8.262673151775636E-2</v>
      </c>
      <c r="K871" s="65">
        <f t="shared" si="130"/>
        <v>0.30861207172207383</v>
      </c>
      <c r="M871" s="31">
        <f t="shared" si="129"/>
        <v>0.21249999999999999</v>
      </c>
      <c r="N871" s="56">
        <f t="shared" si="124"/>
        <v>0.30861207172207383</v>
      </c>
    </row>
    <row r="872" spans="1:14" x14ac:dyDescent="0.25">
      <c r="A872"/>
      <c r="B872" s="77"/>
      <c r="C872" s="59">
        <v>42126</v>
      </c>
      <c r="D872" s="39">
        <v>852</v>
      </c>
      <c r="E872" s="4">
        <v>0.21249999999999999</v>
      </c>
      <c r="F872" s="64"/>
      <c r="G872" s="65">
        <f t="shared" si="126"/>
        <v>0.2019740702489575</v>
      </c>
      <c r="H872" s="78">
        <f t="shared" si="127"/>
        <v>-1.3426659021451987E-3</v>
      </c>
      <c r="I872" s="65">
        <f t="shared" si="128"/>
        <v>5.459903401125029E-2</v>
      </c>
      <c r="J872" s="79">
        <f t="shared" si="125"/>
        <v>5.0191723585229511E-2</v>
      </c>
      <c r="K872" s="65">
        <f t="shared" si="130"/>
        <v>0.26147011584467528</v>
      </c>
      <c r="M872" s="31">
        <f t="shared" si="129"/>
        <v>0.21249999999999999</v>
      </c>
      <c r="N872" s="56">
        <f t="shared" si="124"/>
        <v>0.26147011584467528</v>
      </c>
    </row>
    <row r="873" spans="1:14" x14ac:dyDescent="0.25">
      <c r="A873"/>
      <c r="B873" s="77"/>
      <c r="C873" s="59">
        <v>42127</v>
      </c>
      <c r="D873" s="39">
        <v>853</v>
      </c>
      <c r="E873" s="4">
        <v>0.19</v>
      </c>
      <c r="F873" s="64"/>
      <c r="G873" s="65">
        <f t="shared" si="126"/>
        <v>0.19594149873261973</v>
      </c>
      <c r="H873" s="78">
        <f t="shared" si="127"/>
        <v>-1.8116564635644553E-3</v>
      </c>
      <c r="I873" s="65">
        <f t="shared" si="128"/>
        <v>3.6267651795113785E-2</v>
      </c>
      <c r="J873" s="79">
        <f t="shared" si="125"/>
        <v>3.2046736742340438E-2</v>
      </c>
      <c r="K873" s="65">
        <f t="shared" si="130"/>
        <v>0.23689905614192611</v>
      </c>
      <c r="M873" s="31">
        <f t="shared" si="129"/>
        <v>0.19</v>
      </c>
      <c r="N873" s="56">
        <f t="shared" si="124"/>
        <v>0.23689905614192611</v>
      </c>
    </row>
    <row r="874" spans="1:14" x14ac:dyDescent="0.25">
      <c r="A874"/>
      <c r="B874" s="77"/>
      <c r="C874" s="59">
        <v>42128</v>
      </c>
      <c r="D874" s="39">
        <v>854</v>
      </c>
      <c r="E874" s="4">
        <v>0.19</v>
      </c>
      <c r="F874" s="64"/>
      <c r="G874" s="65">
        <f t="shared" si="126"/>
        <v>0.18923267801373836</v>
      </c>
      <c r="H874" s="78">
        <f t="shared" si="127"/>
        <v>-2.3013728890961477E-3</v>
      </c>
      <c r="I874" s="65">
        <f t="shared" si="128"/>
        <v>4.4841800284113977E-2</v>
      </c>
      <c r="J874" s="79">
        <f t="shared" si="125"/>
        <v>4.0434352454328748E-2</v>
      </c>
      <c r="K874" s="65">
        <f t="shared" si="130"/>
        <v>0.23897164255316924</v>
      </c>
      <c r="M874" s="31">
        <f t="shared" si="129"/>
        <v>0.19</v>
      </c>
      <c r="N874" s="56">
        <f t="shared" si="124"/>
        <v>0.23897164255316924</v>
      </c>
    </row>
    <row r="875" spans="1:14" x14ac:dyDescent="0.25">
      <c r="A875"/>
      <c r="B875" s="77"/>
      <c r="C875" s="59">
        <v>42129</v>
      </c>
      <c r="D875" s="39">
        <v>855</v>
      </c>
      <c r="E875" s="4">
        <v>0.15079999999999999</v>
      </c>
      <c r="F875" s="64"/>
      <c r="G875" s="65">
        <f t="shared" si="126"/>
        <v>0.18133137074788969</v>
      </c>
      <c r="H875" s="78">
        <f t="shared" si="127"/>
        <v>-2.8613663267714005E-3</v>
      </c>
      <c r="I875" s="65">
        <f t="shared" si="128"/>
        <v>1.986803864288305E-2</v>
      </c>
      <c r="J875" s="79">
        <f t="shared" si="125"/>
        <v>1.4828097703805778E-2</v>
      </c>
      <c r="K875" s="65">
        <f t="shared" si="130"/>
        <v>0.20679934376752526</v>
      </c>
      <c r="M875" s="31">
        <f t="shared" si="129"/>
        <v>0.15079999999999999</v>
      </c>
      <c r="N875" s="56">
        <f t="shared" si="124"/>
        <v>0.20679934376752526</v>
      </c>
    </row>
    <row r="876" spans="1:14" x14ac:dyDescent="0.25">
      <c r="A876"/>
      <c r="B876" s="77"/>
      <c r="C876" s="59">
        <v>42130</v>
      </c>
      <c r="D876" s="39">
        <v>856</v>
      </c>
      <c r="E876" s="4">
        <v>0.2225</v>
      </c>
      <c r="F876" s="64"/>
      <c r="G876" s="65">
        <f t="shared" si="126"/>
        <v>0.18424431549090445</v>
      </c>
      <c r="H876" s="78">
        <f t="shared" si="127"/>
        <v>-2.2839352197927842E-3</v>
      </c>
      <c r="I876" s="65">
        <f t="shared" si="128"/>
        <v>-1.3713115118979701E-2</v>
      </c>
      <c r="J876" s="79">
        <f t="shared" si="125"/>
        <v>-8.5162351561721746E-3</v>
      </c>
      <c r="K876" s="65">
        <f t="shared" si="130"/>
        <v>0.16475688930213858</v>
      </c>
      <c r="M876" s="31">
        <f t="shared" si="129"/>
        <v>0.2225</v>
      </c>
      <c r="N876" s="56">
        <f t="shared" si="124"/>
        <v>0.16475688930213858</v>
      </c>
    </row>
    <row r="877" spans="1:14" x14ac:dyDescent="0.25">
      <c r="A877"/>
      <c r="B877" s="77"/>
      <c r="C877" s="59">
        <v>42131</v>
      </c>
      <c r="D877" s="39">
        <v>857</v>
      </c>
      <c r="E877" s="4">
        <v>0.23669999999999999</v>
      </c>
      <c r="F877" s="64"/>
      <c r="G877" s="65">
        <f t="shared" si="126"/>
        <v>0.1943196715862639</v>
      </c>
      <c r="H877" s="78">
        <f t="shared" si="127"/>
        <v>-1.0480060882775608E-3</v>
      </c>
      <c r="I877" s="65">
        <f t="shared" si="128"/>
        <v>-6.8853293422634174E-2</v>
      </c>
      <c r="J877" s="79">
        <f t="shared" si="125"/>
        <v>-5.7729931238997147E-2</v>
      </c>
      <c r="K877" s="65">
        <f t="shared" si="130"/>
        <v>0.11310708684847749</v>
      </c>
      <c r="M877" s="31">
        <f t="shared" si="129"/>
        <v>0.23669999999999999</v>
      </c>
      <c r="N877" s="56">
        <f t="shared" si="124"/>
        <v>0.11310708684847749</v>
      </c>
    </row>
    <row r="878" spans="1:14" x14ac:dyDescent="0.25">
      <c r="A878"/>
      <c r="B878" s="77"/>
      <c r="C878" s="59">
        <v>42132</v>
      </c>
      <c r="D878" s="39">
        <v>858</v>
      </c>
      <c r="E878" s="4">
        <v>0.2525</v>
      </c>
      <c r="F878" s="64"/>
      <c r="G878" s="65">
        <f t="shared" si="126"/>
        <v>0.19804583137785359</v>
      </c>
      <c r="H878" s="78">
        <f t="shared" si="127"/>
        <v>-5.7058950029083581E-4</v>
      </c>
      <c r="I878" s="65">
        <f t="shared" si="128"/>
        <v>1.1486675703341024E-2</v>
      </c>
      <c r="J878" s="79">
        <f t="shared" si="125"/>
        <v>1.5783424995221562E-2</v>
      </c>
      <c r="K878" s="65">
        <f t="shared" si="130"/>
        <v>0.20475834120132735</v>
      </c>
      <c r="M878" s="31">
        <f t="shared" si="129"/>
        <v>0.2525</v>
      </c>
      <c r="N878" s="56">
        <f t="shared" si="124"/>
        <v>0.20475834120132735</v>
      </c>
    </row>
    <row r="879" spans="1:14" x14ac:dyDescent="0.25">
      <c r="A879"/>
      <c r="B879" s="77"/>
      <c r="C879" s="59">
        <v>42133</v>
      </c>
      <c r="D879" s="39">
        <v>859</v>
      </c>
      <c r="E879" s="4">
        <v>0.2225</v>
      </c>
      <c r="F879" s="64"/>
      <c r="G879" s="65">
        <f t="shared" si="126"/>
        <v>0.19924809943990651</v>
      </c>
      <c r="H879" s="78">
        <f t="shared" si="127"/>
        <v>-3.9330374405645979E-4</v>
      </c>
      <c r="I879" s="65">
        <f t="shared" si="128"/>
        <v>7.2961824989996836E-3</v>
      </c>
      <c r="J879" s="79">
        <f t="shared" si="125"/>
        <v>8.8917543051090647E-3</v>
      </c>
      <c r="K879" s="65">
        <f t="shared" si="130"/>
        <v>0.20477142437656243</v>
      </c>
      <c r="M879" s="31">
        <f t="shared" si="129"/>
        <v>0.2225</v>
      </c>
      <c r="N879" s="56">
        <f t="shared" si="124"/>
        <v>0.20477142437656243</v>
      </c>
    </row>
    <row r="880" spans="1:14" x14ac:dyDescent="0.25">
      <c r="A880"/>
      <c r="B880" s="77"/>
      <c r="C880" s="59">
        <v>42134</v>
      </c>
      <c r="D880" s="39">
        <v>860</v>
      </c>
      <c r="E880" s="4">
        <v>0.23669999999999999</v>
      </c>
      <c r="F880" s="64"/>
      <c r="G880" s="65">
        <f t="shared" si="126"/>
        <v>0.19900568499060672</v>
      </c>
      <c r="H880" s="78">
        <f t="shared" si="127"/>
        <v>-3.7821481458079261E-4</v>
      </c>
      <c r="I880" s="65">
        <f t="shared" si="128"/>
        <v>3.6336311356583127E-2</v>
      </c>
      <c r="J880" s="79">
        <f t="shared" si="125"/>
        <v>3.6472111721864146E-2</v>
      </c>
      <c r="K880" s="65">
        <f t="shared" si="130"/>
        <v>0.23519110705243318</v>
      </c>
      <c r="M880" s="31">
        <f t="shared" si="129"/>
        <v>0.23669999999999999</v>
      </c>
      <c r="N880" s="56">
        <f t="shared" si="124"/>
        <v>0.23519110705243318</v>
      </c>
    </row>
    <row r="881" spans="1:14" x14ac:dyDescent="0.25">
      <c r="A881"/>
      <c r="B881" s="77"/>
      <c r="C881" s="59">
        <v>42135</v>
      </c>
      <c r="D881" s="39">
        <v>861</v>
      </c>
      <c r="E881" s="4">
        <v>0.2525</v>
      </c>
      <c r="F881" s="64"/>
      <c r="G881" s="65">
        <f t="shared" si="126"/>
        <v>0.20053240170334899</v>
      </c>
      <c r="H881" s="78">
        <f t="shared" si="127"/>
        <v>-1.8772166184848681E-4</v>
      </c>
      <c r="I881" s="65">
        <f t="shared" si="128"/>
        <v>3.4823214550743657E-2</v>
      </c>
      <c r="J881" s="79">
        <f t="shared" si="125"/>
        <v>3.6537652925334396E-2</v>
      </c>
      <c r="K881" s="65">
        <f t="shared" si="130"/>
        <v>0.23345068472676961</v>
      </c>
      <c r="M881" s="31">
        <f t="shared" si="129"/>
        <v>0.2525</v>
      </c>
      <c r="N881" s="56">
        <f t="shared" si="124"/>
        <v>0.23345068472676961</v>
      </c>
    </row>
    <row r="882" spans="1:14" x14ac:dyDescent="0.25">
      <c r="A882"/>
      <c r="B882" s="77"/>
      <c r="C882" s="59">
        <v>42136</v>
      </c>
      <c r="D882" s="39">
        <v>862</v>
      </c>
      <c r="E882" s="4">
        <v>9.1700000000000004E-2</v>
      </c>
      <c r="F882" s="64"/>
      <c r="G882" s="65">
        <f t="shared" si="126"/>
        <v>0.18910786391828527</v>
      </c>
      <c r="H882" s="78">
        <f t="shared" si="127"/>
        <v>-1.3114032741700103E-3</v>
      </c>
      <c r="I882" s="65">
        <f t="shared" si="128"/>
        <v>3.7234811906517729E-3</v>
      </c>
      <c r="J882" s="79">
        <f t="shared" si="125"/>
        <v>-6.3896533202419323E-3</v>
      </c>
      <c r="K882" s="65">
        <f t="shared" si="130"/>
        <v>0.20406816123215227</v>
      </c>
      <c r="M882" s="31">
        <f t="shared" si="129"/>
        <v>9.1700000000000004E-2</v>
      </c>
      <c r="N882" s="56">
        <f t="shared" si="124"/>
        <v>0.20406816123215227</v>
      </c>
    </row>
    <row r="883" spans="1:14" x14ac:dyDescent="0.25">
      <c r="A883"/>
      <c r="B883" s="77"/>
      <c r="C883" s="59">
        <v>42137</v>
      </c>
      <c r="D883" s="39">
        <v>863</v>
      </c>
      <c r="E883" s="4">
        <v>9.9199999999999997E-2</v>
      </c>
      <c r="F883" s="64"/>
      <c r="G883" s="65">
        <f t="shared" si="126"/>
        <v>0.18149577562846289</v>
      </c>
      <c r="H883" s="78">
        <f t="shared" si="127"/>
        <v>-1.941471775735247E-3</v>
      </c>
      <c r="I883" s="65">
        <f t="shared" si="128"/>
        <v>-2.5589610487591542E-2</v>
      </c>
      <c r="J883" s="79">
        <f t="shared" si="125"/>
        <v>-3.126022700167868E-2</v>
      </c>
      <c r="K883" s="65">
        <f t="shared" si="130"/>
        <v>0.16220685015652372</v>
      </c>
      <c r="M883" s="31">
        <f t="shared" si="129"/>
        <v>9.9199999999999997E-2</v>
      </c>
      <c r="N883" s="56">
        <f t="shared" si="124"/>
        <v>0.16220685015652372</v>
      </c>
    </row>
    <row r="884" spans="1:14" x14ac:dyDescent="0.25">
      <c r="A884"/>
      <c r="B884" s="77"/>
      <c r="C884" s="59">
        <v>42138</v>
      </c>
      <c r="D884" s="39">
        <v>864</v>
      </c>
      <c r="E884" s="4">
        <v>9.1700000000000004E-2</v>
      </c>
      <c r="F884" s="64"/>
      <c r="G884" s="65">
        <f t="shared" si="126"/>
        <v>0.17249035339619442</v>
      </c>
      <c r="H884" s="78">
        <f t="shared" si="127"/>
        <v>-2.6478668213885692E-3</v>
      </c>
      <c r="I884" s="65">
        <f t="shared" si="128"/>
        <v>-1.7214799287395475E-2</v>
      </c>
      <c r="J884" s="79">
        <f t="shared" si="125"/>
        <v>-2.3572354698275372E-2</v>
      </c>
      <c r="K884" s="65">
        <f t="shared" si="130"/>
        <v>0.16233950456533217</v>
      </c>
      <c r="M884" s="31">
        <f t="shared" si="129"/>
        <v>9.1700000000000004E-2</v>
      </c>
      <c r="N884" s="56">
        <f t="shared" ref="N884:N947" si="131">K884</f>
        <v>0.16233950456533217</v>
      </c>
    </row>
    <row r="885" spans="1:14" x14ac:dyDescent="0.25">
      <c r="A885"/>
      <c r="B885" s="77"/>
      <c r="C885" s="59">
        <v>42139</v>
      </c>
      <c r="D885" s="39">
        <v>865</v>
      </c>
      <c r="E885" s="4">
        <v>8.8800000000000004E-2</v>
      </c>
      <c r="F885" s="64"/>
      <c r="G885" s="65">
        <f t="shared" si="126"/>
        <v>0.16385318508081737</v>
      </c>
      <c r="H885" s="78">
        <f t="shared" si="127"/>
        <v>-3.246796970787418E-3</v>
      </c>
      <c r="I885" s="65">
        <f t="shared" si="128"/>
        <v>-2.1149471634920855E-2</v>
      </c>
      <c r="J885" s="79">
        <f t="shared" ref="J885:J948" si="132">$Z$22*(E885-G885)+(1-$Z$22)*I885</f>
        <v>-2.6539842979510508E-2</v>
      </c>
      <c r="K885" s="65">
        <f t="shared" si="130"/>
        <v>0.14869301493988502</v>
      </c>
      <c r="M885" s="31">
        <f t="shared" si="129"/>
        <v>8.8800000000000004E-2</v>
      </c>
      <c r="N885" s="56">
        <f t="shared" si="131"/>
        <v>0.14869301493988502</v>
      </c>
    </row>
    <row r="886" spans="1:14" x14ac:dyDescent="0.25">
      <c r="A886"/>
      <c r="B886" s="77"/>
      <c r="C886" s="59">
        <v>42140</v>
      </c>
      <c r="D886" s="39">
        <v>866</v>
      </c>
      <c r="E886" s="4">
        <v>0.2354</v>
      </c>
      <c r="F886" s="64"/>
      <c r="G886" s="65">
        <f t="shared" ref="G886:G949" si="133">$Z$20*(E886-I886)+(1-$Z$20)*(G885+H885)</f>
        <v>0.17344517934987655</v>
      </c>
      <c r="H886" s="78">
        <f t="shared" ref="H886:H949" si="134">$Z$21*(G886-G885)+(1-$Z$21)*H885</f>
        <v>-1.9629178468027579E-3</v>
      </c>
      <c r="I886" s="65">
        <f t="shared" ref="I886:I949" si="135">J855</f>
        <v>-5.359430050849593E-2</v>
      </c>
      <c r="J886" s="79">
        <f t="shared" si="132"/>
        <v>-4.2039388392633992E-2</v>
      </c>
      <c r="K886" s="65">
        <f t="shared" si="130"/>
        <v>0.10701208760153402</v>
      </c>
      <c r="M886" s="31">
        <f t="shared" si="129"/>
        <v>0.2354</v>
      </c>
      <c r="N886" s="56">
        <f t="shared" si="131"/>
        <v>0.10701208760153402</v>
      </c>
    </row>
    <row r="887" spans="1:14" x14ac:dyDescent="0.25">
      <c r="A887"/>
      <c r="B887" s="77"/>
      <c r="C887" s="59">
        <v>42141</v>
      </c>
      <c r="D887" s="39">
        <v>867</v>
      </c>
      <c r="E887" s="4">
        <v>0.19</v>
      </c>
      <c r="F887" s="64"/>
      <c r="G887" s="65">
        <f t="shared" si="133"/>
        <v>0.17842574366121711</v>
      </c>
      <c r="H887" s="78">
        <f t="shared" si="134"/>
        <v>-1.2685696309884264E-3</v>
      </c>
      <c r="I887" s="65">
        <f t="shared" si="135"/>
        <v>-5.0917083084506806E-2</v>
      </c>
      <c r="J887" s="79">
        <f t="shared" si="132"/>
        <v>-4.4667949142177837E-2</v>
      </c>
      <c r="K887" s="65">
        <f t="shared" si="130"/>
        <v>0.120565178418567</v>
      </c>
      <c r="M887" s="31">
        <f t="shared" si="129"/>
        <v>0.19</v>
      </c>
      <c r="N887" s="56">
        <f t="shared" si="131"/>
        <v>0.120565178418567</v>
      </c>
    </row>
    <row r="888" spans="1:14" x14ac:dyDescent="0.25">
      <c r="A888"/>
      <c r="B888" s="77"/>
      <c r="C888" s="59">
        <v>42142</v>
      </c>
      <c r="D888" s="39">
        <v>868</v>
      </c>
      <c r="E888" s="4">
        <v>0.19</v>
      </c>
      <c r="F888" s="64"/>
      <c r="G888" s="65">
        <f t="shared" si="133"/>
        <v>0.18342817587389737</v>
      </c>
      <c r="H888" s="78">
        <f t="shared" si="134"/>
        <v>-6.4146944662155732E-4</v>
      </c>
      <c r="I888" s="65">
        <f t="shared" si="135"/>
        <v>-4.9867192466915386E-2</v>
      </c>
      <c r="J888" s="79">
        <f t="shared" si="132"/>
        <v>-4.4223290807613586E-2</v>
      </c>
      <c r="K888" s="65">
        <f t="shared" si="130"/>
        <v>0.12728998156331328</v>
      </c>
      <c r="M888" s="31">
        <f t="shared" si="129"/>
        <v>0.19</v>
      </c>
      <c r="N888" s="56">
        <f t="shared" si="131"/>
        <v>0.12728998156331328</v>
      </c>
    </row>
    <row r="889" spans="1:14" x14ac:dyDescent="0.25">
      <c r="A889"/>
      <c r="B889" s="77"/>
      <c r="C889" s="59">
        <v>42143</v>
      </c>
      <c r="D889" s="39">
        <v>869</v>
      </c>
      <c r="E889" s="4">
        <v>0.15079999999999999</v>
      </c>
      <c r="F889" s="64"/>
      <c r="G889" s="65">
        <f t="shared" si="133"/>
        <v>0.18089989299328862</v>
      </c>
      <c r="H889" s="78">
        <f t="shared" si="134"/>
        <v>-8.3015079002027618E-4</v>
      </c>
      <c r="I889" s="65">
        <f t="shared" si="135"/>
        <v>-1.3118572087403845E-2</v>
      </c>
      <c r="J889" s="79">
        <f t="shared" si="132"/>
        <v>-1.4816704177992324E-2</v>
      </c>
      <c r="K889" s="65">
        <f t="shared" si="130"/>
        <v>0.16966813433987196</v>
      </c>
      <c r="M889" s="31">
        <f t="shared" si="129"/>
        <v>0.15079999999999999</v>
      </c>
      <c r="N889" s="56">
        <f t="shared" si="131"/>
        <v>0.16966813433987196</v>
      </c>
    </row>
    <row r="890" spans="1:14" x14ac:dyDescent="0.25">
      <c r="A890"/>
      <c r="B890" s="77"/>
      <c r="C890" s="59">
        <v>42144</v>
      </c>
      <c r="D890" s="39">
        <v>870</v>
      </c>
      <c r="E890" s="4">
        <v>0.2225</v>
      </c>
      <c r="F890" s="64"/>
      <c r="G890" s="65">
        <f t="shared" si="133"/>
        <v>0.1879339417152614</v>
      </c>
      <c r="H890" s="78">
        <f t="shared" si="134"/>
        <v>-4.3730838820971196E-5</v>
      </c>
      <c r="I890" s="65">
        <f t="shared" si="135"/>
        <v>-3.6211737323198816E-2</v>
      </c>
      <c r="J890" s="79">
        <f t="shared" si="132"/>
        <v>-2.9133957762405072E-2</v>
      </c>
      <c r="K890" s="65">
        <f t="shared" si="130"/>
        <v>0.14385800488006953</v>
      </c>
      <c r="M890" s="31">
        <f t="shared" si="129"/>
        <v>0.2225</v>
      </c>
      <c r="N890" s="56">
        <f t="shared" si="131"/>
        <v>0.14385800488006953</v>
      </c>
    </row>
    <row r="891" spans="1:14" x14ac:dyDescent="0.25">
      <c r="A891"/>
      <c r="B891" s="77"/>
      <c r="C891" s="59">
        <v>42145</v>
      </c>
      <c r="D891" s="39">
        <v>871</v>
      </c>
      <c r="E891" s="4">
        <v>0.23669999999999999</v>
      </c>
      <c r="F891" s="64"/>
      <c r="G891" s="65">
        <f t="shared" si="133"/>
        <v>0.19529841521479813</v>
      </c>
      <c r="H891" s="78">
        <f t="shared" si="134"/>
        <v>6.9708959501479874E-4</v>
      </c>
      <c r="I891" s="65">
        <f t="shared" si="135"/>
        <v>-2.5272254260017658E-2</v>
      </c>
      <c r="J891" s="79">
        <f t="shared" si="132"/>
        <v>-1.8604870355495705E-2</v>
      </c>
      <c r="K891" s="65">
        <f t="shared" si="130"/>
        <v>0.16261795661642275</v>
      </c>
      <c r="M891" s="31">
        <f t="shared" si="129"/>
        <v>0.23669999999999999</v>
      </c>
      <c r="N891" s="56">
        <f t="shared" si="131"/>
        <v>0.16261795661642275</v>
      </c>
    </row>
    <row r="892" spans="1:14" x14ac:dyDescent="0.25">
      <c r="A892"/>
      <c r="B892" s="77"/>
      <c r="C892" s="59">
        <v>42146</v>
      </c>
      <c r="D892" s="39">
        <v>872</v>
      </c>
      <c r="E892" s="4">
        <v>0.2525</v>
      </c>
      <c r="F892" s="64"/>
      <c r="G892" s="65">
        <f t="shared" si="133"/>
        <v>0.20708888001842063</v>
      </c>
      <c r="H892" s="78">
        <f t="shared" si="134"/>
        <v>1.8064271158755693E-3</v>
      </c>
      <c r="I892" s="65">
        <f t="shared" si="135"/>
        <v>-5.4429256895889774E-2</v>
      </c>
      <c r="J892" s="79">
        <f t="shared" si="132"/>
        <v>-4.4445219208142858E-2</v>
      </c>
      <c r="K892" s="65">
        <f t="shared" si="130"/>
        <v>0.14156624791392314</v>
      </c>
      <c r="M892" s="31">
        <f t="shared" si="129"/>
        <v>0.2525</v>
      </c>
      <c r="N892" s="56">
        <f t="shared" si="131"/>
        <v>0.14156624791392314</v>
      </c>
    </row>
    <row r="893" spans="1:14" x14ac:dyDescent="0.25">
      <c r="A893"/>
      <c r="B893" s="77"/>
      <c r="C893" s="59">
        <v>42147</v>
      </c>
      <c r="D893" s="39">
        <v>873</v>
      </c>
      <c r="E893" s="4">
        <v>0.20669999999999999</v>
      </c>
      <c r="F893" s="64"/>
      <c r="G893" s="65">
        <f t="shared" si="133"/>
        <v>0.20549786648469823</v>
      </c>
      <c r="H893" s="78">
        <f t="shared" si="134"/>
        <v>1.4666830509157723E-3</v>
      </c>
      <c r="I893" s="65">
        <f t="shared" si="135"/>
        <v>3.1779099361683452E-2</v>
      </c>
      <c r="J893" s="79">
        <f t="shared" si="132"/>
        <v>2.8721402777045286E-2</v>
      </c>
      <c r="K893" s="65">
        <f t="shared" si="130"/>
        <v>0.24067440649597965</v>
      </c>
      <c r="M893" s="31">
        <f t="shared" si="129"/>
        <v>0.20669999999999999</v>
      </c>
      <c r="N893" s="56">
        <f t="shared" si="131"/>
        <v>0.24067440649597965</v>
      </c>
    </row>
    <row r="894" spans="1:14" x14ac:dyDescent="0.25">
      <c r="A894"/>
      <c r="B894" s="77"/>
      <c r="C894" s="59">
        <v>42148</v>
      </c>
      <c r="D894" s="39">
        <v>874</v>
      </c>
      <c r="E894" s="4">
        <v>0.1038</v>
      </c>
      <c r="F894" s="64"/>
      <c r="G894" s="65">
        <f t="shared" si="133"/>
        <v>0.19549581656653106</v>
      </c>
      <c r="H894" s="78">
        <f t="shared" si="134"/>
        <v>3.1980975400747852E-4</v>
      </c>
      <c r="I894" s="65">
        <f t="shared" si="135"/>
        <v>1.1522780155215438E-2</v>
      </c>
      <c r="J894" s="79">
        <f t="shared" si="132"/>
        <v>1.2009204830407873E-3</v>
      </c>
      <c r="K894" s="65">
        <f t="shared" si="130"/>
        <v>0.21848732969082943</v>
      </c>
      <c r="M894" s="31">
        <f t="shared" si="129"/>
        <v>0.1038</v>
      </c>
      <c r="N894" s="56">
        <f t="shared" si="131"/>
        <v>0.21848732969082943</v>
      </c>
    </row>
    <row r="895" spans="1:14" x14ac:dyDescent="0.25">
      <c r="A895"/>
      <c r="B895" s="77"/>
      <c r="C895" s="59">
        <v>42149</v>
      </c>
      <c r="D895" s="39">
        <v>875</v>
      </c>
      <c r="E895" s="4">
        <v>0.1867</v>
      </c>
      <c r="F895" s="64"/>
      <c r="G895" s="65">
        <f t="shared" si="133"/>
        <v>0.19813266826817855</v>
      </c>
      <c r="H895" s="78">
        <f t="shared" si="134"/>
        <v>5.5151394877147935E-4</v>
      </c>
      <c r="I895" s="65">
        <f t="shared" si="135"/>
        <v>-3.2286045796938667E-2</v>
      </c>
      <c r="J895" s="79">
        <f t="shared" si="132"/>
        <v>-3.0200708044062656E-2</v>
      </c>
      <c r="K895" s="65">
        <f t="shared" si="130"/>
        <v>0.16352958052359987</v>
      </c>
      <c r="M895" s="31">
        <f t="shared" si="129"/>
        <v>0.1867</v>
      </c>
      <c r="N895" s="56">
        <f t="shared" si="131"/>
        <v>0.16352958052359987</v>
      </c>
    </row>
    <row r="896" spans="1:14" x14ac:dyDescent="0.25">
      <c r="A896"/>
      <c r="B896" s="77"/>
      <c r="C896" s="59">
        <v>42150</v>
      </c>
      <c r="D896" s="39">
        <v>876</v>
      </c>
      <c r="E896" s="4">
        <v>0.25330000000000003</v>
      </c>
      <c r="F896" s="64"/>
      <c r="G896" s="65">
        <f t="shared" si="133"/>
        <v>0.20492900746778053</v>
      </c>
      <c r="H896" s="78">
        <f t="shared" si="134"/>
        <v>1.1759964738545302E-3</v>
      </c>
      <c r="I896" s="65">
        <f t="shared" si="135"/>
        <v>-7.8324347252550167E-3</v>
      </c>
      <c r="J896" s="79">
        <f t="shared" si="132"/>
        <v>-2.2120919995075655E-3</v>
      </c>
      <c r="K896" s="65">
        <f t="shared" si="130"/>
        <v>0.19085174749169501</v>
      </c>
      <c r="M896" s="31">
        <f t="shared" si="129"/>
        <v>0.25330000000000003</v>
      </c>
      <c r="N896" s="56">
        <f t="shared" si="131"/>
        <v>0.19085174749169501</v>
      </c>
    </row>
    <row r="897" spans="1:14" x14ac:dyDescent="0.25">
      <c r="A897"/>
      <c r="B897" s="77"/>
      <c r="C897" s="59">
        <v>42151</v>
      </c>
      <c r="D897" s="39">
        <v>877</v>
      </c>
      <c r="E897" s="4">
        <v>0.17460000000000001</v>
      </c>
      <c r="F897" s="64"/>
      <c r="G897" s="65">
        <f t="shared" si="133"/>
        <v>0.20572769408089855</v>
      </c>
      <c r="H897" s="78">
        <f t="shared" si="134"/>
        <v>1.1382654877808793E-3</v>
      </c>
      <c r="I897" s="65">
        <f t="shared" si="135"/>
        <v>-2.7731905334269967E-2</v>
      </c>
      <c r="J897" s="79">
        <f t="shared" si="132"/>
        <v>-2.8071484208932827E-2</v>
      </c>
      <c r="K897" s="65">
        <f t="shared" si="130"/>
        <v>0.17837309860736508</v>
      </c>
      <c r="M897" s="31">
        <f t="shared" si="129"/>
        <v>0.17460000000000001</v>
      </c>
      <c r="N897" s="56">
        <f t="shared" si="131"/>
        <v>0.17837309860736508</v>
      </c>
    </row>
    <row r="898" spans="1:14" x14ac:dyDescent="0.25">
      <c r="A898"/>
      <c r="B898" s="77"/>
      <c r="C898" s="59">
        <v>42152</v>
      </c>
      <c r="D898" s="39">
        <v>878</v>
      </c>
      <c r="E898" s="4">
        <v>0.17460000000000001</v>
      </c>
      <c r="F898" s="64"/>
      <c r="G898" s="65">
        <f t="shared" si="133"/>
        <v>0.20551302983206682</v>
      </c>
      <c r="H898" s="78">
        <f t="shared" si="134"/>
        <v>1.0029725141196177E-3</v>
      </c>
      <c r="I898" s="65">
        <f t="shared" si="135"/>
        <v>-1.8736662202553492E-2</v>
      </c>
      <c r="J898" s="79">
        <f t="shared" si="132"/>
        <v>-1.9954298965504824E-2</v>
      </c>
      <c r="K898" s="65">
        <f t="shared" si="130"/>
        <v>0.18812929736612594</v>
      </c>
      <c r="M898" s="31">
        <f t="shared" si="129"/>
        <v>0.17460000000000001</v>
      </c>
      <c r="N898" s="56">
        <f t="shared" si="131"/>
        <v>0.18812929736612594</v>
      </c>
    </row>
    <row r="899" spans="1:14" x14ac:dyDescent="0.25">
      <c r="A899"/>
      <c r="B899" s="77"/>
      <c r="C899" s="59">
        <v>42153</v>
      </c>
      <c r="D899" s="39">
        <v>879</v>
      </c>
      <c r="E899" s="4">
        <v>8.8800000000000004E-2</v>
      </c>
      <c r="F899" s="64"/>
      <c r="G899" s="65">
        <f t="shared" si="133"/>
        <v>0.18939268725231728</v>
      </c>
      <c r="H899" s="78">
        <f t="shared" si="134"/>
        <v>-7.0935899526729772E-4</v>
      </c>
      <c r="I899" s="65">
        <f t="shared" si="135"/>
        <v>5.3517148592505018E-2</v>
      </c>
      <c r="J899" s="79">
        <f t="shared" si="132"/>
        <v>3.8106165008022788E-2</v>
      </c>
      <c r="K899" s="65">
        <f t="shared" si="130"/>
        <v>0.26003315093869145</v>
      </c>
      <c r="M899" s="31">
        <f t="shared" si="129"/>
        <v>8.8800000000000004E-2</v>
      </c>
      <c r="N899" s="56">
        <f t="shared" si="131"/>
        <v>0.26003315093869145</v>
      </c>
    </row>
    <row r="900" spans="1:14" x14ac:dyDescent="0.25">
      <c r="A900"/>
      <c r="B900" s="77"/>
      <c r="C900" s="59">
        <v>42154</v>
      </c>
      <c r="D900" s="39">
        <v>880</v>
      </c>
      <c r="E900" s="4">
        <v>0.2354</v>
      </c>
      <c r="F900" s="64"/>
      <c r="G900" s="65">
        <f t="shared" si="133"/>
        <v>0.190168412296297</v>
      </c>
      <c r="H900" s="78">
        <f t="shared" si="134"/>
        <v>-5.6085059134259663E-4</v>
      </c>
      <c r="I900" s="65">
        <f t="shared" si="135"/>
        <v>3.1865831350479858E-2</v>
      </c>
      <c r="J900" s="79">
        <f t="shared" si="132"/>
        <v>3.3202406985802173E-2</v>
      </c>
      <c r="K900" s="65">
        <f t="shared" si="130"/>
        <v>0.22054915960752983</v>
      </c>
      <c r="M900" s="31">
        <f t="shared" si="129"/>
        <v>0.2354</v>
      </c>
      <c r="N900" s="56">
        <f t="shared" si="131"/>
        <v>0.22054915960752983</v>
      </c>
    </row>
    <row r="901" spans="1:14" x14ac:dyDescent="0.25">
      <c r="A901"/>
      <c r="B901" s="77"/>
      <c r="C901" s="59">
        <v>42155</v>
      </c>
      <c r="D901" s="39">
        <v>881</v>
      </c>
      <c r="E901" s="4">
        <v>0.19</v>
      </c>
      <c r="F901" s="64"/>
      <c r="G901" s="65">
        <f t="shared" si="133"/>
        <v>0.18527399854528187</v>
      </c>
      <c r="H901" s="78">
        <f t="shared" si="134"/>
        <v>-9.9420690730984951E-4</v>
      </c>
      <c r="I901" s="65">
        <f t="shared" si="135"/>
        <v>4.3728069891770895E-2</v>
      </c>
      <c r="J901" s="79">
        <f t="shared" si="132"/>
        <v>3.9827863048065619E-2</v>
      </c>
      <c r="K901" s="65">
        <f t="shared" si="130"/>
        <v>0.2333356315967253</v>
      </c>
      <c r="M901" s="31">
        <f t="shared" si="129"/>
        <v>0.19</v>
      </c>
      <c r="N901" s="56">
        <f t="shared" si="131"/>
        <v>0.2333356315967253</v>
      </c>
    </row>
    <row r="902" spans="1:14" x14ac:dyDescent="0.25">
      <c r="A902"/>
      <c r="B902" s="77"/>
      <c r="C902" s="59">
        <v>42156</v>
      </c>
      <c r="D902" s="39">
        <v>882</v>
      </c>
      <c r="E902" s="4">
        <v>0.19</v>
      </c>
      <c r="F902" s="64"/>
      <c r="G902" s="65">
        <f t="shared" si="133"/>
        <v>0.1765891393223992</v>
      </c>
      <c r="H902" s="78">
        <f t="shared" si="134"/>
        <v>-1.763272138867132E-3</v>
      </c>
      <c r="I902" s="65">
        <f t="shared" si="135"/>
        <v>8.262673151775636E-2</v>
      </c>
      <c r="J902" s="79">
        <f t="shared" si="132"/>
        <v>7.5705144433740809E-2</v>
      </c>
      <c r="K902" s="65">
        <f t="shared" si="130"/>
        <v>0.26690652315572838</v>
      </c>
      <c r="M902" s="31">
        <f t="shared" si="129"/>
        <v>0.19</v>
      </c>
      <c r="N902" s="56">
        <f t="shared" si="131"/>
        <v>0.26690652315572838</v>
      </c>
    </row>
    <row r="903" spans="1:14" x14ac:dyDescent="0.25">
      <c r="A903"/>
      <c r="B903" s="77"/>
      <c r="C903" s="59">
        <v>42157</v>
      </c>
      <c r="D903" s="39">
        <v>883</v>
      </c>
      <c r="E903" s="4">
        <v>0.15079999999999999</v>
      </c>
      <c r="F903" s="64"/>
      <c r="G903" s="65">
        <f t="shared" si="133"/>
        <v>0.16740410810665593</v>
      </c>
      <c r="H903" s="78">
        <f t="shared" si="134"/>
        <v>-2.5054480465547457E-3</v>
      </c>
      <c r="I903" s="65">
        <f t="shared" si="135"/>
        <v>5.0191723585229511E-2</v>
      </c>
      <c r="J903" s="79">
        <f t="shared" si="132"/>
        <v>4.351214041604097E-2</v>
      </c>
      <c r="K903" s="65">
        <f t="shared" si="130"/>
        <v>0.2250175907687616</v>
      </c>
      <c r="M903" s="31">
        <f t="shared" si="129"/>
        <v>0.15079999999999999</v>
      </c>
      <c r="N903" s="56">
        <f t="shared" si="131"/>
        <v>0.2250175907687616</v>
      </c>
    </row>
    <row r="904" spans="1:14" x14ac:dyDescent="0.25">
      <c r="A904"/>
      <c r="B904" s="77"/>
      <c r="C904" s="59">
        <v>42158</v>
      </c>
      <c r="D904" s="39">
        <v>884</v>
      </c>
      <c r="E904" s="4">
        <v>0.2225</v>
      </c>
      <c r="F904" s="64"/>
      <c r="G904" s="65">
        <f t="shared" si="133"/>
        <v>0.16745412037985702</v>
      </c>
      <c r="H904" s="78">
        <f t="shared" si="134"/>
        <v>-2.2499020145791623E-3</v>
      </c>
      <c r="I904" s="65">
        <f t="shared" si="135"/>
        <v>3.2046736742340438E-2</v>
      </c>
      <c r="J904" s="79">
        <f t="shared" si="132"/>
        <v>3.4346651030120696E-2</v>
      </c>
      <c r="K904" s="65">
        <f t="shared" si="130"/>
        <v>0.19694539680244161</v>
      </c>
      <c r="M904" s="31">
        <f t="shared" si="129"/>
        <v>0.2225</v>
      </c>
      <c r="N904" s="56">
        <f t="shared" si="131"/>
        <v>0.19694539680244161</v>
      </c>
    </row>
    <row r="905" spans="1:14" x14ac:dyDescent="0.25">
      <c r="A905"/>
      <c r="B905" s="77"/>
      <c r="C905" s="59">
        <v>42159</v>
      </c>
      <c r="D905" s="39">
        <v>885</v>
      </c>
      <c r="E905" s="4">
        <v>0.23669999999999999</v>
      </c>
      <c r="F905" s="64"/>
      <c r="G905" s="65">
        <f t="shared" si="133"/>
        <v>0.16831036128331719</v>
      </c>
      <c r="H905" s="78">
        <f t="shared" si="134"/>
        <v>-1.9392877227752284E-3</v>
      </c>
      <c r="I905" s="65">
        <f t="shared" si="135"/>
        <v>4.0434352454328748E-2</v>
      </c>
      <c r="J905" s="79">
        <f t="shared" si="132"/>
        <v>4.3229881080564157E-2</v>
      </c>
      <c r="K905" s="65">
        <f t="shared" si="130"/>
        <v>0.2056385708196066</v>
      </c>
      <c r="M905" s="31">
        <f t="shared" si="129"/>
        <v>0.23669999999999999</v>
      </c>
      <c r="N905" s="56">
        <f t="shared" si="131"/>
        <v>0.2056385708196066</v>
      </c>
    </row>
    <row r="906" spans="1:14" x14ac:dyDescent="0.25">
      <c r="A906"/>
      <c r="B906" s="77"/>
      <c r="C906" s="59">
        <v>42160</v>
      </c>
      <c r="D906" s="39">
        <v>886</v>
      </c>
      <c r="E906" s="4">
        <v>0.2225</v>
      </c>
      <c r="F906" s="64"/>
      <c r="G906" s="65">
        <f t="shared" si="133"/>
        <v>0.17050115643410718</v>
      </c>
      <c r="H906" s="78">
        <f t="shared" si="134"/>
        <v>-1.5262794354187069E-3</v>
      </c>
      <c r="I906" s="65">
        <f t="shared" si="135"/>
        <v>1.4828097703805778E-2</v>
      </c>
      <c r="J906" s="79">
        <f t="shared" si="132"/>
        <v>1.8545172290014483E-2</v>
      </c>
      <c r="K906" s="65">
        <f t="shared" si="130"/>
        <v>0.18119917126434773</v>
      </c>
      <c r="M906" s="31">
        <f t="shared" si="129"/>
        <v>0.2225</v>
      </c>
      <c r="N906" s="56">
        <f t="shared" si="131"/>
        <v>0.18119917126434773</v>
      </c>
    </row>
    <row r="907" spans="1:14" x14ac:dyDescent="0.25">
      <c r="A907"/>
      <c r="B907" s="77"/>
      <c r="C907" s="59">
        <v>42161</v>
      </c>
      <c r="D907" s="39">
        <v>887</v>
      </c>
      <c r="E907" s="4">
        <v>0.23669999999999999</v>
      </c>
      <c r="F907" s="64"/>
      <c r="G907" s="65">
        <f t="shared" si="133"/>
        <v>0.17659901281443682</v>
      </c>
      <c r="H907" s="78">
        <f t="shared" si="134"/>
        <v>-7.6386585384387198E-4</v>
      </c>
      <c r="I907" s="65">
        <f t="shared" si="135"/>
        <v>-8.5162351561721746E-3</v>
      </c>
      <c r="J907" s="79">
        <f t="shared" si="132"/>
        <v>-1.6545129219986401E-3</v>
      </c>
      <c r="K907" s="65">
        <f t="shared" si="130"/>
        <v>0.16045864184251629</v>
      </c>
      <c r="M907" s="31">
        <f t="shared" si="129"/>
        <v>0.23669999999999999</v>
      </c>
      <c r="N907" s="56">
        <f t="shared" si="131"/>
        <v>0.16045864184251629</v>
      </c>
    </row>
    <row r="908" spans="1:14" x14ac:dyDescent="0.25">
      <c r="A908"/>
      <c r="B908" s="77"/>
      <c r="C908" s="59">
        <v>42162</v>
      </c>
      <c r="D908" s="39">
        <v>888</v>
      </c>
      <c r="E908" s="4">
        <v>0.2525</v>
      </c>
      <c r="F908" s="64"/>
      <c r="G908" s="65">
        <f t="shared" si="133"/>
        <v>0.1892746253884334</v>
      </c>
      <c r="H908" s="78">
        <f t="shared" si="134"/>
        <v>5.8008198894017268E-4</v>
      </c>
      <c r="I908" s="65">
        <f t="shared" si="135"/>
        <v>-5.7729931238997147E-2</v>
      </c>
      <c r="J908" s="79">
        <f t="shared" si="132"/>
        <v>-4.5634400653940768E-2</v>
      </c>
      <c r="K908" s="65">
        <f t="shared" si="130"/>
        <v>0.11810521572159582</v>
      </c>
      <c r="M908" s="31">
        <f t="shared" si="129"/>
        <v>0.2525</v>
      </c>
      <c r="N908" s="56">
        <f t="shared" si="131"/>
        <v>0.11810521572159582</v>
      </c>
    </row>
    <row r="909" spans="1:14" x14ac:dyDescent="0.25">
      <c r="A909"/>
      <c r="B909" s="77"/>
      <c r="C909" s="59">
        <v>42163</v>
      </c>
      <c r="D909" s="39">
        <v>889</v>
      </c>
      <c r="E909" s="4">
        <v>0.20669999999999999</v>
      </c>
      <c r="F909" s="64"/>
      <c r="G909" s="65">
        <f t="shared" si="133"/>
        <v>0.18996089414011405</v>
      </c>
      <c r="H909" s="78">
        <f t="shared" si="134"/>
        <v>5.9070066521422061E-4</v>
      </c>
      <c r="I909" s="65">
        <f t="shared" si="135"/>
        <v>1.5783424995221562E-2</v>
      </c>
      <c r="J909" s="79">
        <f t="shared" si="132"/>
        <v>1.5878993081688001E-2</v>
      </c>
      <c r="K909" s="65">
        <f t="shared" si="130"/>
        <v>0.20563813237259512</v>
      </c>
      <c r="M909" s="31">
        <f t="shared" si="129"/>
        <v>0.20669999999999999</v>
      </c>
      <c r="N909" s="56">
        <f t="shared" si="131"/>
        <v>0.20563813237259512</v>
      </c>
    </row>
    <row r="910" spans="1:14" x14ac:dyDescent="0.25">
      <c r="A910"/>
      <c r="B910" s="77"/>
      <c r="C910" s="59">
        <v>42164</v>
      </c>
      <c r="D910" s="39">
        <v>890</v>
      </c>
      <c r="E910" s="4">
        <v>0.15629999999999999</v>
      </c>
      <c r="F910" s="64"/>
      <c r="G910" s="65">
        <f t="shared" si="133"/>
        <v>0.18623725989428452</v>
      </c>
      <c r="H910" s="78">
        <f t="shared" si="134"/>
        <v>1.5926717410984584E-4</v>
      </c>
      <c r="I910" s="65">
        <f t="shared" si="135"/>
        <v>8.8917543051090647E-3</v>
      </c>
      <c r="J910" s="79">
        <f t="shared" si="132"/>
        <v>5.008852885169706E-3</v>
      </c>
      <c r="K910" s="65">
        <f t="shared" si="130"/>
        <v>0.19944334911043732</v>
      </c>
      <c r="M910" s="31">
        <f t="shared" si="129"/>
        <v>0.15629999999999999</v>
      </c>
      <c r="N910" s="56">
        <f t="shared" si="131"/>
        <v>0.19944334911043732</v>
      </c>
    </row>
    <row r="911" spans="1:14" x14ac:dyDescent="0.25">
      <c r="A911"/>
      <c r="B911" s="77"/>
      <c r="C911" s="59">
        <v>42165</v>
      </c>
      <c r="D911" s="39">
        <v>891</v>
      </c>
      <c r="E911" s="4">
        <v>0.19</v>
      </c>
      <c r="F911" s="64"/>
      <c r="G911" s="65">
        <f t="shared" si="133"/>
        <v>0.18310966318936853</v>
      </c>
      <c r="H911" s="78">
        <f t="shared" si="134"/>
        <v>-1.6941921379273845E-4</v>
      </c>
      <c r="I911" s="65">
        <f t="shared" si="135"/>
        <v>3.6472111721864146E-2</v>
      </c>
      <c r="J911" s="79">
        <f t="shared" si="132"/>
        <v>3.351393423074088E-2</v>
      </c>
      <c r="K911" s="65">
        <f t="shared" si="130"/>
        <v>0.22286863879025853</v>
      </c>
      <c r="M911" s="31">
        <f t="shared" si="129"/>
        <v>0.19</v>
      </c>
      <c r="N911" s="56">
        <f t="shared" si="131"/>
        <v>0.22286863879025853</v>
      </c>
    </row>
    <row r="912" spans="1:14" x14ac:dyDescent="0.25">
      <c r="A912"/>
      <c r="B912" s="77"/>
      <c r="C912" s="59">
        <v>42166</v>
      </c>
      <c r="D912" s="39">
        <v>892</v>
      </c>
      <c r="E912" s="4">
        <v>0.19</v>
      </c>
      <c r="F912" s="64"/>
      <c r="G912" s="65">
        <f t="shared" si="133"/>
        <v>0.1799924542854848</v>
      </c>
      <c r="H912" s="78">
        <f t="shared" si="134"/>
        <v>-4.6419818280183745E-4</v>
      </c>
      <c r="I912" s="65">
        <f t="shared" si="135"/>
        <v>3.6537652925334396E-2</v>
      </c>
      <c r="J912" s="79">
        <f t="shared" si="132"/>
        <v>3.3884642204252476E-2</v>
      </c>
      <c r="K912" s="65">
        <f t="shared" si="130"/>
        <v>0.21947789690091019</v>
      </c>
      <c r="M912" s="31">
        <f t="shared" si="129"/>
        <v>0.19</v>
      </c>
      <c r="N912" s="56">
        <f t="shared" si="131"/>
        <v>0.21947789690091019</v>
      </c>
    </row>
    <row r="913" spans="1:14" x14ac:dyDescent="0.25">
      <c r="A913"/>
      <c r="B913" s="77"/>
      <c r="C913" s="59">
        <v>42167</v>
      </c>
      <c r="D913" s="39">
        <v>893</v>
      </c>
      <c r="E913" s="4">
        <v>0.15079999999999999</v>
      </c>
      <c r="F913" s="64"/>
      <c r="G913" s="65">
        <f t="shared" si="133"/>
        <v>0.17729439582443887</v>
      </c>
      <c r="H913" s="78">
        <f t="shared" si="134"/>
        <v>-6.8758421062624646E-4</v>
      </c>
      <c r="I913" s="65">
        <f t="shared" si="135"/>
        <v>-6.3896533202419323E-3</v>
      </c>
      <c r="J913" s="79">
        <f t="shared" si="132"/>
        <v>-8.4001275706616276E-3</v>
      </c>
      <c r="K913" s="65">
        <f t="shared" si="130"/>
        <v>0.17313860278244103</v>
      </c>
      <c r="M913" s="31">
        <f t="shared" si="129"/>
        <v>0.15079999999999999</v>
      </c>
      <c r="N913" s="56">
        <f t="shared" si="131"/>
        <v>0.17313860278244103</v>
      </c>
    </row>
    <row r="914" spans="1:14" x14ac:dyDescent="0.25">
      <c r="A914"/>
      <c r="B914" s="77"/>
      <c r="C914" s="59">
        <v>42168</v>
      </c>
      <c r="D914" s="39">
        <v>894</v>
      </c>
      <c r="E914" s="4">
        <v>0.2225</v>
      </c>
      <c r="F914" s="64"/>
      <c r="G914" s="65">
        <f t="shared" si="133"/>
        <v>0.18432215315259923</v>
      </c>
      <c r="H914" s="78">
        <f t="shared" si="134"/>
        <v>8.3949943252413723E-5</v>
      </c>
      <c r="I914" s="65">
        <f t="shared" si="135"/>
        <v>-3.126022700167868E-2</v>
      </c>
      <c r="J914" s="79">
        <f t="shared" si="132"/>
        <v>-2.4316419616770734E-2</v>
      </c>
      <c r="K914" s="65">
        <f t="shared" si="130"/>
        <v>0.14534658461213393</v>
      </c>
      <c r="M914" s="31">
        <f t="shared" si="129"/>
        <v>0.2225</v>
      </c>
      <c r="N914" s="56">
        <f t="shared" si="131"/>
        <v>0.14534658461213393</v>
      </c>
    </row>
    <row r="915" spans="1:14" x14ac:dyDescent="0.25">
      <c r="A915"/>
      <c r="B915" s="77"/>
      <c r="C915" s="59">
        <v>42169</v>
      </c>
      <c r="D915" s="39">
        <v>895</v>
      </c>
      <c r="E915" s="4">
        <v>0.23669999999999999</v>
      </c>
      <c r="F915" s="64"/>
      <c r="G915" s="65">
        <f t="shared" si="133"/>
        <v>0.19199272825609404</v>
      </c>
      <c r="H915" s="78">
        <f t="shared" si="134"/>
        <v>8.4261245927665324E-4</v>
      </c>
      <c r="I915" s="65">
        <f t="shared" si="135"/>
        <v>-2.3572354698275372E-2</v>
      </c>
      <c r="J915" s="79">
        <f t="shared" si="132"/>
        <v>-1.6744392054057238E-2</v>
      </c>
      <c r="K915" s="65">
        <f t="shared" si="130"/>
        <v>0.16083374839757628</v>
      </c>
      <c r="M915" s="31">
        <f t="shared" si="129"/>
        <v>0.23669999999999999</v>
      </c>
      <c r="N915" s="56">
        <f t="shared" si="131"/>
        <v>0.16083374839757628</v>
      </c>
    </row>
    <row r="916" spans="1:14" x14ac:dyDescent="0.25">
      <c r="A916"/>
      <c r="B916" s="77"/>
      <c r="C916" s="59">
        <v>42170</v>
      </c>
      <c r="D916" s="39">
        <v>896</v>
      </c>
      <c r="E916" s="4">
        <v>0.2225</v>
      </c>
      <c r="F916" s="64"/>
      <c r="G916" s="65">
        <f t="shared" si="133"/>
        <v>0.19845579094178467</v>
      </c>
      <c r="H916" s="78">
        <f t="shared" si="134"/>
        <v>1.4046574819180514E-3</v>
      </c>
      <c r="I916" s="65">
        <f t="shared" si="135"/>
        <v>-2.6539842979510508E-2</v>
      </c>
      <c r="J916" s="79">
        <f t="shared" si="132"/>
        <v>-2.1481437775737924E-2</v>
      </c>
      <c r="K916" s="65">
        <f t="shared" si="130"/>
        <v>0.16629549773586019</v>
      </c>
      <c r="M916" s="31">
        <f t="shared" si="129"/>
        <v>0.2225</v>
      </c>
      <c r="N916" s="56">
        <f t="shared" si="131"/>
        <v>0.16629549773586019</v>
      </c>
    </row>
    <row r="917" spans="1:14" x14ac:dyDescent="0.25">
      <c r="A917"/>
      <c r="B917" s="77"/>
      <c r="C917" s="59">
        <v>42171</v>
      </c>
      <c r="D917" s="39">
        <v>897</v>
      </c>
      <c r="E917" s="4">
        <v>0.23669999999999999</v>
      </c>
      <c r="F917" s="64"/>
      <c r="G917" s="65">
        <f t="shared" si="133"/>
        <v>0.20774834242059587</v>
      </c>
      <c r="H917" s="78">
        <f t="shared" si="134"/>
        <v>2.193446881607366E-3</v>
      </c>
      <c r="I917" s="65">
        <f t="shared" si="135"/>
        <v>-4.2039388392633992E-2</v>
      </c>
      <c r="J917" s="79">
        <f t="shared" si="132"/>
        <v>-3.4940283795430183E-2</v>
      </c>
      <c r="K917" s="65">
        <f t="shared" si="130"/>
        <v>0.15782106003106874</v>
      </c>
      <c r="M917" s="31">
        <f t="shared" si="129"/>
        <v>0.23669999999999999</v>
      </c>
      <c r="N917" s="56">
        <f t="shared" si="131"/>
        <v>0.15782106003106874</v>
      </c>
    </row>
    <row r="918" spans="1:14" x14ac:dyDescent="0.25">
      <c r="A918"/>
      <c r="B918" s="77"/>
      <c r="C918" s="59">
        <v>42172</v>
      </c>
      <c r="D918" s="39">
        <v>898</v>
      </c>
      <c r="E918" s="4">
        <v>0.25330000000000003</v>
      </c>
      <c r="F918" s="64"/>
      <c r="G918" s="65">
        <f t="shared" si="133"/>
        <v>0.2187444052862007</v>
      </c>
      <c r="H918" s="78">
        <f t="shared" si="134"/>
        <v>3.0737084800071136E-3</v>
      </c>
      <c r="I918" s="65">
        <f t="shared" si="135"/>
        <v>-4.4667949142177837E-2</v>
      </c>
      <c r="J918" s="79">
        <f t="shared" si="132"/>
        <v>-3.6745594756580124E-2</v>
      </c>
      <c r="K918" s="65">
        <f t="shared" si="130"/>
        <v>0.16527384016002539</v>
      </c>
      <c r="M918" s="31">
        <f t="shared" ref="M918:M981" si="136">E918</f>
        <v>0.25330000000000003</v>
      </c>
      <c r="N918" s="56">
        <f t="shared" si="131"/>
        <v>0.16527384016002539</v>
      </c>
    </row>
    <row r="919" spans="1:14" x14ac:dyDescent="0.25">
      <c r="A919"/>
      <c r="B919" s="77"/>
      <c r="C919" s="59">
        <v>42173</v>
      </c>
      <c r="D919" s="39">
        <v>899</v>
      </c>
      <c r="E919" s="4">
        <v>0.17460000000000001</v>
      </c>
      <c r="F919" s="64"/>
      <c r="G919" s="65">
        <f t="shared" si="133"/>
        <v>0.22151863147034839</v>
      </c>
      <c r="H919" s="78">
        <f t="shared" si="134"/>
        <v>3.0437602504211712E-3</v>
      </c>
      <c r="I919" s="65">
        <f t="shared" si="135"/>
        <v>-4.4223290807613586E-2</v>
      </c>
      <c r="J919" s="79">
        <f t="shared" si="132"/>
        <v>-4.4492824873887067E-2</v>
      </c>
      <c r="K919" s="65">
        <f t="shared" si="130"/>
        <v>0.17759482295859425</v>
      </c>
      <c r="M919" s="31">
        <f t="shared" si="136"/>
        <v>0.17460000000000001</v>
      </c>
      <c r="N919" s="56">
        <f t="shared" si="131"/>
        <v>0.17759482295859425</v>
      </c>
    </row>
    <row r="920" spans="1:14" x14ac:dyDescent="0.25">
      <c r="A920"/>
      <c r="B920" s="77"/>
      <c r="C920" s="59">
        <v>42174</v>
      </c>
      <c r="D920" s="39">
        <v>900</v>
      </c>
      <c r="E920" s="4">
        <v>0.17460000000000001</v>
      </c>
      <c r="F920" s="64"/>
      <c r="G920" s="65">
        <f t="shared" si="133"/>
        <v>0.22104782296649184</v>
      </c>
      <c r="H920" s="78">
        <f t="shared" si="134"/>
        <v>2.6923033749933984E-3</v>
      </c>
      <c r="I920" s="65">
        <f t="shared" si="135"/>
        <v>-1.4816704177992324E-2</v>
      </c>
      <c r="J920" s="79">
        <f t="shared" si="132"/>
        <v>-1.7979816056842277E-2</v>
      </c>
      <c r="K920" s="65">
        <f t="shared" si="130"/>
        <v>0.20974568754277723</v>
      </c>
      <c r="M920" s="31">
        <f t="shared" si="136"/>
        <v>0.17460000000000001</v>
      </c>
      <c r="N920" s="56">
        <f t="shared" si="131"/>
        <v>0.20974568754277723</v>
      </c>
    </row>
    <row r="921" spans="1:14" x14ac:dyDescent="0.25">
      <c r="A921"/>
      <c r="B921" s="77"/>
      <c r="C921" s="59">
        <v>42175</v>
      </c>
      <c r="D921" s="39">
        <v>901</v>
      </c>
      <c r="E921" s="4">
        <v>8.8800000000000004E-2</v>
      </c>
      <c r="F921" s="64"/>
      <c r="G921" s="65">
        <f t="shared" si="133"/>
        <v>0.21315950948357723</v>
      </c>
      <c r="H921" s="78">
        <f t="shared" si="134"/>
        <v>1.634241689202598E-3</v>
      </c>
      <c r="I921" s="65">
        <f t="shared" si="135"/>
        <v>-2.9133957762405072E-2</v>
      </c>
      <c r="J921" s="79">
        <f t="shared" si="132"/>
        <v>-3.865651293452229E-2</v>
      </c>
      <c r="K921" s="65">
        <f t="shared" si="130"/>
        <v>0.19460616857908017</v>
      </c>
      <c r="M921" s="31">
        <f t="shared" si="136"/>
        <v>8.8800000000000004E-2</v>
      </c>
      <c r="N921" s="56">
        <f t="shared" si="131"/>
        <v>0.19460616857908017</v>
      </c>
    </row>
    <row r="922" spans="1:14" x14ac:dyDescent="0.25">
      <c r="A922"/>
      <c r="B922" s="77"/>
      <c r="C922" s="59">
        <v>42176</v>
      </c>
      <c r="D922" s="39">
        <v>902</v>
      </c>
      <c r="E922" s="4">
        <v>0.1867</v>
      </c>
      <c r="F922" s="64"/>
      <c r="G922" s="65">
        <f t="shared" si="133"/>
        <v>0.21384486309105141</v>
      </c>
      <c r="H922" s="78">
        <f t="shared" si="134"/>
        <v>1.5393528810297564E-3</v>
      </c>
      <c r="I922" s="65">
        <f t="shared" si="135"/>
        <v>-1.8604870355495705E-2</v>
      </c>
      <c r="J922" s="79">
        <f t="shared" si="132"/>
        <v>-1.9458869629051273E-2</v>
      </c>
      <c r="K922" s="65">
        <f t="shared" si="130"/>
        <v>0.19618888081728411</v>
      </c>
      <c r="M922" s="31">
        <f t="shared" si="136"/>
        <v>0.1867</v>
      </c>
      <c r="N922" s="56">
        <f t="shared" si="131"/>
        <v>0.19618888081728411</v>
      </c>
    </row>
    <row r="923" spans="1:14" x14ac:dyDescent="0.25">
      <c r="A923"/>
      <c r="B923" s="77"/>
      <c r="C923" s="59">
        <v>42177</v>
      </c>
      <c r="D923" s="39">
        <v>903</v>
      </c>
      <c r="E923" s="4">
        <v>0.25330000000000003</v>
      </c>
      <c r="F923" s="64"/>
      <c r="G923" s="65">
        <f t="shared" si="133"/>
        <v>0.22362031629568732</v>
      </c>
      <c r="H923" s="78">
        <f t="shared" si="134"/>
        <v>2.3629629133903717E-3</v>
      </c>
      <c r="I923" s="65">
        <f t="shared" si="135"/>
        <v>-4.4445219208142858E-2</v>
      </c>
      <c r="J923" s="79">
        <f t="shared" si="132"/>
        <v>-3.7032728916897302E-2</v>
      </c>
      <c r="K923" s="65">
        <f t="shared" si="130"/>
        <v>0.17093899676393831</v>
      </c>
      <c r="M923" s="31">
        <f t="shared" si="136"/>
        <v>0.25330000000000003</v>
      </c>
      <c r="N923" s="56">
        <f t="shared" si="131"/>
        <v>0.17093899676393831</v>
      </c>
    </row>
    <row r="924" spans="1:14" x14ac:dyDescent="0.25">
      <c r="A924"/>
      <c r="B924" s="77"/>
      <c r="C924" s="59">
        <v>42178</v>
      </c>
      <c r="D924" s="39">
        <v>904</v>
      </c>
      <c r="E924" s="4">
        <v>0.17460000000000001</v>
      </c>
      <c r="F924" s="64"/>
      <c r="G924" s="65">
        <f t="shared" si="133"/>
        <v>0.21797281101046539</v>
      </c>
      <c r="H924" s="78">
        <f t="shared" si="134"/>
        <v>1.5619160935291419E-3</v>
      </c>
      <c r="I924" s="65">
        <f t="shared" si="135"/>
        <v>2.8721402777045286E-2</v>
      </c>
      <c r="J924" s="79">
        <f t="shared" si="132"/>
        <v>2.1511981398294217E-2</v>
      </c>
      <c r="K924" s="65">
        <f t="shared" si="130"/>
        <v>0.25470468198612295</v>
      </c>
      <c r="M924" s="31">
        <f t="shared" si="136"/>
        <v>0.17460000000000001</v>
      </c>
      <c r="N924" s="56">
        <f t="shared" si="131"/>
        <v>0.25470468198612295</v>
      </c>
    </row>
    <row r="925" spans="1:14" x14ac:dyDescent="0.25">
      <c r="A925"/>
      <c r="B925" s="77"/>
      <c r="C925" s="59">
        <v>42179</v>
      </c>
      <c r="D925" s="39">
        <v>905</v>
      </c>
      <c r="E925" s="4">
        <v>0.17460000000000001</v>
      </c>
      <c r="F925" s="64"/>
      <c r="G925" s="65">
        <f t="shared" si="133"/>
        <v>0.21492116234529102</v>
      </c>
      <c r="H925" s="78">
        <f t="shared" si="134"/>
        <v>1.1005596176587899E-3</v>
      </c>
      <c r="I925" s="65">
        <f t="shared" si="135"/>
        <v>1.2009204830407873E-3</v>
      </c>
      <c r="J925" s="79">
        <f t="shared" si="132"/>
        <v>-2.9512877997923928E-3</v>
      </c>
      <c r="K925" s="65">
        <f t="shared" ref="K925:K988" si="137">G924+H924+I925</f>
        <v>0.22073564758703534</v>
      </c>
      <c r="M925" s="31">
        <f t="shared" si="136"/>
        <v>0.17460000000000001</v>
      </c>
      <c r="N925" s="56">
        <f t="shared" si="131"/>
        <v>0.22073564758703534</v>
      </c>
    </row>
    <row r="926" spans="1:14" x14ac:dyDescent="0.25">
      <c r="A926"/>
      <c r="B926" s="77"/>
      <c r="C926" s="59">
        <v>42180</v>
      </c>
      <c r="D926" s="39">
        <v>906</v>
      </c>
      <c r="E926" s="4">
        <v>8.8800000000000004E-2</v>
      </c>
      <c r="F926" s="64"/>
      <c r="G926" s="65">
        <f t="shared" si="133"/>
        <v>0.2063196205710611</v>
      </c>
      <c r="H926" s="78">
        <f t="shared" si="134"/>
        <v>1.3034947846991883E-4</v>
      </c>
      <c r="I926" s="65">
        <f t="shared" si="135"/>
        <v>-3.0200708044062656E-2</v>
      </c>
      <c r="J926" s="79">
        <f t="shared" si="132"/>
        <v>-3.8932599296762502E-2</v>
      </c>
      <c r="K926" s="65">
        <f t="shared" si="137"/>
        <v>0.18582101391888714</v>
      </c>
      <c r="M926" s="31">
        <f t="shared" si="136"/>
        <v>8.8800000000000004E-2</v>
      </c>
      <c r="N926" s="56">
        <f t="shared" si="131"/>
        <v>0.18582101391888714</v>
      </c>
    </row>
    <row r="927" spans="1:14" x14ac:dyDescent="0.25">
      <c r="A927"/>
      <c r="B927" s="77"/>
      <c r="C927" s="59">
        <v>42181</v>
      </c>
      <c r="D927" s="39">
        <v>907</v>
      </c>
      <c r="E927" s="4">
        <v>0.2354</v>
      </c>
      <c r="F927" s="64"/>
      <c r="G927" s="65">
        <f t="shared" si="133"/>
        <v>0.20956618224452869</v>
      </c>
      <c r="H927" s="78">
        <f t="shared" si="134"/>
        <v>4.4197069796968658E-4</v>
      </c>
      <c r="I927" s="65">
        <f t="shared" si="135"/>
        <v>-2.2120919995075655E-3</v>
      </c>
      <c r="J927" s="79">
        <f t="shared" si="132"/>
        <v>5.9249897599032188E-4</v>
      </c>
      <c r="K927" s="65">
        <f t="shared" si="137"/>
        <v>0.20423787805002347</v>
      </c>
      <c r="M927" s="31">
        <f t="shared" si="136"/>
        <v>0.2354</v>
      </c>
      <c r="N927" s="56">
        <f t="shared" si="131"/>
        <v>0.20423787805002347</v>
      </c>
    </row>
    <row r="928" spans="1:14" x14ac:dyDescent="0.25">
      <c r="A928"/>
      <c r="B928" s="77"/>
      <c r="C928" s="59">
        <v>42182</v>
      </c>
      <c r="D928" s="39">
        <v>908</v>
      </c>
      <c r="E928" s="4">
        <v>0.25330000000000003</v>
      </c>
      <c r="F928" s="64"/>
      <c r="G928" s="65">
        <f t="shared" si="133"/>
        <v>0.21714448606914186</v>
      </c>
      <c r="H928" s="78">
        <f t="shared" si="134"/>
        <v>1.1556040106340344E-3</v>
      </c>
      <c r="I928" s="65">
        <f t="shared" si="135"/>
        <v>-2.8071484208932827E-2</v>
      </c>
      <c r="J928" s="79">
        <f t="shared" si="132"/>
        <v>-2.1648784394953727E-2</v>
      </c>
      <c r="K928" s="65">
        <f t="shared" si="137"/>
        <v>0.18193666873356557</v>
      </c>
      <c r="M928" s="31">
        <f t="shared" si="136"/>
        <v>0.25330000000000003</v>
      </c>
      <c r="N928" s="56">
        <f t="shared" si="131"/>
        <v>0.18193666873356557</v>
      </c>
    </row>
    <row r="929" spans="1:14" x14ac:dyDescent="0.25">
      <c r="A929"/>
      <c r="B929" s="77"/>
      <c r="C929" s="59">
        <v>42183</v>
      </c>
      <c r="D929" s="39">
        <v>909</v>
      </c>
      <c r="E929" s="4">
        <v>0.17460000000000001</v>
      </c>
      <c r="F929" s="64"/>
      <c r="G929" s="65">
        <f t="shared" si="133"/>
        <v>0.21592551096834878</v>
      </c>
      <c r="H929" s="78">
        <f t="shared" si="134"/>
        <v>9.1814609949132306E-4</v>
      </c>
      <c r="I929" s="65">
        <f t="shared" si="135"/>
        <v>-1.9954298965504824E-2</v>
      </c>
      <c r="J929" s="79">
        <f t="shared" si="132"/>
        <v>-2.209142016578922E-2</v>
      </c>
      <c r="K929" s="65">
        <f t="shared" si="137"/>
        <v>0.19834579111427106</v>
      </c>
      <c r="M929" s="31">
        <f t="shared" si="136"/>
        <v>0.17460000000000001</v>
      </c>
      <c r="N929" s="56">
        <f t="shared" si="131"/>
        <v>0.19834579111427106</v>
      </c>
    </row>
    <row r="930" spans="1:14" x14ac:dyDescent="0.25">
      <c r="A930"/>
      <c r="B930" s="77"/>
      <c r="C930" s="59">
        <v>42184</v>
      </c>
      <c r="D930" s="39">
        <v>910</v>
      </c>
      <c r="E930" s="4">
        <v>0.17460000000000001</v>
      </c>
      <c r="F930" s="64"/>
      <c r="G930" s="65">
        <f t="shared" si="133"/>
        <v>0.20880867486025381</v>
      </c>
      <c r="H930" s="78">
        <f t="shared" si="134"/>
        <v>1.146478787326942E-4</v>
      </c>
      <c r="I930" s="65">
        <f t="shared" si="135"/>
        <v>3.8106165008022788E-2</v>
      </c>
      <c r="J930" s="79">
        <f t="shared" si="132"/>
        <v>3.087468102119513E-2</v>
      </c>
      <c r="K930" s="65">
        <f t="shared" si="137"/>
        <v>0.25494982207586286</v>
      </c>
      <c r="M930" s="31">
        <f t="shared" si="136"/>
        <v>0.17460000000000001</v>
      </c>
      <c r="N930" s="56">
        <f t="shared" si="131"/>
        <v>0.25494982207586286</v>
      </c>
    </row>
    <row r="931" spans="1:14" x14ac:dyDescent="0.25">
      <c r="A931"/>
      <c r="B931" s="77"/>
      <c r="C931" s="59">
        <v>42185</v>
      </c>
      <c r="D931" s="39">
        <v>911</v>
      </c>
      <c r="E931" s="4">
        <v>8.8800000000000004E-2</v>
      </c>
      <c r="F931" s="64"/>
      <c r="G931" s="65">
        <f t="shared" si="133"/>
        <v>0.19359074976650764</v>
      </c>
      <c r="H931" s="78">
        <f t="shared" si="134"/>
        <v>-1.4186094185151925E-3</v>
      </c>
      <c r="I931" s="65">
        <f t="shared" si="135"/>
        <v>3.3202406985802173E-2</v>
      </c>
      <c r="J931" s="79">
        <f t="shared" si="132"/>
        <v>1.9403091310571191E-2</v>
      </c>
      <c r="K931" s="65">
        <f t="shared" si="137"/>
        <v>0.24212572972478869</v>
      </c>
      <c r="M931" s="31">
        <f t="shared" si="136"/>
        <v>8.8800000000000004E-2</v>
      </c>
      <c r="N931" s="56">
        <f t="shared" si="131"/>
        <v>0.24212572972478869</v>
      </c>
    </row>
    <row r="932" spans="1:14" x14ac:dyDescent="0.25">
      <c r="A932"/>
      <c r="B932" s="77"/>
      <c r="C932" s="59">
        <v>42186</v>
      </c>
      <c r="D932" s="39">
        <v>912</v>
      </c>
      <c r="E932" s="4">
        <v>0.20669999999999999</v>
      </c>
      <c r="F932" s="64"/>
      <c r="G932" s="65">
        <f t="shared" si="133"/>
        <v>0.18964214000838667</v>
      </c>
      <c r="H932" s="78">
        <f t="shared" si="134"/>
        <v>-1.6716094524757707E-3</v>
      </c>
      <c r="I932" s="65">
        <f t="shared" si="135"/>
        <v>3.9827863048065619E-2</v>
      </c>
      <c r="J932" s="79">
        <f t="shared" si="132"/>
        <v>3.7550862742420386E-2</v>
      </c>
      <c r="K932" s="65">
        <f t="shared" si="137"/>
        <v>0.23200000339605809</v>
      </c>
      <c r="M932" s="31">
        <f t="shared" si="136"/>
        <v>0.20669999999999999</v>
      </c>
      <c r="N932" s="56">
        <f t="shared" si="131"/>
        <v>0.23200000339605809</v>
      </c>
    </row>
    <row r="933" spans="1:14" x14ac:dyDescent="0.25">
      <c r="A933"/>
      <c r="B933" s="77"/>
      <c r="C933" s="59">
        <v>42187</v>
      </c>
      <c r="D933" s="39">
        <v>913</v>
      </c>
      <c r="E933" s="4">
        <v>0.1038</v>
      </c>
      <c r="F933" s="64"/>
      <c r="G933" s="65">
        <f t="shared" si="133"/>
        <v>0.17198296305694571</v>
      </c>
      <c r="H933" s="78">
        <f t="shared" si="134"/>
        <v>-3.2703662023722893E-3</v>
      </c>
      <c r="I933" s="65">
        <f t="shared" si="135"/>
        <v>7.5705144433740809E-2</v>
      </c>
      <c r="J933" s="79">
        <f t="shared" si="132"/>
        <v>6.1316333684672167E-2</v>
      </c>
      <c r="K933" s="65">
        <f t="shared" si="137"/>
        <v>0.26367567498965172</v>
      </c>
      <c r="M933" s="31">
        <f t="shared" si="136"/>
        <v>0.1038</v>
      </c>
      <c r="N933" s="56">
        <f t="shared" si="131"/>
        <v>0.26367567498965172</v>
      </c>
    </row>
    <row r="934" spans="1:14" x14ac:dyDescent="0.25">
      <c r="A934"/>
      <c r="B934" s="77"/>
      <c r="C934" s="59">
        <v>42188</v>
      </c>
      <c r="D934" s="39">
        <v>914</v>
      </c>
      <c r="E934" s="4">
        <v>0.1867</v>
      </c>
      <c r="F934" s="64"/>
      <c r="G934" s="65">
        <f t="shared" si="133"/>
        <v>0.16616012312751199</v>
      </c>
      <c r="H934" s="78">
        <f t="shared" si="134"/>
        <v>-3.5256135750784323E-3</v>
      </c>
      <c r="I934" s="65">
        <f t="shared" si="135"/>
        <v>4.351214041604097E-2</v>
      </c>
      <c r="J934" s="79">
        <f t="shared" si="132"/>
        <v>4.1214914061685676E-2</v>
      </c>
      <c r="K934" s="65">
        <f t="shared" si="137"/>
        <v>0.21222473727061442</v>
      </c>
      <c r="M934" s="31">
        <f t="shared" si="136"/>
        <v>0.1867</v>
      </c>
      <c r="N934" s="56">
        <f t="shared" si="131"/>
        <v>0.21222473727061442</v>
      </c>
    </row>
    <row r="935" spans="1:14" x14ac:dyDescent="0.25">
      <c r="A935"/>
      <c r="B935" s="77"/>
      <c r="C935" s="59">
        <v>42189</v>
      </c>
      <c r="D935" s="39">
        <v>915</v>
      </c>
      <c r="E935" s="4">
        <v>0.2354</v>
      </c>
      <c r="F935" s="64"/>
      <c r="G935" s="65">
        <f t="shared" si="133"/>
        <v>0.16647639349417814</v>
      </c>
      <c r="H935" s="78">
        <f t="shared" si="134"/>
        <v>-3.1414251809039743E-3</v>
      </c>
      <c r="I935" s="65">
        <f t="shared" si="135"/>
        <v>3.4346651030120696E-2</v>
      </c>
      <c r="J935" s="79">
        <f t="shared" si="132"/>
        <v>3.7804346577690814E-2</v>
      </c>
      <c r="K935" s="65">
        <f t="shared" si="137"/>
        <v>0.19698116058255424</v>
      </c>
      <c r="M935" s="31">
        <f t="shared" si="136"/>
        <v>0.2354</v>
      </c>
      <c r="N935" s="56">
        <f t="shared" si="131"/>
        <v>0.19698116058255424</v>
      </c>
    </row>
    <row r="936" spans="1:14" x14ac:dyDescent="0.25">
      <c r="A936"/>
      <c r="B936" s="77"/>
      <c r="C936" s="59">
        <v>42190</v>
      </c>
      <c r="D936" s="39">
        <v>916</v>
      </c>
      <c r="E936" s="4">
        <v>0.19</v>
      </c>
      <c r="F936" s="64"/>
      <c r="G936" s="65">
        <f t="shared" si="133"/>
        <v>0.16167848337389035</v>
      </c>
      <c r="H936" s="78">
        <f t="shared" si="134"/>
        <v>-3.3070736748423567E-3</v>
      </c>
      <c r="I936" s="65">
        <f t="shared" si="135"/>
        <v>4.3229881080564157E-2</v>
      </c>
      <c r="J936" s="79">
        <f t="shared" si="132"/>
        <v>4.1739044635118704E-2</v>
      </c>
      <c r="K936" s="65">
        <f t="shared" si="137"/>
        <v>0.20656484939383835</v>
      </c>
      <c r="M936" s="31">
        <f t="shared" si="136"/>
        <v>0.19</v>
      </c>
      <c r="N936" s="56">
        <f t="shared" si="131"/>
        <v>0.20656484939383835</v>
      </c>
    </row>
    <row r="937" spans="1:14" x14ac:dyDescent="0.25">
      <c r="A937"/>
      <c r="B937" s="77"/>
      <c r="C937" s="59">
        <v>42191</v>
      </c>
      <c r="D937" s="39">
        <v>917</v>
      </c>
      <c r="E937" s="4">
        <v>0.19</v>
      </c>
      <c r="F937" s="64"/>
      <c r="G937" s="65">
        <f t="shared" si="133"/>
        <v>0.15967975150014174</v>
      </c>
      <c r="H937" s="78">
        <f t="shared" si="134"/>
        <v>-3.1762394947329816E-3</v>
      </c>
      <c r="I937" s="65">
        <f t="shared" si="135"/>
        <v>1.8545172290014483E-2</v>
      </c>
      <c r="J937" s="79">
        <f t="shared" si="132"/>
        <v>1.9722679910998863E-2</v>
      </c>
      <c r="K937" s="65">
        <f t="shared" si="137"/>
        <v>0.17691658198906246</v>
      </c>
      <c r="M937" s="31">
        <f t="shared" si="136"/>
        <v>0.19</v>
      </c>
      <c r="N937" s="56">
        <f t="shared" si="131"/>
        <v>0.17691658198906246</v>
      </c>
    </row>
    <row r="938" spans="1:14" x14ac:dyDescent="0.25">
      <c r="A938"/>
      <c r="B938" s="77"/>
      <c r="C938" s="59">
        <v>42192</v>
      </c>
      <c r="D938" s="39">
        <v>918</v>
      </c>
      <c r="E938" s="4">
        <v>0.15079999999999999</v>
      </c>
      <c r="F938" s="64"/>
      <c r="G938" s="65">
        <f t="shared" si="133"/>
        <v>0.15609861209706777</v>
      </c>
      <c r="H938" s="78">
        <f t="shared" si="134"/>
        <v>-3.2167294855670811E-3</v>
      </c>
      <c r="I938" s="65">
        <f t="shared" si="135"/>
        <v>-1.6545129219986401E-3</v>
      </c>
      <c r="J938" s="79">
        <f t="shared" si="132"/>
        <v>-2.0189228395055539E-3</v>
      </c>
      <c r="K938" s="65">
        <f t="shared" si="137"/>
        <v>0.15484899908341013</v>
      </c>
      <c r="M938" s="31">
        <f t="shared" si="136"/>
        <v>0.15079999999999999</v>
      </c>
      <c r="N938" s="56">
        <f t="shared" si="131"/>
        <v>0.15484899908341013</v>
      </c>
    </row>
    <row r="939" spans="1:14" x14ac:dyDescent="0.25">
      <c r="A939"/>
      <c r="B939" s="77"/>
      <c r="C939" s="59">
        <v>42193</v>
      </c>
      <c r="D939" s="39">
        <v>919</v>
      </c>
      <c r="E939" s="4">
        <v>0.1363</v>
      </c>
      <c r="F939" s="64"/>
      <c r="G939" s="65">
        <f t="shared" si="133"/>
        <v>0.15578713441574471</v>
      </c>
      <c r="H939" s="78">
        <f t="shared" si="134"/>
        <v>-2.9262043051426789E-3</v>
      </c>
      <c r="I939" s="65">
        <f t="shared" si="135"/>
        <v>-4.5634400653940768E-2</v>
      </c>
      <c r="J939" s="79">
        <f t="shared" si="132"/>
        <v>-4.3019674030121163E-2</v>
      </c>
      <c r="K939" s="65">
        <f t="shared" si="137"/>
        <v>0.10724748195755991</v>
      </c>
      <c r="M939" s="31">
        <f t="shared" si="136"/>
        <v>0.1363</v>
      </c>
      <c r="N939" s="56">
        <f t="shared" si="131"/>
        <v>0.10724748195755991</v>
      </c>
    </row>
    <row r="940" spans="1:14" x14ac:dyDescent="0.25">
      <c r="A940"/>
      <c r="B940" s="77"/>
      <c r="C940" s="59">
        <v>42194</v>
      </c>
      <c r="D940" s="39">
        <v>920</v>
      </c>
      <c r="E940" s="4">
        <v>0.23280000000000001</v>
      </c>
      <c r="F940" s="64"/>
      <c r="G940" s="65">
        <f t="shared" si="133"/>
        <v>0.15926693779137302</v>
      </c>
      <c r="H940" s="78">
        <f t="shared" si="134"/>
        <v>-2.2856035370655801E-3</v>
      </c>
      <c r="I940" s="65">
        <f t="shared" si="135"/>
        <v>1.5878993081688001E-2</v>
      </c>
      <c r="J940" s="79">
        <f t="shared" si="132"/>
        <v>2.1644399994381901E-2</v>
      </c>
      <c r="K940" s="65">
        <f t="shared" si="137"/>
        <v>0.16873992319229003</v>
      </c>
      <c r="M940" s="31">
        <f t="shared" si="136"/>
        <v>0.23280000000000001</v>
      </c>
      <c r="N940" s="56">
        <f t="shared" si="131"/>
        <v>0.16873992319229003</v>
      </c>
    </row>
    <row r="941" spans="1:14" x14ac:dyDescent="0.25">
      <c r="A941"/>
      <c r="B941" s="77"/>
      <c r="C941" s="59">
        <v>42195</v>
      </c>
      <c r="D941" s="39">
        <v>921</v>
      </c>
      <c r="E941" s="4">
        <v>0.23280000000000001</v>
      </c>
      <c r="F941" s="64"/>
      <c r="G941" s="65">
        <f t="shared" si="133"/>
        <v>0.16406231554035972</v>
      </c>
      <c r="H941" s="78">
        <f t="shared" si="134"/>
        <v>-1.5775054084603527E-3</v>
      </c>
      <c r="I941" s="65">
        <f t="shared" si="135"/>
        <v>5.008852885169706E-3</v>
      </c>
      <c r="J941" s="79">
        <f t="shared" si="132"/>
        <v>1.1381736042616764E-2</v>
      </c>
      <c r="K941" s="65">
        <f t="shared" si="137"/>
        <v>0.16199018713947713</v>
      </c>
      <c r="M941" s="31">
        <f t="shared" si="136"/>
        <v>0.23280000000000001</v>
      </c>
      <c r="N941" s="56">
        <f t="shared" si="131"/>
        <v>0.16199018713947713</v>
      </c>
    </row>
    <row r="942" spans="1:14" x14ac:dyDescent="0.25">
      <c r="A942"/>
      <c r="B942" s="77"/>
      <c r="C942" s="59">
        <v>42196</v>
      </c>
      <c r="D942" s="39">
        <v>922</v>
      </c>
      <c r="E942" s="4">
        <v>0.23280000000000001</v>
      </c>
      <c r="F942" s="64"/>
      <c r="G942" s="65">
        <f t="shared" si="133"/>
        <v>0.16616493569563534</v>
      </c>
      <c r="H942" s="78">
        <f t="shared" si="134"/>
        <v>-1.2094928520867548E-3</v>
      </c>
      <c r="I942" s="65">
        <f t="shared" si="135"/>
        <v>3.351393423074088E-2</v>
      </c>
      <c r="J942" s="79">
        <f t="shared" si="132"/>
        <v>3.682604723810326E-2</v>
      </c>
      <c r="K942" s="65">
        <f t="shared" si="137"/>
        <v>0.19599874436264025</v>
      </c>
      <c r="M942" s="31">
        <f t="shared" si="136"/>
        <v>0.23280000000000001</v>
      </c>
      <c r="N942" s="56">
        <f t="shared" si="131"/>
        <v>0.19599874436264025</v>
      </c>
    </row>
    <row r="943" spans="1:14" x14ac:dyDescent="0.25">
      <c r="A943"/>
      <c r="B943" s="77"/>
      <c r="C943" s="59">
        <v>42197</v>
      </c>
      <c r="D943" s="39">
        <v>923</v>
      </c>
      <c r="E943" s="4">
        <v>0.2422</v>
      </c>
      <c r="F943" s="64"/>
      <c r="G943" s="65">
        <f t="shared" si="133"/>
        <v>0.16929143433876848</v>
      </c>
      <c r="H943" s="78">
        <f t="shared" si="134"/>
        <v>-7.7589370256476585E-4</v>
      </c>
      <c r="I943" s="65">
        <f t="shared" si="135"/>
        <v>3.3884642204252476E-2</v>
      </c>
      <c r="J943" s="79">
        <f t="shared" si="132"/>
        <v>3.7787034549950381E-2</v>
      </c>
      <c r="K943" s="65">
        <f t="shared" si="137"/>
        <v>0.19884008504780104</v>
      </c>
      <c r="M943" s="31">
        <f t="shared" si="136"/>
        <v>0.2422</v>
      </c>
      <c r="N943" s="56">
        <f t="shared" si="131"/>
        <v>0.19884008504780104</v>
      </c>
    </row>
    <row r="944" spans="1:14" x14ac:dyDescent="0.25">
      <c r="A944"/>
      <c r="B944" s="77"/>
      <c r="C944" s="59">
        <v>42198</v>
      </c>
      <c r="D944" s="39">
        <v>924</v>
      </c>
      <c r="E944" s="4">
        <v>0.23669999999999999</v>
      </c>
      <c r="F944" s="64"/>
      <c r="G944" s="65">
        <f t="shared" si="133"/>
        <v>0.1761739993296495</v>
      </c>
      <c r="H944" s="78">
        <f t="shared" si="134"/>
        <v>-1.0047833220186864E-5</v>
      </c>
      <c r="I944" s="65">
        <f t="shared" si="135"/>
        <v>-8.4001275706616276E-3</v>
      </c>
      <c r="J944" s="79">
        <f t="shared" si="132"/>
        <v>-1.5075147465604156E-3</v>
      </c>
      <c r="K944" s="65">
        <f t="shared" si="137"/>
        <v>0.16011541306554208</v>
      </c>
      <c r="M944" s="31">
        <f t="shared" si="136"/>
        <v>0.23669999999999999</v>
      </c>
      <c r="N944" s="56">
        <f t="shared" si="131"/>
        <v>0.16011541306554208</v>
      </c>
    </row>
    <row r="945" spans="1:14" x14ac:dyDescent="0.25">
      <c r="A945"/>
      <c r="B945" s="77"/>
      <c r="C945" s="59">
        <v>42199</v>
      </c>
      <c r="D945" s="39">
        <v>925</v>
      </c>
      <c r="E945" s="4">
        <v>0.2525</v>
      </c>
      <c r="F945" s="64"/>
      <c r="G945" s="65">
        <f t="shared" si="133"/>
        <v>0.18622919830846346</v>
      </c>
      <c r="H945" s="78">
        <f t="shared" si="134"/>
        <v>9.9647684798322817E-4</v>
      </c>
      <c r="I945" s="65">
        <f t="shared" si="135"/>
        <v>-2.4316419616770734E-2</v>
      </c>
      <c r="J945" s="79">
        <f t="shared" si="132"/>
        <v>-1.5257697485940008E-2</v>
      </c>
      <c r="K945" s="65">
        <f t="shared" si="137"/>
        <v>0.15184753187965858</v>
      </c>
      <c r="M945" s="31">
        <f t="shared" si="136"/>
        <v>0.2525</v>
      </c>
      <c r="N945" s="56">
        <f t="shared" si="131"/>
        <v>0.15184753187965858</v>
      </c>
    </row>
    <row r="946" spans="1:14" x14ac:dyDescent="0.25">
      <c r="A946"/>
      <c r="B946" s="77"/>
      <c r="C946" s="59">
        <v>42200</v>
      </c>
      <c r="D946" s="39">
        <v>926</v>
      </c>
      <c r="E946" s="4">
        <v>0.20669999999999999</v>
      </c>
      <c r="F946" s="64"/>
      <c r="G946" s="65">
        <f t="shared" si="133"/>
        <v>0.19084754684620775</v>
      </c>
      <c r="H946" s="78">
        <f t="shared" si="134"/>
        <v>1.3586640169593342E-3</v>
      </c>
      <c r="I946" s="65">
        <f t="shared" si="135"/>
        <v>-1.6744392054057238E-2</v>
      </c>
      <c r="J946" s="79">
        <f t="shared" si="132"/>
        <v>-1.3484707533272289E-2</v>
      </c>
      <c r="K946" s="65">
        <f t="shared" si="137"/>
        <v>0.17048128310238947</v>
      </c>
      <c r="M946" s="31">
        <f t="shared" si="136"/>
        <v>0.20669999999999999</v>
      </c>
      <c r="N946" s="56">
        <f t="shared" si="131"/>
        <v>0.17048128310238947</v>
      </c>
    </row>
    <row r="947" spans="1:14" x14ac:dyDescent="0.25">
      <c r="A947"/>
      <c r="B947" s="77"/>
      <c r="C947" s="59">
        <v>42201</v>
      </c>
      <c r="D947" s="39">
        <v>927</v>
      </c>
      <c r="E947" s="4">
        <v>0.20669999999999999</v>
      </c>
      <c r="F947" s="64"/>
      <c r="G947" s="65">
        <f t="shared" si="133"/>
        <v>0.19580373355442418</v>
      </c>
      <c r="H947" s="78">
        <f t="shared" si="134"/>
        <v>1.7184162860850441E-3</v>
      </c>
      <c r="I947" s="65">
        <f t="shared" si="135"/>
        <v>-2.1481437775737924E-2</v>
      </c>
      <c r="J947" s="79">
        <f t="shared" si="132"/>
        <v>-1.8243667353606552E-2</v>
      </c>
      <c r="K947" s="65">
        <f t="shared" si="137"/>
        <v>0.17072477308742917</v>
      </c>
      <c r="M947" s="31">
        <f t="shared" si="136"/>
        <v>0.20669999999999999</v>
      </c>
      <c r="N947" s="56">
        <f t="shared" si="131"/>
        <v>0.17072477308742917</v>
      </c>
    </row>
    <row r="948" spans="1:14" x14ac:dyDescent="0.25">
      <c r="A948"/>
      <c r="B948" s="77"/>
      <c r="C948" s="59">
        <v>42202</v>
      </c>
      <c r="D948" s="39">
        <v>928</v>
      </c>
      <c r="E948" s="4">
        <v>0.2225</v>
      </c>
      <c r="F948" s="64"/>
      <c r="G948" s="65">
        <f t="shared" si="133"/>
        <v>0.20351396323600132</v>
      </c>
      <c r="H948" s="78">
        <f t="shared" si="134"/>
        <v>2.3175976256342538E-3</v>
      </c>
      <c r="I948" s="65">
        <f t="shared" si="135"/>
        <v>-3.4940283795430183E-2</v>
      </c>
      <c r="J948" s="79">
        <f t="shared" si="132"/>
        <v>-2.9547651739487295E-2</v>
      </c>
      <c r="K948" s="65">
        <f t="shared" si="137"/>
        <v>0.16258186604507904</v>
      </c>
      <c r="M948" s="31">
        <f t="shared" si="136"/>
        <v>0.2225</v>
      </c>
      <c r="N948" s="56">
        <f t="shared" ref="N948:N1011" si="138">K948</f>
        <v>0.16258186604507904</v>
      </c>
    </row>
    <row r="949" spans="1:14" x14ac:dyDescent="0.25">
      <c r="A949"/>
      <c r="B949" s="77"/>
      <c r="C949" s="59">
        <v>42203</v>
      </c>
      <c r="D949" s="39">
        <v>929</v>
      </c>
      <c r="E949" s="4">
        <v>0.2225</v>
      </c>
      <c r="F949" s="64"/>
      <c r="G949" s="65">
        <f t="shared" si="133"/>
        <v>0.21117296425113005</v>
      </c>
      <c r="H949" s="78">
        <f t="shared" si="134"/>
        <v>2.8517379645837016E-3</v>
      </c>
      <c r="I949" s="65">
        <f t="shared" si="135"/>
        <v>-3.6745594756580124E-2</v>
      </c>
      <c r="J949" s="79">
        <f t="shared" ref="J949:J1012" si="139">$Z$22*(E949-G949)+(1-$Z$22)*I949</f>
        <v>-3.1938331706035113E-2</v>
      </c>
      <c r="K949" s="65">
        <f t="shared" si="137"/>
        <v>0.16908596610505544</v>
      </c>
      <c r="M949" s="31">
        <f t="shared" si="136"/>
        <v>0.2225</v>
      </c>
      <c r="N949" s="56">
        <f t="shared" si="138"/>
        <v>0.16908596610505544</v>
      </c>
    </row>
    <row r="950" spans="1:14" x14ac:dyDescent="0.25">
      <c r="A950"/>
      <c r="B950" s="77"/>
      <c r="C950" s="59">
        <v>42204</v>
      </c>
      <c r="D950" s="39">
        <v>930</v>
      </c>
      <c r="E950" s="4">
        <v>0.23669999999999999</v>
      </c>
      <c r="F950" s="64"/>
      <c r="G950" s="65">
        <f t="shared" ref="G950:G1013" si="140">$Z$20*(E950-I950)+(1-$Z$20)*(G949+H949)</f>
        <v>0.22074151448153109</v>
      </c>
      <c r="H950" s="78">
        <f t="shared" ref="H950:H1013" si="141">$Z$21*(G950-G949)+(1-$Z$21)*H949</f>
        <v>3.5234191911654353E-3</v>
      </c>
      <c r="I950" s="65">
        <f t="shared" ref="I950:I1013" si="142">J919</f>
        <v>-4.4492824873887067E-2</v>
      </c>
      <c r="J950" s="79">
        <f t="shared" si="139"/>
        <v>-3.8447693834651471E-2</v>
      </c>
      <c r="K950" s="65">
        <f t="shared" si="137"/>
        <v>0.1695318773418267</v>
      </c>
      <c r="M950" s="31">
        <f t="shared" si="136"/>
        <v>0.23669999999999999</v>
      </c>
      <c r="N950" s="56">
        <f t="shared" si="138"/>
        <v>0.1695318773418267</v>
      </c>
    </row>
    <row r="951" spans="1:14" x14ac:dyDescent="0.25">
      <c r="A951"/>
      <c r="B951" s="77"/>
      <c r="C951" s="59">
        <v>42205</v>
      </c>
      <c r="D951" s="39">
        <v>931</v>
      </c>
      <c r="E951" s="4">
        <v>0.2525</v>
      </c>
      <c r="F951" s="64"/>
      <c r="G951" s="65">
        <f t="shared" si="140"/>
        <v>0.22888642191111111</v>
      </c>
      <c r="H951" s="78">
        <f t="shared" si="141"/>
        <v>3.9855680150068934E-3</v>
      </c>
      <c r="I951" s="65">
        <f t="shared" si="142"/>
        <v>-1.7979816056842277E-2</v>
      </c>
      <c r="J951" s="79">
        <f t="shared" si="139"/>
        <v>-1.3820476642269161E-2</v>
      </c>
      <c r="K951" s="65">
        <f t="shared" si="137"/>
        <v>0.20628511761585427</v>
      </c>
      <c r="M951" s="31">
        <f t="shared" si="136"/>
        <v>0.2525</v>
      </c>
      <c r="N951" s="56">
        <f t="shared" si="138"/>
        <v>0.20628511761585427</v>
      </c>
    </row>
    <row r="952" spans="1:14" x14ac:dyDescent="0.25">
      <c r="A952"/>
      <c r="B952" s="77"/>
      <c r="C952" s="59">
        <v>42206</v>
      </c>
      <c r="D952" s="39">
        <v>932</v>
      </c>
      <c r="E952" s="4">
        <v>0.20669999999999999</v>
      </c>
      <c r="F952" s="64"/>
      <c r="G952" s="65">
        <f t="shared" si="140"/>
        <v>0.23412044222695844</v>
      </c>
      <c r="H952" s="78">
        <f t="shared" si="141"/>
        <v>4.1104132450909365E-3</v>
      </c>
      <c r="I952" s="65">
        <f t="shared" si="142"/>
        <v>-3.865651293452229E-2</v>
      </c>
      <c r="J952" s="79">
        <f t="shared" si="139"/>
        <v>-3.7532905863765911E-2</v>
      </c>
      <c r="K952" s="65">
        <f t="shared" si="137"/>
        <v>0.19421547699159572</v>
      </c>
      <c r="M952" s="31">
        <f t="shared" si="136"/>
        <v>0.20669999999999999</v>
      </c>
      <c r="N952" s="56">
        <f t="shared" si="138"/>
        <v>0.19421547699159572</v>
      </c>
    </row>
    <row r="953" spans="1:14" x14ac:dyDescent="0.25">
      <c r="A953"/>
      <c r="B953" s="77"/>
      <c r="C953" s="59">
        <v>42207</v>
      </c>
      <c r="D953" s="39">
        <v>933</v>
      </c>
      <c r="E953" s="4">
        <v>0.1038</v>
      </c>
      <c r="F953" s="64"/>
      <c r="G953" s="65">
        <f t="shared" si="140"/>
        <v>0.22673365688774955</v>
      </c>
      <c r="H953" s="78">
        <f t="shared" si="141"/>
        <v>2.9606933866609536E-3</v>
      </c>
      <c r="I953" s="65">
        <f t="shared" si="142"/>
        <v>-1.9458869629051273E-2</v>
      </c>
      <c r="J953" s="79">
        <f t="shared" si="139"/>
        <v>-2.9806348354921099E-2</v>
      </c>
      <c r="K953" s="65">
        <f t="shared" si="137"/>
        <v>0.21877198584299809</v>
      </c>
      <c r="M953" s="31">
        <f t="shared" si="136"/>
        <v>0.1038</v>
      </c>
      <c r="N953" s="56">
        <f t="shared" si="138"/>
        <v>0.21877198584299809</v>
      </c>
    </row>
    <row r="954" spans="1:14" x14ac:dyDescent="0.25">
      <c r="A954"/>
      <c r="B954" s="77"/>
      <c r="C954" s="59">
        <v>42208</v>
      </c>
      <c r="D954" s="39">
        <v>934</v>
      </c>
      <c r="E954" s="4">
        <v>0.1867</v>
      </c>
      <c r="F954" s="64"/>
      <c r="G954" s="65">
        <f t="shared" si="140"/>
        <v>0.22909818813865918</v>
      </c>
      <c r="H954" s="78">
        <f t="shared" si="141"/>
        <v>2.9010771730858215E-3</v>
      </c>
      <c r="I954" s="65">
        <f t="shared" si="142"/>
        <v>-3.7032728916897302E-2</v>
      </c>
      <c r="J954" s="79">
        <f t="shared" si="139"/>
        <v>-3.7569274839073491E-2</v>
      </c>
      <c r="K954" s="65">
        <f t="shared" si="137"/>
        <v>0.19266162135751319</v>
      </c>
      <c r="M954" s="31">
        <f t="shared" si="136"/>
        <v>0.1867</v>
      </c>
      <c r="N954" s="56">
        <f t="shared" si="138"/>
        <v>0.19266162135751319</v>
      </c>
    </row>
    <row r="955" spans="1:14" x14ac:dyDescent="0.25">
      <c r="A955"/>
      <c r="B955" s="77"/>
      <c r="C955" s="59">
        <v>42209</v>
      </c>
      <c r="D955" s="39">
        <v>935</v>
      </c>
      <c r="E955" s="4">
        <v>0.25330000000000003</v>
      </c>
      <c r="F955" s="64"/>
      <c r="G955" s="65">
        <f t="shared" si="140"/>
        <v>0.23197814064074107</v>
      </c>
      <c r="H955" s="78">
        <f t="shared" si="141"/>
        <v>2.8989647059854285E-3</v>
      </c>
      <c r="I955" s="65">
        <f t="shared" si="142"/>
        <v>2.1511981398294217E-2</v>
      </c>
      <c r="J955" s="79">
        <f t="shared" si="139"/>
        <v>2.1492969194390688E-2</v>
      </c>
      <c r="K955" s="65">
        <f t="shared" si="137"/>
        <v>0.25351124671003922</v>
      </c>
      <c r="M955" s="31">
        <f t="shared" si="136"/>
        <v>0.25330000000000003</v>
      </c>
      <c r="N955" s="56">
        <f t="shared" si="138"/>
        <v>0.25351124671003922</v>
      </c>
    </row>
    <row r="956" spans="1:14" x14ac:dyDescent="0.25">
      <c r="A956"/>
      <c r="B956" s="77"/>
      <c r="C956" s="59">
        <v>42210</v>
      </c>
      <c r="D956" s="39">
        <v>936</v>
      </c>
      <c r="E956" s="4">
        <v>0.17460000000000001</v>
      </c>
      <c r="F956" s="64"/>
      <c r="G956" s="65">
        <f t="shared" si="140"/>
        <v>0.22914452359203311</v>
      </c>
      <c r="H956" s="78">
        <f t="shared" si="141"/>
        <v>2.3257065305160893E-3</v>
      </c>
      <c r="I956" s="65">
        <f t="shared" si="142"/>
        <v>-2.9512877997923928E-3</v>
      </c>
      <c r="J956" s="79">
        <f t="shared" si="139"/>
        <v>-8.1106113790164643E-3</v>
      </c>
      <c r="K956" s="65">
        <f t="shared" si="137"/>
        <v>0.23192581754693412</v>
      </c>
      <c r="M956" s="31">
        <f t="shared" si="136"/>
        <v>0.17460000000000001</v>
      </c>
      <c r="N956" s="56">
        <f t="shared" si="138"/>
        <v>0.23192581754693412</v>
      </c>
    </row>
    <row r="957" spans="1:14" x14ac:dyDescent="0.25">
      <c r="A957"/>
      <c r="B957" s="77"/>
      <c r="C957" s="59">
        <v>42211</v>
      </c>
      <c r="D957" s="39">
        <v>937</v>
      </c>
      <c r="E957" s="4">
        <v>0.17460000000000001</v>
      </c>
      <c r="F957" s="64"/>
      <c r="G957" s="65">
        <f t="shared" si="140"/>
        <v>0.22967646703997052</v>
      </c>
      <c r="H957" s="78">
        <f t="shared" si="141"/>
        <v>2.1463302222582219E-3</v>
      </c>
      <c r="I957" s="65">
        <f t="shared" si="142"/>
        <v>-3.8932599296762502E-2</v>
      </c>
      <c r="J957" s="79">
        <f t="shared" si="139"/>
        <v>-4.0546986071083306E-2</v>
      </c>
      <c r="K957" s="65">
        <f t="shared" si="137"/>
        <v>0.19253763082578668</v>
      </c>
      <c r="M957" s="31">
        <f t="shared" si="136"/>
        <v>0.17460000000000001</v>
      </c>
      <c r="N957" s="56">
        <f t="shared" si="138"/>
        <v>0.19253763082578668</v>
      </c>
    </row>
    <row r="958" spans="1:14" x14ac:dyDescent="0.25">
      <c r="A958"/>
      <c r="B958" s="77"/>
      <c r="C958" s="59">
        <v>42212</v>
      </c>
      <c r="D958" s="39">
        <v>938</v>
      </c>
      <c r="E958" s="4">
        <v>0.21249999999999999</v>
      </c>
      <c r="F958" s="64"/>
      <c r="G958" s="65">
        <f t="shared" si="140"/>
        <v>0.22983126763840683</v>
      </c>
      <c r="H958" s="78">
        <f t="shared" si="141"/>
        <v>1.9471772598760309E-3</v>
      </c>
      <c r="I958" s="65">
        <f t="shared" si="142"/>
        <v>5.9249897599032188E-4</v>
      </c>
      <c r="J958" s="79">
        <f t="shared" si="139"/>
        <v>-1.1998776854493943E-3</v>
      </c>
      <c r="K958" s="65">
        <f t="shared" si="137"/>
        <v>0.23241529623821905</v>
      </c>
      <c r="M958" s="31">
        <f t="shared" si="136"/>
        <v>0.21249999999999999</v>
      </c>
      <c r="N958" s="56">
        <f t="shared" si="138"/>
        <v>0.23241529623821905</v>
      </c>
    </row>
    <row r="959" spans="1:14" x14ac:dyDescent="0.25">
      <c r="A959"/>
      <c r="B959" s="77"/>
      <c r="C959" s="59">
        <v>42213</v>
      </c>
      <c r="D959" s="39">
        <v>939</v>
      </c>
      <c r="E959" s="4">
        <v>0.21249999999999999</v>
      </c>
      <c r="F959" s="64"/>
      <c r="G959" s="65">
        <f t="shared" si="140"/>
        <v>0.23201547884794996</v>
      </c>
      <c r="H959" s="78">
        <f t="shared" si="141"/>
        <v>1.9708806548427403E-3</v>
      </c>
      <c r="I959" s="65">
        <f t="shared" si="142"/>
        <v>-2.1648784394953727E-2</v>
      </c>
      <c r="J959" s="79">
        <f t="shared" si="139"/>
        <v>-2.143545384025335E-2</v>
      </c>
      <c r="K959" s="65">
        <f t="shared" si="137"/>
        <v>0.21012966050332915</v>
      </c>
      <c r="M959" s="31">
        <f t="shared" si="136"/>
        <v>0.21249999999999999</v>
      </c>
      <c r="N959" s="56">
        <f t="shared" si="138"/>
        <v>0.21012966050332915</v>
      </c>
    </row>
    <row r="960" spans="1:14" x14ac:dyDescent="0.25">
      <c r="A960"/>
      <c r="B960" s="77"/>
      <c r="C960" s="59">
        <v>42214</v>
      </c>
      <c r="D960" s="39">
        <v>940</v>
      </c>
      <c r="E960" s="4">
        <v>0.19</v>
      </c>
      <c r="F960" s="64"/>
      <c r="G960" s="65">
        <f t="shared" si="140"/>
        <v>0.23179686556909235</v>
      </c>
      <c r="H960" s="78">
        <f t="shared" si="141"/>
        <v>1.7519312614727052E-3</v>
      </c>
      <c r="I960" s="65">
        <f t="shared" si="142"/>
        <v>-2.209142016578922E-2</v>
      </c>
      <c r="J960" s="79">
        <f t="shared" si="139"/>
        <v>-2.4061964706119533E-2</v>
      </c>
      <c r="K960" s="65">
        <f t="shared" si="137"/>
        <v>0.21189493933700349</v>
      </c>
      <c r="M960" s="31">
        <f t="shared" si="136"/>
        <v>0.19</v>
      </c>
      <c r="N960" s="56">
        <f t="shared" si="138"/>
        <v>0.21189493933700349</v>
      </c>
    </row>
    <row r="961" spans="1:14" x14ac:dyDescent="0.25">
      <c r="A961"/>
      <c r="B961" s="77"/>
      <c r="C961" s="59">
        <v>42215</v>
      </c>
      <c r="D961" s="39">
        <v>941</v>
      </c>
      <c r="E961" s="4">
        <v>0.19</v>
      </c>
      <c r="F961" s="64"/>
      <c r="G961" s="65">
        <f t="shared" si="140"/>
        <v>0.22610644904538907</v>
      </c>
      <c r="H961" s="78">
        <f t="shared" si="141"/>
        <v>1.0076964829551067E-3</v>
      </c>
      <c r="I961" s="65">
        <f t="shared" si="142"/>
        <v>3.087468102119513E-2</v>
      </c>
      <c r="J961" s="79">
        <f t="shared" si="139"/>
        <v>2.4176568014536708E-2</v>
      </c>
      <c r="K961" s="65">
        <f t="shared" si="137"/>
        <v>0.26442347785176018</v>
      </c>
      <c r="M961" s="31">
        <f t="shared" si="136"/>
        <v>0.19</v>
      </c>
      <c r="N961" s="56">
        <f t="shared" si="138"/>
        <v>0.26442347785176018</v>
      </c>
    </row>
    <row r="962" spans="1:14" x14ac:dyDescent="0.25">
      <c r="A962"/>
      <c r="B962" s="77"/>
      <c r="C962" s="59">
        <v>42216</v>
      </c>
      <c r="D962" s="39">
        <v>942</v>
      </c>
      <c r="E962" s="4">
        <v>0.15079999999999999</v>
      </c>
      <c r="F962" s="64"/>
      <c r="G962" s="65">
        <f t="shared" si="140"/>
        <v>0.21754242184445263</v>
      </c>
      <c r="H962" s="78">
        <f t="shared" si="141"/>
        <v>5.0524114565952461E-5</v>
      </c>
      <c r="I962" s="65">
        <f t="shared" si="142"/>
        <v>1.9403091310571191E-2</v>
      </c>
      <c r="J962" s="79">
        <f t="shared" si="139"/>
        <v>1.0788539995068808E-2</v>
      </c>
      <c r="K962" s="65">
        <f t="shared" si="137"/>
        <v>0.24651723683891535</v>
      </c>
      <c r="M962" s="31">
        <f t="shared" si="136"/>
        <v>0.15079999999999999</v>
      </c>
      <c r="N962" s="56">
        <f t="shared" si="138"/>
        <v>0.24651723683891535</v>
      </c>
    </row>
    <row r="963" spans="1:14" x14ac:dyDescent="0.25">
      <c r="A963"/>
      <c r="B963" s="77"/>
      <c r="C963" s="59">
        <v>42217</v>
      </c>
      <c r="D963" s="39">
        <v>943</v>
      </c>
      <c r="E963" s="4">
        <v>0.2225</v>
      </c>
      <c r="F963" s="64"/>
      <c r="G963" s="65">
        <f t="shared" si="140"/>
        <v>0.21432856508887468</v>
      </c>
      <c r="H963" s="78">
        <f t="shared" si="141"/>
        <v>-2.7591397244843767E-4</v>
      </c>
      <c r="I963" s="65">
        <f t="shared" si="142"/>
        <v>3.7550862742420386E-2</v>
      </c>
      <c r="J963" s="79">
        <f t="shared" si="139"/>
        <v>3.4612919959290882E-2</v>
      </c>
      <c r="K963" s="65">
        <f t="shared" si="137"/>
        <v>0.25514380870143899</v>
      </c>
      <c r="M963" s="31">
        <f t="shared" si="136"/>
        <v>0.2225</v>
      </c>
      <c r="N963" s="56">
        <f t="shared" si="138"/>
        <v>0.25514380870143899</v>
      </c>
    </row>
    <row r="964" spans="1:14" x14ac:dyDescent="0.25">
      <c r="A964"/>
      <c r="B964" s="77"/>
      <c r="C964" s="59">
        <v>42218</v>
      </c>
      <c r="D964" s="39">
        <v>944</v>
      </c>
      <c r="E964" s="4">
        <v>0.23669999999999999</v>
      </c>
      <c r="F964" s="64"/>
      <c r="G964" s="65">
        <f t="shared" si="140"/>
        <v>0.21018575263631639</v>
      </c>
      <c r="H964" s="78">
        <f t="shared" si="141"/>
        <v>-6.6260382045942316E-4</v>
      </c>
      <c r="I964" s="65">
        <f t="shared" si="142"/>
        <v>6.1316333684672167E-2</v>
      </c>
      <c r="J964" s="79">
        <f t="shared" si="139"/>
        <v>5.7836125052573316E-2</v>
      </c>
      <c r="K964" s="65">
        <f t="shared" si="137"/>
        <v>0.27536898480109839</v>
      </c>
      <c r="M964" s="31">
        <f t="shared" si="136"/>
        <v>0.23669999999999999</v>
      </c>
      <c r="N964" s="56">
        <f t="shared" si="138"/>
        <v>0.27536898480109839</v>
      </c>
    </row>
    <row r="965" spans="1:14" x14ac:dyDescent="0.25">
      <c r="A965"/>
      <c r="B965" s="77"/>
      <c r="C965" s="59">
        <v>42219</v>
      </c>
      <c r="D965" s="39">
        <v>945</v>
      </c>
      <c r="E965" s="4">
        <v>0.2525</v>
      </c>
      <c r="F965" s="64"/>
      <c r="G965" s="65">
        <f t="shared" si="140"/>
        <v>0.20969934252810268</v>
      </c>
      <c r="H965" s="78">
        <f t="shared" si="141"/>
        <v>-6.4498444923485171E-4</v>
      </c>
      <c r="I965" s="65">
        <f t="shared" si="142"/>
        <v>4.1214914061685676E-2</v>
      </c>
      <c r="J965" s="79">
        <f t="shared" si="139"/>
        <v>4.137348840270684E-2</v>
      </c>
      <c r="K965" s="65">
        <f t="shared" si="137"/>
        <v>0.25073806287754263</v>
      </c>
      <c r="M965" s="31">
        <f t="shared" si="136"/>
        <v>0.2525</v>
      </c>
      <c r="N965" s="56">
        <f t="shared" si="138"/>
        <v>0.25073806287754263</v>
      </c>
    </row>
    <row r="966" spans="1:14" x14ac:dyDescent="0.25">
      <c r="A966"/>
      <c r="B966" s="77"/>
      <c r="C966" s="59">
        <v>42220</v>
      </c>
      <c r="D966" s="39">
        <v>946</v>
      </c>
      <c r="E966" s="4">
        <v>0.20669999999999999</v>
      </c>
      <c r="F966" s="64"/>
      <c r="G966" s="65">
        <f t="shared" si="140"/>
        <v>0.20503848761321194</v>
      </c>
      <c r="H966" s="78">
        <f t="shared" si="141"/>
        <v>-1.0465714958004405E-3</v>
      </c>
      <c r="I966" s="65">
        <f t="shared" si="142"/>
        <v>3.7804346577690814E-2</v>
      </c>
      <c r="J966" s="79">
        <f t="shared" si="139"/>
        <v>3.4190063158600535E-2</v>
      </c>
      <c r="K966" s="65">
        <f t="shared" si="137"/>
        <v>0.24685870465655863</v>
      </c>
      <c r="M966" s="31">
        <f t="shared" si="136"/>
        <v>0.20669999999999999</v>
      </c>
      <c r="N966" s="56">
        <f t="shared" si="138"/>
        <v>0.24685870465655863</v>
      </c>
    </row>
    <row r="967" spans="1:14" x14ac:dyDescent="0.25">
      <c r="A967"/>
      <c r="B967" s="77"/>
      <c r="C967" s="59">
        <v>42221</v>
      </c>
      <c r="D967" s="39">
        <v>947</v>
      </c>
      <c r="E967" s="4">
        <v>0.1038</v>
      </c>
      <c r="F967" s="64"/>
      <c r="G967" s="65">
        <f t="shared" si="140"/>
        <v>0.18979882004215848</v>
      </c>
      <c r="H967" s="78">
        <f t="shared" si="141"/>
        <v>-2.4658811033257434E-3</v>
      </c>
      <c r="I967" s="65">
        <f t="shared" si="142"/>
        <v>4.1739044635118704E-2</v>
      </c>
      <c r="J967" s="79">
        <f t="shared" si="139"/>
        <v>2.8965258167390991E-2</v>
      </c>
      <c r="K967" s="65">
        <f t="shared" si="137"/>
        <v>0.2457309607525302</v>
      </c>
      <c r="M967" s="31">
        <f t="shared" si="136"/>
        <v>0.1038</v>
      </c>
      <c r="N967" s="56">
        <f t="shared" si="138"/>
        <v>0.2457309607525302</v>
      </c>
    </row>
    <row r="968" spans="1:14" x14ac:dyDescent="0.25">
      <c r="A968"/>
      <c r="B968" s="77"/>
      <c r="C968" s="59">
        <v>42222</v>
      </c>
      <c r="D968" s="39">
        <v>948</v>
      </c>
      <c r="E968" s="4">
        <v>0.1867</v>
      </c>
      <c r="F968" s="64"/>
      <c r="G968" s="65">
        <f t="shared" si="140"/>
        <v>0.1852973770538496</v>
      </c>
      <c r="H968" s="78">
        <f t="shared" si="141"/>
        <v>-2.6694372918240569E-3</v>
      </c>
      <c r="I968" s="65">
        <f t="shared" si="142"/>
        <v>1.9722679910998863E-2</v>
      </c>
      <c r="J968" s="79">
        <f t="shared" si="139"/>
        <v>1.7890674214514016E-2</v>
      </c>
      <c r="K968" s="65">
        <f t="shared" si="137"/>
        <v>0.20705561884983159</v>
      </c>
      <c r="M968" s="31">
        <f t="shared" si="136"/>
        <v>0.1867</v>
      </c>
      <c r="N968" s="56">
        <f t="shared" si="138"/>
        <v>0.20705561884983159</v>
      </c>
    </row>
    <row r="969" spans="1:14" x14ac:dyDescent="0.25">
      <c r="A969"/>
      <c r="B969" s="77"/>
      <c r="C969" s="59">
        <v>42223</v>
      </c>
      <c r="D969" s="39">
        <v>949</v>
      </c>
      <c r="E969" s="4">
        <v>0.25330000000000003</v>
      </c>
      <c r="F969" s="64"/>
      <c r="G969" s="65">
        <f t="shared" si="140"/>
        <v>0.18989703806977354</v>
      </c>
      <c r="H969" s="78">
        <f t="shared" si="141"/>
        <v>-1.9425274610492577E-3</v>
      </c>
      <c r="I969" s="65">
        <f t="shared" si="142"/>
        <v>-2.0189228395055539E-3</v>
      </c>
      <c r="J969" s="79">
        <f t="shared" si="139"/>
        <v>4.5232656374676501E-3</v>
      </c>
      <c r="K969" s="65">
        <f t="shared" si="137"/>
        <v>0.18060901692251999</v>
      </c>
      <c r="M969" s="31">
        <f t="shared" si="136"/>
        <v>0.25330000000000003</v>
      </c>
      <c r="N969" s="56">
        <f t="shared" si="138"/>
        <v>0.18060901692251999</v>
      </c>
    </row>
    <row r="970" spans="1:14" x14ac:dyDescent="0.25">
      <c r="A970"/>
      <c r="B970" s="77"/>
      <c r="C970" s="59">
        <v>42224</v>
      </c>
      <c r="D970" s="39">
        <v>950</v>
      </c>
      <c r="E970" s="4">
        <v>0.17460000000000001</v>
      </c>
      <c r="F970" s="64"/>
      <c r="G970" s="65">
        <f t="shared" si="140"/>
        <v>0.19092102695086396</v>
      </c>
      <c r="H970" s="78">
        <f t="shared" si="141"/>
        <v>-1.6458758268352895E-3</v>
      </c>
      <c r="I970" s="65">
        <f t="shared" si="142"/>
        <v>-4.3019674030121163E-2</v>
      </c>
      <c r="J970" s="79">
        <f t="shared" si="139"/>
        <v>-4.0349809322195444E-2</v>
      </c>
      <c r="K970" s="65">
        <f t="shared" si="137"/>
        <v>0.14493483657860312</v>
      </c>
      <c r="M970" s="31">
        <f t="shared" si="136"/>
        <v>0.17460000000000001</v>
      </c>
      <c r="N970" s="56">
        <f t="shared" si="138"/>
        <v>0.14493483657860312</v>
      </c>
    </row>
    <row r="971" spans="1:14" x14ac:dyDescent="0.25">
      <c r="A971"/>
      <c r="B971" s="77"/>
      <c r="C971" s="59">
        <v>42225</v>
      </c>
      <c r="D971" s="39">
        <v>951</v>
      </c>
      <c r="E971" s="4">
        <v>0.21249999999999999</v>
      </c>
      <c r="F971" s="64"/>
      <c r="G971" s="65">
        <f t="shared" si="140"/>
        <v>0.18943319601218761</v>
      </c>
      <c r="H971" s="78">
        <f t="shared" si="141"/>
        <v>-1.630071338019396E-3</v>
      </c>
      <c r="I971" s="65">
        <f t="shared" si="142"/>
        <v>2.1644399994381901E-2</v>
      </c>
      <c r="J971" s="79">
        <f t="shared" si="139"/>
        <v>2.1786640393724951E-2</v>
      </c>
      <c r="K971" s="65">
        <f t="shared" si="137"/>
        <v>0.21091955111841057</v>
      </c>
      <c r="M971" s="31">
        <f t="shared" si="136"/>
        <v>0.21249999999999999</v>
      </c>
      <c r="N971" s="56">
        <f t="shared" si="138"/>
        <v>0.21091955111841057</v>
      </c>
    </row>
    <row r="972" spans="1:14" x14ac:dyDescent="0.25">
      <c r="A972"/>
      <c r="B972" s="77"/>
      <c r="C972" s="59">
        <v>42226</v>
      </c>
      <c r="D972" s="39">
        <v>952</v>
      </c>
      <c r="E972" s="4">
        <v>0.21249999999999999</v>
      </c>
      <c r="F972" s="64"/>
      <c r="G972" s="65">
        <f t="shared" si="140"/>
        <v>0.18913463860248972</v>
      </c>
      <c r="H972" s="78">
        <f t="shared" si="141"/>
        <v>-1.4969199451872455E-3</v>
      </c>
      <c r="I972" s="65">
        <f t="shared" si="142"/>
        <v>1.1381736042616764E-2</v>
      </c>
      <c r="J972" s="79">
        <f t="shared" si="139"/>
        <v>1.2580098578106116E-2</v>
      </c>
      <c r="K972" s="65">
        <f t="shared" si="137"/>
        <v>0.19918486071678498</v>
      </c>
      <c r="M972" s="31">
        <f t="shared" si="136"/>
        <v>0.21249999999999999</v>
      </c>
      <c r="N972" s="56">
        <f t="shared" si="138"/>
        <v>0.19918486071678498</v>
      </c>
    </row>
    <row r="973" spans="1:14" x14ac:dyDescent="0.25">
      <c r="A973"/>
      <c r="B973" s="77"/>
      <c r="C973" s="59">
        <v>42227</v>
      </c>
      <c r="D973" s="39">
        <v>953</v>
      </c>
      <c r="E973" s="4">
        <v>0.19</v>
      </c>
      <c r="F973" s="64"/>
      <c r="G973" s="65">
        <f t="shared" si="140"/>
        <v>0.18419134206776189</v>
      </c>
      <c r="H973" s="78">
        <f t="shared" si="141"/>
        <v>-1.841557604141304E-3</v>
      </c>
      <c r="I973" s="65">
        <f t="shared" si="142"/>
        <v>3.682604723810326E-2</v>
      </c>
      <c r="J973" s="79">
        <f t="shared" si="139"/>
        <v>3.372430830751675E-2</v>
      </c>
      <c r="K973" s="65">
        <f t="shared" si="137"/>
        <v>0.22446376589540573</v>
      </c>
      <c r="M973" s="31">
        <f t="shared" si="136"/>
        <v>0.19</v>
      </c>
      <c r="N973" s="56">
        <f t="shared" si="138"/>
        <v>0.22446376589540573</v>
      </c>
    </row>
    <row r="974" spans="1:14" x14ac:dyDescent="0.25">
      <c r="A974"/>
      <c r="B974" s="77"/>
      <c r="C974" s="59">
        <v>42228</v>
      </c>
      <c r="D974" s="39">
        <v>954</v>
      </c>
      <c r="E974" s="4">
        <v>0.19</v>
      </c>
      <c r="F974" s="64"/>
      <c r="G974" s="65">
        <f t="shared" si="140"/>
        <v>0.17933610256226348</v>
      </c>
      <c r="H974" s="78">
        <f t="shared" si="141"/>
        <v>-2.1429257942770139E-3</v>
      </c>
      <c r="I974" s="65">
        <f t="shared" si="142"/>
        <v>3.7787034549950381E-2</v>
      </c>
      <c r="J974" s="79">
        <f t="shared" si="139"/>
        <v>3.5074720838729E-2</v>
      </c>
      <c r="K974" s="65">
        <f t="shared" si="137"/>
        <v>0.22013681901357096</v>
      </c>
      <c r="M974" s="31">
        <f t="shared" si="136"/>
        <v>0.19</v>
      </c>
      <c r="N974" s="56">
        <f t="shared" si="138"/>
        <v>0.22013681901357096</v>
      </c>
    </row>
    <row r="975" spans="1:14" x14ac:dyDescent="0.25">
      <c r="A975"/>
      <c r="B975" s="77"/>
      <c r="C975" s="59">
        <v>42229</v>
      </c>
      <c r="D975" s="39">
        <v>955</v>
      </c>
      <c r="E975" s="4">
        <v>0.15079999999999999</v>
      </c>
      <c r="F975" s="64"/>
      <c r="G975" s="65">
        <f t="shared" si="140"/>
        <v>0.17470461056584388</v>
      </c>
      <c r="H975" s="78">
        <f t="shared" si="141"/>
        <v>-2.3917824144912728E-3</v>
      </c>
      <c r="I975" s="65">
        <f t="shared" si="142"/>
        <v>-1.5075147465604156E-3</v>
      </c>
      <c r="J975" s="79">
        <f t="shared" si="139"/>
        <v>-3.7472243284887635E-3</v>
      </c>
      <c r="K975" s="65">
        <f t="shared" si="137"/>
        <v>0.17568566202142605</v>
      </c>
      <c r="M975" s="31">
        <f t="shared" si="136"/>
        <v>0.15079999999999999</v>
      </c>
      <c r="N975" s="56">
        <f t="shared" si="138"/>
        <v>0.17568566202142605</v>
      </c>
    </row>
    <row r="976" spans="1:14" x14ac:dyDescent="0.25">
      <c r="A976"/>
      <c r="B976" s="77"/>
      <c r="C976" s="59">
        <v>42230</v>
      </c>
      <c r="D976" s="39">
        <v>956</v>
      </c>
      <c r="E976" s="4">
        <v>0.2225</v>
      </c>
      <c r="F976" s="64"/>
      <c r="G976" s="65">
        <f t="shared" si="140"/>
        <v>0.17885731508481134</v>
      </c>
      <c r="H976" s="78">
        <f t="shared" si="141"/>
        <v>-1.7373337211453997E-3</v>
      </c>
      <c r="I976" s="65">
        <f t="shared" si="142"/>
        <v>-1.5257697485940008E-2</v>
      </c>
      <c r="J976" s="79">
        <f t="shared" si="139"/>
        <v>-9.3676592458271403E-3</v>
      </c>
      <c r="K976" s="65">
        <f t="shared" si="137"/>
        <v>0.1570551306654126</v>
      </c>
      <c r="M976" s="31">
        <f t="shared" si="136"/>
        <v>0.2225</v>
      </c>
      <c r="N976" s="56">
        <f t="shared" si="138"/>
        <v>0.1570551306654126</v>
      </c>
    </row>
    <row r="977" spans="1:14" x14ac:dyDescent="0.25">
      <c r="A977"/>
      <c r="B977" s="77"/>
      <c r="C977" s="59">
        <v>42231</v>
      </c>
      <c r="D977" s="39">
        <v>957</v>
      </c>
      <c r="E977" s="4">
        <v>0.23669999999999999</v>
      </c>
      <c r="F977" s="64"/>
      <c r="G977" s="65">
        <f t="shared" si="140"/>
        <v>0.18442645398062657</v>
      </c>
      <c r="H977" s="78">
        <f t="shared" si="141"/>
        <v>-1.0066864594493368E-3</v>
      </c>
      <c r="I977" s="65">
        <f t="shared" si="142"/>
        <v>-1.3484707533272289E-2</v>
      </c>
      <c r="J977" s="79">
        <f t="shared" si="139"/>
        <v>-6.9088821780077187E-3</v>
      </c>
      <c r="K977" s="65">
        <f t="shared" si="137"/>
        <v>0.16363527383039364</v>
      </c>
      <c r="M977" s="31">
        <f t="shared" si="136"/>
        <v>0.23669999999999999</v>
      </c>
      <c r="N977" s="56">
        <f t="shared" si="138"/>
        <v>0.16363527383039364</v>
      </c>
    </row>
    <row r="978" spans="1:14" x14ac:dyDescent="0.25">
      <c r="A978"/>
      <c r="B978" s="77"/>
      <c r="C978" s="59">
        <v>42232</v>
      </c>
      <c r="D978" s="39">
        <v>958</v>
      </c>
      <c r="E978" s="4">
        <v>0.2525</v>
      </c>
      <c r="F978" s="64"/>
      <c r="G978" s="65">
        <f t="shared" si="140"/>
        <v>0.19215215750442016</v>
      </c>
      <c r="H978" s="78">
        <f t="shared" si="141"/>
        <v>-1.3344746112504383E-4</v>
      </c>
      <c r="I978" s="65">
        <f t="shared" si="142"/>
        <v>-1.8243667353606552E-2</v>
      </c>
      <c r="J978" s="79">
        <f t="shared" si="139"/>
        <v>-1.0384516368687913E-2</v>
      </c>
      <c r="K978" s="65">
        <f t="shared" si="137"/>
        <v>0.16517610016757067</v>
      </c>
      <c r="M978" s="31">
        <f t="shared" si="136"/>
        <v>0.2525</v>
      </c>
      <c r="N978" s="56">
        <f t="shared" si="138"/>
        <v>0.16517610016757067</v>
      </c>
    </row>
    <row r="979" spans="1:14" x14ac:dyDescent="0.25">
      <c r="A979"/>
      <c r="B979" s="77"/>
      <c r="C979" s="59">
        <v>42233</v>
      </c>
      <c r="D979" s="39">
        <v>959</v>
      </c>
      <c r="E979" s="4">
        <v>0.20669999999999999</v>
      </c>
      <c r="F979" s="64"/>
      <c r="G979" s="65">
        <f t="shared" si="140"/>
        <v>0.19644160421291434</v>
      </c>
      <c r="H979" s="78">
        <f t="shared" si="141"/>
        <v>3.088419558368788E-4</v>
      </c>
      <c r="I979" s="65">
        <f t="shared" si="142"/>
        <v>-2.9547651739487295E-2</v>
      </c>
      <c r="J979" s="79">
        <f t="shared" si="139"/>
        <v>-2.5567046986830003E-2</v>
      </c>
      <c r="K979" s="65">
        <f t="shared" si="137"/>
        <v>0.16247105830380784</v>
      </c>
      <c r="M979" s="31">
        <f t="shared" si="136"/>
        <v>0.20669999999999999</v>
      </c>
      <c r="N979" s="56">
        <f t="shared" si="138"/>
        <v>0.16247105830380784</v>
      </c>
    </row>
    <row r="980" spans="1:14" x14ac:dyDescent="0.25">
      <c r="A980"/>
      <c r="B980" s="77"/>
      <c r="C980" s="59">
        <v>42234</v>
      </c>
      <c r="D980" s="39">
        <v>960</v>
      </c>
      <c r="E980" s="4">
        <v>0.1038</v>
      </c>
      <c r="F980" s="64"/>
      <c r="G980" s="65">
        <f t="shared" si="140"/>
        <v>0.19064923472247963</v>
      </c>
      <c r="H980" s="78">
        <f t="shared" si="141"/>
        <v>-3.0127918879028028E-4</v>
      </c>
      <c r="I980" s="65">
        <f t="shared" si="142"/>
        <v>-3.1938331706035113E-2</v>
      </c>
      <c r="J980" s="79">
        <f t="shared" si="139"/>
        <v>-3.7429422007679569E-2</v>
      </c>
      <c r="K980" s="65">
        <f>G979+H979+I980</f>
        <v>0.16481211446271612</v>
      </c>
      <c r="M980" s="31">
        <f t="shared" si="136"/>
        <v>0.1038</v>
      </c>
      <c r="N980" s="56">
        <f t="shared" si="138"/>
        <v>0.16481211446271612</v>
      </c>
    </row>
    <row r="981" spans="1:14" x14ac:dyDescent="0.25">
      <c r="A981"/>
      <c r="B981" s="77"/>
      <c r="C981" s="59">
        <v>42235</v>
      </c>
      <c r="D981" s="39">
        <v>961</v>
      </c>
      <c r="E981" s="4">
        <v>0.1867</v>
      </c>
      <c r="F981" s="64"/>
      <c r="G981" s="65">
        <f t="shared" si="140"/>
        <v>0.19382792936378557</v>
      </c>
      <c r="H981" s="78">
        <f t="shared" si="141"/>
        <v>4.6718194219341194E-5</v>
      </c>
      <c r="I981" s="65">
        <f t="shared" si="142"/>
        <v>-3.8447693834651471E-2</v>
      </c>
      <c r="J981" s="79">
        <f t="shared" si="139"/>
        <v>-3.5315717387564879E-2</v>
      </c>
      <c r="K981" s="65">
        <f t="shared" si="137"/>
        <v>0.15190026169903789</v>
      </c>
      <c r="M981" s="31">
        <f t="shared" si="136"/>
        <v>0.1867</v>
      </c>
      <c r="N981" s="56">
        <f t="shared" si="138"/>
        <v>0.15190026169903789</v>
      </c>
    </row>
    <row r="982" spans="1:14" x14ac:dyDescent="0.25">
      <c r="A982"/>
      <c r="B982" s="77"/>
      <c r="C982" s="59">
        <v>42236</v>
      </c>
      <c r="D982" s="39">
        <v>962</v>
      </c>
      <c r="E982" s="4">
        <v>0.2354</v>
      </c>
      <c r="F982" s="64"/>
      <c r="G982" s="65">
        <f t="shared" si="140"/>
        <v>0.19940923046643133</v>
      </c>
      <c r="H982" s="78">
        <f t="shared" si="141"/>
        <v>6.0017648506198353E-4</v>
      </c>
      <c r="I982" s="65">
        <f t="shared" si="142"/>
        <v>-1.3820476642269161E-2</v>
      </c>
      <c r="J982" s="79">
        <f t="shared" si="139"/>
        <v>-8.8393520246853787E-3</v>
      </c>
      <c r="K982" s="65">
        <f t="shared" si="137"/>
        <v>0.18005417091573575</v>
      </c>
      <c r="M982" s="31">
        <f t="shared" ref="M982:M1045" si="143">E982</f>
        <v>0.2354</v>
      </c>
      <c r="N982" s="56">
        <f t="shared" si="138"/>
        <v>0.18005417091573575</v>
      </c>
    </row>
    <row r="983" spans="1:14" x14ac:dyDescent="0.25">
      <c r="A983"/>
      <c r="B983" s="77"/>
      <c r="C983" s="59">
        <v>42237</v>
      </c>
      <c r="D983" s="39">
        <v>963</v>
      </c>
      <c r="E983" s="4">
        <v>0.19</v>
      </c>
      <c r="F983" s="64"/>
      <c r="G983" s="65">
        <f t="shared" si="140"/>
        <v>0.20276175684272058</v>
      </c>
      <c r="H983" s="78">
        <f t="shared" si="141"/>
        <v>8.754114741847096E-4</v>
      </c>
      <c r="I983" s="65">
        <f t="shared" si="142"/>
        <v>-3.7532905863765911E-2</v>
      </c>
      <c r="J983" s="79">
        <f t="shared" si="139"/>
        <v>-3.5055790961661379E-2</v>
      </c>
      <c r="K983" s="65">
        <f t="shared" si="137"/>
        <v>0.16247650108772738</v>
      </c>
      <c r="M983" s="31">
        <f t="shared" si="143"/>
        <v>0.19</v>
      </c>
      <c r="N983" s="56">
        <f t="shared" si="138"/>
        <v>0.16247650108772738</v>
      </c>
    </row>
    <row r="984" spans="1:14" x14ac:dyDescent="0.25">
      <c r="A984"/>
      <c r="B984" s="77"/>
      <c r="C984" s="59">
        <v>42238</v>
      </c>
      <c r="D984" s="39">
        <v>964</v>
      </c>
      <c r="E984" s="4">
        <v>0.19</v>
      </c>
      <c r="F984" s="64"/>
      <c r="G984" s="65">
        <f t="shared" si="140"/>
        <v>0.20525408632070688</v>
      </c>
      <c r="H984" s="78">
        <f t="shared" si="141"/>
        <v>1.037103274564869E-3</v>
      </c>
      <c r="I984" s="65">
        <f t="shared" si="142"/>
        <v>-2.9806348354921099E-2</v>
      </c>
      <c r="J984" s="79">
        <f t="shared" si="139"/>
        <v>-2.8351122151499677E-2</v>
      </c>
      <c r="K984" s="65">
        <f t="shared" si="137"/>
        <v>0.17383081996198418</v>
      </c>
      <c r="M984" s="31">
        <f t="shared" si="143"/>
        <v>0.19</v>
      </c>
      <c r="N984" s="56">
        <f t="shared" si="138"/>
        <v>0.17383081996198418</v>
      </c>
    </row>
    <row r="985" spans="1:14" x14ac:dyDescent="0.25">
      <c r="A985"/>
      <c r="B985" s="77"/>
      <c r="C985" s="59">
        <v>42239</v>
      </c>
      <c r="D985" s="39">
        <v>965</v>
      </c>
      <c r="E985" s="4">
        <v>0.15079999999999999</v>
      </c>
      <c r="F985" s="64"/>
      <c r="G985" s="65">
        <f t="shared" si="140"/>
        <v>0.20449899811965194</v>
      </c>
      <c r="H985" s="78">
        <f t="shared" si="141"/>
        <v>8.578841270028884E-4</v>
      </c>
      <c r="I985" s="65">
        <f t="shared" si="142"/>
        <v>-3.7569274839073491E-2</v>
      </c>
      <c r="J985" s="79">
        <f t="shared" si="139"/>
        <v>-3.918224716713134E-2</v>
      </c>
      <c r="K985" s="65">
        <f t="shared" si="137"/>
        <v>0.16872191475619827</v>
      </c>
      <c r="M985" s="31">
        <f t="shared" si="143"/>
        <v>0.15079999999999999</v>
      </c>
      <c r="N985" s="56">
        <f t="shared" si="138"/>
        <v>0.16872191475619827</v>
      </c>
    </row>
    <row r="986" spans="1:14" x14ac:dyDescent="0.25">
      <c r="A986"/>
      <c r="B986" s="77"/>
      <c r="C986" s="59">
        <v>42240</v>
      </c>
      <c r="D986" s="39">
        <v>966</v>
      </c>
      <c r="E986" s="4">
        <v>0.2225</v>
      </c>
      <c r="F986" s="64"/>
      <c r="G986" s="65">
        <f t="shared" si="140"/>
        <v>0.20492189710255027</v>
      </c>
      <c r="H986" s="78">
        <f t="shared" si="141"/>
        <v>8.143856125924319E-4</v>
      </c>
      <c r="I986" s="65">
        <f t="shared" si="142"/>
        <v>2.1492969194390688E-2</v>
      </c>
      <c r="J986" s="79">
        <f t="shared" si="139"/>
        <v>2.1101482564696593E-2</v>
      </c>
      <c r="K986" s="65">
        <f t="shared" si="137"/>
        <v>0.22684985144104552</v>
      </c>
      <c r="M986" s="31">
        <f t="shared" si="143"/>
        <v>0.2225</v>
      </c>
      <c r="N986" s="56">
        <f t="shared" si="138"/>
        <v>0.22684985144104552</v>
      </c>
    </row>
    <row r="987" spans="1:14" x14ac:dyDescent="0.25">
      <c r="A987"/>
      <c r="B987" s="77"/>
      <c r="C987" s="59">
        <v>42241</v>
      </c>
      <c r="D987" s="39">
        <v>967</v>
      </c>
      <c r="E987" s="4">
        <v>0.23669999999999999</v>
      </c>
      <c r="F987" s="64"/>
      <c r="G987" s="65">
        <f t="shared" si="140"/>
        <v>0.20964371558153005</v>
      </c>
      <c r="H987" s="78">
        <f t="shared" si="141"/>
        <v>1.2051288992311676E-3</v>
      </c>
      <c r="I987" s="65">
        <f t="shared" si="142"/>
        <v>-8.1106113790164643E-3</v>
      </c>
      <c r="J987" s="79">
        <f t="shared" si="139"/>
        <v>-4.5939217992678246E-3</v>
      </c>
      <c r="K987" s="65">
        <f t="shared" si="137"/>
        <v>0.19762567133612621</v>
      </c>
      <c r="M987" s="31">
        <f t="shared" si="143"/>
        <v>0.23669999999999999</v>
      </c>
      <c r="N987" s="56">
        <f t="shared" si="138"/>
        <v>0.19762567133612621</v>
      </c>
    </row>
    <row r="988" spans="1:14" x14ac:dyDescent="0.25">
      <c r="A988"/>
      <c r="B988" s="77"/>
      <c r="C988" s="59">
        <v>42242</v>
      </c>
      <c r="D988" s="39">
        <v>968</v>
      </c>
      <c r="E988" s="4">
        <v>0.2525</v>
      </c>
      <c r="F988" s="64"/>
      <c r="G988" s="65">
        <f t="shared" si="140"/>
        <v>0.21906865863979341</v>
      </c>
      <c r="H988" s="78">
        <f t="shared" si="141"/>
        <v>2.0271103151343868E-3</v>
      </c>
      <c r="I988" s="65">
        <f t="shared" si="142"/>
        <v>-4.0546986071083306E-2</v>
      </c>
      <c r="J988" s="79">
        <f t="shared" si="139"/>
        <v>-3.3149153327954317E-2</v>
      </c>
      <c r="K988" s="65">
        <f t="shared" si="137"/>
        <v>0.1703018584096779</v>
      </c>
      <c r="M988" s="31">
        <f t="shared" si="143"/>
        <v>0.2525</v>
      </c>
      <c r="N988" s="56">
        <f t="shared" si="138"/>
        <v>0.1703018584096779</v>
      </c>
    </row>
    <row r="989" spans="1:14" x14ac:dyDescent="0.25">
      <c r="A989"/>
      <c r="B989" s="77"/>
      <c r="C989" s="59">
        <v>42243</v>
      </c>
      <c r="D989" s="39">
        <v>969</v>
      </c>
      <c r="E989" s="4">
        <v>0.20669999999999999</v>
      </c>
      <c r="F989" s="64"/>
      <c r="G989" s="65">
        <f t="shared" si="140"/>
        <v>0.21977617982797995</v>
      </c>
      <c r="H989" s="78">
        <f t="shared" si="141"/>
        <v>1.8951514024396019E-3</v>
      </c>
      <c r="I989" s="65">
        <f t="shared" si="142"/>
        <v>-1.1998776854493943E-3</v>
      </c>
      <c r="J989" s="79">
        <f t="shared" si="139"/>
        <v>-2.3875078997024502E-3</v>
      </c>
      <c r="K989" s="65">
        <f t="shared" ref="K989:K1052" si="144">G988+H988+I989</f>
        <v>0.21989589126947839</v>
      </c>
      <c r="M989" s="31">
        <f t="shared" si="143"/>
        <v>0.20669999999999999</v>
      </c>
      <c r="N989" s="56">
        <f t="shared" si="138"/>
        <v>0.21989589126947839</v>
      </c>
    </row>
    <row r="990" spans="1:14" x14ac:dyDescent="0.25">
      <c r="A990"/>
      <c r="B990" s="77"/>
      <c r="C990" s="59">
        <v>42244</v>
      </c>
      <c r="D990" s="39">
        <v>970</v>
      </c>
      <c r="E990" s="4">
        <v>0.1038</v>
      </c>
      <c r="F990" s="64"/>
      <c r="G990" s="65">
        <f t="shared" si="140"/>
        <v>0.21202774349140294</v>
      </c>
      <c r="H990" s="78">
        <f t="shared" si="141"/>
        <v>9.3079262853794028E-4</v>
      </c>
      <c r="I990" s="65">
        <f t="shared" si="142"/>
        <v>-2.143545384025335E-2</v>
      </c>
      <c r="J990" s="79">
        <f t="shared" si="139"/>
        <v>-3.0114682805368307E-2</v>
      </c>
      <c r="K990" s="65">
        <f t="shared" si="144"/>
        <v>0.20023587739016618</v>
      </c>
      <c r="M990" s="31">
        <f t="shared" si="143"/>
        <v>0.1038</v>
      </c>
      <c r="N990" s="56">
        <f t="shared" si="138"/>
        <v>0.20023587739016618</v>
      </c>
    </row>
    <row r="991" spans="1:14" x14ac:dyDescent="0.25">
      <c r="A991"/>
      <c r="B991" s="77"/>
      <c r="C991" s="59">
        <v>42245</v>
      </c>
      <c r="D991" s="39">
        <v>971</v>
      </c>
      <c r="E991" s="4">
        <v>0.2417</v>
      </c>
      <c r="F991" s="64"/>
      <c r="G991" s="65">
        <f t="shared" si="140"/>
        <v>0.21823887897855876</v>
      </c>
      <c r="H991" s="78">
        <f t="shared" si="141"/>
        <v>1.4588269143997286E-3</v>
      </c>
      <c r="I991" s="65">
        <f t="shared" si="142"/>
        <v>-2.4061964706119533E-2</v>
      </c>
      <c r="J991" s="79">
        <f t="shared" si="139"/>
        <v>-1.9309656133363457E-2</v>
      </c>
      <c r="K991" s="65">
        <f t="shared" si="144"/>
        <v>0.18889657141382132</v>
      </c>
      <c r="M991" s="31">
        <f t="shared" si="143"/>
        <v>0.2417</v>
      </c>
      <c r="N991" s="56">
        <f t="shared" si="138"/>
        <v>0.18889657141382132</v>
      </c>
    </row>
    <row r="992" spans="1:14" x14ac:dyDescent="0.25">
      <c r="A992"/>
      <c r="B992" s="77"/>
      <c r="C992" s="59">
        <v>42246</v>
      </c>
      <c r="D992" s="39">
        <v>972</v>
      </c>
      <c r="E992" s="4">
        <v>0.9617</v>
      </c>
      <c r="F992" s="64"/>
      <c r="G992" s="65">
        <f t="shared" si="140"/>
        <v>0.29148027850220898</v>
      </c>
      <c r="H992" s="78">
        <f t="shared" si="141"/>
        <v>8.6370841753247787E-3</v>
      </c>
      <c r="I992" s="65">
        <f t="shared" si="142"/>
        <v>2.4176568014536708E-2</v>
      </c>
      <c r="J992" s="79">
        <f t="shared" si="139"/>
        <v>8.8780883362862134E-2</v>
      </c>
      <c r="K992" s="65">
        <f t="shared" si="144"/>
        <v>0.24387427390749519</v>
      </c>
      <c r="M992" s="31">
        <f t="shared" si="143"/>
        <v>0.9617</v>
      </c>
      <c r="N992" s="56">
        <f t="shared" si="138"/>
        <v>0.24387427390749519</v>
      </c>
    </row>
    <row r="993" spans="1:14" x14ac:dyDescent="0.25">
      <c r="A993"/>
      <c r="B993" s="77"/>
      <c r="C993" s="59">
        <v>42247</v>
      </c>
      <c r="D993" s="39">
        <v>973</v>
      </c>
      <c r="E993" s="4">
        <v>0.24579999999999999</v>
      </c>
      <c r="F993" s="64"/>
      <c r="G993" s="65">
        <f t="shared" si="140"/>
        <v>0.2936067724102735</v>
      </c>
      <c r="H993" s="78">
        <f t="shared" si="141"/>
        <v>7.9860251485987521E-3</v>
      </c>
      <c r="I993" s="65">
        <f t="shared" si="142"/>
        <v>1.0788539995068808E-2</v>
      </c>
      <c r="J993" s="79">
        <f t="shared" si="139"/>
        <v>4.9290087545345758E-3</v>
      </c>
      <c r="K993" s="65">
        <f t="shared" si="144"/>
        <v>0.31090590267260254</v>
      </c>
      <c r="M993" s="31">
        <f t="shared" si="143"/>
        <v>0.24579999999999999</v>
      </c>
      <c r="N993" s="56">
        <f t="shared" si="138"/>
        <v>0.31090590267260254</v>
      </c>
    </row>
    <row r="994" spans="1:14" x14ac:dyDescent="0.25">
      <c r="A994"/>
      <c r="B994" s="77"/>
      <c r="C994" s="59">
        <v>42248</v>
      </c>
      <c r="D994" s="39">
        <v>974</v>
      </c>
      <c r="E994" s="4">
        <v>1</v>
      </c>
      <c r="F994" s="64"/>
      <c r="G994" s="65">
        <f t="shared" si="140"/>
        <v>0.36797222580705596</v>
      </c>
      <c r="H994" s="78">
        <f t="shared" si="141"/>
        <v>1.4623967973417123E-2</v>
      </c>
      <c r="I994" s="65">
        <f t="shared" si="142"/>
        <v>3.4612919959290882E-2</v>
      </c>
      <c r="J994" s="79">
        <f t="shared" si="139"/>
        <v>9.4354405382656201E-2</v>
      </c>
      <c r="K994" s="65">
        <f t="shared" si="144"/>
        <v>0.33620571751816314</v>
      </c>
      <c r="M994" s="31">
        <f t="shared" si="143"/>
        <v>1</v>
      </c>
      <c r="N994" s="56">
        <f t="shared" si="138"/>
        <v>0.33620571751816314</v>
      </c>
    </row>
    <row r="995" spans="1:14" x14ac:dyDescent="0.25">
      <c r="A995"/>
      <c r="B995" s="77"/>
      <c r="C995" s="59">
        <v>42249</v>
      </c>
      <c r="D995" s="39">
        <v>975</v>
      </c>
      <c r="E995" s="4">
        <v>0.35420000000000001</v>
      </c>
      <c r="F995" s="64"/>
      <c r="G995" s="65">
        <f t="shared" si="140"/>
        <v>0.3739729618971685</v>
      </c>
      <c r="H995" s="78">
        <f t="shared" si="141"/>
        <v>1.3761644785086666E-2</v>
      </c>
      <c r="I995" s="65">
        <f t="shared" si="142"/>
        <v>5.7836125052573316E-2</v>
      </c>
      <c r="J995" s="79">
        <f t="shared" si="139"/>
        <v>5.0075216357599137E-2</v>
      </c>
      <c r="K995" s="65">
        <f t="shared" si="144"/>
        <v>0.4404323188330464</v>
      </c>
      <c r="M995" s="31">
        <f t="shared" si="143"/>
        <v>0.35420000000000001</v>
      </c>
      <c r="N995" s="56">
        <f t="shared" si="138"/>
        <v>0.4404323188330464</v>
      </c>
    </row>
    <row r="996" spans="1:14" x14ac:dyDescent="0.25">
      <c r="A996"/>
      <c r="B996" s="77"/>
      <c r="C996" s="59">
        <v>42250</v>
      </c>
      <c r="D996" s="39">
        <v>976</v>
      </c>
      <c r="E996" s="4">
        <v>0.15079999999999999</v>
      </c>
      <c r="F996" s="64"/>
      <c r="G996" s="65">
        <f t="shared" si="140"/>
        <v>0.35990379717375898</v>
      </c>
      <c r="H996" s="78">
        <f t="shared" si="141"/>
        <v>1.0978563834237048E-2</v>
      </c>
      <c r="I996" s="65">
        <f t="shared" si="142"/>
        <v>4.137348840270684E-2</v>
      </c>
      <c r="J996" s="79">
        <f t="shared" si="139"/>
        <v>1.6325759845060253E-2</v>
      </c>
      <c r="K996" s="65">
        <f t="shared" si="144"/>
        <v>0.429108095084962</v>
      </c>
      <c r="M996" s="31">
        <f t="shared" si="143"/>
        <v>0.15079999999999999</v>
      </c>
      <c r="N996" s="56">
        <f t="shared" si="138"/>
        <v>0.429108095084962</v>
      </c>
    </row>
    <row r="997" spans="1:14" x14ac:dyDescent="0.25">
      <c r="A997"/>
      <c r="B997" s="77"/>
      <c r="C997" s="59">
        <v>42251</v>
      </c>
      <c r="D997" s="39">
        <v>977</v>
      </c>
      <c r="E997" s="4">
        <v>0.2225</v>
      </c>
      <c r="F997" s="64"/>
      <c r="G997" s="65">
        <f t="shared" si="140"/>
        <v>0.35262511859133638</v>
      </c>
      <c r="H997" s="78">
        <f t="shared" si="141"/>
        <v>9.1528395925710854E-3</v>
      </c>
      <c r="I997" s="65">
        <f t="shared" si="142"/>
        <v>3.4190063158600535E-2</v>
      </c>
      <c r="J997" s="79">
        <f t="shared" si="139"/>
        <v>1.7758544983606843E-2</v>
      </c>
      <c r="K997" s="65">
        <f t="shared" si="144"/>
        <v>0.40507242416659656</v>
      </c>
      <c r="M997" s="31">
        <f t="shared" si="143"/>
        <v>0.2225</v>
      </c>
      <c r="N997" s="56">
        <f t="shared" si="138"/>
        <v>0.40507242416659656</v>
      </c>
    </row>
    <row r="998" spans="1:14" x14ac:dyDescent="0.25">
      <c r="A998"/>
      <c r="B998" s="77"/>
      <c r="C998" s="59">
        <v>42252</v>
      </c>
      <c r="D998" s="39">
        <v>978</v>
      </c>
      <c r="E998" s="4">
        <v>0.23669999999999999</v>
      </c>
      <c r="F998" s="64"/>
      <c r="G998" s="65">
        <f t="shared" si="140"/>
        <v>0.34637363654877762</v>
      </c>
      <c r="H998" s="78">
        <f t="shared" si="141"/>
        <v>7.6124074290580997E-3</v>
      </c>
      <c r="I998" s="65">
        <f t="shared" si="142"/>
        <v>2.8965258167390991E-2</v>
      </c>
      <c r="J998" s="79">
        <f t="shared" si="139"/>
        <v>1.510136869577413E-2</v>
      </c>
      <c r="K998" s="65">
        <f t="shared" si="144"/>
        <v>0.39074321635129844</v>
      </c>
      <c r="M998" s="31">
        <f t="shared" si="143"/>
        <v>0.23669999999999999</v>
      </c>
      <c r="N998" s="56">
        <f t="shared" si="138"/>
        <v>0.39074321635129844</v>
      </c>
    </row>
    <row r="999" spans="1:14" x14ac:dyDescent="0.25">
      <c r="A999"/>
      <c r="B999" s="77"/>
      <c r="C999" s="59">
        <v>42253</v>
      </c>
      <c r="D999" s="39">
        <v>979</v>
      </c>
      <c r="E999" s="4">
        <v>0.2525</v>
      </c>
      <c r="F999" s="64"/>
      <c r="G999" s="65">
        <f t="shared" si="140"/>
        <v>0.34204837215860073</v>
      </c>
      <c r="H999" s="78">
        <f t="shared" si="141"/>
        <v>6.4186402471346016E-3</v>
      </c>
      <c r="I999" s="65">
        <f t="shared" si="142"/>
        <v>1.7890674214514016E-2</v>
      </c>
      <c r="J999" s="79">
        <f t="shared" si="139"/>
        <v>7.1467695772025434E-3</v>
      </c>
      <c r="K999" s="65">
        <f t="shared" si="144"/>
        <v>0.37187671819234974</v>
      </c>
      <c r="M999" s="31">
        <f t="shared" si="143"/>
        <v>0.2525</v>
      </c>
      <c r="N999" s="56">
        <f t="shared" si="138"/>
        <v>0.37187671819234974</v>
      </c>
    </row>
    <row r="1000" spans="1:14" x14ac:dyDescent="0.25">
      <c r="A1000"/>
      <c r="B1000" s="77"/>
      <c r="C1000" s="59">
        <v>42254</v>
      </c>
      <c r="D1000" s="39">
        <v>980</v>
      </c>
      <c r="E1000" s="4">
        <v>0.20669999999999999</v>
      </c>
      <c r="F1000" s="64"/>
      <c r="G1000" s="65">
        <f t="shared" si="140"/>
        <v>0.33383798460141506</v>
      </c>
      <c r="H1000" s="78">
        <f t="shared" si="141"/>
        <v>4.9557374667025741E-3</v>
      </c>
      <c r="I1000" s="65">
        <f t="shared" si="142"/>
        <v>4.5232656374676501E-3</v>
      </c>
      <c r="J1000" s="79">
        <f t="shared" si="139"/>
        <v>-8.6428593864206205E-3</v>
      </c>
      <c r="K1000" s="65">
        <f t="shared" si="144"/>
        <v>0.35299027804320299</v>
      </c>
      <c r="M1000" s="31">
        <f t="shared" si="143"/>
        <v>0.20669999999999999</v>
      </c>
      <c r="N1000" s="56">
        <f t="shared" si="138"/>
        <v>0.35299027804320299</v>
      </c>
    </row>
    <row r="1001" spans="1:14" x14ac:dyDescent="0.25">
      <c r="A1001"/>
      <c r="B1001" s="77"/>
      <c r="C1001" s="59">
        <v>42255</v>
      </c>
      <c r="D1001" s="39">
        <v>981</v>
      </c>
      <c r="E1001" s="4">
        <v>0.29210000000000003</v>
      </c>
      <c r="F1001" s="64"/>
      <c r="G1001" s="65">
        <f t="shared" si="140"/>
        <v>0.33815933079352545</v>
      </c>
      <c r="H1001" s="78">
        <f t="shared" si="141"/>
        <v>4.8922983392433563E-3</v>
      </c>
      <c r="I1001" s="65">
        <f t="shared" si="142"/>
        <v>-4.0349809322195444E-2</v>
      </c>
      <c r="J1001" s="79">
        <f t="shared" si="139"/>
        <v>-4.0920761469328444E-2</v>
      </c>
      <c r="K1001" s="65">
        <f t="shared" si="144"/>
        <v>0.29844391274592219</v>
      </c>
      <c r="M1001" s="31">
        <f t="shared" si="143"/>
        <v>0.29210000000000003</v>
      </c>
      <c r="N1001" s="56">
        <f t="shared" si="138"/>
        <v>0.29844391274592219</v>
      </c>
    </row>
    <row r="1002" spans="1:14" x14ac:dyDescent="0.25">
      <c r="A1002"/>
      <c r="B1002" s="77"/>
      <c r="C1002" s="59">
        <v>42256</v>
      </c>
      <c r="D1002" s="39">
        <v>982</v>
      </c>
      <c r="E1002" s="4">
        <v>0.29249999999999998</v>
      </c>
      <c r="F1002" s="64"/>
      <c r="G1002" s="65">
        <f t="shared" si="140"/>
        <v>0.33581780218011942</v>
      </c>
      <c r="H1002" s="78">
        <f t="shared" si="141"/>
        <v>4.1689156439784179E-3</v>
      </c>
      <c r="I1002" s="65">
        <f t="shared" si="142"/>
        <v>2.1786640393724951E-2</v>
      </c>
      <c r="J1002" s="79">
        <f t="shared" si="139"/>
        <v>1.5276196136340512E-2</v>
      </c>
      <c r="K1002" s="65">
        <f t="shared" si="144"/>
        <v>0.36483826952649379</v>
      </c>
      <c r="M1002" s="31">
        <f t="shared" si="143"/>
        <v>0.29249999999999998</v>
      </c>
      <c r="N1002" s="56">
        <f t="shared" si="138"/>
        <v>0.36483826952649379</v>
      </c>
    </row>
    <row r="1003" spans="1:14" x14ac:dyDescent="0.25">
      <c r="A1003"/>
      <c r="B1003" s="77"/>
      <c r="C1003" s="59">
        <v>42257</v>
      </c>
      <c r="D1003" s="39">
        <v>983</v>
      </c>
      <c r="E1003" s="4">
        <v>0.35420000000000001</v>
      </c>
      <c r="F1003" s="64"/>
      <c r="G1003" s="65">
        <f t="shared" si="140"/>
        <v>0.34015003618387746</v>
      </c>
      <c r="H1003" s="78">
        <f t="shared" si="141"/>
        <v>4.1852474799563798E-3</v>
      </c>
      <c r="I1003" s="65">
        <f t="shared" si="142"/>
        <v>1.2580098578106116E-2</v>
      </c>
      <c r="J1003" s="79">
        <f t="shared" si="139"/>
        <v>1.2727085101907761E-2</v>
      </c>
      <c r="K1003" s="65">
        <f t="shared" si="144"/>
        <v>0.35256681640220394</v>
      </c>
      <c r="M1003" s="31">
        <f t="shared" si="143"/>
        <v>0.35420000000000001</v>
      </c>
      <c r="N1003" s="56">
        <f t="shared" si="138"/>
        <v>0.35256681640220394</v>
      </c>
    </row>
    <row r="1004" spans="1:14" x14ac:dyDescent="0.25">
      <c r="A1004"/>
      <c r="B1004" s="77"/>
      <c r="C1004" s="59">
        <v>42258</v>
      </c>
      <c r="D1004" s="39">
        <v>984</v>
      </c>
      <c r="E1004" s="4">
        <v>0.9617</v>
      </c>
      <c r="F1004" s="64"/>
      <c r="G1004" s="65">
        <f t="shared" si="140"/>
        <v>0.40269932446669876</v>
      </c>
      <c r="H1004" s="78">
        <f t="shared" si="141"/>
        <v>1.0021651560242872E-2</v>
      </c>
      <c r="I1004" s="65">
        <f t="shared" si="142"/>
        <v>3.372430830751675E-2</v>
      </c>
      <c r="J1004" s="79">
        <f t="shared" si="139"/>
        <v>8.6251945030095201E-2</v>
      </c>
      <c r="K1004" s="65">
        <f t="shared" si="144"/>
        <v>0.37805959197135058</v>
      </c>
      <c r="M1004" s="31">
        <f t="shared" si="143"/>
        <v>0.9617</v>
      </c>
      <c r="N1004" s="56">
        <f t="shared" si="138"/>
        <v>0.37805959197135058</v>
      </c>
    </row>
    <row r="1005" spans="1:14" x14ac:dyDescent="0.25">
      <c r="A1005"/>
      <c r="B1005" s="77"/>
      <c r="C1005" s="59">
        <v>42259</v>
      </c>
      <c r="D1005" s="39">
        <v>985</v>
      </c>
      <c r="E1005" s="4">
        <v>0.2417</v>
      </c>
      <c r="F1005" s="64"/>
      <c r="G1005" s="65">
        <f t="shared" si="140"/>
        <v>0.39211140634037456</v>
      </c>
      <c r="H1005" s="78">
        <f t="shared" si="141"/>
        <v>7.9606945915861663E-3</v>
      </c>
      <c r="I1005" s="65">
        <f t="shared" si="142"/>
        <v>3.5074720838729E-2</v>
      </c>
      <c r="J1005" s="79">
        <f t="shared" si="139"/>
        <v>1.6526108120818644E-2</v>
      </c>
      <c r="K1005" s="65">
        <f t="shared" si="144"/>
        <v>0.44779569686567061</v>
      </c>
      <c r="M1005" s="31">
        <f t="shared" si="143"/>
        <v>0.2417</v>
      </c>
      <c r="N1005" s="56">
        <f t="shared" si="138"/>
        <v>0.44779569686567061</v>
      </c>
    </row>
    <row r="1006" spans="1:14" x14ac:dyDescent="0.25">
      <c r="A1006"/>
      <c r="B1006" s="77"/>
      <c r="C1006" s="59">
        <v>42260</v>
      </c>
      <c r="D1006" s="39">
        <v>986</v>
      </c>
      <c r="E1006" s="4">
        <v>0.24579999999999999</v>
      </c>
      <c r="F1006" s="64"/>
      <c r="G1006" s="65">
        <f t="shared" si="140"/>
        <v>0.38501961327161349</v>
      </c>
      <c r="H1006" s="78">
        <f t="shared" si="141"/>
        <v>6.4554458255514429E-3</v>
      </c>
      <c r="I1006" s="65">
        <f t="shared" si="142"/>
        <v>-3.7472243284887635E-3</v>
      </c>
      <c r="J1006" s="79">
        <f t="shared" si="139"/>
        <v>-1.7294463222801239E-2</v>
      </c>
      <c r="K1006" s="65">
        <f t="shared" si="144"/>
        <v>0.39632487660347193</v>
      </c>
      <c r="M1006" s="31">
        <f t="shared" si="143"/>
        <v>0.24579999999999999</v>
      </c>
      <c r="N1006" s="56">
        <f t="shared" si="138"/>
        <v>0.39632487660347193</v>
      </c>
    </row>
    <row r="1007" spans="1:14" x14ac:dyDescent="0.25">
      <c r="A1007"/>
      <c r="B1007" s="77"/>
      <c r="C1007" s="59">
        <v>42261</v>
      </c>
      <c r="D1007" s="39">
        <v>987</v>
      </c>
      <c r="E1007" s="4">
        <v>5.2499999999999998E-2</v>
      </c>
      <c r="F1007" s="64"/>
      <c r="G1007" s="65">
        <f t="shared" si="140"/>
        <v>0.35851431911203119</v>
      </c>
      <c r="H1007" s="78">
        <f t="shared" si="141"/>
        <v>3.159371827038068E-3</v>
      </c>
      <c r="I1007" s="65">
        <f t="shared" si="142"/>
        <v>-9.3676592458271403E-3</v>
      </c>
      <c r="J1007" s="79">
        <f t="shared" si="139"/>
        <v>-3.9032325232447547E-2</v>
      </c>
      <c r="K1007" s="65">
        <f t="shared" si="144"/>
        <v>0.38210739985133779</v>
      </c>
      <c r="M1007" s="31">
        <f t="shared" si="143"/>
        <v>5.2499999999999998E-2</v>
      </c>
      <c r="N1007" s="56">
        <f t="shared" si="138"/>
        <v>0.38210739985133779</v>
      </c>
    </row>
    <row r="1008" spans="1:14" x14ac:dyDescent="0.25">
      <c r="A1008"/>
      <c r="B1008" s="77"/>
      <c r="C1008" s="59">
        <v>42262</v>
      </c>
      <c r="D1008" s="39">
        <v>988</v>
      </c>
      <c r="E1008" s="4">
        <v>6.25E-2</v>
      </c>
      <c r="F1008" s="64"/>
      <c r="G1008" s="65">
        <f t="shared" si="140"/>
        <v>0.33244721006296307</v>
      </c>
      <c r="H1008" s="78">
        <f t="shared" si="141"/>
        <v>2.3672373942744971E-4</v>
      </c>
      <c r="I1008" s="65">
        <f t="shared" si="142"/>
        <v>-6.9088821780077187E-3</v>
      </c>
      <c r="J1008" s="79">
        <f t="shared" si="139"/>
        <v>-3.3212714966503257E-2</v>
      </c>
      <c r="K1008" s="65">
        <f t="shared" si="144"/>
        <v>0.35476480876106153</v>
      </c>
      <c r="M1008" s="31">
        <f t="shared" si="143"/>
        <v>6.25E-2</v>
      </c>
      <c r="N1008" s="56">
        <f t="shared" si="138"/>
        <v>0.35476480876106153</v>
      </c>
    </row>
    <row r="1009" spans="1:14" x14ac:dyDescent="0.25">
      <c r="A1009"/>
      <c r="B1009" s="77"/>
      <c r="C1009" s="59">
        <v>42263</v>
      </c>
      <c r="D1009" s="39">
        <v>989</v>
      </c>
      <c r="E1009" s="4">
        <v>5.2499999999999998E-2</v>
      </c>
      <c r="F1009" s="64"/>
      <c r="G1009" s="65">
        <f t="shared" si="140"/>
        <v>0.30570399205902027</v>
      </c>
      <c r="H1009" s="78">
        <f t="shared" si="141"/>
        <v>-2.461270434909576E-3</v>
      </c>
      <c r="I1009" s="65">
        <f t="shared" si="142"/>
        <v>-1.0384516368687913E-2</v>
      </c>
      <c r="J1009" s="79">
        <f t="shared" si="139"/>
        <v>-3.4666463937721152E-2</v>
      </c>
      <c r="K1009" s="65">
        <f t="shared" si="144"/>
        <v>0.32229941743370261</v>
      </c>
      <c r="M1009" s="31">
        <f t="shared" si="143"/>
        <v>5.2499999999999998E-2</v>
      </c>
      <c r="N1009" s="56">
        <f t="shared" si="138"/>
        <v>0.32229941743370261</v>
      </c>
    </row>
    <row r="1010" spans="1:14" x14ac:dyDescent="0.25">
      <c r="A1010"/>
      <c r="B1010" s="77"/>
      <c r="C1010" s="59">
        <v>42264</v>
      </c>
      <c r="D1010" s="39">
        <v>990</v>
      </c>
      <c r="E1010" s="4">
        <v>0.23280000000000001</v>
      </c>
      <c r="F1010" s="64"/>
      <c r="G1010" s="65">
        <f t="shared" si="140"/>
        <v>0.29875515416038262</v>
      </c>
      <c r="H1010" s="78">
        <f t="shared" si="141"/>
        <v>-2.9100271812823836E-3</v>
      </c>
      <c r="I1010" s="65">
        <f t="shared" si="142"/>
        <v>-2.5567046986830003E-2</v>
      </c>
      <c r="J1010" s="79">
        <f t="shared" si="139"/>
        <v>-2.9605857704185265E-2</v>
      </c>
      <c r="K1010" s="65">
        <f t="shared" si="144"/>
        <v>0.27767567463728071</v>
      </c>
      <c r="M1010" s="31">
        <f t="shared" si="143"/>
        <v>0.23280000000000001</v>
      </c>
      <c r="N1010" s="56">
        <f t="shared" si="138"/>
        <v>0.27767567463728071</v>
      </c>
    </row>
    <row r="1011" spans="1:14" x14ac:dyDescent="0.25">
      <c r="A1011"/>
      <c r="B1011" s="77"/>
      <c r="C1011" s="59">
        <v>42265</v>
      </c>
      <c r="D1011" s="39">
        <v>991</v>
      </c>
      <c r="E1011" s="4">
        <v>0.23280000000000001</v>
      </c>
      <c r="F1011" s="64"/>
      <c r="G1011" s="65">
        <f t="shared" si="140"/>
        <v>0.2932835564819582</v>
      </c>
      <c r="H1011" s="78">
        <f t="shared" si="141"/>
        <v>-3.1661842309965876E-3</v>
      </c>
      <c r="I1011" s="65">
        <f t="shared" si="142"/>
        <v>-3.7429422007679569E-2</v>
      </c>
      <c r="J1011" s="79">
        <f t="shared" si="139"/>
        <v>-3.9734835455107434E-2</v>
      </c>
      <c r="K1011" s="65">
        <f t="shared" si="144"/>
        <v>0.25841570497142069</v>
      </c>
      <c r="M1011" s="31">
        <f t="shared" si="143"/>
        <v>0.23280000000000001</v>
      </c>
      <c r="N1011" s="56">
        <f t="shared" si="138"/>
        <v>0.25841570497142069</v>
      </c>
    </row>
    <row r="1012" spans="1:14" x14ac:dyDescent="0.25">
      <c r="A1012"/>
      <c r="B1012" s="77"/>
      <c r="C1012" s="59">
        <v>42266</v>
      </c>
      <c r="D1012" s="39">
        <v>992</v>
      </c>
      <c r="E1012" s="4">
        <v>0.23280000000000001</v>
      </c>
      <c r="F1012" s="64"/>
      <c r="G1012" s="65">
        <f t="shared" si="140"/>
        <v>0.28791720676462196</v>
      </c>
      <c r="H1012" s="78">
        <f t="shared" si="141"/>
        <v>-3.3862007796305526E-3</v>
      </c>
      <c r="I1012" s="65">
        <f t="shared" si="142"/>
        <v>-3.5315717387564879E-2</v>
      </c>
      <c r="J1012" s="79">
        <f t="shared" si="139"/>
        <v>-3.7295866325270592E-2</v>
      </c>
      <c r="K1012" s="65">
        <f t="shared" si="144"/>
        <v>0.25480165486339673</v>
      </c>
      <c r="M1012" s="31">
        <f t="shared" si="143"/>
        <v>0.23280000000000001</v>
      </c>
      <c r="N1012" s="56">
        <f t="shared" ref="N1012:N1075" si="145">K1012</f>
        <v>0.25480165486339673</v>
      </c>
    </row>
    <row r="1013" spans="1:14" x14ac:dyDescent="0.25">
      <c r="A1013"/>
      <c r="B1013" s="77"/>
      <c r="C1013" s="59">
        <v>42267</v>
      </c>
      <c r="D1013" s="39">
        <v>993</v>
      </c>
      <c r="E1013" s="4">
        <v>0.23280000000000001</v>
      </c>
      <c r="F1013" s="64"/>
      <c r="G1013" s="65">
        <f t="shared" si="140"/>
        <v>0.28024184058896084</v>
      </c>
      <c r="H1013" s="78">
        <f t="shared" si="141"/>
        <v>-3.815117319233609E-3</v>
      </c>
      <c r="I1013" s="65">
        <f t="shared" si="142"/>
        <v>-8.8393520246853787E-3</v>
      </c>
      <c r="J1013" s="79">
        <f t="shared" ref="J1013:J1076" si="146">$Z$22*(E1013-G1013)+(1-$Z$22)*I1013</f>
        <v>-1.2699600881112926E-2</v>
      </c>
      <c r="K1013" s="65">
        <f t="shared" si="144"/>
        <v>0.27569165396030604</v>
      </c>
      <c r="M1013" s="31">
        <f t="shared" si="143"/>
        <v>0.23280000000000001</v>
      </c>
      <c r="N1013" s="56">
        <f t="shared" si="145"/>
        <v>0.27569165396030604</v>
      </c>
    </row>
    <row r="1014" spans="1:14" x14ac:dyDescent="0.25">
      <c r="A1014"/>
      <c r="B1014" s="77"/>
      <c r="C1014" s="59">
        <v>42268</v>
      </c>
      <c r="D1014" s="39">
        <v>994</v>
      </c>
      <c r="E1014" s="4">
        <v>0.23280000000000001</v>
      </c>
      <c r="F1014" s="64"/>
      <c r="G1014" s="65">
        <f t="shared" ref="G1014:G1077" si="147">$Z$20*(E1014-I1014)+(1-$Z$20)*(G1013+H1013)</f>
        <v>0.27556963003892065</v>
      </c>
      <c r="H1014" s="78">
        <f t="shared" ref="H1014:H1077" si="148">$Z$21*(G1014-G1013)+(1-$Z$21)*H1013</f>
        <v>-3.9008266423142673E-3</v>
      </c>
      <c r="I1014" s="65">
        <f t="shared" ref="I1014:I1077" si="149">J983</f>
        <v>-3.5055790961661379E-2</v>
      </c>
      <c r="J1014" s="79">
        <f t="shared" si="146"/>
        <v>-3.5827174869387302E-2</v>
      </c>
      <c r="K1014" s="65">
        <f t="shared" si="144"/>
        <v>0.24137093230806583</v>
      </c>
      <c r="M1014" s="31">
        <f t="shared" si="143"/>
        <v>0.23280000000000001</v>
      </c>
      <c r="N1014" s="56">
        <f t="shared" si="145"/>
        <v>0.24137093230806583</v>
      </c>
    </row>
    <row r="1015" spans="1:14" x14ac:dyDescent="0.25">
      <c r="A1015"/>
      <c r="B1015" s="77"/>
      <c r="C1015" s="59">
        <v>42269</v>
      </c>
      <c r="D1015" s="39">
        <v>995</v>
      </c>
      <c r="E1015" s="4">
        <v>0.26519999999999999</v>
      </c>
      <c r="F1015" s="64"/>
      <c r="G1015" s="65">
        <f t="shared" si="147"/>
        <v>0.27385703527209571</v>
      </c>
      <c r="H1015" s="78">
        <f t="shared" si="148"/>
        <v>-3.6820034547653353E-3</v>
      </c>
      <c r="I1015" s="65">
        <f t="shared" si="149"/>
        <v>-2.8351122151499677E-2</v>
      </c>
      <c r="J1015" s="79">
        <f t="shared" si="146"/>
        <v>-2.6381713463559279E-2</v>
      </c>
      <c r="K1015" s="65">
        <f t="shared" si="144"/>
        <v>0.24331768124510669</v>
      </c>
      <c r="M1015" s="31">
        <f t="shared" si="143"/>
        <v>0.26519999999999999</v>
      </c>
      <c r="N1015" s="56">
        <f t="shared" si="145"/>
        <v>0.24331768124510669</v>
      </c>
    </row>
    <row r="1016" spans="1:14" x14ac:dyDescent="0.25">
      <c r="A1016"/>
      <c r="B1016" s="77"/>
      <c r="C1016" s="59">
        <v>42270</v>
      </c>
      <c r="D1016" s="39">
        <v>996</v>
      </c>
      <c r="E1016" s="4">
        <v>0.2621</v>
      </c>
      <c r="F1016" s="64"/>
      <c r="G1016" s="65">
        <f t="shared" si="147"/>
        <v>0.27328575335231048</v>
      </c>
      <c r="H1016" s="78">
        <f t="shared" si="148"/>
        <v>-3.3709313012673242E-3</v>
      </c>
      <c r="I1016" s="65">
        <f t="shared" si="149"/>
        <v>-3.918224716713134E-2</v>
      </c>
      <c r="J1016" s="79">
        <f t="shared" si="146"/>
        <v>-3.6382597785649257E-2</v>
      </c>
      <c r="K1016" s="65">
        <f t="shared" si="144"/>
        <v>0.23099278465019904</v>
      </c>
      <c r="M1016" s="31">
        <f t="shared" si="143"/>
        <v>0.2621</v>
      </c>
      <c r="N1016" s="56">
        <f t="shared" si="145"/>
        <v>0.23099278465019904</v>
      </c>
    </row>
    <row r="1017" spans="1:14" x14ac:dyDescent="0.25">
      <c r="A1017"/>
      <c r="B1017" s="77"/>
      <c r="C1017" s="59">
        <v>42271</v>
      </c>
      <c r="D1017" s="39">
        <v>997</v>
      </c>
      <c r="E1017" s="4">
        <v>0.21329999999999999</v>
      </c>
      <c r="F1017" s="64"/>
      <c r="G1017" s="65">
        <f t="shared" si="147"/>
        <v>0.26214319158946919</v>
      </c>
      <c r="H1017" s="78">
        <f t="shared" si="148"/>
        <v>-4.1480943474247207E-3</v>
      </c>
      <c r="I1017" s="65">
        <f t="shared" si="149"/>
        <v>2.1101482564696593E-2</v>
      </c>
      <c r="J1017" s="79">
        <f t="shared" si="146"/>
        <v>1.4107015149280016E-2</v>
      </c>
      <c r="K1017" s="65">
        <f t="shared" si="144"/>
        <v>0.29101630461573974</v>
      </c>
      <c r="M1017" s="31">
        <f t="shared" si="143"/>
        <v>0.21329999999999999</v>
      </c>
      <c r="N1017" s="56">
        <f t="shared" si="145"/>
        <v>0.29101630461573974</v>
      </c>
    </row>
    <row r="1018" spans="1:14" x14ac:dyDescent="0.25">
      <c r="A1018"/>
      <c r="B1018" s="77"/>
      <c r="C1018" s="59">
        <v>42272</v>
      </c>
      <c r="D1018" s="39">
        <v>998</v>
      </c>
      <c r="E1018" s="4">
        <v>0.1988</v>
      </c>
      <c r="F1018" s="64"/>
      <c r="G1018" s="65">
        <f t="shared" si="147"/>
        <v>0.25253497969776678</v>
      </c>
      <c r="H1018" s="78">
        <f t="shared" si="148"/>
        <v>-4.69410610185249E-3</v>
      </c>
      <c r="I1018" s="65">
        <f t="shared" si="149"/>
        <v>-4.5939217992678246E-3</v>
      </c>
      <c r="J1018" s="79">
        <f t="shared" si="146"/>
        <v>-9.5080275891177204E-3</v>
      </c>
      <c r="K1018" s="65">
        <f t="shared" si="144"/>
        <v>0.25340117544277663</v>
      </c>
      <c r="M1018" s="31">
        <f t="shared" si="143"/>
        <v>0.1988</v>
      </c>
      <c r="N1018" s="56">
        <f t="shared" si="145"/>
        <v>0.25340117544277663</v>
      </c>
    </row>
    <row r="1019" spans="1:14" x14ac:dyDescent="0.25">
      <c r="A1019"/>
      <c r="B1019" s="77"/>
      <c r="C1019" s="59">
        <v>42273</v>
      </c>
      <c r="D1019" s="39">
        <v>999</v>
      </c>
      <c r="E1019" s="4">
        <v>0.2792</v>
      </c>
      <c r="F1019" s="64"/>
      <c r="G1019" s="65">
        <f t="shared" si="147"/>
        <v>0.25429170156911829</v>
      </c>
      <c r="H1019" s="78">
        <f t="shared" si="148"/>
        <v>-4.0490233045320902E-3</v>
      </c>
      <c r="I1019" s="65">
        <f t="shared" si="149"/>
        <v>-3.3149153327954317E-2</v>
      </c>
      <c r="J1019" s="79">
        <f t="shared" si="146"/>
        <v>-2.7343408152070713E-2</v>
      </c>
      <c r="K1019" s="65">
        <f t="shared" si="144"/>
        <v>0.21469172026795996</v>
      </c>
      <c r="M1019" s="31">
        <f t="shared" si="143"/>
        <v>0.2792</v>
      </c>
      <c r="N1019" s="56">
        <f t="shared" si="145"/>
        <v>0.21469172026795996</v>
      </c>
    </row>
    <row r="1020" spans="1:14" x14ac:dyDescent="0.25">
      <c r="A1020"/>
      <c r="B1020" s="77"/>
      <c r="C1020" s="59">
        <v>42274</v>
      </c>
      <c r="D1020" s="39">
        <v>1000</v>
      </c>
      <c r="E1020" s="4">
        <v>0.2621</v>
      </c>
      <c r="F1020" s="64"/>
      <c r="G1020" s="65">
        <f t="shared" si="147"/>
        <v>0.25166716122809779</v>
      </c>
      <c r="H1020" s="78">
        <f t="shared" si="148"/>
        <v>-3.9065750081809306E-3</v>
      </c>
      <c r="I1020" s="65">
        <f t="shared" si="149"/>
        <v>-2.3875078997024502E-3</v>
      </c>
      <c r="J1020" s="79">
        <f t="shared" si="146"/>
        <v>-1.1054732325419844E-3</v>
      </c>
      <c r="K1020" s="65">
        <f t="shared" si="144"/>
        <v>0.24785517036488372</v>
      </c>
      <c r="M1020" s="31">
        <f t="shared" si="143"/>
        <v>0.2621</v>
      </c>
      <c r="N1020" s="56">
        <f t="shared" si="145"/>
        <v>0.24785517036488372</v>
      </c>
    </row>
    <row r="1021" spans="1:14" x14ac:dyDescent="0.25">
      <c r="A1021"/>
      <c r="B1021" s="77"/>
      <c r="C1021" s="59">
        <v>42275</v>
      </c>
      <c r="D1021" s="39">
        <v>1001</v>
      </c>
      <c r="E1021" s="4">
        <v>0.1988</v>
      </c>
      <c r="F1021" s="64"/>
      <c r="G1021" s="65">
        <f t="shared" si="147"/>
        <v>0.24587599587846204</v>
      </c>
      <c r="H1021" s="78">
        <f t="shared" si="148"/>
        <v>-4.0950340423264123E-3</v>
      </c>
      <c r="I1021" s="65">
        <f t="shared" si="149"/>
        <v>-3.0114682805368307E-2</v>
      </c>
      <c r="J1021" s="79">
        <f t="shared" si="146"/>
        <v>-3.1810814112677679E-2</v>
      </c>
      <c r="K1021" s="65">
        <f t="shared" si="144"/>
        <v>0.21764590341454856</v>
      </c>
      <c r="M1021" s="31">
        <f t="shared" si="143"/>
        <v>0.1988</v>
      </c>
      <c r="N1021" s="56">
        <f t="shared" si="145"/>
        <v>0.21764590341454856</v>
      </c>
    </row>
    <row r="1022" spans="1:14" x14ac:dyDescent="0.25">
      <c r="A1022"/>
      <c r="B1022" s="77"/>
      <c r="C1022" s="59">
        <v>42276</v>
      </c>
      <c r="D1022" s="39">
        <v>1002</v>
      </c>
      <c r="E1022" s="4">
        <v>0.24579999999999999</v>
      </c>
      <c r="F1022" s="64"/>
      <c r="G1022" s="65">
        <f t="shared" si="147"/>
        <v>0.24411383126585842</v>
      </c>
      <c r="H1022" s="78">
        <f t="shared" si="148"/>
        <v>-3.861747099354133E-3</v>
      </c>
      <c r="I1022" s="65">
        <f t="shared" si="149"/>
        <v>-1.9309656133363457E-2</v>
      </c>
      <c r="J1022" s="79">
        <f t="shared" si="146"/>
        <v>-1.7210073646612953E-2</v>
      </c>
      <c r="K1022" s="65">
        <f t="shared" si="144"/>
        <v>0.22247130570277215</v>
      </c>
      <c r="M1022" s="31">
        <f t="shared" si="143"/>
        <v>0.24579999999999999</v>
      </c>
      <c r="N1022" s="56">
        <f t="shared" si="145"/>
        <v>0.22247130570277215</v>
      </c>
    </row>
    <row r="1023" spans="1:14" x14ac:dyDescent="0.25">
      <c r="A1023"/>
      <c r="B1023" s="77"/>
      <c r="C1023" s="59">
        <v>42277</v>
      </c>
      <c r="D1023" s="39">
        <v>1003</v>
      </c>
      <c r="E1023" s="4">
        <v>0.27250000000000002</v>
      </c>
      <c r="F1023" s="64"/>
      <c r="G1023" s="65">
        <f t="shared" si="147"/>
        <v>0.23459878741356766</v>
      </c>
      <c r="H1023" s="78">
        <f t="shared" si="148"/>
        <v>-4.4270767746477958E-3</v>
      </c>
      <c r="I1023" s="65">
        <f t="shared" si="149"/>
        <v>8.8780883362862134E-2</v>
      </c>
      <c r="J1023" s="79">
        <f t="shared" si="146"/>
        <v>8.369291628521916E-2</v>
      </c>
      <c r="K1023" s="65">
        <f t="shared" si="144"/>
        <v>0.32903296752936639</v>
      </c>
      <c r="M1023" s="31">
        <f t="shared" si="143"/>
        <v>0.27250000000000002</v>
      </c>
      <c r="N1023" s="56">
        <f t="shared" si="145"/>
        <v>0.32903296752936639</v>
      </c>
    </row>
    <row r="1024" spans="1:14" x14ac:dyDescent="0.25">
      <c r="A1024"/>
      <c r="B1024" s="77"/>
      <c r="C1024" s="59">
        <v>42278</v>
      </c>
      <c r="D1024" s="39">
        <v>1004</v>
      </c>
      <c r="E1024" s="4">
        <v>0.2621</v>
      </c>
      <c r="F1024" s="64"/>
      <c r="G1024" s="65">
        <f t="shared" si="147"/>
        <v>0.23287163869957445</v>
      </c>
      <c r="H1024" s="78">
        <f t="shared" si="148"/>
        <v>-4.1570839685823374E-3</v>
      </c>
      <c r="I1024" s="65">
        <f t="shared" si="149"/>
        <v>4.9290087545345758E-3</v>
      </c>
      <c r="J1024" s="79">
        <f t="shared" si="146"/>
        <v>7.3589440091236741E-3</v>
      </c>
      <c r="K1024" s="65">
        <f t="shared" si="144"/>
        <v>0.23510071939345445</v>
      </c>
      <c r="M1024" s="31">
        <f t="shared" si="143"/>
        <v>0.2621</v>
      </c>
      <c r="N1024" s="56">
        <f t="shared" si="145"/>
        <v>0.23510071939345445</v>
      </c>
    </row>
    <row r="1025" spans="1:14" x14ac:dyDescent="0.25">
      <c r="A1025"/>
      <c r="B1025" s="77"/>
      <c r="C1025" s="59">
        <v>42279</v>
      </c>
      <c r="D1025" s="39">
        <v>1005</v>
      </c>
      <c r="E1025" s="4">
        <v>0.26829999999999998</v>
      </c>
      <c r="F1025" s="64"/>
      <c r="G1025" s="65">
        <f t="shared" si="147"/>
        <v>0.22323765871962728</v>
      </c>
      <c r="H1025" s="78">
        <f t="shared" si="148"/>
        <v>-4.7047735697188205E-3</v>
      </c>
      <c r="I1025" s="65">
        <f t="shared" si="149"/>
        <v>9.4354405382656201E-2</v>
      </c>
      <c r="J1025" s="79">
        <f t="shared" si="146"/>
        <v>8.9425198972427858E-2</v>
      </c>
      <c r="K1025" s="65">
        <f t="shared" si="144"/>
        <v>0.32306896011364833</v>
      </c>
      <c r="M1025" s="31">
        <f t="shared" si="143"/>
        <v>0.26829999999999998</v>
      </c>
      <c r="N1025" s="56">
        <f t="shared" si="145"/>
        <v>0.32306896011364833</v>
      </c>
    </row>
    <row r="1026" spans="1:14" x14ac:dyDescent="0.25">
      <c r="A1026"/>
      <c r="B1026" s="77"/>
      <c r="C1026" s="59">
        <v>42280</v>
      </c>
      <c r="D1026" s="39">
        <v>1006</v>
      </c>
      <c r="E1026" s="4">
        <v>0.8</v>
      </c>
      <c r="F1026" s="64"/>
      <c r="G1026" s="65">
        <f t="shared" si="147"/>
        <v>0.27167207499915769</v>
      </c>
      <c r="H1026" s="78">
        <f t="shared" si="148"/>
        <v>6.0914541520610231E-4</v>
      </c>
      <c r="I1026" s="65">
        <f t="shared" si="149"/>
        <v>5.0075216357599137E-2</v>
      </c>
      <c r="J1026" s="79">
        <f t="shared" si="146"/>
        <v>9.790048722192346E-2</v>
      </c>
      <c r="K1026" s="65">
        <f t="shared" si="144"/>
        <v>0.26860810150750758</v>
      </c>
      <c r="M1026" s="31">
        <f t="shared" si="143"/>
        <v>0.8</v>
      </c>
      <c r="N1026" s="56">
        <f t="shared" si="145"/>
        <v>0.26860810150750758</v>
      </c>
    </row>
    <row r="1027" spans="1:14" x14ac:dyDescent="0.25">
      <c r="A1027"/>
      <c r="B1027" s="77"/>
      <c r="C1027" s="59">
        <v>42281</v>
      </c>
      <c r="D1027" s="39">
        <v>1007</v>
      </c>
      <c r="E1027" s="4">
        <v>0.24579999999999999</v>
      </c>
      <c r="F1027" s="64"/>
      <c r="G1027" s="65">
        <f t="shared" si="147"/>
        <v>0.26800052238842142</v>
      </c>
      <c r="H1027" s="78">
        <f t="shared" si="148"/>
        <v>1.8107561261186596E-4</v>
      </c>
      <c r="I1027" s="65">
        <f t="shared" si="149"/>
        <v>1.6325759845060253E-2</v>
      </c>
      <c r="J1027" s="79">
        <f t="shared" si="146"/>
        <v>1.2473131621712085E-2</v>
      </c>
      <c r="K1027" s="65">
        <f t="shared" si="144"/>
        <v>0.28860698025942405</v>
      </c>
      <c r="M1027" s="31">
        <f t="shared" si="143"/>
        <v>0.24579999999999999</v>
      </c>
      <c r="N1027" s="56">
        <f t="shared" si="145"/>
        <v>0.28860698025942405</v>
      </c>
    </row>
    <row r="1028" spans="1:14" x14ac:dyDescent="0.25">
      <c r="A1028"/>
      <c r="B1028" s="77"/>
      <c r="C1028" s="59">
        <v>42282</v>
      </c>
      <c r="D1028" s="39">
        <v>1008</v>
      </c>
      <c r="E1028" s="4">
        <v>1</v>
      </c>
      <c r="F1028" s="64"/>
      <c r="G1028" s="65">
        <f t="shared" si="147"/>
        <v>0.33958758370256931</v>
      </c>
      <c r="H1028" s="78">
        <f t="shared" si="148"/>
        <v>7.3216741827654679E-3</v>
      </c>
      <c r="I1028" s="65">
        <f t="shared" si="149"/>
        <v>1.7758544983606843E-2</v>
      </c>
      <c r="J1028" s="79">
        <f t="shared" si="146"/>
        <v>8.2023932114989234E-2</v>
      </c>
      <c r="K1028" s="65">
        <f t="shared" si="144"/>
        <v>0.28594014298464016</v>
      </c>
      <c r="M1028" s="31">
        <f t="shared" si="143"/>
        <v>1</v>
      </c>
      <c r="N1028" s="56">
        <f t="shared" si="145"/>
        <v>0.28594014298464016</v>
      </c>
    </row>
    <row r="1029" spans="1:14" x14ac:dyDescent="0.25">
      <c r="A1029"/>
      <c r="B1029" s="77"/>
      <c r="C1029" s="59">
        <v>42283</v>
      </c>
      <c r="D1029" s="39">
        <v>1009</v>
      </c>
      <c r="E1029" s="4">
        <v>0.35420000000000001</v>
      </c>
      <c r="F1029" s="64"/>
      <c r="G1029" s="65">
        <f t="shared" si="147"/>
        <v>0.34612819522722393</v>
      </c>
      <c r="H1029" s="78">
        <f t="shared" si="148"/>
        <v>7.2435679169543842E-3</v>
      </c>
      <c r="I1029" s="65">
        <f t="shared" si="149"/>
        <v>1.510136869577413E-2</v>
      </c>
      <c r="J1029" s="79">
        <f t="shared" si="146"/>
        <v>1.4398412303474325E-2</v>
      </c>
      <c r="K1029" s="65">
        <f t="shared" si="144"/>
        <v>0.36201062658110889</v>
      </c>
      <c r="M1029" s="31">
        <f t="shared" si="143"/>
        <v>0.35420000000000001</v>
      </c>
      <c r="N1029" s="56">
        <f t="shared" si="145"/>
        <v>0.36201062658110889</v>
      </c>
    </row>
    <row r="1030" spans="1:14" x14ac:dyDescent="0.25">
      <c r="A1030"/>
      <c r="B1030" s="77"/>
      <c r="C1030" s="59">
        <v>42284</v>
      </c>
      <c r="D1030" s="39">
        <v>1010</v>
      </c>
      <c r="E1030" s="4">
        <v>0.9617</v>
      </c>
      <c r="F1030" s="64"/>
      <c r="G1030" s="65">
        <f t="shared" si="147"/>
        <v>0.41348990987204026</v>
      </c>
      <c r="H1030" s="78">
        <f t="shared" si="148"/>
        <v>1.3255382589740579E-2</v>
      </c>
      <c r="I1030" s="65">
        <f t="shared" si="149"/>
        <v>7.1467695772025434E-3</v>
      </c>
      <c r="J1030" s="79">
        <f t="shared" si="146"/>
        <v>6.1253101632278269E-2</v>
      </c>
      <c r="K1030" s="65">
        <f t="shared" si="144"/>
        <v>0.3605185327213809</v>
      </c>
      <c r="M1030" s="31">
        <f t="shared" si="143"/>
        <v>0.9617</v>
      </c>
      <c r="N1030" s="56">
        <f t="shared" si="145"/>
        <v>0.3605185327213809</v>
      </c>
    </row>
    <row r="1031" spans="1:14" x14ac:dyDescent="0.25">
      <c r="A1031"/>
      <c r="B1031" s="77"/>
      <c r="C1031" s="59">
        <v>42285</v>
      </c>
      <c r="D1031" s="39">
        <v>1011</v>
      </c>
      <c r="E1031" s="4">
        <v>0.2417</v>
      </c>
      <c r="F1031" s="64"/>
      <c r="G1031" s="65">
        <f t="shared" si="147"/>
        <v>0.40910504915424478</v>
      </c>
      <c r="H1031" s="78">
        <f t="shared" si="148"/>
        <v>1.1491358258986974E-2</v>
      </c>
      <c r="I1031" s="65">
        <f t="shared" si="149"/>
        <v>-8.6428593864206205E-3</v>
      </c>
      <c r="J1031" s="79">
        <f t="shared" si="146"/>
        <v>-2.4519078363203037E-2</v>
      </c>
      <c r="K1031" s="65">
        <f t="shared" si="144"/>
        <v>0.41810243307536021</v>
      </c>
      <c r="M1031" s="31">
        <f t="shared" si="143"/>
        <v>0.2417</v>
      </c>
      <c r="N1031" s="56">
        <f t="shared" si="145"/>
        <v>0.41810243307536021</v>
      </c>
    </row>
    <row r="1032" spans="1:14" x14ac:dyDescent="0.25">
      <c r="A1032"/>
      <c r="B1032" s="77"/>
      <c r="C1032" s="59">
        <v>42286</v>
      </c>
      <c r="D1032" s="39">
        <v>1012</v>
      </c>
      <c r="E1032" s="4">
        <v>8.8800000000000004E-2</v>
      </c>
      <c r="F1032" s="64"/>
      <c r="G1032" s="65">
        <f t="shared" si="147"/>
        <v>0.39150884281884141</v>
      </c>
      <c r="H1032" s="78">
        <f t="shared" si="148"/>
        <v>8.5826017995479387E-3</v>
      </c>
      <c r="I1032" s="65">
        <f t="shared" si="149"/>
        <v>-4.0920761469328444E-2</v>
      </c>
      <c r="J1032" s="79">
        <f t="shared" si="146"/>
        <v>-6.7099569604279749E-2</v>
      </c>
      <c r="K1032" s="65">
        <f t="shared" si="144"/>
        <v>0.37967564594390329</v>
      </c>
      <c r="M1032" s="31">
        <f t="shared" si="143"/>
        <v>8.8800000000000004E-2</v>
      </c>
      <c r="N1032" s="56">
        <f t="shared" si="145"/>
        <v>0.37967564594390329</v>
      </c>
    </row>
    <row r="1033" spans="1:14" x14ac:dyDescent="0.25">
      <c r="A1033"/>
      <c r="B1033" s="77"/>
      <c r="C1033" s="59">
        <v>42287</v>
      </c>
      <c r="D1033" s="39">
        <v>1013</v>
      </c>
      <c r="E1033" s="4">
        <v>0.2354</v>
      </c>
      <c r="F1033" s="64"/>
      <c r="G1033" s="65">
        <f t="shared" si="147"/>
        <v>0.38209468054291634</v>
      </c>
      <c r="H1033" s="78">
        <f t="shared" si="148"/>
        <v>6.782925392000639E-3</v>
      </c>
      <c r="I1033" s="65">
        <f t="shared" si="149"/>
        <v>1.5276196136340512E-2</v>
      </c>
      <c r="J1033" s="79">
        <f t="shared" si="146"/>
        <v>-9.2089153158517352E-4</v>
      </c>
      <c r="K1033" s="65">
        <f t="shared" si="144"/>
        <v>0.41536764075472987</v>
      </c>
      <c r="M1033" s="31">
        <f t="shared" si="143"/>
        <v>0.2354</v>
      </c>
      <c r="N1033" s="56">
        <f t="shared" si="145"/>
        <v>0.41536764075472987</v>
      </c>
    </row>
    <row r="1034" spans="1:14" x14ac:dyDescent="0.25">
      <c r="A1034"/>
      <c r="B1034" s="77"/>
      <c r="C1034" s="59">
        <v>42288</v>
      </c>
      <c r="D1034" s="39">
        <v>1014</v>
      </c>
      <c r="E1034" s="4">
        <v>0.19</v>
      </c>
      <c r="F1034" s="64"/>
      <c r="G1034" s="65">
        <f t="shared" si="147"/>
        <v>0.36771713683123453</v>
      </c>
      <c r="H1034" s="78">
        <f t="shared" si="148"/>
        <v>4.6668784816323939E-3</v>
      </c>
      <c r="I1034" s="65">
        <f t="shared" si="149"/>
        <v>1.2727085101907761E-2</v>
      </c>
      <c r="J1034" s="79">
        <f t="shared" si="146"/>
        <v>-6.3173370914064667E-3</v>
      </c>
      <c r="K1034" s="65">
        <f t="shared" si="144"/>
        <v>0.40160469103682478</v>
      </c>
      <c r="M1034" s="31">
        <f t="shared" si="143"/>
        <v>0.19</v>
      </c>
      <c r="N1034" s="56">
        <f t="shared" si="145"/>
        <v>0.40160469103682478</v>
      </c>
    </row>
    <row r="1035" spans="1:14" x14ac:dyDescent="0.25">
      <c r="A1035"/>
      <c r="B1035" s="77"/>
      <c r="C1035" s="59">
        <v>42289</v>
      </c>
      <c r="D1035" s="39">
        <v>1015</v>
      </c>
      <c r="E1035" s="4">
        <v>0.19</v>
      </c>
      <c r="F1035" s="64"/>
      <c r="G1035" s="65">
        <f t="shared" si="147"/>
        <v>0.34552041927857075</v>
      </c>
      <c r="H1035" s="78">
        <f t="shared" si="148"/>
        <v>1.9805188782027762E-3</v>
      </c>
      <c r="I1035" s="65">
        <f t="shared" si="149"/>
        <v>8.6251945030095201E-2</v>
      </c>
      <c r="J1035" s="79">
        <f t="shared" si="146"/>
        <v>6.2074708599228617E-2</v>
      </c>
      <c r="K1035" s="65">
        <f t="shared" si="144"/>
        <v>0.45863596034296211</v>
      </c>
      <c r="M1035" s="31">
        <f t="shared" si="143"/>
        <v>0.19</v>
      </c>
      <c r="N1035" s="56">
        <f t="shared" si="145"/>
        <v>0.45863596034296211</v>
      </c>
    </row>
    <row r="1036" spans="1:14" x14ac:dyDescent="0.25">
      <c r="A1036"/>
      <c r="B1036" s="77"/>
      <c r="C1036" s="59">
        <v>42290</v>
      </c>
      <c r="D1036" s="39">
        <v>1016</v>
      </c>
      <c r="E1036" s="4">
        <v>0.15079999999999999</v>
      </c>
      <c r="F1036" s="64"/>
      <c r="G1036" s="65">
        <f t="shared" si="147"/>
        <v>0.32617823352901432</v>
      </c>
      <c r="H1036" s="78">
        <f t="shared" si="148"/>
        <v>-1.5175158457314433E-4</v>
      </c>
      <c r="I1036" s="65">
        <f t="shared" si="149"/>
        <v>1.6526108120818644E-2</v>
      </c>
      <c r="J1036" s="79">
        <f t="shared" si="146"/>
        <v>-2.6643260441646544E-3</v>
      </c>
      <c r="K1036" s="65">
        <f t="shared" si="144"/>
        <v>0.36402704627759219</v>
      </c>
      <c r="M1036" s="31">
        <f t="shared" si="143"/>
        <v>0.15079999999999999</v>
      </c>
      <c r="N1036" s="56">
        <f t="shared" si="145"/>
        <v>0.36402704627759219</v>
      </c>
    </row>
    <row r="1037" spans="1:14" x14ac:dyDescent="0.25">
      <c r="A1037"/>
      <c r="B1037" s="77"/>
      <c r="C1037" s="59">
        <v>42291</v>
      </c>
      <c r="D1037" s="39">
        <v>1017</v>
      </c>
      <c r="E1037" s="4">
        <v>0.2225</v>
      </c>
      <c r="F1037" s="64"/>
      <c r="G1037" s="65">
        <f t="shared" si="147"/>
        <v>0.31740328007227719</v>
      </c>
      <c r="H1037" s="78">
        <f t="shared" si="148"/>
        <v>-1.0140717717895421E-3</v>
      </c>
      <c r="I1037" s="65">
        <f t="shared" si="149"/>
        <v>-1.7294463222801239E-2</v>
      </c>
      <c r="J1037" s="79">
        <f t="shared" si="146"/>
        <v>-2.5055344907748835E-2</v>
      </c>
      <c r="K1037" s="65">
        <f t="shared" si="144"/>
        <v>0.30873201872163991</v>
      </c>
      <c r="M1037" s="31">
        <f t="shared" si="143"/>
        <v>0.2225</v>
      </c>
      <c r="N1037" s="56">
        <f t="shared" si="145"/>
        <v>0.30873201872163991</v>
      </c>
    </row>
    <row r="1038" spans="1:14" x14ac:dyDescent="0.25">
      <c r="A1038"/>
      <c r="B1038" s="77"/>
      <c r="C1038" s="59">
        <v>42292</v>
      </c>
      <c r="D1038" s="39">
        <v>1018</v>
      </c>
      <c r="E1038" s="4">
        <v>0.23669999999999999</v>
      </c>
      <c r="F1038" s="64"/>
      <c r="G1038" s="65">
        <f t="shared" si="147"/>
        <v>0.31232351999368368</v>
      </c>
      <c r="H1038" s="78">
        <f t="shared" si="148"/>
        <v>-1.4206406024699389E-3</v>
      </c>
      <c r="I1038" s="65">
        <f t="shared" si="149"/>
        <v>-3.9032325232447547E-2</v>
      </c>
      <c r="J1038" s="79">
        <f t="shared" si="146"/>
        <v>-4.2691444708571162E-2</v>
      </c>
      <c r="K1038" s="65">
        <f t="shared" si="144"/>
        <v>0.27735688306804013</v>
      </c>
      <c r="M1038" s="31">
        <f t="shared" si="143"/>
        <v>0.23669999999999999</v>
      </c>
      <c r="N1038" s="56">
        <f t="shared" si="145"/>
        <v>0.27735688306804013</v>
      </c>
    </row>
    <row r="1039" spans="1:14" x14ac:dyDescent="0.25">
      <c r="A1039"/>
      <c r="B1039" s="77"/>
      <c r="C1039" s="59">
        <v>42293</v>
      </c>
      <c r="D1039" s="39">
        <v>1019</v>
      </c>
      <c r="E1039" s="4">
        <v>0.2525</v>
      </c>
      <c r="F1039" s="64"/>
      <c r="G1039" s="65">
        <f t="shared" si="147"/>
        <v>0.3083838629487427</v>
      </c>
      <c r="H1039" s="78">
        <f t="shared" si="148"/>
        <v>-1.672542246717043E-3</v>
      </c>
      <c r="I1039" s="65">
        <f t="shared" si="149"/>
        <v>-3.3212714966503257E-2</v>
      </c>
      <c r="J1039" s="79">
        <f t="shared" si="146"/>
        <v>-3.5479829764727203E-2</v>
      </c>
      <c r="K1039" s="65">
        <f t="shared" si="144"/>
        <v>0.27769016442471051</v>
      </c>
      <c r="M1039" s="31">
        <f t="shared" si="143"/>
        <v>0.2525</v>
      </c>
      <c r="N1039" s="56">
        <f t="shared" si="145"/>
        <v>0.27769016442471051</v>
      </c>
    </row>
    <row r="1040" spans="1:14" x14ac:dyDescent="0.25">
      <c r="A1040"/>
      <c r="B1040" s="77"/>
      <c r="C1040" s="59">
        <v>42294</v>
      </c>
      <c r="D1040" s="39">
        <v>1020</v>
      </c>
      <c r="E1040" s="4">
        <v>0.20669999999999999</v>
      </c>
      <c r="F1040" s="64"/>
      <c r="G1040" s="65">
        <f t="shared" si="147"/>
        <v>0.30017683502559522</v>
      </c>
      <c r="H1040" s="78">
        <f t="shared" si="148"/>
        <v>-2.3259908143600867E-3</v>
      </c>
      <c r="I1040" s="65">
        <f t="shared" si="149"/>
        <v>-3.4666463937721152E-2</v>
      </c>
      <c r="J1040" s="79">
        <f t="shared" si="146"/>
        <v>-4.0547501046508561E-2</v>
      </c>
      <c r="K1040" s="65">
        <f t="shared" si="144"/>
        <v>0.27204485676430451</v>
      </c>
      <c r="M1040" s="31">
        <f t="shared" si="143"/>
        <v>0.20669999999999999</v>
      </c>
      <c r="N1040" s="56">
        <f t="shared" si="145"/>
        <v>0.27204485676430451</v>
      </c>
    </row>
    <row r="1041" spans="1:14" x14ac:dyDescent="0.25">
      <c r="A1041"/>
      <c r="B1041" s="77"/>
      <c r="C1041" s="59">
        <v>42295</v>
      </c>
      <c r="D1041" s="39">
        <v>1021</v>
      </c>
      <c r="E1041" s="4">
        <v>0.1038</v>
      </c>
      <c r="F1041" s="64"/>
      <c r="G1041" s="65">
        <f t="shared" si="147"/>
        <v>0.28140634556053018</v>
      </c>
      <c r="H1041" s="78">
        <f t="shared" si="148"/>
        <v>-3.9704406794305825E-3</v>
      </c>
      <c r="I1041" s="65">
        <f t="shared" si="149"/>
        <v>-2.9605857704185265E-2</v>
      </c>
      <c r="J1041" s="79">
        <f t="shared" si="146"/>
        <v>-4.4405906489819756E-2</v>
      </c>
      <c r="K1041" s="65">
        <f t="shared" si="144"/>
        <v>0.26824498650704987</v>
      </c>
      <c r="M1041" s="31">
        <f t="shared" si="143"/>
        <v>0.1038</v>
      </c>
      <c r="N1041" s="56">
        <f t="shared" si="145"/>
        <v>0.26824498650704987</v>
      </c>
    </row>
    <row r="1042" spans="1:14" x14ac:dyDescent="0.25">
      <c r="A1042"/>
      <c r="B1042" s="77"/>
      <c r="C1042" s="59">
        <v>42296</v>
      </c>
      <c r="D1042" s="39">
        <v>1022</v>
      </c>
      <c r="E1042" s="4">
        <v>0.1867</v>
      </c>
      <c r="F1042" s="64"/>
      <c r="G1042" s="65">
        <f t="shared" si="147"/>
        <v>0.27233579793850038</v>
      </c>
      <c r="H1042" s="78">
        <f t="shared" si="148"/>
        <v>-4.4804513736905046E-3</v>
      </c>
      <c r="I1042" s="65">
        <f t="shared" si="149"/>
        <v>-3.9734835455107434E-2</v>
      </c>
      <c r="J1042" s="79">
        <f t="shared" si="146"/>
        <v>-4.4324931703446729E-2</v>
      </c>
      <c r="K1042" s="65">
        <f t="shared" si="144"/>
        <v>0.23770106942599217</v>
      </c>
      <c r="M1042" s="31">
        <f t="shared" si="143"/>
        <v>0.1867</v>
      </c>
      <c r="N1042" s="56">
        <f t="shared" si="145"/>
        <v>0.23770106942599217</v>
      </c>
    </row>
    <row r="1043" spans="1:14" x14ac:dyDescent="0.25">
      <c r="A1043"/>
      <c r="B1043" s="77"/>
      <c r="C1043" s="59">
        <v>42297</v>
      </c>
      <c r="D1043" s="39">
        <v>1023</v>
      </c>
      <c r="E1043" s="4">
        <v>0.25330000000000003</v>
      </c>
      <c r="F1043" s="64"/>
      <c r="G1043" s="65">
        <f t="shared" si="147"/>
        <v>0.27012939854085594</v>
      </c>
      <c r="H1043" s="78">
        <f t="shared" si="148"/>
        <v>-4.2530461760858984E-3</v>
      </c>
      <c r="I1043" s="65">
        <f t="shared" si="149"/>
        <v>-3.7295866325270592E-2</v>
      </c>
      <c r="J1043" s="79">
        <f t="shared" si="146"/>
        <v>-3.5249219546829122E-2</v>
      </c>
      <c r="K1043" s="65">
        <f t="shared" si="144"/>
        <v>0.23055948023953926</v>
      </c>
      <c r="M1043" s="31">
        <f t="shared" si="143"/>
        <v>0.25330000000000003</v>
      </c>
      <c r="N1043" s="56">
        <f t="shared" si="145"/>
        <v>0.23055948023953926</v>
      </c>
    </row>
    <row r="1044" spans="1:14" x14ac:dyDescent="0.25">
      <c r="A1044"/>
      <c r="B1044" s="77"/>
      <c r="C1044" s="59">
        <v>42298</v>
      </c>
      <c r="D1044" s="39">
        <v>1024</v>
      </c>
      <c r="E1044" s="4">
        <v>0.17460000000000001</v>
      </c>
      <c r="F1044" s="64"/>
      <c r="G1044" s="65">
        <f t="shared" si="147"/>
        <v>0.25801867721640431</v>
      </c>
      <c r="H1044" s="78">
        <f t="shared" si="148"/>
        <v>-5.0388136909224708E-3</v>
      </c>
      <c r="I1044" s="65">
        <f t="shared" si="149"/>
        <v>-1.2699600881112926E-2</v>
      </c>
      <c r="J1044" s="79">
        <f t="shared" si="146"/>
        <v>-1.9771508514642065E-2</v>
      </c>
      <c r="K1044" s="65">
        <f t="shared" si="144"/>
        <v>0.25317675148365709</v>
      </c>
      <c r="M1044" s="31">
        <f t="shared" si="143"/>
        <v>0.17460000000000001</v>
      </c>
      <c r="N1044" s="56">
        <f t="shared" si="145"/>
        <v>0.25317675148365709</v>
      </c>
    </row>
    <row r="1045" spans="1:14" x14ac:dyDescent="0.25">
      <c r="A1045"/>
      <c r="B1045" s="77"/>
      <c r="C1045" s="59">
        <v>42299</v>
      </c>
      <c r="D1045" s="39">
        <v>1025</v>
      </c>
      <c r="E1045" s="4">
        <v>0.17460000000000001</v>
      </c>
      <c r="F1045" s="64"/>
      <c r="G1045" s="65">
        <f t="shared" si="147"/>
        <v>0.2487245946598724</v>
      </c>
      <c r="H1045" s="78">
        <f t="shared" si="148"/>
        <v>-5.4643405774834151E-3</v>
      </c>
      <c r="I1045" s="65">
        <f t="shared" si="149"/>
        <v>-3.5827174869387302E-2</v>
      </c>
      <c r="J1045" s="79">
        <f t="shared" si="146"/>
        <v>-3.9656916848435808E-2</v>
      </c>
      <c r="K1045" s="65">
        <f t="shared" si="144"/>
        <v>0.21715268865609455</v>
      </c>
      <c r="M1045" s="31">
        <f t="shared" si="143"/>
        <v>0.17460000000000001</v>
      </c>
      <c r="N1045" s="56">
        <f t="shared" si="145"/>
        <v>0.21715268865609455</v>
      </c>
    </row>
    <row r="1046" spans="1:14" x14ac:dyDescent="0.25">
      <c r="A1046"/>
      <c r="B1046" s="77"/>
      <c r="C1046" s="59">
        <v>42300</v>
      </c>
      <c r="D1046" s="39">
        <v>1026</v>
      </c>
      <c r="E1046" s="4">
        <v>0.21249999999999999</v>
      </c>
      <c r="F1046" s="64"/>
      <c r="G1046" s="65">
        <f t="shared" si="147"/>
        <v>0.24282240002050604</v>
      </c>
      <c r="H1046" s="78">
        <f t="shared" si="148"/>
        <v>-5.5081259836717109E-3</v>
      </c>
      <c r="I1046" s="65">
        <f t="shared" si="149"/>
        <v>-2.6381713463559279E-2</v>
      </c>
      <c r="J1046" s="79">
        <f t="shared" si="146"/>
        <v>-2.6775782119253955E-2</v>
      </c>
      <c r="K1046" s="65">
        <f t="shared" si="144"/>
        <v>0.21687854061882972</v>
      </c>
      <c r="M1046" s="31">
        <f t="shared" ref="M1046:M1109" si="150">E1046</f>
        <v>0.21249999999999999</v>
      </c>
      <c r="N1046" s="56">
        <f t="shared" si="145"/>
        <v>0.21687854061882972</v>
      </c>
    </row>
    <row r="1047" spans="1:14" x14ac:dyDescent="0.25">
      <c r="A1047"/>
      <c r="B1047" s="77"/>
      <c r="C1047" s="59">
        <v>42301</v>
      </c>
      <c r="D1047" s="39">
        <v>1027</v>
      </c>
      <c r="E1047" s="4">
        <v>0.21249999999999999</v>
      </c>
      <c r="F1047" s="64"/>
      <c r="G1047" s="65">
        <f t="shared" si="147"/>
        <v>0.23847110641171584</v>
      </c>
      <c r="H1047" s="78">
        <f t="shared" si="148"/>
        <v>-5.3924427461835584E-3</v>
      </c>
      <c r="I1047" s="65">
        <f t="shared" si="149"/>
        <v>-3.6382597785649257E-2</v>
      </c>
      <c r="J1047" s="79">
        <f t="shared" si="146"/>
        <v>-3.5341448648255919E-2</v>
      </c>
      <c r="K1047" s="65">
        <f t="shared" si="144"/>
        <v>0.20093167625118508</v>
      </c>
      <c r="M1047" s="31">
        <f t="shared" si="150"/>
        <v>0.21249999999999999</v>
      </c>
      <c r="N1047" s="56">
        <f t="shared" si="145"/>
        <v>0.20093167625118508</v>
      </c>
    </row>
    <row r="1048" spans="1:14" x14ac:dyDescent="0.25">
      <c r="A1048"/>
      <c r="B1048" s="77"/>
      <c r="C1048" s="59">
        <v>42302</v>
      </c>
      <c r="D1048" s="39">
        <v>1028</v>
      </c>
      <c r="E1048" s="4">
        <v>0.19</v>
      </c>
      <c r="F1048" s="64"/>
      <c r="G1048" s="65">
        <f t="shared" si="147"/>
        <v>0.22736009578405109</v>
      </c>
      <c r="H1048" s="78">
        <f t="shared" si="148"/>
        <v>-5.9642995343316789E-3</v>
      </c>
      <c r="I1048" s="65">
        <f t="shared" si="149"/>
        <v>1.4107015149280016E-2</v>
      </c>
      <c r="J1048" s="79">
        <f t="shared" si="146"/>
        <v>8.9603040559469056E-3</v>
      </c>
      <c r="K1048" s="65">
        <f t="shared" si="144"/>
        <v>0.24718567881481229</v>
      </c>
      <c r="M1048" s="31">
        <f t="shared" si="150"/>
        <v>0.19</v>
      </c>
      <c r="N1048" s="56">
        <f t="shared" si="145"/>
        <v>0.24718567881481229</v>
      </c>
    </row>
    <row r="1049" spans="1:14" x14ac:dyDescent="0.25">
      <c r="A1049"/>
      <c r="B1049" s="77"/>
      <c r="C1049" s="59">
        <v>42303</v>
      </c>
      <c r="D1049" s="39">
        <v>1029</v>
      </c>
      <c r="E1049" s="4">
        <v>0.19</v>
      </c>
      <c r="F1049" s="64"/>
      <c r="G1049" s="65">
        <f t="shared" si="147"/>
        <v>0.21920701938365927</v>
      </c>
      <c r="H1049" s="78">
        <f t="shared" si="148"/>
        <v>-6.1831772209376933E-3</v>
      </c>
      <c r="I1049" s="65">
        <f t="shared" si="149"/>
        <v>-9.5080275891177204E-3</v>
      </c>
      <c r="J1049" s="79">
        <f t="shared" si="146"/>
        <v>-1.1477926768571876E-2</v>
      </c>
      <c r="K1049" s="65">
        <f t="shared" si="144"/>
        <v>0.21188776866060169</v>
      </c>
      <c r="M1049" s="31">
        <f t="shared" si="150"/>
        <v>0.19</v>
      </c>
      <c r="N1049" s="56">
        <f t="shared" si="145"/>
        <v>0.21188776866060169</v>
      </c>
    </row>
    <row r="1050" spans="1:14" x14ac:dyDescent="0.25">
      <c r="A1050"/>
      <c r="B1050" s="77"/>
      <c r="C1050" s="59">
        <v>42304</v>
      </c>
      <c r="D1050" s="39">
        <v>1030</v>
      </c>
      <c r="E1050" s="4">
        <v>0.15079999999999999</v>
      </c>
      <c r="F1050" s="64"/>
      <c r="G1050" s="65">
        <f t="shared" si="147"/>
        <v>0.20953579876165651</v>
      </c>
      <c r="H1050" s="78">
        <f t="shared" si="148"/>
        <v>-6.5319815610441999E-3</v>
      </c>
      <c r="I1050" s="65">
        <f t="shared" si="149"/>
        <v>-2.7343408152070713E-2</v>
      </c>
      <c r="J1050" s="79">
        <f t="shared" si="146"/>
        <v>-3.0482647213029297E-2</v>
      </c>
      <c r="K1050" s="65">
        <f t="shared" si="144"/>
        <v>0.18568043401065087</v>
      </c>
      <c r="M1050" s="31">
        <f t="shared" si="150"/>
        <v>0.15079999999999999</v>
      </c>
      <c r="N1050" s="56">
        <f t="shared" si="145"/>
        <v>0.18568043401065087</v>
      </c>
    </row>
    <row r="1051" spans="1:14" x14ac:dyDescent="0.25">
      <c r="A1051"/>
      <c r="B1051" s="77"/>
      <c r="C1051" s="59">
        <v>42305</v>
      </c>
      <c r="D1051" s="39">
        <v>1031</v>
      </c>
      <c r="E1051" s="4">
        <v>0.2225</v>
      </c>
      <c r="F1051" s="64"/>
      <c r="G1051" s="65">
        <f t="shared" si="147"/>
        <v>0.20506398280380528</v>
      </c>
      <c r="H1051" s="78">
        <f t="shared" si="148"/>
        <v>-6.325965000724903E-3</v>
      </c>
      <c r="I1051" s="65">
        <f t="shared" si="149"/>
        <v>-1.1054732325419844E-3</v>
      </c>
      <c r="J1051" s="79">
        <f t="shared" si="146"/>
        <v>7.486758103316866E-4</v>
      </c>
      <c r="K1051" s="65">
        <f t="shared" si="144"/>
        <v>0.20189834396807033</v>
      </c>
      <c r="M1051" s="31">
        <f t="shared" si="150"/>
        <v>0.2225</v>
      </c>
      <c r="N1051" s="56">
        <f t="shared" si="145"/>
        <v>0.20189834396807033</v>
      </c>
    </row>
    <row r="1052" spans="1:14" x14ac:dyDescent="0.25">
      <c r="A1052"/>
      <c r="B1052" s="77"/>
      <c r="C1052" s="59">
        <v>42306</v>
      </c>
      <c r="D1052" s="39">
        <v>1032</v>
      </c>
      <c r="E1052" s="4">
        <v>0.23669999999999999</v>
      </c>
      <c r="F1052" s="64"/>
      <c r="G1052" s="65">
        <f t="shared" si="147"/>
        <v>0.2057152974340401</v>
      </c>
      <c r="H1052" s="78">
        <f t="shared" si="148"/>
        <v>-5.6282370376289307E-3</v>
      </c>
      <c r="I1052" s="65">
        <f t="shared" si="149"/>
        <v>-3.1810814112677679E-2</v>
      </c>
      <c r="J1052" s="79">
        <f t="shared" si="146"/>
        <v>-2.5531262444813921E-2</v>
      </c>
      <c r="K1052" s="65">
        <f t="shared" si="144"/>
        <v>0.1669272036904027</v>
      </c>
      <c r="M1052" s="31">
        <f t="shared" si="150"/>
        <v>0.23669999999999999</v>
      </c>
      <c r="N1052" s="56">
        <f t="shared" si="145"/>
        <v>0.1669272036904027</v>
      </c>
    </row>
    <row r="1053" spans="1:14" x14ac:dyDescent="0.25">
      <c r="A1053"/>
      <c r="B1053" s="77"/>
      <c r="C1053" s="59">
        <v>42307</v>
      </c>
      <c r="D1053" s="39">
        <v>1033</v>
      </c>
      <c r="E1053" s="4">
        <v>0.2525</v>
      </c>
      <c r="F1053" s="64"/>
      <c r="G1053" s="65">
        <f t="shared" si="147"/>
        <v>0.20704936172143135</v>
      </c>
      <c r="H1053" s="78">
        <f t="shared" si="148"/>
        <v>-4.9320069051269127E-3</v>
      </c>
      <c r="I1053" s="65">
        <f t="shared" si="149"/>
        <v>-1.7210073646612953E-2</v>
      </c>
      <c r="J1053" s="79">
        <f t="shared" si="146"/>
        <v>-1.0944002454094794E-2</v>
      </c>
      <c r="K1053" s="65">
        <f t="shared" ref="K1053:K1116" si="151">G1052+H1052+I1053</f>
        <v>0.18287698674979821</v>
      </c>
      <c r="M1053" s="31">
        <f t="shared" si="150"/>
        <v>0.2525</v>
      </c>
      <c r="N1053" s="56">
        <f t="shared" si="145"/>
        <v>0.18287698674979821</v>
      </c>
    </row>
    <row r="1054" spans="1:14" x14ac:dyDescent="0.25">
      <c r="A1054"/>
      <c r="B1054" s="77"/>
      <c r="C1054" s="59">
        <v>42308</v>
      </c>
      <c r="D1054" s="39">
        <v>1034</v>
      </c>
      <c r="E1054" s="4">
        <v>0.115</v>
      </c>
      <c r="F1054" s="64"/>
      <c r="G1054" s="65">
        <f t="shared" si="147"/>
        <v>0.18503632770615208</v>
      </c>
      <c r="H1054" s="78">
        <f t="shared" si="148"/>
        <v>-6.6401096161421477E-3</v>
      </c>
      <c r="I1054" s="65">
        <f t="shared" si="149"/>
        <v>8.369291628521916E-2</v>
      </c>
      <c r="J1054" s="79">
        <f t="shared" si="146"/>
        <v>6.8319991886082038E-2</v>
      </c>
      <c r="K1054" s="65">
        <f t="shared" si="151"/>
        <v>0.28581027110152357</v>
      </c>
      <c r="M1054" s="31">
        <f t="shared" si="150"/>
        <v>0.115</v>
      </c>
      <c r="N1054" s="56">
        <f t="shared" si="145"/>
        <v>0.28581027110152357</v>
      </c>
    </row>
    <row r="1055" spans="1:14" x14ac:dyDescent="0.25">
      <c r="A1055"/>
      <c r="B1055" s="77"/>
      <c r="C1055" s="59">
        <v>42309</v>
      </c>
      <c r="D1055" s="39">
        <v>1035</v>
      </c>
      <c r="E1055" s="4">
        <v>0.22539999999999999</v>
      </c>
      <c r="F1055" s="64"/>
      <c r="G1055" s="65">
        <f t="shared" si="147"/>
        <v>0.18236070188009659</v>
      </c>
      <c r="H1055" s="78">
        <f t="shared" si="148"/>
        <v>-6.2436612371334814E-3</v>
      </c>
      <c r="I1055" s="65">
        <f t="shared" si="149"/>
        <v>7.3589440091236741E-3</v>
      </c>
      <c r="J1055" s="79">
        <f t="shared" si="146"/>
        <v>1.0926979420201648E-2</v>
      </c>
      <c r="K1055" s="65">
        <f t="shared" si="151"/>
        <v>0.18575516209913362</v>
      </c>
      <c r="M1055" s="31">
        <f t="shared" si="150"/>
        <v>0.22539999999999999</v>
      </c>
      <c r="N1055" s="56">
        <f t="shared" si="145"/>
        <v>0.18575516209913362</v>
      </c>
    </row>
    <row r="1056" spans="1:14" x14ac:dyDescent="0.25">
      <c r="A1056"/>
      <c r="B1056" s="77"/>
      <c r="C1056" s="59">
        <v>42310</v>
      </c>
      <c r="D1056" s="39">
        <v>1036</v>
      </c>
      <c r="E1056" s="4">
        <v>0.24460000000000001</v>
      </c>
      <c r="F1056" s="64"/>
      <c r="G1056" s="65">
        <f t="shared" si="147"/>
        <v>0.17402281668142403</v>
      </c>
      <c r="H1056" s="78">
        <f t="shared" si="148"/>
        <v>-6.4530836332873905E-3</v>
      </c>
      <c r="I1056" s="65">
        <f t="shared" si="149"/>
        <v>8.9425198972427858E-2</v>
      </c>
      <c r="J1056" s="79">
        <f t="shared" si="146"/>
        <v>8.7540397407042669E-2</v>
      </c>
      <c r="K1056" s="65">
        <f t="shared" si="151"/>
        <v>0.26554223961539097</v>
      </c>
      <c r="M1056" s="31">
        <f t="shared" si="150"/>
        <v>0.24460000000000001</v>
      </c>
      <c r="N1056" s="56">
        <f t="shared" si="145"/>
        <v>0.26554223961539097</v>
      </c>
    </row>
    <row r="1057" spans="1:14" x14ac:dyDescent="0.25">
      <c r="A1057"/>
      <c r="B1057" s="77"/>
      <c r="C1057" s="59">
        <v>42311</v>
      </c>
      <c r="D1057" s="39">
        <v>1037</v>
      </c>
      <c r="E1057" s="4">
        <v>0.1542</v>
      </c>
      <c r="F1057" s="64"/>
      <c r="G1057" s="65">
        <f t="shared" si="147"/>
        <v>0.15644271102113064</v>
      </c>
      <c r="H1057" s="78">
        <f t="shared" si="148"/>
        <v>-7.56578583598799E-3</v>
      </c>
      <c r="I1057" s="65">
        <f t="shared" si="149"/>
        <v>9.790048722192346E-2</v>
      </c>
      <c r="J1057" s="79">
        <f t="shared" si="146"/>
        <v>8.7886167397618051E-2</v>
      </c>
      <c r="K1057" s="65">
        <f t="shared" si="151"/>
        <v>0.26547022027006006</v>
      </c>
      <c r="M1057" s="31">
        <f t="shared" si="150"/>
        <v>0.1542</v>
      </c>
      <c r="N1057" s="56">
        <f t="shared" si="145"/>
        <v>0.26547022027006006</v>
      </c>
    </row>
    <row r="1058" spans="1:14" x14ac:dyDescent="0.25">
      <c r="A1058"/>
      <c r="B1058" s="77"/>
      <c r="C1058" s="59">
        <v>42312</v>
      </c>
      <c r="D1058" s="39">
        <v>1038</v>
      </c>
      <c r="E1058" s="4">
        <v>0.17460000000000001</v>
      </c>
      <c r="F1058" s="64"/>
      <c r="G1058" s="65">
        <f t="shared" si="147"/>
        <v>0.15020191950445716</v>
      </c>
      <c r="H1058" s="78">
        <f t="shared" si="148"/>
        <v>-7.433286404056539E-3</v>
      </c>
      <c r="I1058" s="65">
        <f t="shared" si="149"/>
        <v>1.2473131621712085E-2</v>
      </c>
      <c r="J1058" s="79">
        <f t="shared" si="146"/>
        <v>1.366562650909516E-2</v>
      </c>
      <c r="K1058" s="65">
        <f t="shared" si="151"/>
        <v>0.16135005680685474</v>
      </c>
      <c r="M1058" s="31">
        <f t="shared" si="150"/>
        <v>0.17460000000000001</v>
      </c>
      <c r="N1058" s="56">
        <f t="shared" si="145"/>
        <v>0.16135005680685474</v>
      </c>
    </row>
    <row r="1059" spans="1:14" x14ac:dyDescent="0.25">
      <c r="A1059"/>
      <c r="B1059" s="77"/>
      <c r="C1059" s="59">
        <v>42313</v>
      </c>
      <c r="D1059" s="39">
        <v>1039</v>
      </c>
      <c r="E1059" s="4">
        <v>0.2079</v>
      </c>
      <c r="F1059" s="64"/>
      <c r="G1059" s="65">
        <f t="shared" si="147"/>
        <v>0.14107937657886163</v>
      </c>
      <c r="H1059" s="78">
        <f t="shared" si="148"/>
        <v>-7.6022120562104379E-3</v>
      </c>
      <c r="I1059" s="65">
        <f t="shared" si="149"/>
        <v>8.2023932114989234E-2</v>
      </c>
      <c r="J1059" s="79">
        <f t="shared" si="146"/>
        <v>8.0503601245604156E-2</v>
      </c>
      <c r="K1059" s="65">
        <f t="shared" si="151"/>
        <v>0.22479256521538984</v>
      </c>
      <c r="M1059" s="31">
        <f t="shared" si="150"/>
        <v>0.2079</v>
      </c>
      <c r="N1059" s="56">
        <f t="shared" si="145"/>
        <v>0.22479256521538984</v>
      </c>
    </row>
    <row r="1060" spans="1:14" x14ac:dyDescent="0.25">
      <c r="A1060"/>
      <c r="B1060" s="77"/>
      <c r="C1060" s="59">
        <v>42314</v>
      </c>
      <c r="D1060" s="39">
        <v>1040</v>
      </c>
      <c r="E1060" s="4">
        <v>0.2079</v>
      </c>
      <c r="F1060" s="64"/>
      <c r="G1060" s="65">
        <f t="shared" si="147"/>
        <v>0.13947960684003863</v>
      </c>
      <c r="H1060" s="78">
        <f t="shared" si="148"/>
        <v>-7.0019678244716945E-3</v>
      </c>
      <c r="I1060" s="65">
        <f t="shared" si="149"/>
        <v>1.4398412303474325E-2</v>
      </c>
      <c r="J1060" s="79">
        <f t="shared" si="146"/>
        <v>1.9800610389123029E-2</v>
      </c>
      <c r="K1060" s="65">
        <f t="shared" si="151"/>
        <v>0.14787557682612551</v>
      </c>
      <c r="M1060" s="31">
        <f t="shared" si="150"/>
        <v>0.2079</v>
      </c>
      <c r="N1060" s="56">
        <f t="shared" si="145"/>
        <v>0.14787557682612551</v>
      </c>
    </row>
    <row r="1061" spans="1:14" x14ac:dyDescent="0.25">
      <c r="A1061"/>
      <c r="B1061" s="77"/>
      <c r="C1061" s="59">
        <v>42315</v>
      </c>
      <c r="D1061" s="39">
        <v>1041</v>
      </c>
      <c r="E1061" s="4">
        <v>0.1933</v>
      </c>
      <c r="F1061" s="64"/>
      <c r="G1061" s="65">
        <f t="shared" si="147"/>
        <v>0.13243456495078243</v>
      </c>
      <c r="H1061" s="78">
        <f t="shared" si="148"/>
        <v>-7.0062752309501446E-3</v>
      </c>
      <c r="I1061" s="65">
        <f t="shared" si="149"/>
        <v>6.1253101632278269E-2</v>
      </c>
      <c r="J1061" s="79">
        <f t="shared" si="146"/>
        <v>6.1214334973972197E-2</v>
      </c>
      <c r="K1061" s="65">
        <f t="shared" si="151"/>
        <v>0.19373074064784521</v>
      </c>
      <c r="M1061" s="31">
        <f t="shared" si="150"/>
        <v>0.1933</v>
      </c>
      <c r="N1061" s="56">
        <f t="shared" si="145"/>
        <v>0.19373074064784521</v>
      </c>
    </row>
    <row r="1062" spans="1:14" x14ac:dyDescent="0.25">
      <c r="A1062"/>
      <c r="B1062" s="77"/>
      <c r="C1062" s="59">
        <v>42316</v>
      </c>
      <c r="D1062" s="39">
        <v>1042</v>
      </c>
      <c r="E1062" s="4">
        <v>0.19420000000000001</v>
      </c>
      <c r="F1062" s="64"/>
      <c r="G1062" s="65">
        <f t="shared" si="147"/>
        <v>0.13475736858416937</v>
      </c>
      <c r="H1062" s="78">
        <f t="shared" si="148"/>
        <v>-6.0733673445164367E-3</v>
      </c>
      <c r="I1062" s="65">
        <f t="shared" si="149"/>
        <v>-2.4519078363203037E-2</v>
      </c>
      <c r="J1062" s="79">
        <f t="shared" si="146"/>
        <v>-1.6122907385299666E-2</v>
      </c>
      <c r="K1062" s="65">
        <f t="shared" si="151"/>
        <v>0.10090921135662924</v>
      </c>
      <c r="M1062" s="31">
        <f t="shared" si="150"/>
        <v>0.19420000000000001</v>
      </c>
      <c r="N1062" s="56">
        <f t="shared" si="145"/>
        <v>0.10090921135662924</v>
      </c>
    </row>
    <row r="1063" spans="1:14" x14ac:dyDescent="0.25">
      <c r="A1063"/>
      <c r="B1063" s="77"/>
      <c r="C1063" s="59">
        <v>42317</v>
      </c>
      <c r="D1063" s="39">
        <v>1043</v>
      </c>
      <c r="E1063" s="4">
        <v>0.21</v>
      </c>
      <c r="F1063" s="64"/>
      <c r="G1063" s="65">
        <f t="shared" si="147"/>
        <v>0.14352555807611561</v>
      </c>
      <c r="H1063" s="78">
        <f t="shared" si="148"/>
        <v>-4.5892116608701686E-3</v>
      </c>
      <c r="I1063" s="65">
        <f t="shared" si="149"/>
        <v>-6.7099569604279749E-2</v>
      </c>
      <c r="J1063" s="79">
        <f t="shared" si="146"/>
        <v>-5.3742168451463332E-2</v>
      </c>
      <c r="K1063" s="65">
        <f t="shared" si="151"/>
        <v>6.158443163537318E-2</v>
      </c>
      <c r="M1063" s="31">
        <f t="shared" si="150"/>
        <v>0.21</v>
      </c>
      <c r="N1063" s="56">
        <f t="shared" si="145"/>
        <v>6.158443163537318E-2</v>
      </c>
    </row>
    <row r="1064" spans="1:14" x14ac:dyDescent="0.25">
      <c r="A1064"/>
      <c r="B1064" s="77"/>
      <c r="C1064" s="59">
        <v>42318</v>
      </c>
      <c r="D1064" s="39">
        <v>1044</v>
      </c>
      <c r="E1064" s="4">
        <v>0.1371</v>
      </c>
      <c r="F1064" s="64"/>
      <c r="G1064" s="65">
        <f t="shared" si="147"/>
        <v>0.1388448009268794</v>
      </c>
      <c r="H1064" s="78">
        <f t="shared" si="148"/>
        <v>-4.5983662097067732E-3</v>
      </c>
      <c r="I1064" s="65">
        <f t="shared" si="149"/>
        <v>-9.2089153158517352E-4</v>
      </c>
      <c r="J1064" s="79">
        <f t="shared" si="146"/>
        <v>-1.003282471114596E-3</v>
      </c>
      <c r="K1064" s="65">
        <f t="shared" si="151"/>
        <v>0.13801545488366027</v>
      </c>
      <c r="M1064" s="31">
        <f t="shared" si="150"/>
        <v>0.1371</v>
      </c>
      <c r="N1064" s="56">
        <f t="shared" si="145"/>
        <v>0.13801545488366027</v>
      </c>
    </row>
    <row r="1065" spans="1:14" x14ac:dyDescent="0.25">
      <c r="A1065"/>
      <c r="B1065" s="77"/>
      <c r="C1065" s="59">
        <v>42319</v>
      </c>
      <c r="D1065" s="39">
        <v>1045</v>
      </c>
      <c r="E1065" s="4">
        <v>0.23749999999999999</v>
      </c>
      <c r="F1065" s="64"/>
      <c r="G1065" s="65">
        <f t="shared" si="147"/>
        <v>0.14520352495459601</v>
      </c>
      <c r="H1065" s="78">
        <f t="shared" si="148"/>
        <v>-3.5026571859644341E-3</v>
      </c>
      <c r="I1065" s="65">
        <f t="shared" si="149"/>
        <v>-6.3173370914064667E-3</v>
      </c>
      <c r="J1065" s="79">
        <f t="shared" si="146"/>
        <v>3.5440441222745773E-3</v>
      </c>
      <c r="K1065" s="65">
        <f t="shared" si="151"/>
        <v>0.12792909762576615</v>
      </c>
      <c r="M1065" s="31">
        <f t="shared" si="150"/>
        <v>0.23749999999999999</v>
      </c>
      <c r="N1065" s="56">
        <f t="shared" si="145"/>
        <v>0.12792909762576615</v>
      </c>
    </row>
    <row r="1066" spans="1:14" x14ac:dyDescent="0.25">
      <c r="A1066"/>
      <c r="B1066" s="77"/>
      <c r="C1066" s="59">
        <v>42320</v>
      </c>
      <c r="D1066" s="39">
        <v>1046</v>
      </c>
      <c r="E1066" s="4">
        <v>0.24460000000000001</v>
      </c>
      <c r="F1066" s="64"/>
      <c r="G1066" s="65">
        <f t="shared" si="147"/>
        <v>0.14578331013184556</v>
      </c>
      <c r="H1066" s="78">
        <f t="shared" si="148"/>
        <v>-3.094412949643036E-3</v>
      </c>
      <c r="I1066" s="65">
        <f t="shared" si="149"/>
        <v>6.2074708599228617E-2</v>
      </c>
      <c r="J1066" s="79">
        <f t="shared" si="146"/>
        <v>6.5748906726121201E-2</v>
      </c>
      <c r="K1066" s="65">
        <f t="shared" si="151"/>
        <v>0.2037755763678602</v>
      </c>
      <c r="M1066" s="31">
        <f t="shared" si="150"/>
        <v>0.24460000000000001</v>
      </c>
      <c r="N1066" s="56">
        <f t="shared" si="145"/>
        <v>0.2037755763678602</v>
      </c>
    </row>
    <row r="1067" spans="1:14" x14ac:dyDescent="0.25">
      <c r="A1067"/>
      <c r="B1067" s="77"/>
      <c r="C1067" s="59">
        <v>42321</v>
      </c>
      <c r="D1067" s="39">
        <v>1047</v>
      </c>
      <c r="E1067" s="4">
        <v>0.20630000000000001</v>
      </c>
      <c r="F1067" s="64"/>
      <c r="G1067" s="65">
        <f t="shared" si="147"/>
        <v>0.14931644006839873</v>
      </c>
      <c r="H1067" s="78">
        <f t="shared" si="148"/>
        <v>-2.4316586610234159E-3</v>
      </c>
      <c r="I1067" s="65">
        <f t="shared" si="149"/>
        <v>-2.6643260441646544E-3</v>
      </c>
      <c r="J1067" s="79">
        <f t="shared" si="146"/>
        <v>3.3004625534119401E-3</v>
      </c>
      <c r="K1067" s="65">
        <f t="shared" si="151"/>
        <v>0.14002457113803785</v>
      </c>
      <c r="M1067" s="31">
        <f t="shared" si="150"/>
        <v>0.20630000000000001</v>
      </c>
      <c r="N1067" s="56">
        <f t="shared" si="145"/>
        <v>0.14002457113803785</v>
      </c>
    </row>
    <row r="1068" spans="1:14" x14ac:dyDescent="0.25">
      <c r="A1068"/>
      <c r="B1068" s="77"/>
      <c r="C1068" s="59">
        <v>42322</v>
      </c>
      <c r="D1068" s="39">
        <v>1048</v>
      </c>
      <c r="E1068" s="4">
        <v>0.23280000000000001</v>
      </c>
      <c r="F1068" s="64"/>
      <c r="G1068" s="65">
        <f t="shared" si="147"/>
        <v>0.15798183775741267</v>
      </c>
      <c r="H1068" s="78">
        <f t="shared" si="148"/>
        <v>-1.3219530260196797E-3</v>
      </c>
      <c r="I1068" s="65">
        <f t="shared" si="149"/>
        <v>-2.5055344907748835E-2</v>
      </c>
      <c r="J1068" s="79">
        <f t="shared" si="146"/>
        <v>-1.5067994192715218E-2</v>
      </c>
      <c r="K1068" s="65">
        <f t="shared" si="151"/>
        <v>0.12182943649962649</v>
      </c>
      <c r="M1068" s="31">
        <f t="shared" si="150"/>
        <v>0.23280000000000001</v>
      </c>
      <c r="N1068" s="56">
        <f t="shared" si="145"/>
        <v>0.12182943649962649</v>
      </c>
    </row>
    <row r="1069" spans="1:14" x14ac:dyDescent="0.25">
      <c r="A1069"/>
      <c r="B1069" s="77"/>
      <c r="C1069" s="59">
        <v>42323</v>
      </c>
      <c r="D1069" s="39">
        <v>1049</v>
      </c>
      <c r="E1069" s="4">
        <v>0.23280000000000001</v>
      </c>
      <c r="F1069" s="64"/>
      <c r="G1069" s="65">
        <f t="shared" si="147"/>
        <v>0.16854304072911083</v>
      </c>
      <c r="H1069" s="78">
        <f t="shared" si="148"/>
        <v>-1.3363742624789596E-4</v>
      </c>
      <c r="I1069" s="65">
        <f t="shared" si="149"/>
        <v>-4.2691444708571162E-2</v>
      </c>
      <c r="J1069" s="79">
        <f t="shared" si="146"/>
        <v>-3.1996604310625135E-2</v>
      </c>
      <c r="K1069" s="65">
        <f t="shared" si="151"/>
        <v>0.11396844002282183</v>
      </c>
      <c r="M1069" s="31">
        <f t="shared" si="150"/>
        <v>0.23280000000000001</v>
      </c>
      <c r="N1069" s="56">
        <f t="shared" si="145"/>
        <v>0.11396844002282183</v>
      </c>
    </row>
    <row r="1070" spans="1:14" x14ac:dyDescent="0.25">
      <c r="A1070"/>
      <c r="B1070" s="77"/>
      <c r="C1070" s="59">
        <v>42324</v>
      </c>
      <c r="D1070" s="39">
        <v>1050</v>
      </c>
      <c r="E1070" s="4">
        <v>0.23280000000000001</v>
      </c>
      <c r="F1070" s="64"/>
      <c r="G1070" s="65">
        <f t="shared" si="147"/>
        <v>0.17839644594904935</v>
      </c>
      <c r="H1070" s="78">
        <f t="shared" si="148"/>
        <v>8.6506683837074582E-4</v>
      </c>
      <c r="I1070" s="65">
        <f t="shared" si="149"/>
        <v>-3.5479829764727203E-2</v>
      </c>
      <c r="J1070" s="79">
        <f t="shared" si="146"/>
        <v>-2.6491491383159416E-2</v>
      </c>
      <c r="K1070" s="65">
        <f t="shared" si="151"/>
        <v>0.13292957353813573</v>
      </c>
      <c r="M1070" s="31">
        <f t="shared" si="150"/>
        <v>0.23280000000000001</v>
      </c>
      <c r="N1070" s="56">
        <f t="shared" si="145"/>
        <v>0.13292957353813573</v>
      </c>
    </row>
    <row r="1071" spans="1:14" x14ac:dyDescent="0.25">
      <c r="A1071"/>
      <c r="B1071" s="77"/>
      <c r="C1071" s="59">
        <v>42325</v>
      </c>
      <c r="D1071" s="39">
        <v>1051</v>
      </c>
      <c r="E1071" s="4">
        <v>0.23280000000000001</v>
      </c>
      <c r="F1071" s="64"/>
      <c r="G1071" s="65">
        <f t="shared" si="147"/>
        <v>0.18867011161332897</v>
      </c>
      <c r="H1071" s="78">
        <f t="shared" si="148"/>
        <v>1.8059267209616331E-3</v>
      </c>
      <c r="I1071" s="65">
        <f t="shared" si="149"/>
        <v>-4.0547501046508561E-2</v>
      </c>
      <c r="J1071" s="79">
        <f t="shared" si="146"/>
        <v>-3.2079762103190607E-2</v>
      </c>
      <c r="K1071" s="65">
        <f t="shared" si="151"/>
        <v>0.13871401174091155</v>
      </c>
      <c r="M1071" s="31">
        <f t="shared" si="150"/>
        <v>0.23280000000000001</v>
      </c>
      <c r="N1071" s="56">
        <f t="shared" si="145"/>
        <v>0.13871401174091155</v>
      </c>
    </row>
    <row r="1072" spans="1:14" x14ac:dyDescent="0.25">
      <c r="A1072"/>
      <c r="B1072" s="77"/>
      <c r="C1072" s="59">
        <v>42326</v>
      </c>
      <c r="D1072" s="39">
        <v>1052</v>
      </c>
      <c r="E1072" s="4">
        <v>0.23280000000000001</v>
      </c>
      <c r="F1072" s="64"/>
      <c r="G1072" s="65">
        <f t="shared" si="147"/>
        <v>0.19914902514984353</v>
      </c>
      <c r="H1072" s="78">
        <f t="shared" si="148"/>
        <v>2.673225402516926E-3</v>
      </c>
      <c r="I1072" s="65">
        <f t="shared" si="149"/>
        <v>-4.4405906489819756E-2</v>
      </c>
      <c r="J1072" s="79">
        <f t="shared" si="146"/>
        <v>-3.6600218355822133E-2</v>
      </c>
      <c r="K1072" s="65">
        <f t="shared" si="151"/>
        <v>0.14607013184447085</v>
      </c>
      <c r="M1072" s="31">
        <f t="shared" si="150"/>
        <v>0.23280000000000001</v>
      </c>
      <c r="N1072" s="56">
        <f t="shared" si="145"/>
        <v>0.14607013184447085</v>
      </c>
    </row>
    <row r="1073" spans="1:14" x14ac:dyDescent="0.25">
      <c r="A1073"/>
      <c r="B1073" s="77"/>
      <c r="C1073" s="59">
        <v>42327</v>
      </c>
      <c r="D1073" s="39">
        <v>1053</v>
      </c>
      <c r="E1073" s="4">
        <v>0.23280000000000001</v>
      </c>
      <c r="F1073" s="64"/>
      <c r="G1073" s="65">
        <f t="shared" si="147"/>
        <v>0.20935251866746912</v>
      </c>
      <c r="H1073" s="78">
        <f t="shared" si="148"/>
        <v>3.4262522140277923E-3</v>
      </c>
      <c r="I1073" s="65">
        <f t="shared" si="149"/>
        <v>-4.4324931703446729E-2</v>
      </c>
      <c r="J1073" s="79">
        <f t="shared" si="146"/>
        <v>-3.7547690399848968E-2</v>
      </c>
      <c r="K1073" s="65">
        <f t="shared" si="151"/>
        <v>0.15749731884891374</v>
      </c>
      <c r="M1073" s="31">
        <f t="shared" si="150"/>
        <v>0.23280000000000001</v>
      </c>
      <c r="N1073" s="56">
        <f t="shared" si="145"/>
        <v>0.15749731884891374</v>
      </c>
    </row>
    <row r="1074" spans="1:14" x14ac:dyDescent="0.25">
      <c r="A1074"/>
      <c r="B1074" s="77"/>
      <c r="C1074" s="59">
        <v>42328</v>
      </c>
      <c r="D1074" s="39">
        <v>1054</v>
      </c>
      <c r="E1074" s="4">
        <v>0.23280000000000001</v>
      </c>
      <c r="F1074" s="64"/>
      <c r="G1074" s="65">
        <f t="shared" si="147"/>
        <v>0.21830581574803015</v>
      </c>
      <c r="H1074" s="78">
        <f t="shared" si="148"/>
        <v>3.9789567006811161E-3</v>
      </c>
      <c r="I1074" s="65">
        <f t="shared" si="149"/>
        <v>-3.5249219546829122E-2</v>
      </c>
      <c r="J1074" s="79">
        <f t="shared" si="146"/>
        <v>-3.0274879166949226E-2</v>
      </c>
      <c r="K1074" s="65">
        <f t="shared" si="151"/>
        <v>0.1775295513346678</v>
      </c>
      <c r="M1074" s="31">
        <f t="shared" si="150"/>
        <v>0.23280000000000001</v>
      </c>
      <c r="N1074" s="56">
        <f t="shared" si="145"/>
        <v>0.1775295513346678</v>
      </c>
    </row>
    <row r="1075" spans="1:14" x14ac:dyDescent="0.25">
      <c r="A1075"/>
      <c r="B1075" s="77"/>
      <c r="C1075" s="59">
        <v>42329</v>
      </c>
      <c r="D1075" s="39">
        <v>1055</v>
      </c>
      <c r="E1075" s="4">
        <v>0.23280000000000001</v>
      </c>
      <c r="F1075" s="64"/>
      <c r="G1075" s="65">
        <f t="shared" si="147"/>
        <v>0.22531344605530434</v>
      </c>
      <c r="H1075" s="78">
        <f t="shared" si="148"/>
        <v>4.2818240613404241E-3</v>
      </c>
      <c r="I1075" s="65">
        <f t="shared" si="149"/>
        <v>-1.9771508514642065E-2</v>
      </c>
      <c r="J1075" s="79">
        <f t="shared" si="146"/>
        <v>-1.7045702268708295E-2</v>
      </c>
      <c r="K1075" s="65">
        <f t="shared" si="151"/>
        <v>0.20251326393406918</v>
      </c>
      <c r="M1075" s="31">
        <f t="shared" si="150"/>
        <v>0.23280000000000001</v>
      </c>
      <c r="N1075" s="56">
        <f t="shared" si="145"/>
        <v>0.20251326393406918</v>
      </c>
    </row>
    <row r="1076" spans="1:14" x14ac:dyDescent="0.25">
      <c r="A1076"/>
      <c r="B1076" s="77"/>
      <c r="C1076" s="59">
        <v>42330</v>
      </c>
      <c r="D1076" s="39">
        <v>1056</v>
      </c>
      <c r="E1076" s="4">
        <v>0.23280000000000001</v>
      </c>
      <c r="F1076" s="64"/>
      <c r="G1076" s="65">
        <f t="shared" si="147"/>
        <v>0.23388143478982387</v>
      </c>
      <c r="H1076" s="78">
        <f t="shared" si="148"/>
        <v>4.7104405286583348E-3</v>
      </c>
      <c r="I1076" s="65">
        <f t="shared" si="149"/>
        <v>-3.9656916848435808E-2</v>
      </c>
      <c r="J1076" s="79">
        <f t="shared" si="146"/>
        <v>-3.5799368642574617E-2</v>
      </c>
      <c r="K1076" s="65">
        <f t="shared" si="151"/>
        <v>0.18993835326820896</v>
      </c>
      <c r="M1076" s="31">
        <f t="shared" si="150"/>
        <v>0.23280000000000001</v>
      </c>
      <c r="N1076" s="56">
        <f t="shared" ref="N1076:N1139" si="152">K1076</f>
        <v>0.18993835326820896</v>
      </c>
    </row>
    <row r="1077" spans="1:14" x14ac:dyDescent="0.25">
      <c r="A1077"/>
      <c r="B1077" s="77"/>
      <c r="C1077" s="59">
        <v>42331</v>
      </c>
      <c r="D1077" s="39">
        <v>1057</v>
      </c>
      <c r="E1077" s="4">
        <v>0.23280000000000001</v>
      </c>
      <c r="F1077" s="64"/>
      <c r="G1077" s="65">
        <f t="shared" si="147"/>
        <v>0.24069026599855939</v>
      </c>
      <c r="H1077" s="78">
        <f t="shared" si="148"/>
        <v>4.920279596666053E-3</v>
      </c>
      <c r="I1077" s="65">
        <f t="shared" si="149"/>
        <v>-2.6775782119253955E-2</v>
      </c>
      <c r="J1077" s="79">
        <f t="shared" ref="J1077:J1140" si="153">$Z$22*(E1077-G1077)+(1-$Z$22)*I1077</f>
        <v>-2.4887230507184499E-2</v>
      </c>
      <c r="K1077" s="65">
        <f t="shared" si="151"/>
        <v>0.21181609319922823</v>
      </c>
      <c r="M1077" s="31">
        <f t="shared" si="150"/>
        <v>0.23280000000000001</v>
      </c>
      <c r="N1077" s="56">
        <f t="shared" si="152"/>
        <v>0.21181609319922823</v>
      </c>
    </row>
    <row r="1078" spans="1:14" x14ac:dyDescent="0.25">
      <c r="A1078"/>
      <c r="B1078" s="77"/>
      <c r="C1078" s="59">
        <v>42332</v>
      </c>
      <c r="D1078" s="39">
        <v>1058</v>
      </c>
      <c r="E1078" s="4">
        <v>0.23280000000000001</v>
      </c>
      <c r="F1078" s="64"/>
      <c r="G1078" s="65">
        <f t="shared" ref="G1078:G1141" si="154">$Z$20*(E1078-I1078)+(1-$Z$20)*(G1077+H1077)</f>
        <v>0.24786363590052851</v>
      </c>
      <c r="H1078" s="78">
        <f t="shared" ref="H1078:H1141" si="155">$Z$21*(G1078-G1077)+(1-$Z$21)*H1077</f>
        <v>5.1455886271963604E-3</v>
      </c>
      <c r="I1078" s="65">
        <f t="shared" ref="I1078:I1141" si="156">J1047</f>
        <v>-3.5341448648255919E-2</v>
      </c>
      <c r="J1078" s="79">
        <f t="shared" si="153"/>
        <v>-3.331366737348318E-2</v>
      </c>
      <c r="K1078" s="65">
        <f t="shared" si="151"/>
        <v>0.21026909694696952</v>
      </c>
      <c r="M1078" s="31">
        <f t="shared" si="150"/>
        <v>0.23280000000000001</v>
      </c>
      <c r="N1078" s="56">
        <f t="shared" si="152"/>
        <v>0.21026909694696952</v>
      </c>
    </row>
    <row r="1079" spans="1:14" x14ac:dyDescent="0.25">
      <c r="A1079"/>
      <c r="B1079" s="77"/>
      <c r="C1079" s="59">
        <v>42333</v>
      </c>
      <c r="D1079" s="39">
        <v>1059</v>
      </c>
      <c r="E1079" s="4">
        <v>0.23280000000000001</v>
      </c>
      <c r="F1079" s="64"/>
      <c r="G1079" s="65">
        <f t="shared" si="154"/>
        <v>0.25009227166935771</v>
      </c>
      <c r="H1079" s="78">
        <f t="shared" si="155"/>
        <v>4.8538933413596443E-3</v>
      </c>
      <c r="I1079" s="65">
        <f t="shared" si="156"/>
        <v>8.9603040559469056E-3</v>
      </c>
      <c r="J1079" s="79">
        <f t="shared" si="153"/>
        <v>6.3350464834164445E-3</v>
      </c>
      <c r="K1079" s="65">
        <f t="shared" si="151"/>
        <v>0.26196952858367178</v>
      </c>
      <c r="M1079" s="31">
        <f t="shared" si="150"/>
        <v>0.23280000000000001</v>
      </c>
      <c r="N1079" s="56">
        <f t="shared" si="152"/>
        <v>0.26196952858367178</v>
      </c>
    </row>
    <row r="1080" spans="1:14" x14ac:dyDescent="0.25">
      <c r="A1080"/>
      <c r="B1080" s="77"/>
      <c r="C1080" s="59">
        <v>42334</v>
      </c>
      <c r="D1080" s="39">
        <v>1060</v>
      </c>
      <c r="E1080" s="4">
        <v>0.23280000000000001</v>
      </c>
      <c r="F1080" s="64"/>
      <c r="G1080" s="65">
        <f t="shared" si="154"/>
        <v>0.25387934118650285</v>
      </c>
      <c r="H1080" s="78">
        <f t="shared" si="155"/>
        <v>4.7472109589381936E-3</v>
      </c>
      <c r="I1080" s="65">
        <f t="shared" si="156"/>
        <v>-1.1477926768571876E-2</v>
      </c>
      <c r="J1080" s="79">
        <f t="shared" si="153"/>
        <v>-1.2438068210364974E-2</v>
      </c>
      <c r="K1080" s="65">
        <f t="shared" si="151"/>
        <v>0.2434682382421455</v>
      </c>
      <c r="M1080" s="31">
        <f t="shared" si="150"/>
        <v>0.23280000000000001</v>
      </c>
      <c r="N1080" s="56">
        <f t="shared" si="152"/>
        <v>0.2434682382421455</v>
      </c>
    </row>
    <row r="1081" spans="1:14" x14ac:dyDescent="0.25">
      <c r="A1081"/>
      <c r="B1081" s="77"/>
      <c r="C1081" s="59">
        <v>42335</v>
      </c>
      <c r="D1081" s="39">
        <v>1061</v>
      </c>
      <c r="E1081" s="4">
        <v>0.23280000000000001</v>
      </c>
      <c r="F1081" s="64"/>
      <c r="G1081" s="65">
        <f t="shared" si="154"/>
        <v>0.25909216165219989</v>
      </c>
      <c r="H1081" s="78">
        <f t="shared" si="155"/>
        <v>4.793771909614079E-3</v>
      </c>
      <c r="I1081" s="65">
        <f t="shared" si="156"/>
        <v>-3.0482647213029297E-2</v>
      </c>
      <c r="J1081" s="79">
        <f t="shared" si="153"/>
        <v>-3.0063598656946355E-2</v>
      </c>
      <c r="K1081" s="65">
        <f t="shared" si="151"/>
        <v>0.22814390493241177</v>
      </c>
      <c r="M1081" s="31">
        <f t="shared" si="150"/>
        <v>0.23280000000000001</v>
      </c>
      <c r="N1081" s="56">
        <f t="shared" si="152"/>
        <v>0.22814390493241177</v>
      </c>
    </row>
    <row r="1082" spans="1:14" x14ac:dyDescent="0.25">
      <c r="A1082"/>
      <c r="B1082" s="77"/>
      <c r="C1082" s="59">
        <v>42336</v>
      </c>
      <c r="D1082" s="39">
        <v>1062</v>
      </c>
      <c r="E1082" s="4">
        <v>0.23280000000000001</v>
      </c>
      <c r="F1082" s="64"/>
      <c r="G1082" s="65">
        <f t="shared" si="154"/>
        <v>0.26070247262459939</v>
      </c>
      <c r="H1082" s="78">
        <f t="shared" si="155"/>
        <v>4.4754258158926207E-3</v>
      </c>
      <c r="I1082" s="65">
        <f t="shared" si="156"/>
        <v>7.486758103316866E-4</v>
      </c>
      <c r="J1082" s="79">
        <f t="shared" si="153"/>
        <v>-2.1164390331614206E-3</v>
      </c>
      <c r="K1082" s="65">
        <f t="shared" si="151"/>
        <v>0.26463460937214561</v>
      </c>
      <c r="M1082" s="31">
        <f t="shared" si="150"/>
        <v>0.23280000000000001</v>
      </c>
      <c r="N1082" s="56">
        <f t="shared" si="152"/>
        <v>0.26463460937214561</v>
      </c>
    </row>
    <row r="1083" spans="1:14" x14ac:dyDescent="0.25">
      <c r="A1083"/>
      <c r="B1083" s="77"/>
      <c r="C1083" s="59">
        <v>42337</v>
      </c>
      <c r="D1083" s="39">
        <v>1063</v>
      </c>
      <c r="E1083" s="4">
        <v>0.23280000000000001</v>
      </c>
      <c r="F1083" s="64"/>
      <c r="G1083" s="65">
        <f t="shared" si="154"/>
        <v>0.26449323484092419</v>
      </c>
      <c r="H1083" s="78">
        <f t="shared" si="155"/>
        <v>4.4069594559358388E-3</v>
      </c>
      <c r="I1083" s="65">
        <f t="shared" si="156"/>
        <v>-2.5531262444813921E-2</v>
      </c>
      <c r="J1083" s="79">
        <f t="shared" si="153"/>
        <v>-2.6147459684424945E-2</v>
      </c>
      <c r="K1083" s="65">
        <f t="shared" si="151"/>
        <v>0.23964663599567809</v>
      </c>
      <c r="M1083" s="31">
        <f t="shared" si="150"/>
        <v>0.23280000000000001</v>
      </c>
      <c r="N1083" s="56">
        <f t="shared" si="152"/>
        <v>0.23964663599567809</v>
      </c>
    </row>
    <row r="1084" spans="1:14" x14ac:dyDescent="0.25">
      <c r="A1084"/>
      <c r="B1084" s="77"/>
      <c r="C1084" s="59">
        <v>42338</v>
      </c>
      <c r="D1084" s="39">
        <v>1064</v>
      </c>
      <c r="E1084" s="4">
        <v>0.25330000000000003</v>
      </c>
      <c r="F1084" s="64"/>
      <c r="G1084" s="65">
        <f t="shared" si="154"/>
        <v>0.26843457511258351</v>
      </c>
      <c r="H1084" s="78">
        <f t="shared" si="155"/>
        <v>4.3603975375081866E-3</v>
      </c>
      <c r="I1084" s="65">
        <f t="shared" si="156"/>
        <v>-1.0944002454094794E-2</v>
      </c>
      <c r="J1084" s="79">
        <f t="shared" si="153"/>
        <v>-1.1363059719943662E-2</v>
      </c>
      <c r="K1084" s="65">
        <f t="shared" si="151"/>
        <v>0.25795619184276525</v>
      </c>
      <c r="M1084" s="31">
        <f t="shared" si="150"/>
        <v>0.25330000000000003</v>
      </c>
      <c r="N1084" s="56">
        <f t="shared" si="152"/>
        <v>0.25795619184276525</v>
      </c>
    </row>
    <row r="1085" spans="1:14" x14ac:dyDescent="0.25">
      <c r="A1085"/>
      <c r="B1085" s="77"/>
      <c r="C1085" s="59">
        <v>42339</v>
      </c>
      <c r="D1085" s="39">
        <v>1065</v>
      </c>
      <c r="E1085" s="4">
        <v>0.17460000000000001</v>
      </c>
      <c r="F1085" s="64"/>
      <c r="G1085" s="65">
        <f t="shared" si="154"/>
        <v>0.25614347619647432</v>
      </c>
      <c r="H1085" s="78">
        <f t="shared" si="155"/>
        <v>2.6952478921464492E-3</v>
      </c>
      <c r="I1085" s="65">
        <f t="shared" si="156"/>
        <v>6.8319991886082038E-2</v>
      </c>
      <c r="J1085" s="79">
        <f t="shared" si="153"/>
        <v>5.3333645077826404E-2</v>
      </c>
      <c r="K1085" s="65">
        <f t="shared" si="151"/>
        <v>0.34111496453617374</v>
      </c>
      <c r="M1085" s="31">
        <f t="shared" si="150"/>
        <v>0.17460000000000001</v>
      </c>
      <c r="N1085" s="56">
        <f t="shared" si="152"/>
        <v>0.34111496453617374</v>
      </c>
    </row>
    <row r="1086" spans="1:14" x14ac:dyDescent="0.25">
      <c r="A1086"/>
      <c r="B1086" s="77"/>
      <c r="C1086" s="59">
        <v>42340</v>
      </c>
      <c r="D1086" s="39">
        <v>1066</v>
      </c>
      <c r="E1086" s="4">
        <v>0.21249999999999999</v>
      </c>
      <c r="F1086" s="64"/>
      <c r="G1086" s="65">
        <f t="shared" si="154"/>
        <v>0.25311215373773854</v>
      </c>
      <c r="H1086" s="78">
        <f t="shared" si="155"/>
        <v>2.1225908570582271E-3</v>
      </c>
      <c r="I1086" s="65">
        <f t="shared" si="156"/>
        <v>1.0926979420201648E-2</v>
      </c>
      <c r="J1086" s="79">
        <f t="shared" si="153"/>
        <v>5.7730661044076278E-3</v>
      </c>
      <c r="K1086" s="65">
        <f t="shared" si="151"/>
        <v>0.2697657035088224</v>
      </c>
      <c r="M1086" s="31">
        <f t="shared" si="150"/>
        <v>0.21249999999999999</v>
      </c>
      <c r="N1086" s="56">
        <f t="shared" si="152"/>
        <v>0.2697657035088224</v>
      </c>
    </row>
    <row r="1087" spans="1:14" x14ac:dyDescent="0.25">
      <c r="A1087"/>
      <c r="B1087" s="77"/>
      <c r="C1087" s="59">
        <v>42341</v>
      </c>
      <c r="D1087" s="39">
        <v>1067</v>
      </c>
      <c r="E1087" s="4">
        <v>0.21249999999999999</v>
      </c>
      <c r="F1087" s="64"/>
      <c r="G1087" s="65">
        <f t="shared" si="154"/>
        <v>0.24220723039461284</v>
      </c>
      <c r="H1087" s="78">
        <f t="shared" si="155"/>
        <v>8.1983943703983373E-4</v>
      </c>
      <c r="I1087" s="65">
        <f t="shared" si="156"/>
        <v>8.7540397407042669E-2</v>
      </c>
      <c r="J1087" s="79">
        <f t="shared" si="153"/>
        <v>7.5815634626877113E-2</v>
      </c>
      <c r="K1087" s="65">
        <f t="shared" si="151"/>
        <v>0.34277514200183945</v>
      </c>
      <c r="M1087" s="31">
        <f t="shared" si="150"/>
        <v>0.21249999999999999</v>
      </c>
      <c r="N1087" s="56">
        <f t="shared" si="152"/>
        <v>0.34277514200183945</v>
      </c>
    </row>
    <row r="1088" spans="1:14" x14ac:dyDescent="0.25">
      <c r="A1088"/>
      <c r="B1088" s="77"/>
      <c r="C1088" s="59">
        <v>42342</v>
      </c>
      <c r="D1088" s="39">
        <v>1068</v>
      </c>
      <c r="E1088" s="4">
        <v>0.19</v>
      </c>
      <c r="F1088" s="64"/>
      <c r="G1088" s="65">
        <f t="shared" si="154"/>
        <v>0.22893574610872564</v>
      </c>
      <c r="H1088" s="78">
        <f t="shared" si="155"/>
        <v>-5.8929293525286988E-4</v>
      </c>
      <c r="I1088" s="65">
        <f t="shared" si="156"/>
        <v>8.7886167397618051E-2</v>
      </c>
      <c r="J1088" s="79">
        <f t="shared" si="153"/>
        <v>7.5203976046983687E-2</v>
      </c>
      <c r="K1088" s="65">
        <f t="shared" si="151"/>
        <v>0.33091323722927074</v>
      </c>
      <c r="M1088" s="31">
        <f t="shared" si="150"/>
        <v>0.19</v>
      </c>
      <c r="N1088" s="56">
        <f t="shared" si="152"/>
        <v>0.33091323722927074</v>
      </c>
    </row>
    <row r="1089" spans="1:14" x14ac:dyDescent="0.25">
      <c r="A1089"/>
      <c r="B1089" s="77"/>
      <c r="C1089" s="59">
        <v>42343</v>
      </c>
      <c r="D1089" s="39">
        <v>1069</v>
      </c>
      <c r="E1089" s="4">
        <v>0.2</v>
      </c>
      <c r="F1089" s="64"/>
      <c r="G1089" s="65">
        <f t="shared" si="154"/>
        <v>0.22414524520521598</v>
      </c>
      <c r="H1089" s="78">
        <f t="shared" si="155"/>
        <v>-1.0094137320785488E-3</v>
      </c>
      <c r="I1089" s="65">
        <f t="shared" si="156"/>
        <v>1.366562650909516E-2</v>
      </c>
      <c r="J1089" s="79">
        <f t="shared" si="153"/>
        <v>9.8845393376640472E-3</v>
      </c>
      <c r="K1089" s="65">
        <f t="shared" si="151"/>
        <v>0.24201207968256794</v>
      </c>
      <c r="M1089" s="31">
        <f t="shared" si="150"/>
        <v>0.2</v>
      </c>
      <c r="N1089" s="56">
        <f t="shared" si="152"/>
        <v>0.24201207968256794</v>
      </c>
    </row>
    <row r="1090" spans="1:14" x14ac:dyDescent="0.25">
      <c r="A1090"/>
      <c r="B1090" s="77"/>
      <c r="C1090" s="59">
        <v>42344</v>
      </c>
      <c r="D1090" s="39">
        <v>1070</v>
      </c>
      <c r="E1090" s="4">
        <v>0.1542</v>
      </c>
      <c r="F1090" s="64"/>
      <c r="G1090" s="65">
        <f t="shared" si="154"/>
        <v>0.20819188820126328</v>
      </c>
      <c r="H1090" s="78">
        <f t="shared" si="155"/>
        <v>-2.5038080592659643E-3</v>
      </c>
      <c r="I1090" s="65">
        <f t="shared" si="156"/>
        <v>8.0503601245604156E-2</v>
      </c>
      <c r="J1090" s="79">
        <f t="shared" si="153"/>
        <v>6.7054052300917419E-2</v>
      </c>
      <c r="K1090" s="65">
        <f t="shared" si="151"/>
        <v>0.30363943271874161</v>
      </c>
      <c r="M1090" s="31">
        <f t="shared" si="150"/>
        <v>0.1542</v>
      </c>
      <c r="N1090" s="56">
        <f t="shared" si="152"/>
        <v>0.30363943271874161</v>
      </c>
    </row>
    <row r="1091" spans="1:14" x14ac:dyDescent="0.25">
      <c r="A1091"/>
      <c r="B1091" s="77"/>
      <c r="C1091" s="59">
        <v>42345</v>
      </c>
      <c r="D1091" s="39">
        <v>1071</v>
      </c>
      <c r="E1091" s="4">
        <v>0.2288</v>
      </c>
      <c r="F1091" s="64"/>
      <c r="G1091" s="65">
        <f t="shared" si="154"/>
        <v>0.20601921108888527</v>
      </c>
      <c r="H1091" s="78">
        <f t="shared" si="155"/>
        <v>-2.4706949645771684E-3</v>
      </c>
      <c r="I1091" s="65">
        <f t="shared" si="156"/>
        <v>1.9800610389123029E-2</v>
      </c>
      <c r="J1091" s="79">
        <f t="shared" si="153"/>
        <v>2.0098628241322199E-2</v>
      </c>
      <c r="K1091" s="65">
        <f t="shared" si="151"/>
        <v>0.22548869053112033</v>
      </c>
      <c r="M1091" s="31">
        <f t="shared" si="150"/>
        <v>0.2288</v>
      </c>
      <c r="N1091" s="56">
        <f t="shared" si="152"/>
        <v>0.22548869053112033</v>
      </c>
    </row>
    <row r="1092" spans="1:14" x14ac:dyDescent="0.25">
      <c r="A1092"/>
      <c r="B1092" s="77"/>
      <c r="C1092" s="59">
        <v>42346</v>
      </c>
      <c r="D1092" s="39">
        <v>1072</v>
      </c>
      <c r="E1092" s="4">
        <v>0.23669999999999999</v>
      </c>
      <c r="F1092" s="64"/>
      <c r="G1092" s="65">
        <f t="shared" si="154"/>
        <v>0.20074223101448008</v>
      </c>
      <c r="H1092" s="78">
        <f t="shared" si="155"/>
        <v>-2.7513234755599707E-3</v>
      </c>
      <c r="I1092" s="65">
        <f t="shared" si="156"/>
        <v>6.1214334973972197E-2</v>
      </c>
      <c r="J1092" s="79">
        <f t="shared" si="153"/>
        <v>5.8688678375126972E-2</v>
      </c>
      <c r="K1092" s="65">
        <f t="shared" si="151"/>
        <v>0.26476285109828029</v>
      </c>
      <c r="M1092" s="31">
        <f t="shared" si="150"/>
        <v>0.23669999999999999</v>
      </c>
      <c r="N1092" s="56">
        <f t="shared" si="152"/>
        <v>0.26476285109828029</v>
      </c>
    </row>
    <row r="1093" spans="1:14" x14ac:dyDescent="0.25">
      <c r="A1093"/>
      <c r="B1093" s="77"/>
      <c r="C1093" s="59">
        <v>42347</v>
      </c>
      <c r="D1093" s="39">
        <v>1073</v>
      </c>
      <c r="E1093" s="4">
        <v>0.2525</v>
      </c>
      <c r="F1093" s="64"/>
      <c r="G1093" s="65">
        <f t="shared" si="154"/>
        <v>0.20505410752355807</v>
      </c>
      <c r="H1093" s="78">
        <f t="shared" si="155"/>
        <v>-2.0450034770961743E-3</v>
      </c>
      <c r="I1093" s="65">
        <f t="shared" si="156"/>
        <v>-1.6122907385299666E-2</v>
      </c>
      <c r="J1093" s="79">
        <f t="shared" si="153"/>
        <v>-9.7660273991255053E-3</v>
      </c>
      <c r="K1093" s="65">
        <f t="shared" si="151"/>
        <v>0.18186800015362042</v>
      </c>
      <c r="M1093" s="31">
        <f t="shared" si="150"/>
        <v>0.2525</v>
      </c>
      <c r="N1093" s="56">
        <f t="shared" si="152"/>
        <v>0.18186800015362042</v>
      </c>
    </row>
    <row r="1094" spans="1:14" x14ac:dyDescent="0.25">
      <c r="A1094"/>
      <c r="B1094" s="77"/>
      <c r="C1094" s="59">
        <v>42348</v>
      </c>
      <c r="D1094" s="39">
        <v>1074</v>
      </c>
      <c r="E1094" s="4">
        <v>0.2225</v>
      </c>
      <c r="F1094" s="64"/>
      <c r="G1094" s="65">
        <f t="shared" si="154"/>
        <v>0.21033241048696205</v>
      </c>
      <c r="H1094" s="78">
        <f t="shared" si="155"/>
        <v>-1.3126728330461589E-3</v>
      </c>
      <c r="I1094" s="65">
        <f t="shared" si="156"/>
        <v>-5.3742168451463332E-2</v>
      </c>
      <c r="J1094" s="79">
        <f t="shared" si="153"/>
        <v>-4.7151192655013205E-2</v>
      </c>
      <c r="K1094" s="65">
        <f t="shared" si="151"/>
        <v>0.14926693559499854</v>
      </c>
      <c r="M1094" s="31">
        <f t="shared" si="150"/>
        <v>0.2225</v>
      </c>
      <c r="N1094" s="56">
        <f t="shared" si="152"/>
        <v>0.14926693559499854</v>
      </c>
    </row>
    <row r="1095" spans="1:14" x14ac:dyDescent="0.25">
      <c r="A1095"/>
      <c r="B1095" s="77"/>
      <c r="C1095" s="59">
        <v>42349</v>
      </c>
      <c r="D1095" s="39">
        <v>1075</v>
      </c>
      <c r="E1095" s="4">
        <v>0.23669999999999999</v>
      </c>
      <c r="F1095" s="64"/>
      <c r="G1095" s="65">
        <f t="shared" si="154"/>
        <v>0.21188809213563578</v>
      </c>
      <c r="H1095" s="78">
        <f t="shared" si="155"/>
        <v>-1.0258373848741702E-3</v>
      </c>
      <c r="I1095" s="65">
        <f t="shared" si="156"/>
        <v>-1.003282471114596E-3</v>
      </c>
      <c r="J1095" s="79">
        <f t="shared" si="153"/>
        <v>1.5782365624332851E-3</v>
      </c>
      <c r="K1095" s="65">
        <f t="shared" si="151"/>
        <v>0.20801645518280132</v>
      </c>
      <c r="M1095" s="31">
        <f t="shared" si="150"/>
        <v>0.23669999999999999</v>
      </c>
      <c r="N1095" s="56">
        <f t="shared" si="152"/>
        <v>0.20801645518280132</v>
      </c>
    </row>
    <row r="1096" spans="1:14" x14ac:dyDescent="0.25">
      <c r="A1096"/>
      <c r="B1096" s="77"/>
      <c r="C1096" s="59">
        <v>42350</v>
      </c>
      <c r="D1096" s="39">
        <v>1076</v>
      </c>
      <c r="E1096" s="4">
        <v>0.2525</v>
      </c>
      <c r="F1096" s="64"/>
      <c r="G1096" s="65">
        <f t="shared" si="154"/>
        <v>0.214671624863458</v>
      </c>
      <c r="H1096" s="78">
        <f t="shared" si="155"/>
        <v>-6.4490037360453078E-4</v>
      </c>
      <c r="I1096" s="65">
        <f t="shared" si="156"/>
        <v>3.5440441222745773E-3</v>
      </c>
      <c r="J1096" s="79">
        <f t="shared" si="153"/>
        <v>6.9724772237013191E-3</v>
      </c>
      <c r="K1096" s="65">
        <f t="shared" si="151"/>
        <v>0.21440629887303619</v>
      </c>
      <c r="M1096" s="31">
        <f t="shared" si="150"/>
        <v>0.2525</v>
      </c>
      <c r="N1096" s="56">
        <f t="shared" si="152"/>
        <v>0.21440629887303619</v>
      </c>
    </row>
    <row r="1097" spans="1:14" x14ac:dyDescent="0.25">
      <c r="A1097"/>
      <c r="B1097" s="77"/>
      <c r="C1097" s="59">
        <v>42351</v>
      </c>
      <c r="D1097" s="39">
        <v>1077</v>
      </c>
      <c r="E1097" s="4">
        <v>0.35420000000000001</v>
      </c>
      <c r="F1097" s="64"/>
      <c r="G1097" s="65">
        <f t="shared" si="154"/>
        <v>0.22146916136825601</v>
      </c>
      <c r="H1097" s="78">
        <f t="shared" si="155"/>
        <v>9.9343314235722513E-5</v>
      </c>
      <c r="I1097" s="65">
        <f t="shared" si="156"/>
        <v>6.5748906726121201E-2</v>
      </c>
      <c r="J1097" s="79">
        <f t="shared" si="153"/>
        <v>7.244709991668348E-2</v>
      </c>
      <c r="K1097" s="65">
        <f t="shared" si="151"/>
        <v>0.27977563121597465</v>
      </c>
      <c r="M1097" s="31">
        <f t="shared" si="150"/>
        <v>0.35420000000000001</v>
      </c>
      <c r="N1097" s="56">
        <f t="shared" si="152"/>
        <v>0.27977563121597465</v>
      </c>
    </row>
    <row r="1098" spans="1:14" x14ac:dyDescent="0.25">
      <c r="A1098"/>
      <c r="B1098" s="77"/>
      <c r="C1098" s="59">
        <v>42352</v>
      </c>
      <c r="D1098" s="39">
        <v>1078</v>
      </c>
      <c r="E1098" s="4">
        <v>0.41199999999999998</v>
      </c>
      <c r="F1098" s="64"/>
      <c r="G1098" s="65">
        <f t="shared" si="154"/>
        <v>0.24028160795890136</v>
      </c>
      <c r="H1098" s="78">
        <f t="shared" si="155"/>
        <v>1.9706536418766852E-3</v>
      </c>
      <c r="I1098" s="65">
        <f t="shared" si="156"/>
        <v>3.3004625534119401E-3</v>
      </c>
      <c r="J1098" s="79">
        <f t="shared" si="153"/>
        <v>2.0142255502180607E-2</v>
      </c>
      <c r="K1098" s="65">
        <f t="shared" si="151"/>
        <v>0.22486896723590366</v>
      </c>
      <c r="M1098" s="31">
        <f t="shared" si="150"/>
        <v>0.41199999999999998</v>
      </c>
      <c r="N1098" s="56">
        <f t="shared" si="152"/>
        <v>0.22486896723590366</v>
      </c>
    </row>
    <row r="1099" spans="1:14" x14ac:dyDescent="0.25">
      <c r="A1099"/>
      <c r="B1099" s="77"/>
      <c r="C1099" s="59">
        <v>42353</v>
      </c>
      <c r="D1099" s="39">
        <v>1079</v>
      </c>
      <c r="E1099" s="4">
        <v>0.2417</v>
      </c>
      <c r="F1099" s="64"/>
      <c r="G1099" s="65">
        <f t="shared" si="154"/>
        <v>0.24370383485997177</v>
      </c>
      <c r="H1099" s="78">
        <f t="shared" si="155"/>
        <v>2.1158109677960582E-3</v>
      </c>
      <c r="I1099" s="65">
        <f t="shared" si="156"/>
        <v>-1.5067994192715218E-2</v>
      </c>
      <c r="J1099" s="79">
        <f t="shared" si="153"/>
        <v>-1.3761578259440873E-2</v>
      </c>
      <c r="K1099" s="65">
        <f t="shared" si="151"/>
        <v>0.22718426740806283</v>
      </c>
      <c r="M1099" s="31">
        <f t="shared" si="150"/>
        <v>0.2417</v>
      </c>
      <c r="N1099" s="56">
        <f t="shared" si="152"/>
        <v>0.22718426740806283</v>
      </c>
    </row>
    <row r="1100" spans="1:14" x14ac:dyDescent="0.25">
      <c r="A1100"/>
      <c r="B1100" s="77"/>
      <c r="C1100" s="59">
        <v>42354</v>
      </c>
      <c r="D1100" s="39">
        <v>1080</v>
      </c>
      <c r="E1100" s="4">
        <v>8.8800000000000004E-2</v>
      </c>
      <c r="F1100" s="64"/>
      <c r="G1100" s="65">
        <f t="shared" si="154"/>
        <v>0.23331734167605356</v>
      </c>
      <c r="H1100" s="78">
        <f t="shared" si="155"/>
        <v>8.6558055262463129E-4</v>
      </c>
      <c r="I1100" s="65">
        <f t="shared" si="156"/>
        <v>-3.1996604310625135E-2</v>
      </c>
      <c r="J1100" s="79">
        <f t="shared" si="153"/>
        <v>-4.3248678047167977E-2</v>
      </c>
      <c r="K1100" s="65">
        <f t="shared" si="151"/>
        <v>0.21382304151714271</v>
      </c>
      <c r="M1100" s="31">
        <f t="shared" si="150"/>
        <v>8.8800000000000004E-2</v>
      </c>
      <c r="N1100" s="56">
        <f t="shared" si="152"/>
        <v>0.21382304151714271</v>
      </c>
    </row>
    <row r="1101" spans="1:14" x14ac:dyDescent="0.25">
      <c r="A1101"/>
      <c r="B1101" s="77"/>
      <c r="C1101" s="59">
        <v>42355</v>
      </c>
      <c r="D1101" s="39">
        <v>1081</v>
      </c>
      <c r="E1101" s="4">
        <v>0.2354</v>
      </c>
      <c r="F1101" s="64"/>
      <c r="G1101" s="65">
        <f t="shared" si="154"/>
        <v>0.23695377914412633</v>
      </c>
      <c r="H1101" s="78">
        <f t="shared" si="155"/>
        <v>1.1426662441694449E-3</v>
      </c>
      <c r="I1101" s="65">
        <f t="shared" si="156"/>
        <v>-2.6491491383159416E-2</v>
      </c>
      <c r="J1101" s="79">
        <f t="shared" si="153"/>
        <v>-2.3997720159256108E-2</v>
      </c>
      <c r="K1101" s="65">
        <f t="shared" si="151"/>
        <v>0.20769143084551878</v>
      </c>
      <c r="M1101" s="31">
        <f t="shared" si="150"/>
        <v>0.2354</v>
      </c>
      <c r="N1101" s="56">
        <f t="shared" si="152"/>
        <v>0.20769143084551878</v>
      </c>
    </row>
    <row r="1102" spans="1:14" x14ac:dyDescent="0.25">
      <c r="A1102"/>
      <c r="B1102" s="77"/>
      <c r="C1102" s="59">
        <v>42356</v>
      </c>
      <c r="D1102" s="39">
        <v>1082</v>
      </c>
      <c r="E1102" s="4">
        <v>0.19</v>
      </c>
      <c r="F1102" s="64"/>
      <c r="G1102" s="65">
        <f t="shared" si="154"/>
        <v>0.23649477705978525</v>
      </c>
      <c r="H1102" s="78">
        <f t="shared" si="155"/>
        <v>9.8249941131839293E-4</v>
      </c>
      <c r="I1102" s="65">
        <f t="shared" si="156"/>
        <v>-3.2079762103190607E-2</v>
      </c>
      <c r="J1102" s="79">
        <f t="shared" si="153"/>
        <v>-3.3521263598850076E-2</v>
      </c>
      <c r="K1102" s="65">
        <f t="shared" si="151"/>
        <v>0.20601668328510517</v>
      </c>
      <c r="M1102" s="31">
        <f t="shared" si="150"/>
        <v>0.19</v>
      </c>
      <c r="N1102" s="56">
        <f t="shared" si="152"/>
        <v>0.20601668328510517</v>
      </c>
    </row>
    <row r="1103" spans="1:14" x14ac:dyDescent="0.25">
      <c r="A1103"/>
      <c r="B1103" s="77"/>
      <c r="C1103" s="59">
        <v>42357</v>
      </c>
      <c r="D1103" s="39">
        <v>1083</v>
      </c>
      <c r="E1103" s="4">
        <v>0.19</v>
      </c>
      <c r="F1103" s="64"/>
      <c r="G1103" s="65">
        <f t="shared" si="154"/>
        <v>0.2363895706595755</v>
      </c>
      <c r="H1103" s="78">
        <f t="shared" si="155"/>
        <v>8.7372883016557858E-4</v>
      </c>
      <c r="I1103" s="65">
        <f t="shared" si="156"/>
        <v>-3.6600218355822133E-2</v>
      </c>
      <c r="J1103" s="79">
        <f t="shared" si="153"/>
        <v>-3.757915358619747E-2</v>
      </c>
      <c r="K1103" s="65">
        <f t="shared" si="151"/>
        <v>0.2008770581152815</v>
      </c>
      <c r="M1103" s="31">
        <f t="shared" si="150"/>
        <v>0.19</v>
      </c>
      <c r="N1103" s="56">
        <f t="shared" si="152"/>
        <v>0.2008770581152815</v>
      </c>
    </row>
    <row r="1104" spans="1:14" x14ac:dyDescent="0.25">
      <c r="A1104"/>
      <c r="B1104" s="77"/>
      <c r="C1104" s="59">
        <v>42358</v>
      </c>
      <c r="D1104" s="39">
        <v>1084</v>
      </c>
      <c r="E1104" s="4">
        <v>0.15079999999999999</v>
      </c>
      <c r="F1104" s="64"/>
      <c r="G1104" s="65">
        <f t="shared" si="154"/>
        <v>0.23237173858075186</v>
      </c>
      <c r="H1104" s="78">
        <f t="shared" si="155"/>
        <v>3.8457273926665664E-4</v>
      </c>
      <c r="I1104" s="65">
        <f t="shared" si="156"/>
        <v>-3.7547690399848968E-2</v>
      </c>
      <c r="J1104" s="79">
        <f t="shared" si="153"/>
        <v>-4.1950095217939257E-2</v>
      </c>
      <c r="K1104" s="65">
        <f t="shared" si="151"/>
        <v>0.19971560908989211</v>
      </c>
      <c r="M1104" s="31">
        <f t="shared" si="150"/>
        <v>0.15079999999999999</v>
      </c>
      <c r="N1104" s="56">
        <f t="shared" si="152"/>
        <v>0.19971560908989211</v>
      </c>
    </row>
    <row r="1105" spans="1:14" x14ac:dyDescent="0.25">
      <c r="A1105"/>
      <c r="B1105" s="77"/>
      <c r="C1105" s="59">
        <v>42359</v>
      </c>
      <c r="D1105" s="39">
        <v>1085</v>
      </c>
      <c r="E1105" s="4">
        <v>0.2225</v>
      </c>
      <c r="F1105" s="64"/>
      <c r="G1105" s="65">
        <f t="shared" si="154"/>
        <v>0.23475816810471159</v>
      </c>
      <c r="H1105" s="78">
        <f t="shared" si="155"/>
        <v>5.847584177359642E-4</v>
      </c>
      <c r="I1105" s="65">
        <f t="shared" si="156"/>
        <v>-3.0274879166949226E-2</v>
      </c>
      <c r="J1105" s="79">
        <f t="shared" si="153"/>
        <v>-2.8473208060725463E-2</v>
      </c>
      <c r="K1105" s="65">
        <f t="shared" si="151"/>
        <v>0.20248143215306927</v>
      </c>
      <c r="M1105" s="31">
        <f t="shared" si="150"/>
        <v>0.2225</v>
      </c>
      <c r="N1105" s="56">
        <f t="shared" si="152"/>
        <v>0.20248143215306927</v>
      </c>
    </row>
    <row r="1106" spans="1:14" x14ac:dyDescent="0.25">
      <c r="A1106"/>
      <c r="B1106" s="77"/>
      <c r="C1106" s="59">
        <v>42360</v>
      </c>
      <c r="D1106" s="39">
        <v>1086</v>
      </c>
      <c r="E1106" s="4">
        <v>0.23669999999999999</v>
      </c>
      <c r="F1106" s="64"/>
      <c r="G1106" s="65">
        <f t="shared" si="154"/>
        <v>0.23718320409707366</v>
      </c>
      <c r="H1106" s="78">
        <f t="shared" si="155"/>
        <v>7.6878617519857519E-4</v>
      </c>
      <c r="I1106" s="65">
        <f t="shared" si="156"/>
        <v>-1.7045702268708295E-2</v>
      </c>
      <c r="J1106" s="79">
        <f t="shared" si="153"/>
        <v>-1.5389452451544832E-2</v>
      </c>
      <c r="K1106" s="65">
        <f t="shared" si="151"/>
        <v>0.21829722425373926</v>
      </c>
      <c r="M1106" s="31">
        <f t="shared" si="150"/>
        <v>0.23669999999999999</v>
      </c>
      <c r="N1106" s="56">
        <f t="shared" si="152"/>
        <v>0.21829722425373926</v>
      </c>
    </row>
    <row r="1107" spans="1:14" x14ac:dyDescent="0.25">
      <c r="A1107"/>
      <c r="B1107" s="77"/>
      <c r="C1107" s="59">
        <v>42361</v>
      </c>
      <c r="D1107" s="39">
        <v>1087</v>
      </c>
      <c r="E1107" s="4">
        <v>0.19</v>
      </c>
      <c r="F1107" s="64"/>
      <c r="G1107" s="65">
        <f t="shared" si="154"/>
        <v>0.23673672810930249</v>
      </c>
      <c r="H1107" s="78">
        <f t="shared" si="155"/>
        <v>6.4725995890160056E-4</v>
      </c>
      <c r="I1107" s="65">
        <f t="shared" si="156"/>
        <v>-3.5799368642574617E-2</v>
      </c>
      <c r="J1107" s="79">
        <f t="shared" si="153"/>
        <v>-3.6893104589247404E-2</v>
      </c>
      <c r="K1107" s="65">
        <f t="shared" si="151"/>
        <v>0.2021526216296976</v>
      </c>
      <c r="M1107" s="31">
        <f t="shared" si="150"/>
        <v>0.19</v>
      </c>
      <c r="N1107" s="56">
        <f t="shared" si="152"/>
        <v>0.2021526216296976</v>
      </c>
    </row>
    <row r="1108" spans="1:14" x14ac:dyDescent="0.25">
      <c r="A1108"/>
      <c r="B1108" s="77"/>
      <c r="C1108" s="59">
        <v>42362</v>
      </c>
      <c r="D1108" s="39">
        <v>1088</v>
      </c>
      <c r="E1108" s="4">
        <v>0.19</v>
      </c>
      <c r="F1108" s="64"/>
      <c r="G1108" s="65">
        <f t="shared" si="154"/>
        <v>0.23513431231210213</v>
      </c>
      <c r="H1108" s="78">
        <f t="shared" si="155"/>
        <v>4.222923832914048E-4</v>
      </c>
      <c r="I1108" s="65">
        <f t="shared" si="156"/>
        <v>-2.4887230507184499E-2</v>
      </c>
      <c r="J1108" s="79">
        <f t="shared" si="153"/>
        <v>-2.6911938687676263E-2</v>
      </c>
      <c r="K1108" s="65">
        <f t="shared" si="151"/>
        <v>0.2124967575610196</v>
      </c>
      <c r="M1108" s="31">
        <f t="shared" si="150"/>
        <v>0.19</v>
      </c>
      <c r="N1108" s="56">
        <f t="shared" si="152"/>
        <v>0.2124967575610196</v>
      </c>
    </row>
    <row r="1109" spans="1:14" x14ac:dyDescent="0.25">
      <c r="A1109"/>
      <c r="B1109" s="77"/>
      <c r="C1109" s="59">
        <v>42363</v>
      </c>
      <c r="D1109" s="39">
        <v>1089</v>
      </c>
      <c r="E1109" s="4">
        <v>0.15079999999999999</v>
      </c>
      <c r="F1109" s="64"/>
      <c r="G1109" s="65">
        <f t="shared" si="154"/>
        <v>0.2304123109632025</v>
      </c>
      <c r="H1109" s="78">
        <f t="shared" si="155"/>
        <v>-9.2136989927699153E-5</v>
      </c>
      <c r="I1109" s="65">
        <f t="shared" si="156"/>
        <v>-3.331366737348318E-2</v>
      </c>
      <c r="J1109" s="79">
        <f t="shared" si="153"/>
        <v>-3.7943531732455113E-2</v>
      </c>
      <c r="K1109" s="65">
        <f t="shared" si="151"/>
        <v>0.20224293732191037</v>
      </c>
      <c r="M1109" s="31">
        <f t="shared" si="150"/>
        <v>0.15079999999999999</v>
      </c>
      <c r="N1109" s="56">
        <f t="shared" si="152"/>
        <v>0.20224293732191037</v>
      </c>
    </row>
    <row r="1110" spans="1:14" x14ac:dyDescent="0.25">
      <c r="A1110"/>
      <c r="B1110" s="77"/>
      <c r="C1110" s="59">
        <v>42364</v>
      </c>
      <c r="D1110" s="39">
        <v>1090</v>
      </c>
      <c r="E1110" s="4">
        <v>0.2225</v>
      </c>
      <c r="F1110" s="64"/>
      <c r="G1110" s="65">
        <f t="shared" si="154"/>
        <v>0.2289046519276057</v>
      </c>
      <c r="H1110" s="78">
        <f t="shared" si="155"/>
        <v>-2.3368919449460904E-4</v>
      </c>
      <c r="I1110" s="65">
        <f t="shared" si="156"/>
        <v>6.3350464834164445E-3</v>
      </c>
      <c r="J1110" s="79">
        <f t="shared" si="153"/>
        <v>5.0610766423142307E-3</v>
      </c>
      <c r="K1110" s="65">
        <f t="shared" si="151"/>
        <v>0.23665522045669127</v>
      </c>
      <c r="M1110" s="31">
        <f t="shared" ref="M1110:M1173" si="157">E1110</f>
        <v>0.2225</v>
      </c>
      <c r="N1110" s="56">
        <f t="shared" si="152"/>
        <v>0.23665522045669127</v>
      </c>
    </row>
    <row r="1111" spans="1:14" x14ac:dyDescent="0.25">
      <c r="A1111"/>
      <c r="B1111" s="77"/>
      <c r="C1111" s="59">
        <v>42365</v>
      </c>
      <c r="D1111" s="39">
        <v>1091</v>
      </c>
      <c r="E1111" s="4">
        <v>0.26579999999999998</v>
      </c>
      <c r="F1111" s="64"/>
      <c r="G1111" s="65">
        <f t="shared" si="154"/>
        <v>0.2336276732808365</v>
      </c>
      <c r="H1111" s="78">
        <f t="shared" si="155"/>
        <v>2.6198186027793179E-4</v>
      </c>
      <c r="I1111" s="65">
        <f t="shared" si="156"/>
        <v>-1.2438068210364974E-2</v>
      </c>
      <c r="J1111" s="79">
        <f t="shared" si="153"/>
        <v>-7.9770287174121286E-3</v>
      </c>
      <c r="K1111" s="65">
        <f t="shared" si="151"/>
        <v>0.21623289452274613</v>
      </c>
      <c r="M1111" s="31">
        <f t="shared" si="157"/>
        <v>0.26579999999999998</v>
      </c>
      <c r="N1111" s="56">
        <f t="shared" si="152"/>
        <v>0.21623289452274613</v>
      </c>
    </row>
    <row r="1112" spans="1:14" x14ac:dyDescent="0.25">
      <c r="A1112"/>
      <c r="B1112" s="77"/>
      <c r="C1112" s="59">
        <v>42366</v>
      </c>
      <c r="D1112" s="39">
        <v>1092</v>
      </c>
      <c r="E1112" s="4">
        <v>0.17460000000000001</v>
      </c>
      <c r="F1112" s="64"/>
      <c r="G1112" s="65">
        <f t="shared" si="154"/>
        <v>0.23096704949269764</v>
      </c>
      <c r="H1112" s="78">
        <f t="shared" si="155"/>
        <v>-3.027870456374747E-5</v>
      </c>
      <c r="I1112" s="65">
        <f t="shared" si="156"/>
        <v>-3.0063598656946355E-2</v>
      </c>
      <c r="J1112" s="79">
        <f t="shared" si="153"/>
        <v>-3.2693943740521487E-2</v>
      </c>
      <c r="K1112" s="65">
        <f t="shared" si="151"/>
        <v>0.20382605648416807</v>
      </c>
      <c r="M1112" s="31">
        <f t="shared" si="157"/>
        <v>0.17460000000000001</v>
      </c>
      <c r="N1112" s="56">
        <f t="shared" si="152"/>
        <v>0.20382605648416807</v>
      </c>
    </row>
    <row r="1113" spans="1:14" x14ac:dyDescent="0.25">
      <c r="A1113"/>
      <c r="B1113" s="77"/>
      <c r="C1113" s="59">
        <v>42367</v>
      </c>
      <c r="D1113" s="39">
        <v>1093</v>
      </c>
      <c r="E1113" s="4">
        <v>0.17460000000000001</v>
      </c>
      <c r="F1113" s="64"/>
      <c r="G1113" s="65">
        <f t="shared" si="154"/>
        <v>0.22551473761263666</v>
      </c>
      <c r="H1113" s="78">
        <f t="shared" si="155"/>
        <v>-5.7248202211347113E-4</v>
      </c>
      <c r="I1113" s="65">
        <f t="shared" si="156"/>
        <v>-2.1164390331614206E-3</v>
      </c>
      <c r="J1113" s="79">
        <f t="shared" si="153"/>
        <v>-6.9962688911089444E-3</v>
      </c>
      <c r="K1113" s="65">
        <f t="shared" si="151"/>
        <v>0.22882033175497249</v>
      </c>
      <c r="M1113" s="31">
        <f t="shared" si="157"/>
        <v>0.17460000000000001</v>
      </c>
      <c r="N1113" s="56">
        <f t="shared" si="152"/>
        <v>0.22882033175497249</v>
      </c>
    </row>
    <row r="1114" spans="1:14" x14ac:dyDescent="0.25">
      <c r="A1114"/>
      <c r="B1114" s="77"/>
      <c r="C1114" s="59">
        <v>42368</v>
      </c>
      <c r="D1114" s="39">
        <v>1094</v>
      </c>
      <c r="E1114" s="4">
        <v>8.8800000000000004E-2</v>
      </c>
      <c r="F1114" s="64"/>
      <c r="G1114" s="65">
        <f t="shared" si="154"/>
        <v>0.21394277599991338</v>
      </c>
      <c r="H1114" s="78">
        <f t="shared" si="155"/>
        <v>-1.672429981174452E-3</v>
      </c>
      <c r="I1114" s="65">
        <f t="shared" si="156"/>
        <v>-2.6147459684424945E-2</v>
      </c>
      <c r="J1114" s="79">
        <f t="shared" si="153"/>
        <v>-3.6046991315973789E-2</v>
      </c>
      <c r="K1114" s="65">
        <f t="shared" si="151"/>
        <v>0.19879479590609825</v>
      </c>
      <c r="M1114" s="31">
        <f t="shared" si="157"/>
        <v>8.8800000000000004E-2</v>
      </c>
      <c r="N1114" s="56">
        <f t="shared" si="152"/>
        <v>0.19879479590609825</v>
      </c>
    </row>
    <row r="1115" spans="1:14" x14ac:dyDescent="0.25">
      <c r="A1115"/>
      <c r="B1115" s="77"/>
      <c r="C1115" s="59">
        <v>42369</v>
      </c>
      <c r="D1115" s="39">
        <v>1095</v>
      </c>
      <c r="E1115" s="4">
        <v>0.2354</v>
      </c>
      <c r="F1115" s="64"/>
      <c r="G1115" s="65">
        <f t="shared" si="154"/>
        <v>0.21571961738885942</v>
      </c>
      <c r="H1115" s="78">
        <f t="shared" si="155"/>
        <v>-1.3275028441624025E-3</v>
      </c>
      <c r="I1115" s="65">
        <f t="shared" si="156"/>
        <v>-1.1363059719943662E-2</v>
      </c>
      <c r="J1115" s="79">
        <f t="shared" si="153"/>
        <v>-8.2587154868352386E-3</v>
      </c>
      <c r="K1115" s="65">
        <f t="shared" si="151"/>
        <v>0.20090728629879526</v>
      </c>
      <c r="M1115" s="31">
        <f t="shared" si="157"/>
        <v>0.2354</v>
      </c>
      <c r="N1115" s="56">
        <f t="shared" si="152"/>
        <v>0.20090728629879526</v>
      </c>
    </row>
    <row r="1116" spans="1:14" x14ac:dyDescent="0.25">
      <c r="A1116"/>
      <c r="B1116" s="77">
        <v>2016</v>
      </c>
      <c r="C1116" s="59">
        <v>42370</v>
      </c>
      <c r="D1116" s="39">
        <v>1096</v>
      </c>
      <c r="E1116" s="4">
        <v>0.2</v>
      </c>
      <c r="F1116" s="64"/>
      <c r="G1116" s="65">
        <f t="shared" si="154"/>
        <v>0.20761953858244467</v>
      </c>
      <c r="H1116" s="78">
        <f t="shared" si="155"/>
        <v>-2.0047604403876373E-3</v>
      </c>
      <c r="I1116" s="65">
        <f t="shared" si="156"/>
        <v>5.3333645077826404E-2</v>
      </c>
      <c r="J1116" s="79">
        <f t="shared" si="153"/>
        <v>4.7238326711799297E-2</v>
      </c>
      <c r="K1116" s="65">
        <f t="shared" si="151"/>
        <v>0.26772575962252343</v>
      </c>
      <c r="M1116" s="31">
        <f t="shared" si="157"/>
        <v>0.2</v>
      </c>
      <c r="N1116" s="56">
        <f t="shared" si="152"/>
        <v>0.26772575962252343</v>
      </c>
    </row>
    <row r="1117" spans="1:14" x14ac:dyDescent="0.25">
      <c r="A1117"/>
      <c r="B1117" s="77"/>
      <c r="C1117" s="59">
        <v>42371</v>
      </c>
      <c r="D1117" s="39">
        <v>1097</v>
      </c>
      <c r="E1117" s="4">
        <v>0.2</v>
      </c>
      <c r="F1117" s="64"/>
      <c r="G1117" s="65">
        <f t="shared" si="154"/>
        <v>0.20447599371741057</v>
      </c>
      <c r="H1117" s="78">
        <f t="shared" si="155"/>
        <v>-2.1186388828522834E-3</v>
      </c>
      <c r="I1117" s="65">
        <f t="shared" si="156"/>
        <v>5.7730661044076278E-3</v>
      </c>
      <c r="J1117" s="79">
        <f t="shared" si="153"/>
        <v>4.7481601222258089E-3</v>
      </c>
      <c r="K1117" s="65">
        <f t="shared" ref="K1117:K1180" si="158">G1116+H1116+I1117</f>
        <v>0.21138784424646465</v>
      </c>
      <c r="M1117" s="31">
        <f t="shared" si="157"/>
        <v>0.2</v>
      </c>
      <c r="N1117" s="56">
        <f t="shared" si="152"/>
        <v>0.21138784424646465</v>
      </c>
    </row>
    <row r="1118" spans="1:14" x14ac:dyDescent="0.25">
      <c r="A1118"/>
      <c r="B1118" s="77"/>
      <c r="C1118" s="59">
        <v>42372</v>
      </c>
      <c r="D1118" s="39">
        <v>1098</v>
      </c>
      <c r="E1118" s="4">
        <v>0.2</v>
      </c>
      <c r="F1118" s="64"/>
      <c r="G1118" s="65">
        <f t="shared" si="154"/>
        <v>0.19454005588841475</v>
      </c>
      <c r="H1118" s="78">
        <f t="shared" si="155"/>
        <v>-2.9003687774666375E-3</v>
      </c>
      <c r="I1118" s="65">
        <f t="shared" si="156"/>
        <v>7.5815634626877113E-2</v>
      </c>
      <c r="J1118" s="79">
        <f t="shared" si="153"/>
        <v>6.8780065575347937E-2</v>
      </c>
      <c r="K1118" s="65">
        <f t="shared" si="158"/>
        <v>0.27817298946143543</v>
      </c>
      <c r="M1118" s="31">
        <f t="shared" si="157"/>
        <v>0.2</v>
      </c>
      <c r="N1118" s="56">
        <f t="shared" si="152"/>
        <v>0.27817298946143543</v>
      </c>
    </row>
    <row r="1119" spans="1:14" x14ac:dyDescent="0.25">
      <c r="A1119"/>
      <c r="B1119" s="77"/>
      <c r="C1119" s="59">
        <v>42373</v>
      </c>
      <c r="D1119" s="39">
        <v>1099</v>
      </c>
      <c r="E1119" s="4">
        <v>0.1875</v>
      </c>
      <c r="F1119" s="64"/>
      <c r="G1119" s="65">
        <f t="shared" si="154"/>
        <v>0.18370532079515495</v>
      </c>
      <c r="H1119" s="78">
        <f t="shared" si="155"/>
        <v>-3.6938054090459539E-3</v>
      </c>
      <c r="I1119" s="65">
        <f t="shared" si="156"/>
        <v>7.5203976046983687E-2</v>
      </c>
      <c r="J1119" s="79">
        <f t="shared" si="153"/>
        <v>6.8063046362769816E-2</v>
      </c>
      <c r="K1119" s="65">
        <f t="shared" si="158"/>
        <v>0.26684366315793179</v>
      </c>
      <c r="M1119" s="31">
        <f t="shared" si="157"/>
        <v>0.1875</v>
      </c>
      <c r="N1119" s="56">
        <f t="shared" si="152"/>
        <v>0.26684366315793179</v>
      </c>
    </row>
    <row r="1120" spans="1:14" x14ac:dyDescent="0.25">
      <c r="A1120"/>
      <c r="B1120" s="77"/>
      <c r="C1120" s="59">
        <v>42374</v>
      </c>
      <c r="D1120" s="39">
        <v>1100</v>
      </c>
      <c r="E1120" s="4">
        <v>0.12920000000000001</v>
      </c>
      <c r="F1120" s="64"/>
      <c r="G1120" s="65">
        <f t="shared" si="154"/>
        <v>0.17394190991373168</v>
      </c>
      <c r="H1120" s="78">
        <f t="shared" si="155"/>
        <v>-4.3007659562836857E-3</v>
      </c>
      <c r="I1120" s="65">
        <f t="shared" si="156"/>
        <v>9.8845393376640472E-3</v>
      </c>
      <c r="J1120" s="79">
        <f t="shared" si="153"/>
        <v>4.4218944125244755E-3</v>
      </c>
      <c r="K1120" s="65">
        <f t="shared" si="158"/>
        <v>0.18989605472377302</v>
      </c>
      <c r="M1120" s="31">
        <f t="shared" si="157"/>
        <v>0.12920000000000001</v>
      </c>
      <c r="N1120" s="56">
        <f t="shared" si="152"/>
        <v>0.18989605472377302</v>
      </c>
    </row>
    <row r="1121" spans="1:14" x14ac:dyDescent="0.25">
      <c r="A1121"/>
      <c r="B1121" s="77"/>
      <c r="C1121" s="59">
        <v>42375</v>
      </c>
      <c r="D1121" s="39">
        <v>1101</v>
      </c>
      <c r="E1121" s="4">
        <v>0.1</v>
      </c>
      <c r="F1121" s="64"/>
      <c r="G1121" s="65">
        <f t="shared" si="154"/>
        <v>0.15597162433161146</v>
      </c>
      <c r="H1121" s="78">
        <f t="shared" si="155"/>
        <v>-5.6677179188673391E-3</v>
      </c>
      <c r="I1121" s="65">
        <f t="shared" si="156"/>
        <v>6.7054052300917419E-2</v>
      </c>
      <c r="J1121" s="79">
        <f t="shared" si="153"/>
        <v>5.4751484637664528E-2</v>
      </c>
      <c r="K1121" s="65">
        <f t="shared" si="158"/>
        <v>0.23669519625836544</v>
      </c>
      <c r="M1121" s="31">
        <f t="shared" si="157"/>
        <v>0.1</v>
      </c>
      <c r="N1121" s="56">
        <f t="shared" si="152"/>
        <v>0.23669519625836544</v>
      </c>
    </row>
    <row r="1122" spans="1:14" x14ac:dyDescent="0.25">
      <c r="A1122"/>
      <c r="B1122" s="77"/>
      <c r="C1122" s="59">
        <v>42376</v>
      </c>
      <c r="D1122" s="39">
        <v>1102</v>
      </c>
      <c r="E1122" s="4">
        <v>0.1</v>
      </c>
      <c r="F1122" s="64"/>
      <c r="G1122" s="65">
        <f t="shared" si="154"/>
        <v>0.14326365294733751</v>
      </c>
      <c r="H1122" s="78">
        <f t="shared" si="155"/>
        <v>-6.3717432654080012E-3</v>
      </c>
      <c r="I1122" s="65">
        <f t="shared" si="156"/>
        <v>2.0098628241322199E-2</v>
      </c>
      <c r="J1122" s="79">
        <f t="shared" si="153"/>
        <v>1.376240012245623E-2</v>
      </c>
      <c r="K1122" s="65">
        <f t="shared" si="158"/>
        <v>0.17040253465406632</v>
      </c>
      <c r="M1122" s="31">
        <f t="shared" si="157"/>
        <v>0.1</v>
      </c>
      <c r="N1122" s="56">
        <f t="shared" si="152"/>
        <v>0.17040253465406632</v>
      </c>
    </row>
    <row r="1123" spans="1:14" x14ac:dyDescent="0.25">
      <c r="A1123"/>
      <c r="B1123" s="77"/>
      <c r="C1123" s="59">
        <v>42377</v>
      </c>
      <c r="D1123" s="39">
        <v>1103</v>
      </c>
      <c r="E1123" s="4">
        <v>9.5799999999999996E-2</v>
      </c>
      <c r="F1123" s="64"/>
      <c r="G1123" s="65">
        <f t="shared" si="154"/>
        <v>0.12691385087622384</v>
      </c>
      <c r="H1123" s="78">
        <f t="shared" si="155"/>
        <v>-7.3695491459785673E-3</v>
      </c>
      <c r="I1123" s="65">
        <f t="shared" si="156"/>
        <v>5.8688678375126972E-2</v>
      </c>
      <c r="J1123" s="79">
        <f t="shared" si="153"/>
        <v>4.9708425449991891E-2</v>
      </c>
      <c r="K1123" s="65">
        <f t="shared" si="158"/>
        <v>0.19558058805705647</v>
      </c>
      <c r="M1123" s="31">
        <f t="shared" si="157"/>
        <v>9.5799999999999996E-2</v>
      </c>
      <c r="N1123" s="56">
        <f t="shared" si="152"/>
        <v>0.19558058805705647</v>
      </c>
    </row>
    <row r="1124" spans="1:14" x14ac:dyDescent="0.25">
      <c r="A1124"/>
      <c r="B1124" s="77"/>
      <c r="C1124" s="59">
        <v>42378</v>
      </c>
      <c r="D1124" s="39">
        <v>1104</v>
      </c>
      <c r="E1124" s="4">
        <v>0.125</v>
      </c>
      <c r="F1124" s="64"/>
      <c r="G1124" s="65">
        <f t="shared" si="154"/>
        <v>0.1210664742971333</v>
      </c>
      <c r="H1124" s="78">
        <f t="shared" si="155"/>
        <v>-7.2173318892897647E-3</v>
      </c>
      <c r="I1124" s="65">
        <f t="shared" si="156"/>
        <v>-9.7660273991255053E-3</v>
      </c>
      <c r="J1124" s="79">
        <f t="shared" si="153"/>
        <v>-8.3960720889262857E-3</v>
      </c>
      <c r="K1124" s="65">
        <f t="shared" si="158"/>
        <v>0.10977827433111977</v>
      </c>
      <c r="M1124" s="31">
        <f t="shared" si="157"/>
        <v>0.125</v>
      </c>
      <c r="N1124" s="56">
        <f t="shared" si="152"/>
        <v>0.10977827433111977</v>
      </c>
    </row>
    <row r="1125" spans="1:14" x14ac:dyDescent="0.25">
      <c r="A1125"/>
      <c r="B1125" s="77"/>
      <c r="C1125" s="59">
        <v>42379</v>
      </c>
      <c r="D1125" s="39">
        <v>1105</v>
      </c>
      <c r="E1125" s="4">
        <v>6.25E-2</v>
      </c>
      <c r="F1125" s="64"/>
      <c r="G1125" s="65">
        <f t="shared" si="154"/>
        <v>0.11342934743256051</v>
      </c>
      <c r="H1125" s="78">
        <f t="shared" si="155"/>
        <v>-7.2593113868180664E-3</v>
      </c>
      <c r="I1125" s="65">
        <f t="shared" si="156"/>
        <v>-4.7151192655013205E-2</v>
      </c>
      <c r="J1125" s="79">
        <f t="shared" si="153"/>
        <v>-4.752900813276794E-2</v>
      </c>
      <c r="K1125" s="65">
        <f t="shared" si="158"/>
        <v>6.6697949752830332E-2</v>
      </c>
      <c r="M1125" s="31">
        <f t="shared" si="157"/>
        <v>6.25E-2</v>
      </c>
      <c r="N1125" s="56">
        <f t="shared" si="152"/>
        <v>6.6697949752830332E-2</v>
      </c>
    </row>
    <row r="1126" spans="1:14" x14ac:dyDescent="0.25">
      <c r="A1126"/>
      <c r="B1126" s="77"/>
      <c r="C1126" s="59">
        <v>42380</v>
      </c>
      <c r="D1126" s="39">
        <v>1106</v>
      </c>
      <c r="E1126" s="4">
        <v>0.1042</v>
      </c>
      <c r="F1126" s="64"/>
      <c r="G1126" s="65">
        <f t="shared" si="154"/>
        <v>0.10581520878492488</v>
      </c>
      <c r="H1126" s="78">
        <f t="shared" si="155"/>
        <v>-7.2947941128998234E-3</v>
      </c>
      <c r="I1126" s="65">
        <f t="shared" si="156"/>
        <v>1.5782365624332851E-3</v>
      </c>
      <c r="J1126" s="79">
        <f t="shared" si="153"/>
        <v>1.2588920276974684E-3</v>
      </c>
      <c r="K1126" s="65">
        <f t="shared" si="158"/>
        <v>0.10774827260817574</v>
      </c>
      <c r="M1126" s="31">
        <f t="shared" si="157"/>
        <v>0.1042</v>
      </c>
      <c r="N1126" s="56">
        <f t="shared" si="152"/>
        <v>0.10774827260817574</v>
      </c>
    </row>
    <row r="1127" spans="1:14" x14ac:dyDescent="0.25">
      <c r="A1127"/>
      <c r="B1127" s="77"/>
      <c r="C1127" s="59">
        <v>42381</v>
      </c>
      <c r="D1127" s="39">
        <v>1107</v>
      </c>
      <c r="E1127" s="4">
        <v>9.4600000000000004E-2</v>
      </c>
      <c r="F1127" s="64"/>
      <c r="G1127" s="65">
        <f t="shared" si="154"/>
        <v>9.7431125482452419E-2</v>
      </c>
      <c r="H1127" s="78">
        <f t="shared" si="155"/>
        <v>-7.4037230318570882E-3</v>
      </c>
      <c r="I1127" s="65">
        <f t="shared" si="156"/>
        <v>6.9724772237013191E-3</v>
      </c>
      <c r="J1127" s="79">
        <f t="shared" si="153"/>
        <v>5.9921169530859466E-3</v>
      </c>
      <c r="K1127" s="65">
        <f t="shared" si="158"/>
        <v>0.10549289189572639</v>
      </c>
      <c r="M1127" s="31">
        <f t="shared" si="157"/>
        <v>9.4600000000000004E-2</v>
      </c>
      <c r="N1127" s="56">
        <f t="shared" si="152"/>
        <v>0.10549289189572639</v>
      </c>
    </row>
    <row r="1128" spans="1:14" x14ac:dyDescent="0.25">
      <c r="A1128"/>
      <c r="B1128" s="77"/>
      <c r="C1128" s="59">
        <v>42382</v>
      </c>
      <c r="D1128" s="39">
        <v>1108</v>
      </c>
      <c r="E1128" s="4">
        <v>0.14749999999999999</v>
      </c>
      <c r="F1128" s="64"/>
      <c r="G1128" s="65">
        <f t="shared" si="154"/>
        <v>8.8529952213867447E-2</v>
      </c>
      <c r="H1128" s="78">
        <f t="shared" si="155"/>
        <v>-7.5534680555298765E-3</v>
      </c>
      <c r="I1128" s="65">
        <f t="shared" si="156"/>
        <v>7.244709991668348E-2</v>
      </c>
      <c r="J1128" s="79">
        <f t="shared" si="153"/>
        <v>7.1099394703628388E-2</v>
      </c>
      <c r="K1128" s="65">
        <f t="shared" si="158"/>
        <v>0.16247450236727881</v>
      </c>
      <c r="M1128" s="31">
        <f t="shared" si="157"/>
        <v>0.14749999999999999</v>
      </c>
      <c r="N1128" s="56">
        <f t="shared" si="152"/>
        <v>0.16247450236727881</v>
      </c>
    </row>
    <row r="1129" spans="1:14" x14ac:dyDescent="0.25">
      <c r="A1129"/>
      <c r="B1129" s="77"/>
      <c r="C1129" s="59">
        <v>42383</v>
      </c>
      <c r="D1129" s="39">
        <v>1109</v>
      </c>
      <c r="E1129" s="4">
        <v>4.58E-2</v>
      </c>
      <c r="F1129" s="64"/>
      <c r="G1129" s="65">
        <f t="shared" si="154"/>
        <v>7.5444610192285752E-2</v>
      </c>
      <c r="H1129" s="78">
        <f t="shared" si="155"/>
        <v>-8.1066554521350594E-3</v>
      </c>
      <c r="I1129" s="65">
        <f t="shared" si="156"/>
        <v>2.0142255502180607E-2</v>
      </c>
      <c r="J1129" s="79">
        <f t="shared" si="153"/>
        <v>1.5163568932733972E-2</v>
      </c>
      <c r="K1129" s="65">
        <f t="shared" si="158"/>
        <v>0.10111873966051818</v>
      </c>
      <c r="M1129" s="31">
        <f t="shared" si="157"/>
        <v>4.58E-2</v>
      </c>
      <c r="N1129" s="56">
        <f t="shared" si="152"/>
        <v>0.10111873966051818</v>
      </c>
    </row>
    <row r="1130" spans="1:14" x14ac:dyDescent="0.25">
      <c r="A1130"/>
      <c r="B1130" s="77"/>
      <c r="C1130" s="59">
        <v>42384</v>
      </c>
      <c r="D1130" s="39">
        <v>1110</v>
      </c>
      <c r="E1130" s="4">
        <v>0.1613</v>
      </c>
      <c r="F1130" s="64"/>
      <c r="G1130" s="65">
        <f t="shared" si="154"/>
        <v>7.8110317092079717E-2</v>
      </c>
      <c r="H1130" s="78">
        <f t="shared" si="155"/>
        <v>-7.0294192169421572E-3</v>
      </c>
      <c r="I1130" s="65">
        <f t="shared" si="156"/>
        <v>-1.3761578259440873E-2</v>
      </c>
      <c r="J1130" s="79">
        <f t="shared" si="153"/>
        <v>-4.0664521427047576E-3</v>
      </c>
      <c r="K1130" s="65">
        <f t="shared" si="158"/>
        <v>5.3576376480709821E-2</v>
      </c>
      <c r="M1130" s="31">
        <f t="shared" si="157"/>
        <v>0.1613</v>
      </c>
      <c r="N1130" s="56">
        <f t="shared" si="152"/>
        <v>5.3576376480709821E-2</v>
      </c>
    </row>
    <row r="1131" spans="1:14" x14ac:dyDescent="0.25">
      <c r="A1131"/>
      <c r="B1131" s="77"/>
      <c r="C1131" s="59">
        <v>42385</v>
      </c>
      <c r="D1131" s="39">
        <v>1111</v>
      </c>
      <c r="E1131" s="4">
        <v>0.1</v>
      </c>
      <c r="F1131" s="64"/>
      <c r="G1131" s="65">
        <f t="shared" si="154"/>
        <v>7.8297675892340601E-2</v>
      </c>
      <c r="H1131" s="78">
        <f t="shared" si="155"/>
        <v>-6.3077414152218538E-3</v>
      </c>
      <c r="I1131" s="65">
        <f t="shared" si="156"/>
        <v>-4.3248678047167977E-2</v>
      </c>
      <c r="J1131" s="79">
        <f t="shared" si="153"/>
        <v>-3.6753577831685237E-2</v>
      </c>
      <c r="K1131" s="65">
        <f t="shared" si="158"/>
        <v>2.7832219827969587E-2</v>
      </c>
      <c r="M1131" s="31">
        <f t="shared" si="157"/>
        <v>0.1</v>
      </c>
      <c r="N1131" s="56">
        <f t="shared" si="152"/>
        <v>2.7832219827969587E-2</v>
      </c>
    </row>
    <row r="1132" spans="1:14" x14ac:dyDescent="0.25">
      <c r="A1132"/>
      <c r="B1132" s="77"/>
      <c r="C1132" s="59">
        <v>42386</v>
      </c>
      <c r="D1132" s="39">
        <v>1112</v>
      </c>
      <c r="E1132" s="4">
        <v>6.25E-2</v>
      </c>
      <c r="F1132" s="64"/>
      <c r="G1132" s="65">
        <f t="shared" si="154"/>
        <v>7.3440713045332492E-2</v>
      </c>
      <c r="H1132" s="78">
        <f t="shared" si="155"/>
        <v>-6.1626635584004791E-3</v>
      </c>
      <c r="I1132" s="65">
        <f t="shared" si="156"/>
        <v>-2.3997720159256108E-2</v>
      </c>
      <c r="J1132" s="79">
        <f t="shared" si="153"/>
        <v>-2.2692019447863747E-2</v>
      </c>
      <c r="K1132" s="65">
        <f t="shared" si="158"/>
        <v>4.7992214317862644E-2</v>
      </c>
      <c r="M1132" s="31">
        <f t="shared" si="157"/>
        <v>6.25E-2</v>
      </c>
      <c r="N1132" s="56">
        <f t="shared" si="152"/>
        <v>4.7992214317862644E-2</v>
      </c>
    </row>
    <row r="1133" spans="1:14" x14ac:dyDescent="0.25">
      <c r="A1133"/>
      <c r="B1133" s="77"/>
      <c r="C1133" s="59">
        <v>42387</v>
      </c>
      <c r="D1133" s="39">
        <v>1113</v>
      </c>
      <c r="E1133" s="4">
        <v>9.5799999999999996E-2</v>
      </c>
      <c r="F1133" s="64"/>
      <c r="G1133" s="65">
        <f t="shared" si="154"/>
        <v>7.348237089812383E-2</v>
      </c>
      <c r="H1133" s="78">
        <f t="shared" si="155"/>
        <v>-5.542231417281298E-3</v>
      </c>
      <c r="I1133" s="65">
        <f t="shared" si="156"/>
        <v>-3.3521263598850076E-2</v>
      </c>
      <c r="J1133" s="79">
        <f t="shared" si="153"/>
        <v>-2.7937374328777451E-2</v>
      </c>
      <c r="K1133" s="65">
        <f t="shared" si="158"/>
        <v>3.3756785888081939E-2</v>
      </c>
      <c r="M1133" s="31">
        <f t="shared" si="157"/>
        <v>9.5799999999999996E-2</v>
      </c>
      <c r="N1133" s="56">
        <f t="shared" si="152"/>
        <v>3.3756785888081939E-2</v>
      </c>
    </row>
    <row r="1134" spans="1:14" x14ac:dyDescent="0.25">
      <c r="A1134"/>
      <c r="B1134" s="77"/>
      <c r="C1134" s="59">
        <v>42388</v>
      </c>
      <c r="D1134" s="39">
        <v>1114</v>
      </c>
      <c r="E1134" s="4">
        <v>0.1167</v>
      </c>
      <c r="F1134" s="64"/>
      <c r="G1134" s="65">
        <f t="shared" si="154"/>
        <v>7.6574040891378023E-2</v>
      </c>
      <c r="H1134" s="78">
        <f t="shared" si="155"/>
        <v>-4.6788412762277494E-3</v>
      </c>
      <c r="I1134" s="65">
        <f t="shared" si="156"/>
        <v>-3.757915358619747E-2</v>
      </c>
      <c r="J1134" s="79">
        <f t="shared" si="153"/>
        <v>-2.9808642316715525E-2</v>
      </c>
      <c r="K1134" s="65">
        <f t="shared" si="158"/>
        <v>3.0360985894645059E-2</v>
      </c>
      <c r="M1134" s="31">
        <f t="shared" si="157"/>
        <v>0.1167</v>
      </c>
      <c r="N1134" s="56">
        <f t="shared" si="152"/>
        <v>3.0360985894645059E-2</v>
      </c>
    </row>
    <row r="1135" spans="1:14" x14ac:dyDescent="0.25">
      <c r="A1135"/>
      <c r="B1135" s="77"/>
      <c r="C1135" s="59">
        <v>42389</v>
      </c>
      <c r="D1135" s="39">
        <v>1115</v>
      </c>
      <c r="E1135" s="4">
        <v>0.19670000000000001</v>
      </c>
      <c r="F1135" s="64"/>
      <c r="G1135" s="65">
        <f t="shared" si="154"/>
        <v>8.8570689175429179E-2</v>
      </c>
      <c r="H1135" s="78">
        <f t="shared" si="155"/>
        <v>-3.0112923201998584E-3</v>
      </c>
      <c r="I1135" s="65">
        <f t="shared" si="156"/>
        <v>-4.1950095217939257E-2</v>
      </c>
      <c r="J1135" s="79">
        <f t="shared" si="153"/>
        <v>-2.6942154613688245E-2</v>
      </c>
      <c r="K1135" s="65">
        <f t="shared" si="158"/>
        <v>2.9945104397211014E-2</v>
      </c>
      <c r="M1135" s="31">
        <f t="shared" si="157"/>
        <v>0.19670000000000001</v>
      </c>
      <c r="N1135" s="56">
        <f t="shared" si="152"/>
        <v>2.9945104397211014E-2</v>
      </c>
    </row>
    <row r="1136" spans="1:14" x14ac:dyDescent="0.25">
      <c r="A1136"/>
      <c r="B1136" s="77"/>
      <c r="C1136" s="59">
        <v>42390</v>
      </c>
      <c r="D1136" s="39">
        <v>1116</v>
      </c>
      <c r="E1136" s="4">
        <v>0.2</v>
      </c>
      <c r="F1136" s="64"/>
      <c r="G1136" s="65">
        <f t="shared" si="154"/>
        <v>9.9850777975778932E-2</v>
      </c>
      <c r="H1136" s="78">
        <f t="shared" si="155"/>
        <v>-1.5821542081448973E-3</v>
      </c>
      <c r="I1136" s="65">
        <f t="shared" si="156"/>
        <v>-2.8473208060725463E-2</v>
      </c>
      <c r="J1136" s="79">
        <f t="shared" si="153"/>
        <v>-1.5610965052230807E-2</v>
      </c>
      <c r="K1136" s="65">
        <f t="shared" si="158"/>
        <v>5.7086188794503848E-2</v>
      </c>
      <c r="M1136" s="31">
        <f t="shared" si="157"/>
        <v>0.2</v>
      </c>
      <c r="N1136" s="56">
        <f t="shared" si="152"/>
        <v>5.7086188794503848E-2</v>
      </c>
    </row>
    <row r="1137" spans="1:14" x14ac:dyDescent="0.25">
      <c r="A1137"/>
      <c r="B1137" s="77"/>
      <c r="C1137" s="59">
        <v>42391</v>
      </c>
      <c r="D1137" s="39">
        <v>1117</v>
      </c>
      <c r="E1137" s="4">
        <v>0.13750000000000001</v>
      </c>
      <c r="F1137" s="64"/>
      <c r="G1137" s="65">
        <f t="shared" si="154"/>
        <v>0.10373070663602513</v>
      </c>
      <c r="H1137" s="78">
        <f t="shared" si="155"/>
        <v>-1.0359459213057879E-3</v>
      </c>
      <c r="I1137" s="65">
        <f t="shared" si="156"/>
        <v>-1.5389452451544832E-2</v>
      </c>
      <c r="J1137" s="79">
        <f t="shared" si="153"/>
        <v>-1.047357786999286E-2</v>
      </c>
      <c r="K1137" s="65">
        <f t="shared" si="158"/>
        <v>8.2879171316089212E-2</v>
      </c>
      <c r="M1137" s="31">
        <f t="shared" si="157"/>
        <v>0.13750000000000001</v>
      </c>
      <c r="N1137" s="56">
        <f t="shared" si="152"/>
        <v>8.2879171316089212E-2</v>
      </c>
    </row>
    <row r="1138" spans="1:14" x14ac:dyDescent="0.25">
      <c r="A1138"/>
      <c r="B1138" s="77"/>
      <c r="C1138" s="59">
        <v>42392</v>
      </c>
      <c r="D1138" s="39">
        <v>1118</v>
      </c>
      <c r="E1138" s="4">
        <v>0.1333</v>
      </c>
      <c r="F1138" s="64"/>
      <c r="G1138" s="65">
        <f t="shared" si="154"/>
        <v>0.10944459510217215</v>
      </c>
      <c r="H1138" s="78">
        <f t="shared" si="155"/>
        <v>-3.6096248256050668E-4</v>
      </c>
      <c r="I1138" s="65">
        <f t="shared" si="156"/>
        <v>-3.6893104589247404E-2</v>
      </c>
      <c r="J1138" s="79">
        <f t="shared" si="153"/>
        <v>-3.0818253640539878E-2</v>
      </c>
      <c r="K1138" s="65">
        <f t="shared" si="158"/>
        <v>6.5801656125471925E-2</v>
      </c>
      <c r="M1138" s="31">
        <f t="shared" si="157"/>
        <v>0.1333</v>
      </c>
      <c r="N1138" s="56">
        <f t="shared" si="152"/>
        <v>6.5801656125471925E-2</v>
      </c>
    </row>
    <row r="1139" spans="1:14" x14ac:dyDescent="0.25">
      <c r="A1139"/>
      <c r="B1139" s="77"/>
      <c r="C1139" s="59">
        <v>42393</v>
      </c>
      <c r="D1139" s="39">
        <v>1119</v>
      </c>
      <c r="E1139" s="4">
        <v>0.1583</v>
      </c>
      <c r="F1139" s="64"/>
      <c r="G1139" s="65">
        <f t="shared" si="154"/>
        <v>0.11669646322641811</v>
      </c>
      <c r="H1139" s="78">
        <f t="shared" si="155"/>
        <v>4.003205781201395E-4</v>
      </c>
      <c r="I1139" s="65">
        <f t="shared" si="156"/>
        <v>-2.6911938687676263E-2</v>
      </c>
      <c r="J1139" s="79">
        <f t="shared" si="153"/>
        <v>-2.0060391141550449E-2</v>
      </c>
      <c r="K1139" s="65">
        <f t="shared" si="158"/>
        <v>8.217169393193538E-2</v>
      </c>
      <c r="M1139" s="31">
        <f t="shared" si="157"/>
        <v>0.1583</v>
      </c>
      <c r="N1139" s="56">
        <f t="shared" si="152"/>
        <v>8.217169393193538E-2</v>
      </c>
    </row>
    <row r="1140" spans="1:14" x14ac:dyDescent="0.25">
      <c r="A1140"/>
      <c r="B1140" s="77"/>
      <c r="C1140" s="59">
        <v>42394</v>
      </c>
      <c r="D1140" s="39">
        <v>1120</v>
      </c>
      <c r="E1140" s="4">
        <v>0.1958</v>
      </c>
      <c r="F1140" s="64"/>
      <c r="G1140" s="65">
        <f t="shared" si="154"/>
        <v>0.12876145859732993</v>
      </c>
      <c r="H1140" s="78">
        <f t="shared" si="155"/>
        <v>1.5667880573993081E-3</v>
      </c>
      <c r="I1140" s="65">
        <f t="shared" si="156"/>
        <v>-3.7943531732455113E-2</v>
      </c>
      <c r="J1140" s="79">
        <f t="shared" si="153"/>
        <v>-2.7445324418942596E-2</v>
      </c>
      <c r="K1140" s="65">
        <f t="shared" si="158"/>
        <v>7.9153252072083138E-2</v>
      </c>
      <c r="M1140" s="31">
        <f t="shared" si="157"/>
        <v>0.1958</v>
      </c>
      <c r="N1140" s="56">
        <f t="shared" ref="N1140:N1203" si="159">K1140</f>
        <v>7.9153252072083138E-2</v>
      </c>
    </row>
    <row r="1141" spans="1:14" x14ac:dyDescent="0.25">
      <c r="A1141"/>
      <c r="B1141" s="77"/>
      <c r="C1141" s="59">
        <v>42395</v>
      </c>
      <c r="D1141" s="39">
        <v>1121</v>
      </c>
      <c r="E1141" s="4">
        <v>0.2</v>
      </c>
      <c r="F1141" s="64"/>
      <c r="G1141" s="65">
        <f t="shared" si="154"/>
        <v>0.13678931432502489</v>
      </c>
      <c r="H1141" s="78">
        <f t="shared" si="155"/>
        <v>2.2128948244288732E-3</v>
      </c>
      <c r="I1141" s="65">
        <f t="shared" si="156"/>
        <v>5.0610766423142307E-3</v>
      </c>
      <c r="J1141" s="79">
        <f t="shared" ref="J1141:J1204" si="160">$Z$22*(E1141-G1141)+(1-$Z$22)*I1141</f>
        <v>1.087603754558032E-2</v>
      </c>
      <c r="K1141" s="65">
        <f t="shared" si="158"/>
        <v>0.13538932329704348</v>
      </c>
      <c r="M1141" s="31">
        <f t="shared" si="157"/>
        <v>0.2</v>
      </c>
      <c r="N1141" s="56">
        <f t="shared" si="159"/>
        <v>0.13538932329704348</v>
      </c>
    </row>
    <row r="1142" spans="1:14" x14ac:dyDescent="0.25">
      <c r="A1142"/>
      <c r="B1142" s="77"/>
      <c r="C1142" s="59">
        <v>42396</v>
      </c>
      <c r="D1142" s="39">
        <v>1122</v>
      </c>
      <c r="E1142" s="4">
        <v>0.2</v>
      </c>
      <c r="F1142" s="64"/>
      <c r="G1142" s="65">
        <f t="shared" ref="G1142:G1205" si="161">$Z$20*(E1142-I1142)+(1-$Z$20)*(G1141+H1141)</f>
        <v>0.14589969110624962</v>
      </c>
      <c r="H1142" s="78">
        <f t="shared" ref="H1142:H1205" si="162">$Z$21*(G1142-G1141)+(1-$Z$21)*H1141</f>
        <v>2.9026430201084586E-3</v>
      </c>
      <c r="I1142" s="65">
        <f t="shared" ref="I1142:I1205" si="163">J1111</f>
        <v>-7.9770287174121286E-3</v>
      </c>
      <c r="J1142" s="79">
        <f t="shared" si="160"/>
        <v>-1.7692949562958761E-3</v>
      </c>
      <c r="K1142" s="65">
        <f t="shared" si="158"/>
        <v>0.13102518043204164</v>
      </c>
      <c r="M1142" s="31">
        <f t="shared" si="157"/>
        <v>0.2</v>
      </c>
      <c r="N1142" s="56">
        <f t="shared" si="159"/>
        <v>0.13102518043204164</v>
      </c>
    </row>
    <row r="1143" spans="1:14" x14ac:dyDescent="0.25">
      <c r="A1143"/>
      <c r="B1143" s="77"/>
      <c r="C1143" s="59">
        <v>42397</v>
      </c>
      <c r="D1143" s="39">
        <v>1123</v>
      </c>
      <c r="E1143" s="4">
        <v>0.12920000000000001</v>
      </c>
      <c r="F1143" s="64"/>
      <c r="G1143" s="65">
        <f t="shared" si="161"/>
        <v>0.15011149508777441</v>
      </c>
      <c r="H1143" s="78">
        <f t="shared" si="162"/>
        <v>3.0335591162500919E-3</v>
      </c>
      <c r="I1143" s="65">
        <f t="shared" si="163"/>
        <v>-3.2693943740521487E-2</v>
      </c>
      <c r="J1143" s="79">
        <f t="shared" si="160"/>
        <v>-3.151569887524678E-2</v>
      </c>
      <c r="K1143" s="65">
        <f t="shared" si="158"/>
        <v>0.11610839038583659</v>
      </c>
      <c r="M1143" s="31">
        <f t="shared" si="157"/>
        <v>0.12920000000000001</v>
      </c>
      <c r="N1143" s="56">
        <f t="shared" si="159"/>
        <v>0.11610839038583659</v>
      </c>
    </row>
    <row r="1144" spans="1:14" x14ac:dyDescent="0.25">
      <c r="A1144"/>
      <c r="B1144" s="77"/>
      <c r="C1144" s="59">
        <v>42398</v>
      </c>
      <c r="D1144" s="39">
        <v>1124</v>
      </c>
      <c r="E1144" s="4">
        <v>0.10829999999999999</v>
      </c>
      <c r="F1144" s="64"/>
      <c r="G1144" s="65">
        <f t="shared" si="161"/>
        <v>0.14936017567273294</v>
      </c>
      <c r="H1144" s="78">
        <f t="shared" si="162"/>
        <v>2.6550712631209358E-3</v>
      </c>
      <c r="I1144" s="65">
        <f t="shared" si="163"/>
        <v>-6.9962688911089444E-3</v>
      </c>
      <c r="J1144" s="79">
        <f t="shared" si="160"/>
        <v>-1.0402659569271343E-2</v>
      </c>
      <c r="K1144" s="65">
        <f t="shared" si="158"/>
        <v>0.14614878531291556</v>
      </c>
      <c r="M1144" s="31">
        <f t="shared" si="157"/>
        <v>0.10829999999999999</v>
      </c>
      <c r="N1144" s="56">
        <f t="shared" si="159"/>
        <v>0.14614878531291556</v>
      </c>
    </row>
    <row r="1145" spans="1:14" x14ac:dyDescent="0.25">
      <c r="A1145"/>
      <c r="B1145" s="77"/>
      <c r="C1145" s="59">
        <v>42399</v>
      </c>
      <c r="D1145" s="39">
        <v>1125</v>
      </c>
      <c r="E1145" s="4">
        <v>0.1583</v>
      </c>
      <c r="F1145" s="64"/>
      <c r="G1145" s="65">
        <f t="shared" si="161"/>
        <v>0.15624842137386585</v>
      </c>
      <c r="H1145" s="78">
        <f t="shared" si="162"/>
        <v>3.0783887069221342E-3</v>
      </c>
      <c r="I1145" s="65">
        <f t="shared" si="163"/>
        <v>-3.6046991315973789E-2</v>
      </c>
      <c r="J1145" s="79">
        <f t="shared" si="160"/>
        <v>-3.2237134321762999E-2</v>
      </c>
      <c r="K1145" s="65">
        <f t="shared" si="158"/>
        <v>0.11596825561988007</v>
      </c>
      <c r="M1145" s="31">
        <f t="shared" si="157"/>
        <v>0.1583</v>
      </c>
      <c r="N1145" s="56">
        <f t="shared" si="159"/>
        <v>0.11596825561988007</v>
      </c>
    </row>
    <row r="1146" spans="1:14" x14ac:dyDescent="0.25">
      <c r="A1146"/>
      <c r="B1146" s="77"/>
      <c r="C1146" s="59">
        <v>42400</v>
      </c>
      <c r="D1146" s="39">
        <v>1126</v>
      </c>
      <c r="E1146" s="4">
        <v>0.3417</v>
      </c>
      <c r="F1146" s="64"/>
      <c r="G1146" s="65">
        <f t="shared" si="161"/>
        <v>0.17839000062139274</v>
      </c>
      <c r="H1146" s="78">
        <f t="shared" si="162"/>
        <v>4.9847077609826099E-3</v>
      </c>
      <c r="I1146" s="65">
        <f t="shared" si="163"/>
        <v>-8.2587154868352386E-3</v>
      </c>
      <c r="J1146" s="79">
        <f t="shared" si="160"/>
        <v>8.8981559997090148E-3</v>
      </c>
      <c r="K1146" s="65">
        <f t="shared" si="158"/>
        <v>0.15106809459395276</v>
      </c>
      <c r="M1146" s="31">
        <f t="shared" si="157"/>
        <v>0.3417</v>
      </c>
      <c r="N1146" s="56">
        <f t="shared" si="159"/>
        <v>0.15106809459395276</v>
      </c>
    </row>
    <row r="1147" spans="1:14" x14ac:dyDescent="0.25">
      <c r="A1147"/>
      <c r="B1147" s="77"/>
      <c r="C1147" s="59">
        <v>42401</v>
      </c>
      <c r="D1147" s="39">
        <v>1127</v>
      </c>
      <c r="E1147" s="4">
        <v>0.49580000000000002</v>
      </c>
      <c r="F1147" s="64"/>
      <c r="G1147" s="65">
        <f t="shared" si="161"/>
        <v>0.20989340487295791</v>
      </c>
      <c r="H1147" s="78">
        <f t="shared" si="162"/>
        <v>7.6365774100408661E-3</v>
      </c>
      <c r="I1147" s="65">
        <f t="shared" si="163"/>
        <v>4.7238326711799297E-2</v>
      </c>
      <c r="J1147" s="79">
        <f t="shared" si="160"/>
        <v>7.1105153553323586E-2</v>
      </c>
      <c r="K1147" s="65">
        <f t="shared" si="158"/>
        <v>0.23061303509417463</v>
      </c>
      <c r="M1147" s="31">
        <f t="shared" si="157"/>
        <v>0.49580000000000002</v>
      </c>
      <c r="N1147" s="56">
        <f t="shared" si="159"/>
        <v>0.23061303509417463</v>
      </c>
    </row>
    <row r="1148" spans="1:14" x14ac:dyDescent="0.25">
      <c r="A1148"/>
      <c r="B1148" s="77"/>
      <c r="C1148" s="59">
        <v>42402</v>
      </c>
      <c r="D1148" s="39">
        <v>1128</v>
      </c>
      <c r="E1148" s="4">
        <v>0.5</v>
      </c>
      <c r="F1148" s="64"/>
      <c r="G1148" s="65">
        <f t="shared" si="161"/>
        <v>0.24530216804247632</v>
      </c>
      <c r="H1148" s="78">
        <f t="shared" si="162"/>
        <v>1.0413795985988621E-2</v>
      </c>
      <c r="I1148" s="65">
        <f t="shared" si="163"/>
        <v>4.7481601222258089E-3</v>
      </c>
      <c r="J1148" s="79">
        <f t="shared" si="160"/>
        <v>2.9743127305755599E-2</v>
      </c>
      <c r="K1148" s="65">
        <f t="shared" si="158"/>
        <v>0.22227814240522459</v>
      </c>
      <c r="M1148" s="31">
        <f t="shared" si="157"/>
        <v>0.5</v>
      </c>
      <c r="N1148" s="56">
        <f t="shared" si="159"/>
        <v>0.22227814240522459</v>
      </c>
    </row>
    <row r="1149" spans="1:14" x14ac:dyDescent="0.25">
      <c r="A1149"/>
      <c r="B1149" s="77"/>
      <c r="C1149" s="59">
        <v>42403</v>
      </c>
      <c r="D1149" s="39">
        <v>1129</v>
      </c>
      <c r="E1149" s="4">
        <v>0.42920000000000003</v>
      </c>
      <c r="F1149" s="64"/>
      <c r="G1149" s="65">
        <f t="shared" si="161"/>
        <v>0.26618636106808363</v>
      </c>
      <c r="H1149" s="78">
        <f t="shared" si="162"/>
        <v>1.1460835689950492E-2</v>
      </c>
      <c r="I1149" s="65">
        <f t="shared" si="163"/>
        <v>6.8780065575347937E-2</v>
      </c>
      <c r="J1149" s="79">
        <f t="shared" si="160"/>
        <v>7.820342291100478E-2</v>
      </c>
      <c r="K1149" s="65">
        <f t="shared" si="158"/>
        <v>0.32449602960381285</v>
      </c>
      <c r="M1149" s="31">
        <f t="shared" si="157"/>
        <v>0.42920000000000003</v>
      </c>
      <c r="N1149" s="56">
        <f t="shared" si="159"/>
        <v>0.32449602960381285</v>
      </c>
    </row>
    <row r="1150" spans="1:14" x14ac:dyDescent="0.25">
      <c r="A1150"/>
      <c r="B1150" s="77"/>
      <c r="C1150" s="59">
        <v>42404</v>
      </c>
      <c r="D1150" s="39">
        <v>1130</v>
      </c>
      <c r="E1150" s="4">
        <v>0.24579999999999999</v>
      </c>
      <c r="F1150" s="64"/>
      <c r="G1150" s="65">
        <f t="shared" si="161"/>
        <v>0.26765617244595374</v>
      </c>
      <c r="H1150" s="78">
        <f t="shared" si="162"/>
        <v>1.0461733258742455E-2</v>
      </c>
      <c r="I1150" s="65">
        <f t="shared" si="163"/>
        <v>6.8063046362769816E-2</v>
      </c>
      <c r="J1150" s="79">
        <f t="shared" si="160"/>
        <v>5.9071124481897462E-2</v>
      </c>
      <c r="K1150" s="65">
        <f t="shared" si="158"/>
        <v>0.34571024312080395</v>
      </c>
      <c r="M1150" s="31">
        <f t="shared" si="157"/>
        <v>0.24579999999999999</v>
      </c>
      <c r="N1150" s="56">
        <f t="shared" si="159"/>
        <v>0.34571024312080395</v>
      </c>
    </row>
    <row r="1151" spans="1:14" x14ac:dyDescent="0.25">
      <c r="A1151"/>
      <c r="B1151" s="77"/>
      <c r="C1151" s="59">
        <v>42405</v>
      </c>
      <c r="D1151" s="39">
        <v>1131</v>
      </c>
      <c r="E1151" s="4">
        <v>0.1958</v>
      </c>
      <c r="F1151" s="64"/>
      <c r="G1151" s="65">
        <f t="shared" si="161"/>
        <v>0.26944392569297415</v>
      </c>
      <c r="H1151" s="78">
        <f t="shared" si="162"/>
        <v>9.5943352575702506E-3</v>
      </c>
      <c r="I1151" s="65">
        <f t="shared" si="163"/>
        <v>4.4218944125244755E-3</v>
      </c>
      <c r="J1151" s="79">
        <f t="shared" si="160"/>
        <v>-3.3846875980253878E-3</v>
      </c>
      <c r="K1151" s="65">
        <f t="shared" si="158"/>
        <v>0.28253980011722069</v>
      </c>
      <c r="M1151" s="31">
        <f t="shared" si="157"/>
        <v>0.1958</v>
      </c>
      <c r="N1151" s="56">
        <f t="shared" si="159"/>
        <v>0.28253980011722069</v>
      </c>
    </row>
    <row r="1152" spans="1:14" x14ac:dyDescent="0.25">
      <c r="A1152"/>
      <c r="B1152" s="77"/>
      <c r="C1152" s="59">
        <v>42406</v>
      </c>
      <c r="D1152" s="39">
        <v>1132</v>
      </c>
      <c r="E1152" s="4">
        <v>0.1</v>
      </c>
      <c r="F1152" s="64"/>
      <c r="G1152" s="65">
        <f t="shared" si="161"/>
        <v>0.25565928639172353</v>
      </c>
      <c r="H1152" s="78">
        <f t="shared" si="162"/>
        <v>7.256437801688163E-3</v>
      </c>
      <c r="I1152" s="65">
        <f t="shared" si="163"/>
        <v>5.4751484637664528E-2</v>
      </c>
      <c r="J1152" s="79">
        <f t="shared" si="160"/>
        <v>3.371040753472572E-2</v>
      </c>
      <c r="K1152" s="65">
        <f t="shared" si="158"/>
        <v>0.33378974558820895</v>
      </c>
      <c r="M1152" s="31">
        <f t="shared" si="157"/>
        <v>0.1</v>
      </c>
      <c r="N1152" s="56">
        <f t="shared" si="159"/>
        <v>0.33378974558820895</v>
      </c>
    </row>
    <row r="1153" spans="1:14" x14ac:dyDescent="0.25">
      <c r="A1153"/>
      <c r="B1153" s="77"/>
      <c r="C1153" s="59">
        <v>42407</v>
      </c>
      <c r="D1153" s="39">
        <v>1133</v>
      </c>
      <c r="E1153" s="4">
        <v>0.1</v>
      </c>
      <c r="F1153" s="64"/>
      <c r="G1153" s="65">
        <f t="shared" si="161"/>
        <v>0.24524791176182492</v>
      </c>
      <c r="H1153" s="78">
        <f t="shared" si="162"/>
        <v>5.4896565585294856E-3</v>
      </c>
      <c r="I1153" s="65">
        <f t="shared" si="163"/>
        <v>1.376240012245623E-2</v>
      </c>
      <c r="J1153" s="79">
        <f t="shared" si="160"/>
        <v>-2.1386310659718844E-3</v>
      </c>
      <c r="K1153" s="65">
        <f t="shared" si="158"/>
        <v>0.27667812431586791</v>
      </c>
      <c r="M1153" s="31">
        <f t="shared" si="157"/>
        <v>0.1</v>
      </c>
      <c r="N1153" s="56">
        <f t="shared" si="159"/>
        <v>0.27667812431586791</v>
      </c>
    </row>
    <row r="1154" spans="1:14" x14ac:dyDescent="0.25">
      <c r="A1154"/>
      <c r="B1154" s="77"/>
      <c r="C1154" s="59">
        <v>42408</v>
      </c>
      <c r="D1154" s="39">
        <v>1134</v>
      </c>
      <c r="E1154" s="4">
        <v>0.1333</v>
      </c>
      <c r="F1154" s="64"/>
      <c r="G1154" s="65">
        <f t="shared" si="161"/>
        <v>0.23402296894331981</v>
      </c>
      <c r="H1154" s="78">
        <f t="shared" si="162"/>
        <v>3.8181966208260254E-3</v>
      </c>
      <c r="I1154" s="65">
        <f t="shared" si="163"/>
        <v>4.9708425449991891E-2</v>
      </c>
      <c r="J1154" s="79">
        <f t="shared" si="160"/>
        <v>3.4665286010660726E-2</v>
      </c>
      <c r="K1154" s="65">
        <f t="shared" si="158"/>
        <v>0.30044599377034631</v>
      </c>
      <c r="M1154" s="31">
        <f t="shared" si="157"/>
        <v>0.1333</v>
      </c>
      <c r="N1154" s="56">
        <f t="shared" si="159"/>
        <v>0.30044599377034631</v>
      </c>
    </row>
    <row r="1155" spans="1:14" x14ac:dyDescent="0.25">
      <c r="A1155"/>
      <c r="B1155" s="77"/>
      <c r="C1155" s="59">
        <v>42409</v>
      </c>
      <c r="D1155" s="39">
        <v>1135</v>
      </c>
      <c r="E1155" s="4">
        <v>0.3</v>
      </c>
      <c r="F1155" s="64"/>
      <c r="G1155" s="65">
        <f t="shared" si="161"/>
        <v>0.24489665621662388</v>
      </c>
      <c r="H1155" s="78">
        <f t="shared" si="162"/>
        <v>4.5237456860738297E-3</v>
      </c>
      <c r="I1155" s="65">
        <f t="shared" si="163"/>
        <v>-8.3960720889262857E-3</v>
      </c>
      <c r="J1155" s="79">
        <f t="shared" si="160"/>
        <v>-2.046130501696046E-3</v>
      </c>
      <c r="K1155" s="65">
        <f t="shared" si="158"/>
        <v>0.22944509347521955</v>
      </c>
      <c r="M1155" s="31">
        <f t="shared" si="157"/>
        <v>0.3</v>
      </c>
      <c r="N1155" s="56">
        <f t="shared" si="159"/>
        <v>0.22944509347521955</v>
      </c>
    </row>
    <row r="1156" spans="1:14" x14ac:dyDescent="0.25">
      <c r="A1156"/>
      <c r="B1156" s="77"/>
      <c r="C1156" s="59">
        <v>42410</v>
      </c>
      <c r="D1156" s="39">
        <v>1136</v>
      </c>
      <c r="E1156" s="4">
        <v>0.37919999999999998</v>
      </c>
      <c r="F1156" s="64"/>
      <c r="G1156" s="65">
        <f t="shared" si="161"/>
        <v>0.26715126252570476</v>
      </c>
      <c r="H1156" s="78">
        <f t="shared" si="162"/>
        <v>6.2968317483745352E-3</v>
      </c>
      <c r="I1156" s="65">
        <f t="shared" si="163"/>
        <v>-4.752900813276794E-2</v>
      </c>
      <c r="J1156" s="79">
        <f t="shared" si="160"/>
        <v>-3.1571233572061624E-2</v>
      </c>
      <c r="K1156" s="65">
        <f t="shared" si="158"/>
        <v>0.20189139376992976</v>
      </c>
      <c r="M1156" s="31">
        <f t="shared" si="157"/>
        <v>0.37919999999999998</v>
      </c>
      <c r="N1156" s="56">
        <f t="shared" si="159"/>
        <v>0.20189139376992976</v>
      </c>
    </row>
    <row r="1157" spans="1:14" x14ac:dyDescent="0.25">
      <c r="A1157"/>
      <c r="B1157" s="77"/>
      <c r="C1157" s="59">
        <v>42411</v>
      </c>
      <c r="D1157" s="39">
        <v>1137</v>
      </c>
      <c r="E1157" s="4">
        <v>0.5958</v>
      </c>
      <c r="F1157" s="64"/>
      <c r="G1157" s="65">
        <f t="shared" si="161"/>
        <v>0.30555739564390161</v>
      </c>
      <c r="H1157" s="78">
        <f t="shared" si="162"/>
        <v>9.5077618853567671E-3</v>
      </c>
      <c r="I1157" s="65">
        <f t="shared" si="163"/>
        <v>1.2588920276974684E-3</v>
      </c>
      <c r="J1157" s="79">
        <f t="shared" si="160"/>
        <v>3.015726326053756E-2</v>
      </c>
      <c r="K1157" s="65">
        <f t="shared" si="158"/>
        <v>0.27470698630177676</v>
      </c>
      <c r="M1157" s="31">
        <f t="shared" si="157"/>
        <v>0.5958</v>
      </c>
      <c r="N1157" s="56">
        <f t="shared" si="159"/>
        <v>0.27470698630177676</v>
      </c>
    </row>
    <row r="1158" spans="1:14" x14ac:dyDescent="0.25">
      <c r="A1158"/>
      <c r="B1158" s="77"/>
      <c r="C1158" s="59">
        <v>42412</v>
      </c>
      <c r="D1158" s="39">
        <v>1138</v>
      </c>
      <c r="E1158" s="4">
        <v>0.5958</v>
      </c>
      <c r="F1158" s="64"/>
      <c r="G1158" s="65">
        <f t="shared" si="161"/>
        <v>0.34253943008102394</v>
      </c>
      <c r="H1158" s="78">
        <f t="shared" si="162"/>
        <v>1.2255189140533324E-2</v>
      </c>
      <c r="I1158" s="65">
        <f t="shared" si="163"/>
        <v>5.9921169530859466E-3</v>
      </c>
      <c r="J1158" s="79">
        <f t="shared" si="160"/>
        <v>3.0718962249674957E-2</v>
      </c>
      <c r="K1158" s="65">
        <f t="shared" si="158"/>
        <v>0.32105727448234433</v>
      </c>
      <c r="M1158" s="31">
        <f t="shared" si="157"/>
        <v>0.5958</v>
      </c>
      <c r="N1158" s="56">
        <f t="shared" si="159"/>
        <v>0.32105727448234433</v>
      </c>
    </row>
    <row r="1159" spans="1:14" x14ac:dyDescent="0.25">
      <c r="A1159"/>
      <c r="B1159" s="77"/>
      <c r="C1159" s="59">
        <v>42413</v>
      </c>
      <c r="D1159" s="39">
        <v>1139</v>
      </c>
      <c r="E1159" s="4">
        <v>0.29170000000000001</v>
      </c>
      <c r="F1159" s="64"/>
      <c r="G1159" s="65">
        <f t="shared" si="161"/>
        <v>0.34137521782903868</v>
      </c>
      <c r="H1159" s="78">
        <f t="shared" si="162"/>
        <v>1.0913249001281466E-2</v>
      </c>
      <c r="I1159" s="65">
        <f t="shared" si="163"/>
        <v>7.1099394703628388E-2</v>
      </c>
      <c r="J1159" s="79">
        <f t="shared" si="160"/>
        <v>5.9021933450361677E-2</v>
      </c>
      <c r="K1159" s="65">
        <f t="shared" si="158"/>
        <v>0.42589401392518567</v>
      </c>
      <c r="M1159" s="31">
        <f t="shared" si="157"/>
        <v>0.29170000000000001</v>
      </c>
      <c r="N1159" s="56">
        <f t="shared" si="159"/>
        <v>0.42589401392518567</v>
      </c>
    </row>
    <row r="1160" spans="1:14" x14ac:dyDescent="0.25">
      <c r="A1160"/>
      <c r="B1160" s="77"/>
      <c r="C1160" s="59">
        <v>42414</v>
      </c>
      <c r="D1160" s="39">
        <v>1140</v>
      </c>
      <c r="E1160" s="4">
        <v>0.1167</v>
      </c>
      <c r="F1160" s="64"/>
      <c r="G1160" s="65">
        <f t="shared" si="161"/>
        <v>0.32721326325401479</v>
      </c>
      <c r="H1160" s="78">
        <f t="shared" si="162"/>
        <v>8.4057286436509289E-3</v>
      </c>
      <c r="I1160" s="65">
        <f t="shared" si="163"/>
        <v>1.5163568932733972E-2</v>
      </c>
      <c r="J1160" s="79">
        <f t="shared" si="160"/>
        <v>-7.4041142859409027E-3</v>
      </c>
      <c r="K1160" s="65">
        <f t="shared" si="158"/>
        <v>0.36745203576305413</v>
      </c>
      <c r="M1160" s="31">
        <f t="shared" si="157"/>
        <v>0.1167</v>
      </c>
      <c r="N1160" s="56">
        <f t="shared" si="159"/>
        <v>0.36745203576305413</v>
      </c>
    </row>
    <row r="1161" spans="1:14" x14ac:dyDescent="0.25">
      <c r="A1161"/>
      <c r="B1161" s="77"/>
      <c r="C1161" s="59">
        <v>42415</v>
      </c>
      <c r="D1161" s="39">
        <v>1141</v>
      </c>
      <c r="E1161" s="4">
        <v>9.5799999999999996E-2</v>
      </c>
      <c r="F1161" s="64"/>
      <c r="G1161" s="65">
        <f t="shared" si="161"/>
        <v>0.31204373792216961</v>
      </c>
      <c r="H1161" s="78">
        <f t="shared" si="162"/>
        <v>6.0482032461013184E-3</v>
      </c>
      <c r="I1161" s="65">
        <f t="shared" si="163"/>
        <v>-4.0664521427047576E-3</v>
      </c>
      <c r="J1161" s="79">
        <f t="shared" si="160"/>
        <v>-2.5284180720651243E-2</v>
      </c>
      <c r="K1161" s="65">
        <f t="shared" si="158"/>
        <v>0.33155253975496096</v>
      </c>
      <c r="M1161" s="31">
        <f t="shared" si="157"/>
        <v>9.5799999999999996E-2</v>
      </c>
      <c r="N1161" s="56">
        <f t="shared" si="159"/>
        <v>0.33155253975496096</v>
      </c>
    </row>
    <row r="1162" spans="1:14" x14ac:dyDescent="0.25">
      <c r="A1162"/>
      <c r="B1162" s="77"/>
      <c r="C1162" s="59">
        <v>42416</v>
      </c>
      <c r="D1162" s="39">
        <v>1142</v>
      </c>
      <c r="E1162" s="4">
        <v>0.1</v>
      </c>
      <c r="F1162" s="64"/>
      <c r="G1162" s="65">
        <f t="shared" si="161"/>
        <v>0.29995810483461238</v>
      </c>
      <c r="H1162" s="78">
        <f t="shared" si="162"/>
        <v>4.2348196127354638E-3</v>
      </c>
      <c r="I1162" s="65">
        <f t="shared" si="163"/>
        <v>-3.6753577831685237E-2</v>
      </c>
      <c r="J1162" s="79">
        <f t="shared" si="160"/>
        <v>-5.3074030531977956E-2</v>
      </c>
      <c r="K1162" s="65">
        <f t="shared" si="158"/>
        <v>0.28133836333658568</v>
      </c>
      <c r="M1162" s="31">
        <f t="shared" si="157"/>
        <v>0.1</v>
      </c>
      <c r="N1162" s="56">
        <f t="shared" si="159"/>
        <v>0.28133836333658568</v>
      </c>
    </row>
    <row r="1163" spans="1:14" x14ac:dyDescent="0.25">
      <c r="A1163"/>
      <c r="B1163" s="77"/>
      <c r="C1163" s="59">
        <v>42417</v>
      </c>
      <c r="D1163" s="39">
        <v>1143</v>
      </c>
      <c r="E1163" s="4">
        <v>0.1</v>
      </c>
      <c r="F1163" s="64"/>
      <c r="G1163" s="65">
        <f t="shared" si="161"/>
        <v>0.28604283394739943</v>
      </c>
      <c r="H1163" s="78">
        <f t="shared" si="162"/>
        <v>2.4198105627406224E-3</v>
      </c>
      <c r="I1163" s="65">
        <f t="shared" si="163"/>
        <v>-2.2692019447863747E-2</v>
      </c>
      <c r="J1163" s="79">
        <f t="shared" si="160"/>
        <v>-3.9027100897817316E-2</v>
      </c>
      <c r="K1163" s="65">
        <f t="shared" si="158"/>
        <v>0.2815009049994841</v>
      </c>
      <c r="M1163" s="31">
        <f t="shared" si="157"/>
        <v>0.1</v>
      </c>
      <c r="N1163" s="56">
        <f t="shared" si="159"/>
        <v>0.2815009049994841</v>
      </c>
    </row>
    <row r="1164" spans="1:14" x14ac:dyDescent="0.25">
      <c r="A1164"/>
      <c r="B1164" s="77"/>
      <c r="C1164" s="59">
        <v>42418</v>
      </c>
      <c r="D1164" s="39">
        <v>1144</v>
      </c>
      <c r="E1164" s="4">
        <v>0.12920000000000001</v>
      </c>
      <c r="F1164" s="64"/>
      <c r="G1164" s="65">
        <f t="shared" si="161"/>
        <v>0.27533011749200376</v>
      </c>
      <c r="H1164" s="78">
        <f t="shared" si="162"/>
        <v>1.1065578609269924E-3</v>
      </c>
      <c r="I1164" s="65">
        <f t="shared" si="163"/>
        <v>-2.7937374328777451E-2</v>
      </c>
      <c r="J1164" s="79">
        <f t="shared" si="160"/>
        <v>-3.9756648645100083E-2</v>
      </c>
      <c r="K1164" s="65">
        <f t="shared" si="158"/>
        <v>0.26052527018136257</v>
      </c>
      <c r="M1164" s="31">
        <f t="shared" si="157"/>
        <v>0.12920000000000001</v>
      </c>
      <c r="N1164" s="56">
        <f t="shared" si="159"/>
        <v>0.26052527018136257</v>
      </c>
    </row>
    <row r="1165" spans="1:14" x14ac:dyDescent="0.25">
      <c r="A1165"/>
      <c r="B1165" s="77"/>
      <c r="C1165" s="59">
        <v>42419</v>
      </c>
      <c r="D1165" s="39">
        <v>1145</v>
      </c>
      <c r="E1165" s="4">
        <v>0.2</v>
      </c>
      <c r="F1165" s="64"/>
      <c r="G1165" s="65">
        <f t="shared" si="161"/>
        <v>0.27177387204930925</v>
      </c>
      <c r="H1165" s="78">
        <f t="shared" si="162"/>
        <v>6.4027753056484257E-4</v>
      </c>
      <c r="I1165" s="65">
        <f t="shared" si="163"/>
        <v>-2.9808642316715525E-2</v>
      </c>
      <c r="J1165" s="79">
        <f t="shared" si="160"/>
        <v>-3.4005165289974895E-2</v>
      </c>
      <c r="K1165" s="65">
        <f t="shared" si="158"/>
        <v>0.24662803303621522</v>
      </c>
      <c r="M1165" s="31">
        <f t="shared" si="157"/>
        <v>0.2</v>
      </c>
      <c r="N1165" s="56">
        <f t="shared" si="159"/>
        <v>0.24662803303621522</v>
      </c>
    </row>
    <row r="1166" spans="1:14" x14ac:dyDescent="0.25">
      <c r="A1166"/>
      <c r="B1166" s="77"/>
      <c r="C1166" s="59">
        <v>42420</v>
      </c>
      <c r="D1166" s="39">
        <v>1146</v>
      </c>
      <c r="E1166" s="4">
        <v>0.1235</v>
      </c>
      <c r="F1166" s="64"/>
      <c r="G1166" s="65">
        <f t="shared" si="161"/>
        <v>0.26021695008325552</v>
      </c>
      <c r="H1166" s="78">
        <f t="shared" si="162"/>
        <v>-5.7944241909701523E-4</v>
      </c>
      <c r="I1166" s="65">
        <f t="shared" si="163"/>
        <v>-2.6942154613688245E-2</v>
      </c>
      <c r="J1166" s="79">
        <f t="shared" si="160"/>
        <v>-3.7919634160644977E-2</v>
      </c>
      <c r="K1166" s="65">
        <f t="shared" si="158"/>
        <v>0.24547199496618585</v>
      </c>
      <c r="M1166" s="31">
        <f t="shared" si="157"/>
        <v>0.1235</v>
      </c>
      <c r="N1166" s="56">
        <f t="shared" si="159"/>
        <v>0.24547199496618585</v>
      </c>
    </row>
    <row r="1167" spans="1:14" x14ac:dyDescent="0.25">
      <c r="A1167"/>
      <c r="B1167" s="77"/>
      <c r="C1167" s="59">
        <v>42421</v>
      </c>
      <c r="D1167" s="39">
        <v>1147</v>
      </c>
      <c r="E1167" s="4">
        <v>0.1583</v>
      </c>
      <c r="F1167" s="64"/>
      <c r="G1167" s="65">
        <f t="shared" si="161"/>
        <v>0.25106485340296569</v>
      </c>
      <c r="H1167" s="78">
        <f t="shared" si="162"/>
        <v>-1.436707845216296E-3</v>
      </c>
      <c r="I1167" s="65">
        <f t="shared" si="163"/>
        <v>-1.5610965052230807E-2</v>
      </c>
      <c r="J1167" s="79">
        <f t="shared" si="160"/>
        <v>-2.3326353887304297E-2</v>
      </c>
      <c r="K1167" s="65">
        <f t="shared" si="158"/>
        <v>0.24402654261192769</v>
      </c>
      <c r="M1167" s="31">
        <f t="shared" si="157"/>
        <v>0.1583</v>
      </c>
      <c r="N1167" s="56">
        <f t="shared" si="159"/>
        <v>0.24402654261192769</v>
      </c>
    </row>
    <row r="1168" spans="1:14" x14ac:dyDescent="0.25">
      <c r="A1168"/>
      <c r="B1168" s="77"/>
      <c r="C1168" s="59">
        <v>42422</v>
      </c>
      <c r="D1168" s="39">
        <v>1148</v>
      </c>
      <c r="E1168" s="4">
        <v>0.2833</v>
      </c>
      <c r="F1168" s="64"/>
      <c r="G1168" s="65">
        <f t="shared" si="161"/>
        <v>0.25404268878897374</v>
      </c>
      <c r="H1168" s="78">
        <f t="shared" si="162"/>
        <v>-9.9525352209386205E-4</v>
      </c>
      <c r="I1168" s="65">
        <f t="shared" si="163"/>
        <v>-1.047357786999286E-2</v>
      </c>
      <c r="J1168" s="79">
        <f t="shared" si="160"/>
        <v>-6.5004889618909484E-3</v>
      </c>
      <c r="K1168" s="65">
        <f t="shared" si="158"/>
        <v>0.23915456768775653</v>
      </c>
      <c r="M1168" s="31">
        <f t="shared" si="157"/>
        <v>0.2833</v>
      </c>
      <c r="N1168" s="56">
        <f t="shared" si="159"/>
        <v>0.23915456768775653</v>
      </c>
    </row>
    <row r="1169" spans="1:14" x14ac:dyDescent="0.25">
      <c r="A1169"/>
      <c r="B1169" s="77"/>
      <c r="C1169" s="59">
        <v>42423</v>
      </c>
      <c r="D1169" s="39">
        <v>1149</v>
      </c>
      <c r="E1169" s="4">
        <v>0.3</v>
      </c>
      <c r="F1169" s="64"/>
      <c r="G1169" s="65">
        <f t="shared" si="161"/>
        <v>0.26082451710424587</v>
      </c>
      <c r="H1169" s="78">
        <f t="shared" si="162"/>
        <v>-2.1754533835726265E-4</v>
      </c>
      <c r="I1169" s="65">
        <f t="shared" si="163"/>
        <v>-3.0818253640539878E-2</v>
      </c>
      <c r="J1169" s="79">
        <f t="shared" si="160"/>
        <v>-2.3818879986910478E-2</v>
      </c>
      <c r="K1169" s="65">
        <f t="shared" si="158"/>
        <v>0.22222918162634001</v>
      </c>
      <c r="M1169" s="31">
        <f t="shared" si="157"/>
        <v>0.3</v>
      </c>
      <c r="N1169" s="56">
        <f t="shared" si="159"/>
        <v>0.22222918162634001</v>
      </c>
    </row>
    <row r="1170" spans="1:14" x14ac:dyDescent="0.25">
      <c r="A1170"/>
      <c r="B1170" s="77"/>
      <c r="C1170" s="59">
        <v>42424</v>
      </c>
      <c r="D1170" s="39">
        <v>1150</v>
      </c>
      <c r="E1170" s="4">
        <v>0.3</v>
      </c>
      <c r="F1170" s="64"/>
      <c r="G1170" s="65">
        <f t="shared" si="161"/>
        <v>0.26655231370345478</v>
      </c>
      <c r="H1170" s="78">
        <f t="shared" si="162"/>
        <v>3.7698885539935484E-4</v>
      </c>
      <c r="I1170" s="65">
        <f t="shared" si="163"/>
        <v>-2.0060391141550449E-2</v>
      </c>
      <c r="J1170" s="79">
        <f t="shared" si="160"/>
        <v>-1.4709583397740884E-2</v>
      </c>
      <c r="K1170" s="65">
        <f t="shared" si="158"/>
        <v>0.24054658062433815</v>
      </c>
      <c r="M1170" s="31">
        <f t="shared" si="157"/>
        <v>0.3</v>
      </c>
      <c r="N1170" s="56">
        <f t="shared" si="159"/>
        <v>0.24054658062433815</v>
      </c>
    </row>
    <row r="1171" spans="1:14" x14ac:dyDescent="0.25">
      <c r="A1171"/>
      <c r="B1171" s="77"/>
      <c r="C1171" s="59">
        <v>42425</v>
      </c>
      <c r="D1171" s="39">
        <v>1151</v>
      </c>
      <c r="E1171" s="4">
        <v>0.37080000000000002</v>
      </c>
      <c r="F1171" s="64"/>
      <c r="G1171" s="65">
        <f t="shared" si="161"/>
        <v>0.280060904744863</v>
      </c>
      <c r="H1171" s="78">
        <f t="shared" si="162"/>
        <v>1.6901490740002419E-3</v>
      </c>
      <c r="I1171" s="65">
        <f t="shared" si="163"/>
        <v>-2.7445324418942596E-2</v>
      </c>
      <c r="J1171" s="79">
        <f t="shared" si="160"/>
        <v>-1.5626882451534638E-2</v>
      </c>
      <c r="K1171" s="65">
        <f t="shared" si="158"/>
        <v>0.23948397813991151</v>
      </c>
      <c r="M1171" s="31">
        <f t="shared" si="157"/>
        <v>0.37080000000000002</v>
      </c>
      <c r="N1171" s="56">
        <f t="shared" si="159"/>
        <v>0.23948397813991151</v>
      </c>
    </row>
    <row r="1172" spans="1:14" x14ac:dyDescent="0.25">
      <c r="A1172"/>
      <c r="B1172" s="77"/>
      <c r="C1172" s="59">
        <v>42426</v>
      </c>
      <c r="D1172" s="39">
        <v>1152</v>
      </c>
      <c r="E1172" s="4">
        <v>0.43330000000000002</v>
      </c>
      <c r="F1172" s="64"/>
      <c r="G1172" s="65">
        <f t="shared" si="161"/>
        <v>0.29581834468241885</v>
      </c>
      <c r="H1172" s="78">
        <f t="shared" si="162"/>
        <v>3.0968781603558028E-3</v>
      </c>
      <c r="I1172" s="65">
        <f t="shared" si="163"/>
        <v>1.087603754558032E-2</v>
      </c>
      <c r="J1172" s="79">
        <f t="shared" si="160"/>
        <v>2.3536599322780405E-2</v>
      </c>
      <c r="K1172" s="65">
        <f t="shared" si="158"/>
        <v>0.29262709136444354</v>
      </c>
      <c r="M1172" s="31">
        <f t="shared" si="157"/>
        <v>0.43330000000000002</v>
      </c>
      <c r="N1172" s="56">
        <f t="shared" si="159"/>
        <v>0.29262709136444354</v>
      </c>
    </row>
    <row r="1173" spans="1:14" x14ac:dyDescent="0.25">
      <c r="A1173"/>
      <c r="B1173" s="77"/>
      <c r="C1173" s="59">
        <v>42427</v>
      </c>
      <c r="D1173" s="39">
        <v>1153</v>
      </c>
      <c r="E1173" s="4">
        <v>0.4</v>
      </c>
      <c r="F1173" s="64"/>
      <c r="G1173" s="65">
        <f t="shared" si="161"/>
        <v>0.30920063005412679</v>
      </c>
      <c r="H1173" s="78">
        <f t="shared" si="162"/>
        <v>4.1254188814910161E-3</v>
      </c>
      <c r="I1173" s="65">
        <f t="shared" si="163"/>
        <v>-1.7692949562958761E-3</v>
      </c>
      <c r="J1173" s="79">
        <f t="shared" si="160"/>
        <v>7.487571533921036E-3</v>
      </c>
      <c r="K1173" s="65">
        <f t="shared" si="158"/>
        <v>0.29714592788647881</v>
      </c>
      <c r="M1173" s="31">
        <f t="shared" si="157"/>
        <v>0.4</v>
      </c>
      <c r="N1173" s="56">
        <f t="shared" si="159"/>
        <v>0.29714592788647881</v>
      </c>
    </row>
    <row r="1174" spans="1:14" x14ac:dyDescent="0.25">
      <c r="A1174"/>
      <c r="B1174" s="77"/>
      <c r="C1174" s="59">
        <v>42428</v>
      </c>
      <c r="D1174" s="39">
        <v>1154</v>
      </c>
      <c r="E1174" s="4">
        <v>0.4</v>
      </c>
      <c r="F1174" s="64"/>
      <c r="G1174" s="65">
        <f t="shared" si="161"/>
        <v>0.32514501392958073</v>
      </c>
      <c r="H1174" s="78">
        <f t="shared" si="162"/>
        <v>5.3073153808873086E-3</v>
      </c>
      <c r="I1174" s="65">
        <f t="shared" si="163"/>
        <v>-3.151569887524678E-2</v>
      </c>
      <c r="J1174" s="79">
        <f t="shared" si="160"/>
        <v>-2.087863038068017E-2</v>
      </c>
      <c r="K1174" s="65">
        <f t="shared" si="158"/>
        <v>0.28181035006037103</v>
      </c>
      <c r="M1174" s="31">
        <f t="shared" ref="M1174:M1237" si="164">E1174</f>
        <v>0.4</v>
      </c>
      <c r="N1174" s="56">
        <f t="shared" si="159"/>
        <v>0.28181035006037103</v>
      </c>
    </row>
    <row r="1175" spans="1:14" x14ac:dyDescent="0.25">
      <c r="A1175"/>
      <c r="B1175" s="77"/>
      <c r="C1175" s="59">
        <v>42429</v>
      </c>
      <c r="D1175" s="39">
        <v>1155</v>
      </c>
      <c r="E1175" s="4">
        <v>0.47499999999999998</v>
      </c>
      <c r="F1175" s="64"/>
      <c r="G1175" s="65">
        <f t="shared" si="161"/>
        <v>0.34594736233634837</v>
      </c>
      <c r="H1175" s="78">
        <f t="shared" si="162"/>
        <v>6.8568186834753421E-3</v>
      </c>
      <c r="I1175" s="65">
        <f t="shared" si="163"/>
        <v>-1.0402659569271343E-2</v>
      </c>
      <c r="J1175" s="79">
        <f t="shared" si="160"/>
        <v>3.5428701540209506E-3</v>
      </c>
      <c r="K1175" s="65">
        <f t="shared" si="158"/>
        <v>0.3200496697411967</v>
      </c>
      <c r="M1175" s="31">
        <f t="shared" si="164"/>
        <v>0.47499999999999998</v>
      </c>
      <c r="N1175" s="56">
        <f t="shared" si="159"/>
        <v>0.3200496697411967</v>
      </c>
    </row>
    <row r="1176" spans="1:14" x14ac:dyDescent="0.25">
      <c r="A1176"/>
      <c r="B1176" s="77"/>
      <c r="C1176" s="59">
        <v>42430</v>
      </c>
      <c r="D1176" s="39">
        <v>1156</v>
      </c>
      <c r="E1176" s="4">
        <v>0.47499999999999998</v>
      </c>
      <c r="F1176" s="64"/>
      <c r="G1176" s="65">
        <f t="shared" si="161"/>
        <v>0.36824747635001764</v>
      </c>
      <c r="H1176" s="78">
        <f t="shared" si="162"/>
        <v>8.401148216494736E-3</v>
      </c>
      <c r="I1176" s="65">
        <f t="shared" si="163"/>
        <v>-3.2237134321762999E-2</v>
      </c>
      <c r="J1176" s="79">
        <f t="shared" si="160"/>
        <v>-1.8338168524588465E-2</v>
      </c>
      <c r="K1176" s="65">
        <f t="shared" si="158"/>
        <v>0.32056704669806069</v>
      </c>
      <c r="M1176" s="31">
        <f t="shared" si="164"/>
        <v>0.47499999999999998</v>
      </c>
      <c r="N1176" s="56">
        <f t="shared" si="159"/>
        <v>0.32056704669806069</v>
      </c>
    </row>
    <row r="1177" spans="1:14" x14ac:dyDescent="0.25">
      <c r="A1177"/>
      <c r="B1177" s="77"/>
      <c r="C1177" s="59">
        <v>42431</v>
      </c>
      <c r="D1177" s="39">
        <v>1157</v>
      </c>
      <c r="E1177" s="4">
        <v>0.23280000000000001</v>
      </c>
      <c r="F1177" s="64"/>
      <c r="G1177" s="65">
        <f t="shared" si="161"/>
        <v>0.36137394650989024</v>
      </c>
      <c r="H1177" s="78">
        <f t="shared" si="162"/>
        <v>6.8736804108325226E-3</v>
      </c>
      <c r="I1177" s="65">
        <f t="shared" si="163"/>
        <v>8.8981559997090148E-3</v>
      </c>
      <c r="J1177" s="79">
        <f t="shared" si="160"/>
        <v>-4.8490542512509109E-3</v>
      </c>
      <c r="K1177" s="65">
        <f t="shared" si="158"/>
        <v>0.38554678056622138</v>
      </c>
      <c r="M1177" s="31">
        <f t="shared" si="164"/>
        <v>0.23280000000000001</v>
      </c>
      <c r="N1177" s="56">
        <f t="shared" si="159"/>
        <v>0.38554678056622138</v>
      </c>
    </row>
    <row r="1178" spans="1:14" x14ac:dyDescent="0.25">
      <c r="A1178"/>
      <c r="B1178" s="77"/>
      <c r="C1178" s="59">
        <v>42432</v>
      </c>
      <c r="D1178" s="39">
        <v>1158</v>
      </c>
      <c r="E1178" s="4">
        <v>0.313</v>
      </c>
      <c r="F1178" s="64"/>
      <c r="G1178" s="65">
        <f t="shared" si="161"/>
        <v>0.35561234887331816</v>
      </c>
      <c r="H1178" s="78">
        <f t="shared" si="162"/>
        <v>5.6101526060920621E-3</v>
      </c>
      <c r="I1178" s="65">
        <f t="shared" si="163"/>
        <v>7.1105153553323586E-2</v>
      </c>
      <c r="J1178" s="79">
        <f t="shared" si="160"/>
        <v>5.9733403310659412E-2</v>
      </c>
      <c r="K1178" s="65">
        <f t="shared" si="158"/>
        <v>0.43935278047404636</v>
      </c>
      <c r="M1178" s="31">
        <f t="shared" si="164"/>
        <v>0.313</v>
      </c>
      <c r="N1178" s="56">
        <f t="shared" si="159"/>
        <v>0.43935278047404636</v>
      </c>
    </row>
    <row r="1179" spans="1:14" x14ac:dyDescent="0.25">
      <c r="A1179"/>
      <c r="B1179" s="77"/>
      <c r="C1179" s="59">
        <v>42433</v>
      </c>
      <c r="D1179" s="39">
        <v>1159</v>
      </c>
      <c r="E1179" s="4">
        <v>0.2417</v>
      </c>
      <c r="F1179" s="64"/>
      <c r="G1179" s="65">
        <f t="shared" si="161"/>
        <v>0.34629593860089364</v>
      </c>
      <c r="H1179" s="78">
        <f t="shared" si="162"/>
        <v>4.1174963182404037E-3</v>
      </c>
      <c r="I1179" s="65">
        <f t="shared" si="163"/>
        <v>2.9743127305755599E-2</v>
      </c>
      <c r="J1179" s="79">
        <f t="shared" si="160"/>
        <v>1.6309220715090677E-2</v>
      </c>
      <c r="K1179" s="65">
        <f t="shared" si="158"/>
        <v>0.39096562878516583</v>
      </c>
      <c r="M1179" s="31">
        <f t="shared" si="164"/>
        <v>0.2417</v>
      </c>
      <c r="N1179" s="56">
        <f t="shared" si="159"/>
        <v>0.39096562878516583</v>
      </c>
    </row>
    <row r="1180" spans="1:14" x14ac:dyDescent="0.25">
      <c r="A1180"/>
      <c r="B1180" s="77"/>
      <c r="C1180" s="59">
        <v>42434</v>
      </c>
      <c r="D1180" s="39">
        <v>1160</v>
      </c>
      <c r="E1180" s="4">
        <v>0.2</v>
      </c>
      <c r="F1180" s="64"/>
      <c r="G1180" s="65">
        <f t="shared" si="161"/>
        <v>0.32755174913612012</v>
      </c>
      <c r="H1180" s="78">
        <f t="shared" si="162"/>
        <v>1.8313277399390111E-3</v>
      </c>
      <c r="I1180" s="65">
        <f t="shared" si="163"/>
        <v>7.820342291100478E-2</v>
      </c>
      <c r="J1180" s="79">
        <f t="shared" si="160"/>
        <v>5.7627905706292296E-2</v>
      </c>
      <c r="K1180" s="65">
        <f t="shared" si="158"/>
        <v>0.42861685783013881</v>
      </c>
      <c r="M1180" s="31">
        <f t="shared" si="164"/>
        <v>0.2</v>
      </c>
      <c r="N1180" s="56">
        <f t="shared" si="159"/>
        <v>0.42861685783013881</v>
      </c>
    </row>
    <row r="1181" spans="1:14" x14ac:dyDescent="0.25">
      <c r="A1181"/>
      <c r="B1181" s="77"/>
      <c r="C1181" s="59">
        <v>42435</v>
      </c>
      <c r="D1181" s="39">
        <v>1161</v>
      </c>
      <c r="E1181" s="4">
        <v>0.17080000000000001</v>
      </c>
      <c r="F1181" s="64"/>
      <c r="G1181" s="65">
        <f t="shared" si="161"/>
        <v>0.30761765674026342</v>
      </c>
      <c r="H1181" s="78">
        <f t="shared" si="162"/>
        <v>-3.4521427364055958E-4</v>
      </c>
      <c r="I1181" s="65">
        <f t="shared" si="163"/>
        <v>5.9071124481897462E-2</v>
      </c>
      <c r="J1181" s="79">
        <f t="shared" si="160"/>
        <v>3.9482246359681374E-2</v>
      </c>
      <c r="K1181" s="65">
        <f t="shared" ref="K1181:K1244" si="165">G1180+H1180+I1181</f>
        <v>0.38845420135795655</v>
      </c>
      <c r="M1181" s="31">
        <f t="shared" si="164"/>
        <v>0.17080000000000001</v>
      </c>
      <c r="N1181" s="56">
        <f t="shared" si="159"/>
        <v>0.38845420135795655</v>
      </c>
    </row>
    <row r="1182" spans="1:14" x14ac:dyDescent="0.25">
      <c r="A1182"/>
      <c r="B1182" s="77"/>
      <c r="C1182" s="59">
        <v>42436</v>
      </c>
      <c r="D1182" s="39">
        <v>1162</v>
      </c>
      <c r="E1182" s="4">
        <v>0.1</v>
      </c>
      <c r="F1182" s="64"/>
      <c r="G1182" s="65">
        <f t="shared" si="161"/>
        <v>0.28688366697976314</v>
      </c>
      <c r="H1182" s="78">
        <f t="shared" si="162"/>
        <v>-2.384091822326532E-3</v>
      </c>
      <c r="I1182" s="65">
        <f t="shared" si="163"/>
        <v>-3.3846875980253878E-3</v>
      </c>
      <c r="J1182" s="79">
        <f t="shared" si="160"/>
        <v>-2.1734585536199162E-2</v>
      </c>
      <c r="K1182" s="65">
        <f t="shared" si="165"/>
        <v>0.30388775486859748</v>
      </c>
      <c r="M1182" s="31">
        <f t="shared" si="164"/>
        <v>0.1</v>
      </c>
      <c r="N1182" s="56">
        <f t="shared" si="159"/>
        <v>0.30388775486859748</v>
      </c>
    </row>
    <row r="1183" spans="1:14" x14ac:dyDescent="0.25">
      <c r="A1183"/>
      <c r="B1183" s="77"/>
      <c r="C1183" s="59">
        <v>42437</v>
      </c>
      <c r="D1183" s="39">
        <v>1163</v>
      </c>
      <c r="E1183" s="4">
        <v>0.1</v>
      </c>
      <c r="F1183" s="64"/>
      <c r="G1183" s="65">
        <f t="shared" si="161"/>
        <v>0.26267857688822044</v>
      </c>
      <c r="H1183" s="78">
        <f t="shared" si="162"/>
        <v>-4.566191649248149E-3</v>
      </c>
      <c r="I1183" s="65">
        <f t="shared" si="163"/>
        <v>3.371040753472572E-2</v>
      </c>
      <c r="J1183" s="79">
        <f t="shared" si="160"/>
        <v>1.4071509092431104E-2</v>
      </c>
      <c r="K1183" s="65">
        <f t="shared" si="165"/>
        <v>0.31820998269216233</v>
      </c>
      <c r="M1183" s="31">
        <f t="shared" si="164"/>
        <v>0.1</v>
      </c>
      <c r="N1183" s="56">
        <f t="shared" si="159"/>
        <v>0.31820998269216233</v>
      </c>
    </row>
    <row r="1184" spans="1:14" x14ac:dyDescent="0.25">
      <c r="A1184"/>
      <c r="B1184" s="77"/>
      <c r="C1184" s="59">
        <v>42438</v>
      </c>
      <c r="D1184" s="39">
        <v>1164</v>
      </c>
      <c r="E1184" s="4">
        <v>0.1</v>
      </c>
      <c r="F1184" s="64"/>
      <c r="G1184" s="65">
        <f t="shared" si="161"/>
        <v>0.24251500982167226</v>
      </c>
      <c r="H1184" s="78">
        <f t="shared" si="162"/>
        <v>-6.1259291909781521E-3</v>
      </c>
      <c r="I1184" s="65">
        <f t="shared" si="163"/>
        <v>-2.1386310659718844E-3</v>
      </c>
      <c r="J1184" s="79">
        <f t="shared" si="160"/>
        <v>-1.6176268941541921E-2</v>
      </c>
      <c r="K1184" s="65">
        <f t="shared" si="165"/>
        <v>0.25597375417300039</v>
      </c>
      <c r="M1184" s="31">
        <f t="shared" si="164"/>
        <v>0.1</v>
      </c>
      <c r="N1184" s="56">
        <f t="shared" si="159"/>
        <v>0.25597375417300039</v>
      </c>
    </row>
    <row r="1185" spans="1:14" x14ac:dyDescent="0.25">
      <c r="A1185"/>
      <c r="B1185" s="77"/>
      <c r="C1185" s="59">
        <v>42439</v>
      </c>
      <c r="D1185" s="39">
        <v>1165</v>
      </c>
      <c r="E1185" s="4">
        <v>0.1</v>
      </c>
      <c r="F1185" s="64"/>
      <c r="G1185" s="65">
        <f t="shared" si="161"/>
        <v>0.21928364396655864</v>
      </c>
      <c r="H1185" s="78">
        <f t="shared" si="162"/>
        <v>-7.8364728573916999E-3</v>
      </c>
      <c r="I1185" s="65">
        <f t="shared" si="163"/>
        <v>3.4665286010660726E-2</v>
      </c>
      <c r="J1185" s="79">
        <f t="shared" si="160"/>
        <v>1.9270393012938789E-2</v>
      </c>
      <c r="K1185" s="65">
        <f t="shared" si="165"/>
        <v>0.27105436664135485</v>
      </c>
      <c r="M1185" s="31">
        <f t="shared" si="164"/>
        <v>0.1</v>
      </c>
      <c r="N1185" s="56">
        <f t="shared" si="159"/>
        <v>0.27105436664135485</v>
      </c>
    </row>
    <row r="1186" spans="1:14" x14ac:dyDescent="0.25">
      <c r="A1186"/>
      <c r="B1186" s="77"/>
      <c r="C1186" s="59">
        <v>42440</v>
      </c>
      <c r="D1186" s="39">
        <v>1166</v>
      </c>
      <c r="E1186" s="4">
        <v>0.1</v>
      </c>
      <c r="F1186" s="64"/>
      <c r="G1186" s="65">
        <f t="shared" si="161"/>
        <v>0.20050706704841986</v>
      </c>
      <c r="H1186" s="78">
        <f t="shared" si="162"/>
        <v>-8.9304832634664079E-3</v>
      </c>
      <c r="I1186" s="65">
        <f t="shared" si="163"/>
        <v>-2.046130501696046E-3</v>
      </c>
      <c r="J1186" s="79">
        <f t="shared" si="160"/>
        <v>-1.1892224156368428E-2</v>
      </c>
      <c r="K1186" s="65">
        <f t="shared" si="165"/>
        <v>0.20940104060747089</v>
      </c>
      <c r="M1186" s="31">
        <f t="shared" si="164"/>
        <v>0.1</v>
      </c>
      <c r="N1186" s="56">
        <f t="shared" si="159"/>
        <v>0.20940104060747089</v>
      </c>
    </row>
    <row r="1187" spans="1:14" x14ac:dyDescent="0.25">
      <c r="A1187"/>
      <c r="B1187" s="77"/>
      <c r="C1187" s="59">
        <v>42441</v>
      </c>
      <c r="D1187" s="39">
        <v>1167</v>
      </c>
      <c r="E1187" s="4">
        <v>0.23280000000000001</v>
      </c>
      <c r="F1187" s="64"/>
      <c r="G1187" s="65">
        <f t="shared" si="161"/>
        <v>0.19885604876366428</v>
      </c>
      <c r="H1187" s="78">
        <f t="shared" si="162"/>
        <v>-8.2025367655953248E-3</v>
      </c>
      <c r="I1187" s="65">
        <f t="shared" si="163"/>
        <v>-3.1571233572061624E-2</v>
      </c>
      <c r="J1187" s="79">
        <f t="shared" si="160"/>
        <v>-2.5019715091221889E-2</v>
      </c>
      <c r="K1187" s="65">
        <f t="shared" si="165"/>
        <v>0.16000535021289183</v>
      </c>
      <c r="M1187" s="31">
        <f t="shared" si="164"/>
        <v>0.23280000000000001</v>
      </c>
      <c r="N1187" s="56">
        <f t="shared" si="159"/>
        <v>0.16000535021289183</v>
      </c>
    </row>
    <row r="1188" spans="1:14" x14ac:dyDescent="0.25">
      <c r="A1188"/>
      <c r="B1188" s="77"/>
      <c r="C1188" s="59">
        <v>42442</v>
      </c>
      <c r="D1188" s="39">
        <v>1168</v>
      </c>
      <c r="E1188" s="4">
        <v>0.23280000000000001</v>
      </c>
      <c r="F1188" s="64"/>
      <c r="G1188" s="65">
        <f t="shared" si="161"/>
        <v>0.19185243447220829</v>
      </c>
      <c r="H1188" s="78">
        <f t="shared" si="162"/>
        <v>-8.0826445181813918E-3</v>
      </c>
      <c r="I1188" s="65">
        <f t="shared" si="163"/>
        <v>3.015726326053756E-2</v>
      </c>
      <c r="J1188" s="79">
        <f t="shared" si="160"/>
        <v>3.1236293487262975E-2</v>
      </c>
      <c r="K1188" s="65">
        <f t="shared" si="165"/>
        <v>0.22081077525860651</v>
      </c>
      <c r="M1188" s="31">
        <f t="shared" si="164"/>
        <v>0.23280000000000001</v>
      </c>
      <c r="N1188" s="56">
        <f t="shared" si="159"/>
        <v>0.22081077525860651</v>
      </c>
    </row>
    <row r="1189" spans="1:14" x14ac:dyDescent="0.25">
      <c r="A1189"/>
      <c r="B1189" s="77"/>
      <c r="C1189" s="59">
        <v>42443</v>
      </c>
      <c r="D1189" s="39">
        <v>1169</v>
      </c>
      <c r="E1189" s="4">
        <v>0.23280000000000001</v>
      </c>
      <c r="F1189" s="64"/>
      <c r="G1189" s="65">
        <f t="shared" si="161"/>
        <v>0.18560091473365672</v>
      </c>
      <c r="H1189" s="78">
        <f t="shared" si="162"/>
        <v>-7.8995320402184092E-3</v>
      </c>
      <c r="I1189" s="65">
        <f t="shared" si="163"/>
        <v>3.0718962249674957E-2</v>
      </c>
      <c r="J1189" s="79">
        <f t="shared" si="160"/>
        <v>3.2366974551341791E-2</v>
      </c>
      <c r="K1189" s="65">
        <f t="shared" si="165"/>
        <v>0.21448875220370187</v>
      </c>
      <c r="M1189" s="31">
        <f t="shared" si="164"/>
        <v>0.23280000000000001</v>
      </c>
      <c r="N1189" s="56">
        <f t="shared" si="159"/>
        <v>0.21448875220370187</v>
      </c>
    </row>
    <row r="1190" spans="1:14" x14ac:dyDescent="0.25">
      <c r="A1190"/>
      <c r="B1190" s="77"/>
      <c r="C1190" s="59">
        <v>42444</v>
      </c>
      <c r="D1190" s="39">
        <v>1170</v>
      </c>
      <c r="E1190" s="4">
        <v>0.23280000000000001</v>
      </c>
      <c r="F1190" s="64"/>
      <c r="G1190" s="65">
        <f t="shared" si="161"/>
        <v>0.17730905107905834</v>
      </c>
      <c r="H1190" s="78">
        <f t="shared" si="162"/>
        <v>-7.9387652016564073E-3</v>
      </c>
      <c r="I1190" s="65">
        <f t="shared" si="163"/>
        <v>5.9021933450361677E-2</v>
      </c>
      <c r="J1190" s="79">
        <f t="shared" si="160"/>
        <v>5.8668834997419678E-2</v>
      </c>
      <c r="K1190" s="65">
        <f t="shared" si="165"/>
        <v>0.23672331614379999</v>
      </c>
      <c r="M1190" s="31">
        <f t="shared" si="164"/>
        <v>0.23280000000000001</v>
      </c>
      <c r="N1190" s="56">
        <f t="shared" si="159"/>
        <v>0.23672331614379999</v>
      </c>
    </row>
    <row r="1191" spans="1:14" x14ac:dyDescent="0.25">
      <c r="A1191"/>
      <c r="B1191" s="77"/>
      <c r="C1191" s="59">
        <v>42445</v>
      </c>
      <c r="D1191" s="39">
        <v>1171</v>
      </c>
      <c r="E1191" s="4">
        <v>0.14349999999999999</v>
      </c>
      <c r="F1191" s="64"/>
      <c r="G1191" s="65">
        <f t="shared" si="161"/>
        <v>0.16752366871825586</v>
      </c>
      <c r="H1191" s="78">
        <f t="shared" si="162"/>
        <v>-8.1234269175710153E-3</v>
      </c>
      <c r="I1191" s="65">
        <f t="shared" si="163"/>
        <v>-7.4041142859409027E-3</v>
      </c>
      <c r="J1191" s="79">
        <f t="shared" si="160"/>
        <v>-9.0660697291723991E-3</v>
      </c>
      <c r="K1191" s="65">
        <f t="shared" si="165"/>
        <v>0.16196617159146104</v>
      </c>
      <c r="M1191" s="31">
        <f t="shared" si="164"/>
        <v>0.14349999999999999</v>
      </c>
      <c r="N1191" s="56">
        <f t="shared" si="159"/>
        <v>0.16196617159146104</v>
      </c>
    </row>
    <row r="1192" spans="1:14" x14ac:dyDescent="0.25">
      <c r="A1192"/>
      <c r="B1192" s="77"/>
      <c r="C1192" s="59">
        <v>42446</v>
      </c>
      <c r="D1192" s="39">
        <v>1172</v>
      </c>
      <c r="E1192" s="4">
        <v>0.2</v>
      </c>
      <c r="F1192" s="64"/>
      <c r="G1192" s="65">
        <f t="shared" si="161"/>
        <v>0.16598863569268149</v>
      </c>
      <c r="H1192" s="78">
        <f t="shared" si="162"/>
        <v>-7.464587528371351E-3</v>
      </c>
      <c r="I1192" s="65">
        <f t="shared" si="163"/>
        <v>-2.5284180720651243E-2</v>
      </c>
      <c r="J1192" s="79">
        <f t="shared" si="160"/>
        <v>-1.9354626217854269E-2</v>
      </c>
      <c r="K1192" s="65">
        <f t="shared" si="165"/>
        <v>0.1341160610800336</v>
      </c>
      <c r="M1192" s="31">
        <f t="shared" si="164"/>
        <v>0.2</v>
      </c>
      <c r="N1192" s="56">
        <f t="shared" si="159"/>
        <v>0.1341160610800336</v>
      </c>
    </row>
    <row r="1193" spans="1:14" x14ac:dyDescent="0.25">
      <c r="A1193"/>
      <c r="B1193" s="77"/>
      <c r="C1193" s="59">
        <v>42447</v>
      </c>
      <c r="D1193" s="39">
        <v>1173</v>
      </c>
      <c r="E1193" s="4">
        <v>0.2</v>
      </c>
      <c r="F1193" s="64"/>
      <c r="G1193" s="65">
        <f t="shared" si="161"/>
        <v>0.16797904640107691</v>
      </c>
      <c r="H1193" s="78">
        <f t="shared" si="162"/>
        <v>-6.5190877046946739E-3</v>
      </c>
      <c r="I1193" s="65">
        <f t="shared" si="163"/>
        <v>-5.3074030531977956E-2</v>
      </c>
      <c r="J1193" s="79">
        <f t="shared" si="160"/>
        <v>-4.4564532118887848E-2</v>
      </c>
      <c r="K1193" s="65">
        <f t="shared" si="165"/>
        <v>0.10545001763233219</v>
      </c>
      <c r="M1193" s="31">
        <f t="shared" si="164"/>
        <v>0.2</v>
      </c>
      <c r="N1193" s="56">
        <f t="shared" si="159"/>
        <v>0.10545001763233219</v>
      </c>
    </row>
    <row r="1194" spans="1:14" x14ac:dyDescent="0.25">
      <c r="A1194"/>
      <c r="B1194" s="77"/>
      <c r="C1194" s="59">
        <v>42448</v>
      </c>
      <c r="D1194" s="39">
        <v>1174</v>
      </c>
      <c r="E1194" s="4">
        <v>0.1208</v>
      </c>
      <c r="F1194" s="64"/>
      <c r="G1194" s="65">
        <f t="shared" si="161"/>
        <v>0.16129667291652575</v>
      </c>
      <c r="H1194" s="78">
        <f t="shared" si="162"/>
        <v>-6.5354162826803232E-3</v>
      </c>
      <c r="I1194" s="65">
        <f t="shared" si="163"/>
        <v>-3.9027100897817316E-2</v>
      </c>
      <c r="J1194" s="79">
        <f t="shared" si="160"/>
        <v>-3.9174058099688165E-2</v>
      </c>
      <c r="K1194" s="65">
        <f t="shared" si="165"/>
        <v>0.12243285779856493</v>
      </c>
      <c r="M1194" s="31">
        <f t="shared" si="164"/>
        <v>0.1208</v>
      </c>
      <c r="N1194" s="56">
        <f t="shared" si="159"/>
        <v>0.12243285779856493</v>
      </c>
    </row>
    <row r="1195" spans="1:14" x14ac:dyDescent="0.25">
      <c r="A1195"/>
      <c r="B1195" s="77"/>
      <c r="C1195" s="59">
        <v>42449</v>
      </c>
      <c r="D1195" s="39">
        <v>1175</v>
      </c>
      <c r="E1195" s="4">
        <v>0.1</v>
      </c>
      <c r="F1195" s="64"/>
      <c r="G1195" s="65">
        <f t="shared" si="161"/>
        <v>0.1532607958349709</v>
      </c>
      <c r="H1195" s="78">
        <f t="shared" si="162"/>
        <v>-6.6854623625677758E-3</v>
      </c>
      <c r="I1195" s="65">
        <f t="shared" si="163"/>
        <v>-3.9756648645100083E-2</v>
      </c>
      <c r="J1195" s="79">
        <f t="shared" si="160"/>
        <v>-4.1107063364087162E-2</v>
      </c>
      <c r="K1195" s="65">
        <f t="shared" si="165"/>
        <v>0.11500460798874534</v>
      </c>
      <c r="M1195" s="31">
        <f t="shared" si="164"/>
        <v>0.1</v>
      </c>
      <c r="N1195" s="56">
        <f t="shared" si="159"/>
        <v>0.11500460798874534</v>
      </c>
    </row>
    <row r="1196" spans="1:14" x14ac:dyDescent="0.25">
      <c r="A1196"/>
      <c r="B1196" s="77"/>
      <c r="C1196" s="59">
        <v>42450</v>
      </c>
      <c r="D1196" s="39">
        <v>1176</v>
      </c>
      <c r="E1196" s="4">
        <v>0.23280000000000001</v>
      </c>
      <c r="F1196" s="64"/>
      <c r="G1196" s="65">
        <f t="shared" si="161"/>
        <v>0.1585983166541603</v>
      </c>
      <c r="H1196" s="78">
        <f t="shared" si="162"/>
        <v>-5.483164044392059E-3</v>
      </c>
      <c r="I1196" s="65">
        <f t="shared" si="163"/>
        <v>-3.4005165289974895E-2</v>
      </c>
      <c r="J1196" s="79">
        <f t="shared" si="160"/>
        <v>-2.3184480426393435E-2</v>
      </c>
      <c r="K1196" s="65">
        <f t="shared" si="165"/>
        <v>0.11257016818242822</v>
      </c>
      <c r="M1196" s="31">
        <f t="shared" si="164"/>
        <v>0.23280000000000001</v>
      </c>
      <c r="N1196" s="56">
        <f t="shared" si="159"/>
        <v>0.11257016818242822</v>
      </c>
    </row>
    <row r="1197" spans="1:14" x14ac:dyDescent="0.25">
      <c r="A1197"/>
      <c r="B1197" s="77"/>
      <c r="C1197" s="59">
        <v>42451</v>
      </c>
      <c r="D1197" s="39">
        <v>1177</v>
      </c>
      <c r="E1197" s="4">
        <v>0.113</v>
      </c>
      <c r="F1197" s="64"/>
      <c r="G1197" s="65">
        <f t="shared" si="161"/>
        <v>0.15289560076485592</v>
      </c>
      <c r="H1197" s="78">
        <f t="shared" si="162"/>
        <v>-5.505119228883291E-3</v>
      </c>
      <c r="I1197" s="65">
        <f t="shared" si="163"/>
        <v>-3.7919634160644977E-2</v>
      </c>
      <c r="J1197" s="79">
        <f t="shared" si="160"/>
        <v>-3.8117230821066071E-2</v>
      </c>
      <c r="K1197" s="65">
        <f t="shared" si="165"/>
        <v>0.11519551844912326</v>
      </c>
      <c r="M1197" s="31">
        <f t="shared" si="164"/>
        <v>0.113</v>
      </c>
      <c r="N1197" s="56">
        <f t="shared" si="159"/>
        <v>0.11519551844912326</v>
      </c>
    </row>
    <row r="1198" spans="1:14" x14ac:dyDescent="0.25">
      <c r="A1198"/>
      <c r="B1198" s="77"/>
      <c r="C1198" s="59">
        <v>42452</v>
      </c>
      <c r="D1198" s="39">
        <v>1178</v>
      </c>
      <c r="E1198" s="4">
        <v>7.0800000000000002E-2</v>
      </c>
      <c r="F1198" s="64"/>
      <c r="G1198" s="65">
        <f t="shared" si="161"/>
        <v>0.14206406877110581</v>
      </c>
      <c r="H1198" s="78">
        <f t="shared" si="162"/>
        <v>-6.037760505369973E-3</v>
      </c>
      <c r="I1198" s="65">
        <f t="shared" si="163"/>
        <v>-2.3326353887304297E-2</v>
      </c>
      <c r="J1198" s="79">
        <f t="shared" si="160"/>
        <v>-2.8120125375684448E-2</v>
      </c>
      <c r="K1198" s="65">
        <f t="shared" si="165"/>
        <v>0.12406412764866832</v>
      </c>
      <c r="M1198" s="31">
        <f t="shared" si="164"/>
        <v>7.0800000000000002E-2</v>
      </c>
      <c r="N1198" s="56">
        <f t="shared" si="159"/>
        <v>0.12406412764866832</v>
      </c>
    </row>
    <row r="1199" spans="1:14" x14ac:dyDescent="0.25">
      <c r="A1199"/>
      <c r="B1199" s="77"/>
      <c r="C1199" s="59">
        <v>42453</v>
      </c>
      <c r="D1199" s="39">
        <v>1179</v>
      </c>
      <c r="E1199" s="4">
        <v>0.2</v>
      </c>
      <c r="F1199" s="64"/>
      <c r="G1199" s="65">
        <f t="shared" si="161"/>
        <v>0.14307372633535137</v>
      </c>
      <c r="H1199" s="78">
        <f t="shared" si="162"/>
        <v>-5.3330186984084198E-3</v>
      </c>
      <c r="I1199" s="65">
        <f t="shared" si="163"/>
        <v>-6.5004889618909484E-3</v>
      </c>
      <c r="J1199" s="79">
        <f t="shared" si="160"/>
        <v>-1.5781269923698972E-4</v>
      </c>
      <c r="K1199" s="65">
        <f t="shared" si="165"/>
        <v>0.12952581930384488</v>
      </c>
      <c r="M1199" s="31">
        <f t="shared" si="164"/>
        <v>0.2</v>
      </c>
      <c r="N1199" s="56">
        <f t="shared" si="159"/>
        <v>0.12952581930384488</v>
      </c>
    </row>
    <row r="1200" spans="1:14" x14ac:dyDescent="0.25">
      <c r="A1200"/>
      <c r="B1200" s="77"/>
      <c r="C1200" s="59">
        <v>42454</v>
      </c>
      <c r="D1200" s="39">
        <v>1180</v>
      </c>
      <c r="E1200" s="4">
        <v>0.14169999999999999</v>
      </c>
      <c r="F1200" s="64"/>
      <c r="G1200" s="65">
        <f t="shared" si="161"/>
        <v>0.14051852487193972</v>
      </c>
      <c r="H1200" s="78">
        <f t="shared" si="162"/>
        <v>-5.0552369749087434E-3</v>
      </c>
      <c r="I1200" s="65">
        <f t="shared" si="163"/>
        <v>-2.3818879986910478E-2</v>
      </c>
      <c r="J1200" s="79">
        <f t="shared" si="160"/>
        <v>-2.1318844475413407E-2</v>
      </c>
      <c r="K1200" s="65">
        <f t="shared" si="165"/>
        <v>0.11392182765003248</v>
      </c>
      <c r="M1200" s="31">
        <f t="shared" si="164"/>
        <v>0.14169999999999999</v>
      </c>
      <c r="N1200" s="56">
        <f t="shared" si="159"/>
        <v>0.11392182765003248</v>
      </c>
    </row>
    <row r="1201" spans="1:14" x14ac:dyDescent="0.25">
      <c r="A1201"/>
      <c r="B1201" s="77"/>
      <c r="C1201" s="59">
        <v>42455</v>
      </c>
      <c r="D1201" s="39">
        <v>1181</v>
      </c>
      <c r="E1201" s="4">
        <v>0.1</v>
      </c>
      <c r="F1201" s="64"/>
      <c r="G1201" s="65">
        <f t="shared" si="161"/>
        <v>0.13338791744710196</v>
      </c>
      <c r="H1201" s="78">
        <f t="shared" si="162"/>
        <v>-5.2627740199016459E-3</v>
      </c>
      <c r="I1201" s="65">
        <f t="shared" si="163"/>
        <v>-1.4709583397740884E-2</v>
      </c>
      <c r="J1201" s="79">
        <f t="shared" si="160"/>
        <v>-1.6577416802676992E-2</v>
      </c>
      <c r="K1201" s="65">
        <f t="shared" si="165"/>
        <v>0.12075370449929008</v>
      </c>
      <c r="M1201" s="31">
        <f t="shared" si="164"/>
        <v>0.1</v>
      </c>
      <c r="N1201" s="56">
        <f t="shared" si="159"/>
        <v>0.12075370449929008</v>
      </c>
    </row>
    <row r="1202" spans="1:14" x14ac:dyDescent="0.25">
      <c r="A1202"/>
      <c r="B1202" s="77"/>
      <c r="C1202" s="59">
        <v>42456</v>
      </c>
      <c r="D1202" s="39">
        <v>1182</v>
      </c>
      <c r="E1202" s="4">
        <v>6.9599999999999995E-2</v>
      </c>
      <c r="F1202" s="64"/>
      <c r="G1202" s="65">
        <f t="shared" si="161"/>
        <v>0.12383531732963377</v>
      </c>
      <c r="H1202" s="78">
        <f t="shared" si="162"/>
        <v>-5.6917566296583013E-3</v>
      </c>
      <c r="I1202" s="65">
        <f t="shared" si="163"/>
        <v>-1.5626882451534638E-2</v>
      </c>
      <c r="J1202" s="79">
        <f t="shared" si="160"/>
        <v>-1.9487725939344551E-2</v>
      </c>
      <c r="K1202" s="65">
        <f t="shared" si="165"/>
        <v>0.11249826097566569</v>
      </c>
      <c r="M1202" s="31">
        <f t="shared" si="164"/>
        <v>6.9599999999999995E-2</v>
      </c>
      <c r="N1202" s="56">
        <f t="shared" si="159"/>
        <v>0.11249826097566569</v>
      </c>
    </row>
    <row r="1203" spans="1:14" x14ac:dyDescent="0.25">
      <c r="A1203"/>
      <c r="B1203" s="77"/>
      <c r="C1203" s="59">
        <v>42457</v>
      </c>
      <c r="D1203" s="39">
        <v>1183</v>
      </c>
      <c r="E1203" s="4">
        <v>0.1</v>
      </c>
      <c r="F1203" s="64"/>
      <c r="G1203" s="65">
        <f t="shared" si="161"/>
        <v>0.11397554469769987</v>
      </c>
      <c r="H1203" s="78">
        <f t="shared" si="162"/>
        <v>-6.1085582298858613E-3</v>
      </c>
      <c r="I1203" s="65">
        <f t="shared" si="163"/>
        <v>2.3536599322780405E-2</v>
      </c>
      <c r="J1203" s="79">
        <f t="shared" si="160"/>
        <v>1.9785384920732379E-2</v>
      </c>
      <c r="K1203" s="65">
        <f t="shared" si="165"/>
        <v>0.14168016002275585</v>
      </c>
      <c r="M1203" s="31">
        <f t="shared" si="164"/>
        <v>0.1</v>
      </c>
      <c r="N1203" s="56">
        <f t="shared" si="159"/>
        <v>0.14168016002275585</v>
      </c>
    </row>
    <row r="1204" spans="1:14" x14ac:dyDescent="0.25">
      <c r="A1204"/>
      <c r="B1204" s="77"/>
      <c r="C1204" s="59">
        <v>42458</v>
      </c>
      <c r="D1204" s="39">
        <v>1184</v>
      </c>
      <c r="E1204" s="4">
        <v>0.1</v>
      </c>
      <c r="F1204" s="64"/>
      <c r="G1204" s="65">
        <f t="shared" si="161"/>
        <v>0.10633153066764051</v>
      </c>
      <c r="H1204" s="78">
        <f t="shared" si="162"/>
        <v>-6.262103809903212E-3</v>
      </c>
      <c r="I1204" s="65">
        <f t="shared" si="163"/>
        <v>7.487571533921036E-3</v>
      </c>
      <c r="J1204" s="79">
        <f t="shared" si="160"/>
        <v>6.1056613137648822E-3</v>
      </c>
      <c r="K1204" s="65">
        <f t="shared" si="165"/>
        <v>0.11535455800173504</v>
      </c>
      <c r="M1204" s="31">
        <f t="shared" si="164"/>
        <v>0.1</v>
      </c>
      <c r="N1204" s="56">
        <f t="shared" ref="N1204:N1267" si="166">K1204</f>
        <v>0.11535455800173504</v>
      </c>
    </row>
    <row r="1205" spans="1:14" x14ac:dyDescent="0.25">
      <c r="A1205"/>
      <c r="B1205" s="77"/>
      <c r="C1205" s="59">
        <v>42459</v>
      </c>
      <c r="D1205" s="39">
        <v>1185</v>
      </c>
      <c r="E1205" s="4">
        <v>0.1</v>
      </c>
      <c r="F1205" s="64"/>
      <c r="G1205" s="65">
        <f t="shared" si="161"/>
        <v>0.10215034721003158</v>
      </c>
      <c r="H1205" s="78">
        <f t="shared" si="162"/>
        <v>-6.0540117746737832E-3</v>
      </c>
      <c r="I1205" s="65">
        <f t="shared" si="163"/>
        <v>-2.087863038068017E-2</v>
      </c>
      <c r="J1205" s="79">
        <f t="shared" ref="J1205:J1268" si="167">$Z$22*(E1205-G1205)+(1-$Z$22)*I1205</f>
        <v>-1.900580206361531E-2</v>
      </c>
      <c r="K1205" s="65">
        <f t="shared" si="165"/>
        <v>7.9190796477057124E-2</v>
      </c>
      <c r="M1205" s="31">
        <f t="shared" si="164"/>
        <v>0.1</v>
      </c>
      <c r="N1205" s="56">
        <f t="shared" si="166"/>
        <v>7.9190796477057124E-2</v>
      </c>
    </row>
    <row r="1206" spans="1:14" x14ac:dyDescent="0.25">
      <c r="A1206"/>
      <c r="B1206" s="77"/>
      <c r="C1206" s="59">
        <v>42460</v>
      </c>
      <c r="D1206" s="39">
        <v>1186</v>
      </c>
      <c r="E1206" s="4">
        <v>0.1</v>
      </c>
      <c r="F1206" s="64"/>
      <c r="G1206" s="65">
        <f t="shared" ref="G1206:G1269" si="168">$Z$20*(E1206-I1206)+(1-$Z$20)*(G1205+H1205)</f>
        <v>9.6132414876419922E-2</v>
      </c>
      <c r="H1206" s="78">
        <f t="shared" ref="H1206:H1269" si="169">$Z$21*(G1206-G1205)+(1-$Z$21)*H1205</f>
        <v>-6.0504038305675707E-3</v>
      </c>
      <c r="I1206" s="65">
        <f t="shared" ref="I1206:I1269" si="170">J1175</f>
        <v>3.5428701540209506E-3</v>
      </c>
      <c r="J1206" s="79">
        <f t="shared" si="167"/>
        <v>3.5753416509768641E-3</v>
      </c>
      <c r="K1206" s="65">
        <f t="shared" si="165"/>
        <v>9.9639205589378749E-2</v>
      </c>
      <c r="M1206" s="31">
        <f t="shared" si="164"/>
        <v>0.1</v>
      </c>
      <c r="N1206" s="56">
        <f t="shared" si="166"/>
        <v>9.9639205589378749E-2</v>
      </c>
    </row>
    <row r="1207" spans="1:14" x14ac:dyDescent="0.25">
      <c r="A1207"/>
      <c r="B1207" s="77"/>
      <c r="C1207" s="59">
        <v>42461</v>
      </c>
      <c r="D1207" s="39">
        <v>1187</v>
      </c>
      <c r="E1207" s="4">
        <v>0.1</v>
      </c>
      <c r="F1207" s="64"/>
      <c r="G1207" s="65">
        <f t="shared" si="168"/>
        <v>9.2907626793725967E-2</v>
      </c>
      <c r="H1207" s="78">
        <f t="shared" si="169"/>
        <v>-5.7678422557802091E-3</v>
      </c>
      <c r="I1207" s="65">
        <f t="shared" si="170"/>
        <v>-1.8338168524588465E-2</v>
      </c>
      <c r="J1207" s="79">
        <f t="shared" si="167"/>
        <v>-1.5795114351502215E-2</v>
      </c>
      <c r="K1207" s="65">
        <f t="shared" si="165"/>
        <v>7.1743842521263895E-2</v>
      </c>
      <c r="M1207" s="31">
        <f t="shared" si="164"/>
        <v>0.1</v>
      </c>
      <c r="N1207" s="56">
        <f t="shared" si="166"/>
        <v>7.1743842521263895E-2</v>
      </c>
    </row>
    <row r="1208" spans="1:14" x14ac:dyDescent="0.25">
      <c r="A1208"/>
      <c r="B1208" s="77"/>
      <c r="C1208" s="59">
        <v>42462</v>
      </c>
      <c r="D1208" s="39">
        <v>1188</v>
      </c>
      <c r="E1208" s="4">
        <v>0.1208</v>
      </c>
      <c r="F1208" s="64"/>
      <c r="G1208" s="65">
        <f t="shared" si="168"/>
        <v>9.0990711509276276E-2</v>
      </c>
      <c r="H1208" s="78">
        <f t="shared" si="169"/>
        <v>-5.3827495586471572E-3</v>
      </c>
      <c r="I1208" s="65">
        <f t="shared" si="170"/>
        <v>-4.8490542512509109E-3</v>
      </c>
      <c r="J1208" s="79">
        <f t="shared" si="167"/>
        <v>-1.3832199770534466E-3</v>
      </c>
      <c r="K1208" s="65">
        <f t="shared" si="165"/>
        <v>8.2290730286694841E-2</v>
      </c>
      <c r="M1208" s="31">
        <f t="shared" si="164"/>
        <v>0.1208</v>
      </c>
      <c r="N1208" s="56">
        <f t="shared" si="166"/>
        <v>8.2290730286694841E-2</v>
      </c>
    </row>
    <row r="1209" spans="1:14" x14ac:dyDescent="0.25">
      <c r="A1209"/>
      <c r="B1209" s="77"/>
      <c r="C1209" s="59">
        <v>42463</v>
      </c>
      <c r="D1209" s="39">
        <v>1189</v>
      </c>
      <c r="E1209" s="4">
        <v>0.1</v>
      </c>
      <c r="F1209" s="64"/>
      <c r="G1209" s="65">
        <f t="shared" si="168"/>
        <v>8.107382542450027E-2</v>
      </c>
      <c r="H1209" s="78">
        <f t="shared" si="169"/>
        <v>-5.8361632112600426E-3</v>
      </c>
      <c r="I1209" s="65">
        <f t="shared" si="170"/>
        <v>5.9733403310659412E-2</v>
      </c>
      <c r="J1209" s="79">
        <f t="shared" si="167"/>
        <v>5.5652680437143449E-2</v>
      </c>
      <c r="K1209" s="65">
        <f t="shared" si="165"/>
        <v>0.14534136526128852</v>
      </c>
      <c r="M1209" s="31">
        <f t="shared" si="164"/>
        <v>0.1</v>
      </c>
      <c r="N1209" s="56">
        <f t="shared" si="166"/>
        <v>0.14534136526128852</v>
      </c>
    </row>
    <row r="1210" spans="1:14" x14ac:dyDescent="0.25">
      <c r="A1210"/>
      <c r="B1210" s="77"/>
      <c r="C1210" s="59">
        <v>42464</v>
      </c>
      <c r="D1210" s="39">
        <v>1190</v>
      </c>
      <c r="E1210" s="4">
        <v>0.1</v>
      </c>
      <c r="F1210" s="64"/>
      <c r="G1210" s="65">
        <f t="shared" si="168"/>
        <v>7.6082973920407138E-2</v>
      </c>
      <c r="H1210" s="78">
        <f t="shared" si="169"/>
        <v>-5.7516320405433521E-3</v>
      </c>
      <c r="I1210" s="65">
        <f t="shared" si="170"/>
        <v>1.6309220715090677E-2</v>
      </c>
      <c r="J1210" s="79">
        <f t="shared" si="167"/>
        <v>1.7070001251540897E-2</v>
      </c>
      <c r="K1210" s="65">
        <f t="shared" si="165"/>
        <v>9.1546882928330908E-2</v>
      </c>
      <c r="M1210" s="31">
        <f t="shared" si="164"/>
        <v>0.1</v>
      </c>
      <c r="N1210" s="56">
        <f t="shared" si="166"/>
        <v>9.1546882928330908E-2</v>
      </c>
    </row>
    <row r="1211" spans="1:14" x14ac:dyDescent="0.25">
      <c r="A1211"/>
      <c r="B1211" s="77"/>
      <c r="C1211" s="59">
        <v>42465</v>
      </c>
      <c r="D1211" s="39">
        <v>1191</v>
      </c>
      <c r="E1211" s="4">
        <v>6.6699999999999995E-2</v>
      </c>
      <c r="F1211" s="64"/>
      <c r="G1211" s="65">
        <f t="shared" si="168"/>
        <v>6.4205417121248179E-2</v>
      </c>
      <c r="H1211" s="78">
        <f t="shared" si="169"/>
        <v>-6.3642245164049127E-3</v>
      </c>
      <c r="I1211" s="65">
        <f t="shared" si="170"/>
        <v>5.7627905706292296E-2</v>
      </c>
      <c r="J1211" s="79">
        <f t="shared" si="167"/>
        <v>5.211457342353825E-2</v>
      </c>
      <c r="K1211" s="65">
        <f t="shared" si="165"/>
        <v>0.12795924758615607</v>
      </c>
      <c r="M1211" s="31">
        <f t="shared" si="164"/>
        <v>6.6699999999999995E-2</v>
      </c>
      <c r="N1211" s="56">
        <f t="shared" si="166"/>
        <v>0.12795924758615607</v>
      </c>
    </row>
    <row r="1212" spans="1:14" x14ac:dyDescent="0.25">
      <c r="A1212"/>
      <c r="B1212" s="77"/>
      <c r="C1212" s="59">
        <v>42466</v>
      </c>
      <c r="D1212" s="39">
        <v>1192</v>
      </c>
      <c r="E1212" s="4">
        <v>0.1</v>
      </c>
      <c r="F1212" s="64"/>
      <c r="G1212" s="65">
        <f t="shared" si="168"/>
        <v>5.8108848708390802E-2</v>
      </c>
      <c r="H1212" s="78">
        <f t="shared" si="169"/>
        <v>-6.3374589060501592E-3</v>
      </c>
      <c r="I1212" s="65">
        <f t="shared" si="170"/>
        <v>3.9482246359681374E-2</v>
      </c>
      <c r="J1212" s="79">
        <f t="shared" si="167"/>
        <v>3.9723136852874152E-2</v>
      </c>
      <c r="K1212" s="65">
        <f t="shared" si="165"/>
        <v>9.7323438964524639E-2</v>
      </c>
      <c r="M1212" s="31">
        <f t="shared" si="164"/>
        <v>0.1</v>
      </c>
      <c r="N1212" s="56">
        <f t="shared" si="166"/>
        <v>9.7323438964524639E-2</v>
      </c>
    </row>
    <row r="1213" spans="1:14" x14ac:dyDescent="0.25">
      <c r="A1213"/>
      <c r="B1213" s="77"/>
      <c r="C1213" s="59">
        <v>42467</v>
      </c>
      <c r="D1213" s="39">
        <v>1193</v>
      </c>
      <c r="E1213" s="4">
        <v>2.5000000000000001E-2</v>
      </c>
      <c r="F1213" s="64"/>
      <c r="G1213" s="65">
        <f t="shared" si="168"/>
        <v>5.1267709375726493E-2</v>
      </c>
      <c r="H1213" s="78">
        <f t="shared" si="169"/>
        <v>-6.3878269487115747E-3</v>
      </c>
      <c r="I1213" s="65">
        <f t="shared" si="170"/>
        <v>-2.1734585536199162E-2</v>
      </c>
      <c r="J1213" s="79">
        <f t="shared" si="167"/>
        <v>-2.2187897920151894E-2</v>
      </c>
      <c r="K1213" s="65">
        <f t="shared" si="165"/>
        <v>3.0036804266141477E-2</v>
      </c>
      <c r="M1213" s="31">
        <f t="shared" si="164"/>
        <v>2.5000000000000001E-2</v>
      </c>
      <c r="N1213" s="56">
        <f t="shared" si="166"/>
        <v>3.0036804266141477E-2</v>
      </c>
    </row>
    <row r="1214" spans="1:14" x14ac:dyDescent="0.25">
      <c r="A1214"/>
      <c r="B1214" s="77"/>
      <c r="C1214" s="59">
        <v>42468</v>
      </c>
      <c r="D1214" s="39">
        <v>1194</v>
      </c>
      <c r="E1214" s="4">
        <v>0.1</v>
      </c>
      <c r="F1214" s="64"/>
      <c r="G1214" s="65">
        <f t="shared" si="168"/>
        <v>4.8984743275070325E-2</v>
      </c>
      <c r="H1214" s="78">
        <f t="shared" si="169"/>
        <v>-5.9773408639060346E-3</v>
      </c>
      <c r="I1214" s="65">
        <f t="shared" si="170"/>
        <v>1.4071509092431104E-2</v>
      </c>
      <c r="J1214" s="79">
        <f t="shared" si="167"/>
        <v>1.776588385568096E-2</v>
      </c>
      <c r="K1214" s="65">
        <f t="shared" si="165"/>
        <v>5.895139151944602E-2</v>
      </c>
      <c r="M1214" s="31">
        <f t="shared" si="164"/>
        <v>0.1</v>
      </c>
      <c r="N1214" s="56">
        <f t="shared" si="166"/>
        <v>5.895139151944602E-2</v>
      </c>
    </row>
    <row r="1215" spans="1:14" x14ac:dyDescent="0.25">
      <c r="A1215"/>
      <c r="B1215" s="77"/>
      <c r="C1215" s="59">
        <v>42469</v>
      </c>
      <c r="D1215" s="39">
        <v>1195</v>
      </c>
      <c r="E1215" s="4">
        <v>0.05</v>
      </c>
      <c r="F1215" s="64"/>
      <c r="G1215" s="65">
        <f t="shared" si="168"/>
        <v>4.532428906420205E-2</v>
      </c>
      <c r="H1215" s="78">
        <f t="shared" si="169"/>
        <v>-5.7456521986022592E-3</v>
      </c>
      <c r="I1215" s="65">
        <f t="shared" si="170"/>
        <v>-1.6176268941541921E-2</v>
      </c>
      <c r="J1215" s="79">
        <f t="shared" si="167"/>
        <v>-1.4091070953807934E-2</v>
      </c>
      <c r="K1215" s="65">
        <f t="shared" si="165"/>
        <v>2.6831133469622369E-2</v>
      </c>
      <c r="M1215" s="31">
        <f t="shared" si="164"/>
        <v>0.05</v>
      </c>
      <c r="N1215" s="56">
        <f t="shared" si="166"/>
        <v>2.6831133469622369E-2</v>
      </c>
    </row>
    <row r="1216" spans="1:14" x14ac:dyDescent="0.25">
      <c r="A1216"/>
      <c r="B1216" s="77"/>
      <c r="C1216" s="59">
        <v>42470</v>
      </c>
      <c r="D1216" s="39">
        <v>1196</v>
      </c>
      <c r="E1216" s="4">
        <v>6.25E-2</v>
      </c>
      <c r="F1216" s="64"/>
      <c r="G1216" s="65">
        <f t="shared" si="168"/>
        <v>3.9943733877745934E-2</v>
      </c>
      <c r="H1216" s="78">
        <f t="shared" si="169"/>
        <v>-5.7091424973876453E-3</v>
      </c>
      <c r="I1216" s="65">
        <f t="shared" si="170"/>
        <v>1.9270393012938789E-2</v>
      </c>
      <c r="J1216" s="79">
        <f t="shared" si="167"/>
        <v>1.9598980323870318E-2</v>
      </c>
      <c r="K1216" s="65">
        <f t="shared" si="165"/>
        <v>5.8849029878538586E-2</v>
      </c>
      <c r="M1216" s="31">
        <f t="shared" si="164"/>
        <v>6.25E-2</v>
      </c>
      <c r="N1216" s="56">
        <f t="shared" si="166"/>
        <v>5.8849029878538586E-2</v>
      </c>
    </row>
    <row r="1217" spans="1:14" x14ac:dyDescent="0.25">
      <c r="A1217"/>
      <c r="B1217" s="77"/>
      <c r="C1217" s="59">
        <v>42471</v>
      </c>
      <c r="D1217" s="39">
        <v>1197</v>
      </c>
      <c r="E1217" s="4">
        <v>0.05</v>
      </c>
      <c r="F1217" s="64"/>
      <c r="G1217" s="65">
        <f t="shared" si="168"/>
        <v>3.7000354657959304E-2</v>
      </c>
      <c r="H1217" s="78">
        <f t="shared" si="169"/>
        <v>-5.4325661696275444E-3</v>
      </c>
      <c r="I1217" s="65">
        <f t="shared" si="170"/>
        <v>-1.1892224156368428E-2</v>
      </c>
      <c r="J1217" s="79">
        <f t="shared" si="167"/>
        <v>-9.4030372065275151E-3</v>
      </c>
      <c r="K1217" s="65">
        <f t="shared" si="165"/>
        <v>2.234236722398986E-2</v>
      </c>
      <c r="M1217" s="31">
        <f t="shared" si="164"/>
        <v>0.05</v>
      </c>
      <c r="N1217" s="56">
        <f t="shared" si="166"/>
        <v>2.234236722398986E-2</v>
      </c>
    </row>
    <row r="1218" spans="1:14" x14ac:dyDescent="0.25">
      <c r="A1218"/>
      <c r="B1218" s="77"/>
      <c r="C1218" s="59">
        <v>42472</v>
      </c>
      <c r="D1218" s="39">
        <v>1198</v>
      </c>
      <c r="E1218" s="4">
        <v>7.9200000000000007E-2</v>
      </c>
      <c r="F1218" s="64"/>
      <c r="G1218" s="65">
        <f t="shared" si="168"/>
        <v>3.8832981148620778E-2</v>
      </c>
      <c r="H1218" s="78">
        <f t="shared" si="169"/>
        <v>-4.7060469035986431E-3</v>
      </c>
      <c r="I1218" s="65">
        <f t="shared" si="170"/>
        <v>-2.5019715091221889E-2</v>
      </c>
      <c r="J1218" s="79">
        <f t="shared" si="167"/>
        <v>-1.8481041696961777E-2</v>
      </c>
      <c r="K1218" s="65">
        <f t="shared" si="165"/>
        <v>6.5480733971098742E-3</v>
      </c>
      <c r="M1218" s="31">
        <f t="shared" si="164"/>
        <v>7.9200000000000007E-2</v>
      </c>
      <c r="N1218" s="56">
        <f t="shared" si="166"/>
        <v>6.5480733971098742E-3</v>
      </c>
    </row>
    <row r="1219" spans="1:14" x14ac:dyDescent="0.25">
      <c r="A1219"/>
      <c r="B1219" s="77"/>
      <c r="C1219" s="59">
        <v>42473</v>
      </c>
      <c r="D1219" s="39">
        <v>1199</v>
      </c>
      <c r="E1219" s="4">
        <v>0.1583</v>
      </c>
      <c r="F1219" s="64"/>
      <c r="G1219" s="65">
        <f t="shared" si="168"/>
        <v>4.3420611471793623E-2</v>
      </c>
      <c r="H1219" s="78">
        <f t="shared" si="169"/>
        <v>-3.7766791809214946E-3</v>
      </c>
      <c r="I1219" s="65">
        <f t="shared" si="170"/>
        <v>3.1236293487262975E-2</v>
      </c>
      <c r="J1219" s="79">
        <f t="shared" si="167"/>
        <v>3.9600602991357314E-2</v>
      </c>
      <c r="K1219" s="65">
        <f t="shared" si="165"/>
        <v>6.5363227732285104E-2</v>
      </c>
      <c r="M1219" s="31">
        <f t="shared" si="164"/>
        <v>0.1583</v>
      </c>
      <c r="N1219" s="56">
        <f t="shared" si="166"/>
        <v>6.5363227732285104E-2</v>
      </c>
    </row>
    <row r="1220" spans="1:14" x14ac:dyDescent="0.25">
      <c r="A1220"/>
      <c r="B1220" s="77"/>
      <c r="C1220" s="59">
        <v>42474</v>
      </c>
      <c r="D1220" s="39">
        <v>1200</v>
      </c>
      <c r="E1220" s="4">
        <v>0.1792</v>
      </c>
      <c r="F1220" s="64"/>
      <c r="G1220" s="65">
        <f t="shared" si="168"/>
        <v>5.0362841606650735E-2</v>
      </c>
      <c r="H1220" s="78">
        <f t="shared" si="169"/>
        <v>-2.7047882493436339E-3</v>
      </c>
      <c r="I1220" s="65">
        <f t="shared" si="170"/>
        <v>3.2366974551341791E-2</v>
      </c>
      <c r="J1220" s="79">
        <f t="shared" si="167"/>
        <v>4.2013992935542539E-2</v>
      </c>
      <c r="K1220" s="65">
        <f t="shared" si="165"/>
        <v>7.2010906842213923E-2</v>
      </c>
      <c r="M1220" s="31">
        <f t="shared" si="164"/>
        <v>0.1792</v>
      </c>
      <c r="N1220" s="56">
        <f t="shared" si="166"/>
        <v>7.2010906842213923E-2</v>
      </c>
    </row>
    <row r="1221" spans="1:14" x14ac:dyDescent="0.25">
      <c r="A1221"/>
      <c r="B1221" s="77"/>
      <c r="C1221" s="59">
        <v>42475</v>
      </c>
      <c r="D1221" s="39">
        <v>1201</v>
      </c>
      <c r="E1221" s="4">
        <v>0.2</v>
      </c>
      <c r="F1221" s="64"/>
      <c r="G1221" s="65">
        <f t="shared" si="168"/>
        <v>5.7025364521834418E-2</v>
      </c>
      <c r="H1221" s="78">
        <f t="shared" si="169"/>
        <v>-1.7680571328909022E-3</v>
      </c>
      <c r="I1221" s="65">
        <f t="shared" si="170"/>
        <v>5.8668834997419678E-2</v>
      </c>
      <c r="J1221" s="79">
        <f t="shared" si="167"/>
        <v>6.7099415045494271E-2</v>
      </c>
      <c r="K1221" s="65">
        <f t="shared" si="165"/>
        <v>0.10632688835472678</v>
      </c>
      <c r="M1221" s="31">
        <f t="shared" si="164"/>
        <v>0.2</v>
      </c>
      <c r="N1221" s="56">
        <f t="shared" si="166"/>
        <v>0.10632688835472678</v>
      </c>
    </row>
    <row r="1222" spans="1:14" x14ac:dyDescent="0.25">
      <c r="A1222"/>
      <c r="B1222" s="77"/>
      <c r="C1222" s="59">
        <v>42476</v>
      </c>
      <c r="D1222" s="39">
        <v>1202</v>
      </c>
      <c r="E1222" s="4">
        <v>0.2</v>
      </c>
      <c r="F1222" s="64"/>
      <c r="G1222" s="65">
        <f t="shared" si="168"/>
        <v>7.0638183622966408E-2</v>
      </c>
      <c r="H1222" s="78">
        <f t="shared" si="169"/>
        <v>-2.2996950948861298E-4</v>
      </c>
      <c r="I1222" s="65">
        <f t="shared" si="170"/>
        <v>-9.0660697291723991E-3</v>
      </c>
      <c r="J1222" s="79">
        <f t="shared" si="167"/>
        <v>4.7767188814482001E-3</v>
      </c>
      <c r="K1222" s="65">
        <f t="shared" si="165"/>
        <v>4.6191237659771116E-2</v>
      </c>
      <c r="M1222" s="31">
        <f t="shared" si="164"/>
        <v>0.2</v>
      </c>
      <c r="N1222" s="56">
        <f t="shared" si="166"/>
        <v>4.6191237659771116E-2</v>
      </c>
    </row>
    <row r="1223" spans="1:14" x14ac:dyDescent="0.25">
      <c r="A1223"/>
      <c r="B1223" s="77"/>
      <c r="C1223" s="59">
        <v>42477</v>
      </c>
      <c r="D1223" s="39">
        <v>1203</v>
      </c>
      <c r="E1223" s="4">
        <v>0.1208</v>
      </c>
      <c r="F1223" s="64"/>
      <c r="G1223" s="65">
        <f t="shared" si="168"/>
        <v>7.738285532391545E-2</v>
      </c>
      <c r="H1223" s="78">
        <f t="shared" si="169"/>
        <v>4.6749461155515259E-4</v>
      </c>
      <c r="I1223" s="65">
        <f t="shared" si="170"/>
        <v>-1.9354626217854269E-2</v>
      </c>
      <c r="J1223" s="79">
        <f t="shared" si="167"/>
        <v>-1.3077449128460386E-2</v>
      </c>
      <c r="K1223" s="65">
        <f t="shared" si="165"/>
        <v>5.1053587895623524E-2</v>
      </c>
      <c r="M1223" s="31">
        <f t="shared" si="164"/>
        <v>0.1208</v>
      </c>
      <c r="N1223" s="56">
        <f t="shared" si="166"/>
        <v>5.1053587895623524E-2</v>
      </c>
    </row>
    <row r="1224" spans="1:14" x14ac:dyDescent="0.25">
      <c r="A1224"/>
      <c r="B1224" s="77"/>
      <c r="C1224" s="59">
        <v>42478</v>
      </c>
      <c r="D1224" s="39">
        <v>1204</v>
      </c>
      <c r="E1224" s="4">
        <v>0.1</v>
      </c>
      <c r="F1224" s="64"/>
      <c r="G1224" s="65">
        <f t="shared" si="168"/>
        <v>8.4521768153812335E-2</v>
      </c>
      <c r="H1224" s="78">
        <f t="shared" si="169"/>
        <v>1.1346364333893258E-3</v>
      </c>
      <c r="I1224" s="65">
        <f t="shared" si="170"/>
        <v>-4.4564532118887848E-2</v>
      </c>
      <c r="J1224" s="79">
        <f t="shared" si="167"/>
        <v>-3.8560255722380296E-2</v>
      </c>
      <c r="K1224" s="65">
        <f t="shared" si="165"/>
        <v>3.3285817816582755E-2</v>
      </c>
      <c r="M1224" s="31">
        <f t="shared" si="164"/>
        <v>0.1</v>
      </c>
      <c r="N1224" s="56">
        <f t="shared" si="166"/>
        <v>3.3285817816582755E-2</v>
      </c>
    </row>
    <row r="1225" spans="1:14" x14ac:dyDescent="0.25">
      <c r="A1225"/>
      <c r="B1225" s="77"/>
      <c r="C1225" s="59">
        <v>42479</v>
      </c>
      <c r="D1225" s="39">
        <v>1205</v>
      </c>
      <c r="E1225" s="4">
        <v>0.1</v>
      </c>
      <c r="F1225" s="64"/>
      <c r="G1225" s="65">
        <f t="shared" si="168"/>
        <v>9.1008169938450331E-2</v>
      </c>
      <c r="H1225" s="78">
        <f t="shared" si="169"/>
        <v>1.669812968514193E-3</v>
      </c>
      <c r="I1225" s="65">
        <f t="shared" si="170"/>
        <v>-3.9174058099688165E-2</v>
      </c>
      <c r="J1225" s="79">
        <f t="shared" si="167"/>
        <v>-3.4357469283564382E-2</v>
      </c>
      <c r="K1225" s="65">
        <f t="shared" si="165"/>
        <v>4.6482346487513503E-2</v>
      </c>
      <c r="M1225" s="31">
        <f t="shared" si="164"/>
        <v>0.1</v>
      </c>
      <c r="N1225" s="56">
        <f t="shared" si="166"/>
        <v>4.6482346487513503E-2</v>
      </c>
    </row>
    <row r="1226" spans="1:14" x14ac:dyDescent="0.25">
      <c r="A1226"/>
      <c r="B1226" s="77"/>
      <c r="C1226" s="59">
        <v>42480</v>
      </c>
      <c r="D1226" s="39">
        <v>1206</v>
      </c>
      <c r="E1226" s="4">
        <v>8.7499999999999994E-2</v>
      </c>
      <c r="F1226" s="64"/>
      <c r="G1226" s="65">
        <f t="shared" si="168"/>
        <v>9.6270890952676796E-2</v>
      </c>
      <c r="H1226" s="78">
        <f t="shared" si="169"/>
        <v>2.0291037730854203E-3</v>
      </c>
      <c r="I1226" s="65">
        <f t="shared" si="170"/>
        <v>-4.1107063364087162E-2</v>
      </c>
      <c r="J1226" s="79">
        <f t="shared" si="167"/>
        <v>-3.7873446122946131E-2</v>
      </c>
      <c r="K1226" s="65">
        <f t="shared" si="165"/>
        <v>5.1570919542877361E-2</v>
      </c>
      <c r="M1226" s="31">
        <f t="shared" si="164"/>
        <v>8.7499999999999994E-2</v>
      </c>
      <c r="N1226" s="56">
        <f t="shared" si="166"/>
        <v>5.1570919542877361E-2</v>
      </c>
    </row>
    <row r="1227" spans="1:14" x14ac:dyDescent="0.25">
      <c r="A1227"/>
      <c r="B1227" s="77"/>
      <c r="C1227" s="59">
        <v>42481</v>
      </c>
      <c r="D1227" s="39">
        <v>1207</v>
      </c>
      <c r="E1227" s="4">
        <v>2.92E-2</v>
      </c>
      <c r="F1227" s="64"/>
      <c r="G1227" s="65">
        <f t="shared" si="168"/>
        <v>9.3708443295825339E-2</v>
      </c>
      <c r="H1227" s="78">
        <f t="shared" si="169"/>
        <v>1.5699486300917325E-3</v>
      </c>
      <c r="I1227" s="65">
        <f t="shared" si="170"/>
        <v>-2.3184480426393435E-2</v>
      </c>
      <c r="J1227" s="79">
        <f t="shared" si="167"/>
        <v>-2.7316876713336623E-2</v>
      </c>
      <c r="K1227" s="65">
        <f t="shared" si="165"/>
        <v>7.5115514299368774E-2</v>
      </c>
      <c r="M1227" s="31">
        <f t="shared" si="164"/>
        <v>2.92E-2</v>
      </c>
      <c r="N1227" s="56">
        <f t="shared" si="166"/>
        <v>7.5115514299368774E-2</v>
      </c>
    </row>
    <row r="1228" spans="1:14" x14ac:dyDescent="0.25">
      <c r="A1228"/>
      <c r="B1228" s="77"/>
      <c r="C1228" s="59">
        <v>42482</v>
      </c>
      <c r="D1228" s="39">
        <v>1208</v>
      </c>
      <c r="E1228" s="4">
        <v>4.58E-2</v>
      </c>
      <c r="F1228" s="64"/>
      <c r="G1228" s="65">
        <f t="shared" si="168"/>
        <v>9.4142275815431969E-2</v>
      </c>
      <c r="H1228" s="78">
        <f t="shared" si="169"/>
        <v>1.4563370190432223E-3</v>
      </c>
      <c r="I1228" s="65">
        <f t="shared" si="170"/>
        <v>-3.8117230821066071E-2</v>
      </c>
      <c r="J1228" s="79">
        <f t="shared" si="167"/>
        <v>-3.9139735320502661E-2</v>
      </c>
      <c r="K1228" s="65">
        <f t="shared" si="165"/>
        <v>5.7161161104850998E-2</v>
      </c>
      <c r="M1228" s="31">
        <f t="shared" si="164"/>
        <v>4.58E-2</v>
      </c>
      <c r="N1228" s="56">
        <f t="shared" si="166"/>
        <v>5.7161161104850998E-2</v>
      </c>
    </row>
    <row r="1229" spans="1:14" x14ac:dyDescent="0.25">
      <c r="A1229"/>
      <c r="B1229" s="77"/>
      <c r="C1229" s="59">
        <v>42483</v>
      </c>
      <c r="D1229" s="39">
        <v>1209</v>
      </c>
      <c r="E1229" s="4">
        <v>8.3299999999999999E-2</v>
      </c>
      <c r="F1229" s="64"/>
      <c r="G1229" s="65">
        <f t="shared" si="168"/>
        <v>9.7180764088596119E-2</v>
      </c>
      <c r="H1229" s="78">
        <f t="shared" si="169"/>
        <v>1.6145521444553151E-3</v>
      </c>
      <c r="I1229" s="65">
        <f t="shared" si="170"/>
        <v>-2.8120125375684448E-2</v>
      </c>
      <c r="J1229" s="79">
        <f t="shared" si="167"/>
        <v>-2.6696189246975616E-2</v>
      </c>
      <c r="K1229" s="65">
        <f t="shared" si="165"/>
        <v>6.7478487458790745E-2</v>
      </c>
      <c r="M1229" s="31">
        <f t="shared" si="164"/>
        <v>8.3299999999999999E-2</v>
      </c>
      <c r="N1229" s="56">
        <f t="shared" si="166"/>
        <v>6.7478487458790745E-2</v>
      </c>
    </row>
    <row r="1230" spans="1:14" x14ac:dyDescent="0.25">
      <c r="A1230"/>
      <c r="B1230" s="77"/>
      <c r="C1230" s="59">
        <v>42484</v>
      </c>
      <c r="D1230" s="39">
        <v>1210</v>
      </c>
      <c r="E1230" s="4">
        <v>0.1</v>
      </c>
      <c r="F1230" s="64"/>
      <c r="G1230" s="65">
        <f t="shared" si="168"/>
        <v>9.8931565879669989E-2</v>
      </c>
      <c r="H1230" s="78">
        <f t="shared" si="169"/>
        <v>1.6281771091171706E-3</v>
      </c>
      <c r="I1230" s="65">
        <f t="shared" si="170"/>
        <v>-1.5781269923698972E-4</v>
      </c>
      <c r="J1230" s="79">
        <f t="shared" si="167"/>
        <v>-3.5188017280289073E-5</v>
      </c>
      <c r="K1230" s="65">
        <f t="shared" si="165"/>
        <v>9.8637503533814438E-2</v>
      </c>
      <c r="M1230" s="31">
        <f t="shared" si="164"/>
        <v>0.1</v>
      </c>
      <c r="N1230" s="56">
        <f t="shared" si="166"/>
        <v>9.8637503533814438E-2</v>
      </c>
    </row>
    <row r="1231" spans="1:14" x14ac:dyDescent="0.25">
      <c r="A1231"/>
      <c r="B1231" s="77"/>
      <c r="C1231" s="59">
        <v>42485</v>
      </c>
      <c r="D1231" s="39">
        <v>1211</v>
      </c>
      <c r="E1231" s="4">
        <v>1.2500000000000001E-2</v>
      </c>
      <c r="F1231" s="64"/>
      <c r="G1231" s="65">
        <f t="shared" si="168"/>
        <v>9.3885653137449787E-2</v>
      </c>
      <c r="H1231" s="78">
        <f t="shared" si="169"/>
        <v>9.607681239834333E-4</v>
      </c>
      <c r="I1231" s="65">
        <f t="shared" si="170"/>
        <v>-2.1318844475413407E-2</v>
      </c>
      <c r="J1231" s="79">
        <f t="shared" si="167"/>
        <v>-2.7325525341617043E-2</v>
      </c>
      <c r="K1231" s="65">
        <f t="shared" si="165"/>
        <v>7.924089851337375E-2</v>
      </c>
      <c r="M1231" s="31">
        <f t="shared" si="164"/>
        <v>1.2500000000000001E-2</v>
      </c>
      <c r="N1231" s="56">
        <f t="shared" si="166"/>
        <v>7.924089851337375E-2</v>
      </c>
    </row>
    <row r="1232" spans="1:14" x14ac:dyDescent="0.25">
      <c r="A1232"/>
      <c r="B1232" s="77"/>
      <c r="C1232" s="59">
        <v>42486</v>
      </c>
      <c r="D1232" s="39">
        <v>1212</v>
      </c>
      <c r="E1232" s="4">
        <v>0.1583</v>
      </c>
      <c r="F1232" s="64"/>
      <c r="G1232" s="65">
        <f t="shared" si="168"/>
        <v>0.10284952081555761</v>
      </c>
      <c r="H1232" s="78">
        <f t="shared" si="169"/>
        <v>1.7610780793958719E-3</v>
      </c>
      <c r="I1232" s="65">
        <f t="shared" si="170"/>
        <v>-1.6577416802676992E-2</v>
      </c>
      <c r="J1232" s="79">
        <f t="shared" si="167"/>
        <v>-9.3746272039650531E-3</v>
      </c>
      <c r="K1232" s="65">
        <f t="shared" si="165"/>
        <v>7.8269004458756231E-2</v>
      </c>
      <c r="M1232" s="31">
        <f t="shared" si="164"/>
        <v>0.1583</v>
      </c>
      <c r="N1232" s="56">
        <f t="shared" si="166"/>
        <v>7.8269004458756231E-2</v>
      </c>
    </row>
    <row r="1233" spans="1:14" x14ac:dyDescent="0.25">
      <c r="A1233"/>
      <c r="B1233" s="77"/>
      <c r="C1233" s="59">
        <v>42487</v>
      </c>
      <c r="D1233" s="39">
        <v>1213</v>
      </c>
      <c r="E1233" s="4">
        <v>0.2</v>
      </c>
      <c r="F1233" s="64"/>
      <c r="G1233" s="65">
        <f t="shared" si="168"/>
        <v>0.1160983115993926</v>
      </c>
      <c r="H1233" s="78">
        <f t="shared" si="169"/>
        <v>2.9098493498397843E-3</v>
      </c>
      <c r="I1233" s="65">
        <f t="shared" si="170"/>
        <v>-1.9487725939344551E-2</v>
      </c>
      <c r="J1233" s="79">
        <f t="shared" si="167"/>
        <v>-9.1487845053493545E-3</v>
      </c>
      <c r="K1233" s="65">
        <f t="shared" si="165"/>
        <v>8.5122872955608941E-2</v>
      </c>
      <c r="M1233" s="31">
        <f t="shared" si="164"/>
        <v>0.2</v>
      </c>
      <c r="N1233" s="56">
        <f t="shared" si="166"/>
        <v>8.5122872955608941E-2</v>
      </c>
    </row>
    <row r="1234" spans="1:14" x14ac:dyDescent="0.25">
      <c r="A1234"/>
      <c r="B1234" s="77"/>
      <c r="C1234" s="59">
        <v>42488</v>
      </c>
      <c r="D1234" s="39">
        <v>1214</v>
      </c>
      <c r="E1234" s="4">
        <v>0.2</v>
      </c>
      <c r="F1234" s="64"/>
      <c r="G1234" s="65">
        <f t="shared" si="168"/>
        <v>0.12512880636223592</v>
      </c>
      <c r="H1234" s="78">
        <f t="shared" si="169"/>
        <v>3.5219138911401376E-3</v>
      </c>
      <c r="I1234" s="65">
        <f t="shared" si="170"/>
        <v>1.9785384920732379E-2</v>
      </c>
      <c r="J1234" s="79">
        <f t="shared" si="167"/>
        <v>2.5293965792435549E-2</v>
      </c>
      <c r="K1234" s="65">
        <f t="shared" si="165"/>
        <v>0.13879354586996476</v>
      </c>
      <c r="M1234" s="31">
        <f t="shared" si="164"/>
        <v>0.2</v>
      </c>
      <c r="N1234" s="56">
        <f t="shared" si="166"/>
        <v>0.13879354586996476</v>
      </c>
    </row>
    <row r="1235" spans="1:14" x14ac:dyDescent="0.25">
      <c r="A1235"/>
      <c r="B1235" s="77"/>
      <c r="C1235" s="59">
        <v>42489</v>
      </c>
      <c r="D1235" s="39">
        <v>1215</v>
      </c>
      <c r="E1235" s="4">
        <v>0.15</v>
      </c>
      <c r="F1235" s="64"/>
      <c r="G1235" s="65">
        <f t="shared" si="168"/>
        <v>0.13017508209666198</v>
      </c>
      <c r="H1235" s="78">
        <f t="shared" si="169"/>
        <v>3.6743500754687305E-3</v>
      </c>
      <c r="I1235" s="65">
        <f t="shared" si="170"/>
        <v>6.1056613137648822E-3</v>
      </c>
      <c r="J1235" s="79">
        <f t="shared" si="167"/>
        <v>7.4775869727221958E-3</v>
      </c>
      <c r="K1235" s="65">
        <f t="shared" si="165"/>
        <v>0.13475638156714095</v>
      </c>
      <c r="M1235" s="31">
        <f t="shared" si="164"/>
        <v>0.15</v>
      </c>
      <c r="N1235" s="56">
        <f t="shared" si="166"/>
        <v>0.13475638156714095</v>
      </c>
    </row>
    <row r="1236" spans="1:14" x14ac:dyDescent="0.25">
      <c r="A1236"/>
      <c r="B1236" s="77"/>
      <c r="C1236" s="59">
        <v>42490</v>
      </c>
      <c r="D1236" s="39">
        <v>1216</v>
      </c>
      <c r="E1236" s="4">
        <v>0.1</v>
      </c>
      <c r="F1236" s="64"/>
      <c r="G1236" s="65">
        <f t="shared" si="168"/>
        <v>0.13236506916127919</v>
      </c>
      <c r="H1236" s="78">
        <f t="shared" si="169"/>
        <v>3.525913774383578E-3</v>
      </c>
      <c r="I1236" s="65">
        <f t="shared" si="170"/>
        <v>-1.900580206361531E-2</v>
      </c>
      <c r="J1236" s="79">
        <f t="shared" si="167"/>
        <v>-2.0341728773381695E-2</v>
      </c>
      <c r="K1236" s="65">
        <f t="shared" si="165"/>
        <v>0.11484363010851541</v>
      </c>
      <c r="M1236" s="31">
        <f t="shared" si="164"/>
        <v>0.1</v>
      </c>
      <c r="N1236" s="56">
        <f t="shared" si="166"/>
        <v>0.11484363010851541</v>
      </c>
    </row>
    <row r="1237" spans="1:14" x14ac:dyDescent="0.25">
      <c r="A1237"/>
      <c r="B1237" s="77"/>
      <c r="C1237" s="59">
        <v>42491</v>
      </c>
      <c r="D1237" s="39">
        <v>1217</v>
      </c>
      <c r="E1237" s="4">
        <v>0.1</v>
      </c>
      <c r="F1237" s="64"/>
      <c r="G1237" s="65">
        <f t="shared" si="168"/>
        <v>0.13194435047699879</v>
      </c>
      <c r="H1237" s="78">
        <f t="shared" si="169"/>
        <v>3.1312505285171805E-3</v>
      </c>
      <c r="I1237" s="65">
        <f t="shared" si="170"/>
        <v>3.5753416509768641E-3</v>
      </c>
      <c r="J1237" s="79">
        <f t="shared" si="167"/>
        <v>2.3372438179299071E-5</v>
      </c>
      <c r="K1237" s="65">
        <f t="shared" si="165"/>
        <v>0.13946632458663963</v>
      </c>
      <c r="M1237" s="31">
        <f t="shared" si="164"/>
        <v>0.1</v>
      </c>
      <c r="N1237" s="56">
        <f t="shared" si="166"/>
        <v>0.13946632458663963</v>
      </c>
    </row>
    <row r="1238" spans="1:14" x14ac:dyDescent="0.25">
      <c r="A1238"/>
      <c r="B1238" s="77"/>
      <c r="C1238" s="59">
        <v>42492</v>
      </c>
      <c r="D1238" s="39">
        <v>1218</v>
      </c>
      <c r="E1238" s="4">
        <v>0.1</v>
      </c>
      <c r="F1238" s="64"/>
      <c r="G1238" s="65">
        <f t="shared" si="168"/>
        <v>0.13314755234011461</v>
      </c>
      <c r="H1238" s="78">
        <f t="shared" si="169"/>
        <v>2.9384456619770444E-3</v>
      </c>
      <c r="I1238" s="65">
        <f t="shared" si="170"/>
        <v>-1.5795114351502215E-2</v>
      </c>
      <c r="J1238" s="79">
        <f t="shared" si="167"/>
        <v>-1.7530358150363454E-2</v>
      </c>
      <c r="K1238" s="65">
        <f t="shared" si="165"/>
        <v>0.11928048665401375</v>
      </c>
      <c r="M1238" s="31">
        <f t="shared" ref="M1238:M1301" si="171">E1238</f>
        <v>0.1</v>
      </c>
      <c r="N1238" s="56">
        <f t="shared" si="166"/>
        <v>0.11928048665401375</v>
      </c>
    </row>
    <row r="1239" spans="1:14" x14ac:dyDescent="0.25">
      <c r="A1239"/>
      <c r="B1239" s="77"/>
      <c r="C1239" s="59">
        <v>42493</v>
      </c>
      <c r="D1239" s="39">
        <v>1219</v>
      </c>
      <c r="E1239" s="4">
        <v>0.1042</v>
      </c>
      <c r="F1239" s="64"/>
      <c r="G1239" s="65">
        <f t="shared" si="168"/>
        <v>0.13303572019958781</v>
      </c>
      <c r="H1239" s="78">
        <f t="shared" si="169"/>
        <v>2.6334178817266612E-3</v>
      </c>
      <c r="I1239" s="65">
        <f t="shared" si="170"/>
        <v>-1.3832199770534466E-3</v>
      </c>
      <c r="J1239" s="79">
        <f t="shared" si="167"/>
        <v>-4.1284699993068838E-3</v>
      </c>
      <c r="K1239" s="65">
        <f t="shared" si="165"/>
        <v>0.13470277802503819</v>
      </c>
      <c r="M1239" s="31">
        <f t="shared" si="171"/>
        <v>0.1042</v>
      </c>
      <c r="N1239" s="56">
        <f t="shared" si="166"/>
        <v>0.13470277802503819</v>
      </c>
    </row>
    <row r="1240" spans="1:14" x14ac:dyDescent="0.25">
      <c r="A1240"/>
      <c r="B1240" s="77"/>
      <c r="C1240" s="59">
        <v>42494</v>
      </c>
      <c r="D1240" s="39">
        <v>1220</v>
      </c>
      <c r="E1240" s="4">
        <v>0.1</v>
      </c>
      <c r="F1240" s="64"/>
      <c r="G1240" s="65">
        <f t="shared" si="168"/>
        <v>0.12653695622946867</v>
      </c>
      <c r="H1240" s="78">
        <f t="shared" si="169"/>
        <v>1.7201996965420809E-3</v>
      </c>
      <c r="I1240" s="65">
        <f t="shared" si="170"/>
        <v>5.5652680437143449E-2</v>
      </c>
      <c r="J1240" s="79">
        <f t="shared" si="167"/>
        <v>4.7433716770482241E-2</v>
      </c>
      <c r="K1240" s="65">
        <f t="shared" si="165"/>
        <v>0.19132181851845792</v>
      </c>
      <c r="M1240" s="31">
        <f t="shared" si="171"/>
        <v>0.1</v>
      </c>
      <c r="N1240" s="56">
        <f t="shared" si="166"/>
        <v>0.19132181851845792</v>
      </c>
    </row>
    <row r="1241" spans="1:14" x14ac:dyDescent="0.25">
      <c r="A1241"/>
      <c r="B1241" s="77"/>
      <c r="C1241" s="59">
        <v>42495</v>
      </c>
      <c r="D1241" s="39">
        <v>1221</v>
      </c>
      <c r="E1241" s="4">
        <v>0.1</v>
      </c>
      <c r="F1241" s="64"/>
      <c r="G1241" s="65">
        <f t="shared" si="168"/>
        <v>0.1237244402082556</v>
      </c>
      <c r="H1241" s="78">
        <f t="shared" si="169"/>
        <v>1.2669281247665654E-3</v>
      </c>
      <c r="I1241" s="65">
        <f t="shared" si="170"/>
        <v>1.7070001251540897E-2</v>
      </c>
      <c r="J1241" s="79">
        <f t="shared" si="167"/>
        <v>1.2990557105561249E-2</v>
      </c>
      <c r="K1241" s="65">
        <f t="shared" si="165"/>
        <v>0.14532715717755165</v>
      </c>
      <c r="M1241" s="31">
        <f t="shared" si="171"/>
        <v>0.1</v>
      </c>
      <c r="N1241" s="56">
        <f t="shared" si="166"/>
        <v>0.14532715717755165</v>
      </c>
    </row>
    <row r="1242" spans="1:14" x14ac:dyDescent="0.25">
      <c r="A1242"/>
      <c r="B1242" s="77"/>
      <c r="C1242" s="59">
        <v>42496</v>
      </c>
      <c r="D1242" s="39">
        <v>1222</v>
      </c>
      <c r="E1242" s="4">
        <v>0.1</v>
      </c>
      <c r="F1242" s="64"/>
      <c r="G1242" s="65">
        <f t="shared" si="168"/>
        <v>0.11728077415736612</v>
      </c>
      <c r="H1242" s="78">
        <f t="shared" si="169"/>
        <v>4.9586870720096142E-4</v>
      </c>
      <c r="I1242" s="65">
        <f t="shared" si="170"/>
        <v>5.211457342353825E-2</v>
      </c>
      <c r="J1242" s="79">
        <f t="shared" si="167"/>
        <v>4.5175038665447816E-2</v>
      </c>
      <c r="K1242" s="65">
        <f t="shared" si="165"/>
        <v>0.17710594175656041</v>
      </c>
      <c r="M1242" s="31">
        <f t="shared" si="171"/>
        <v>0.1</v>
      </c>
      <c r="N1242" s="56">
        <f t="shared" si="166"/>
        <v>0.17710594175656041</v>
      </c>
    </row>
    <row r="1243" spans="1:14" x14ac:dyDescent="0.25">
      <c r="A1243"/>
      <c r="B1243" s="77"/>
      <c r="C1243" s="59">
        <v>42497</v>
      </c>
      <c r="D1243" s="39">
        <v>1223</v>
      </c>
      <c r="E1243" s="4">
        <v>8.7499999999999994E-2</v>
      </c>
      <c r="F1243" s="64"/>
      <c r="G1243" s="65">
        <f t="shared" si="168"/>
        <v>0.11077666489282295</v>
      </c>
      <c r="H1243" s="78">
        <f t="shared" si="169"/>
        <v>-2.0412908997345208E-4</v>
      </c>
      <c r="I1243" s="65">
        <f t="shared" si="170"/>
        <v>3.9723136852874152E-2</v>
      </c>
      <c r="J1243" s="79">
        <f t="shared" si="167"/>
        <v>3.3423156678304443E-2</v>
      </c>
      <c r="K1243" s="65">
        <f t="shared" si="165"/>
        <v>0.15749977971744122</v>
      </c>
      <c r="M1243" s="31">
        <f t="shared" si="171"/>
        <v>8.7499999999999994E-2</v>
      </c>
      <c r="N1243" s="56">
        <f t="shared" si="166"/>
        <v>0.15749977971744122</v>
      </c>
    </row>
    <row r="1244" spans="1:14" x14ac:dyDescent="0.25">
      <c r="A1244"/>
      <c r="B1244" s="77"/>
      <c r="C1244" s="59">
        <v>42498</v>
      </c>
      <c r="D1244" s="39">
        <v>1224</v>
      </c>
      <c r="E1244" s="4">
        <v>5.8299999999999998E-2</v>
      </c>
      <c r="F1244" s="64"/>
      <c r="G1244" s="65">
        <f t="shared" si="168"/>
        <v>0.10756407201457974</v>
      </c>
      <c r="H1244" s="78">
        <f t="shared" si="169"/>
        <v>-5.0497546880042834E-4</v>
      </c>
      <c r="I1244" s="65">
        <f t="shared" si="170"/>
        <v>-2.2187897920151894E-2</v>
      </c>
      <c r="J1244" s="79">
        <f t="shared" si="167"/>
        <v>-2.4895515329594678E-2</v>
      </c>
      <c r="K1244" s="65">
        <f t="shared" si="165"/>
        <v>8.8384637882697598E-2</v>
      </c>
      <c r="M1244" s="31">
        <f t="shared" si="171"/>
        <v>5.8299999999999998E-2</v>
      </c>
      <c r="N1244" s="56">
        <f t="shared" si="166"/>
        <v>8.8384637882697598E-2</v>
      </c>
    </row>
    <row r="1245" spans="1:14" x14ac:dyDescent="0.25">
      <c r="A1245"/>
      <c r="B1245" s="77"/>
      <c r="C1245" s="59">
        <v>42499</v>
      </c>
      <c r="D1245" s="39">
        <v>1225</v>
      </c>
      <c r="E1245" s="4">
        <v>9.5799999999999996E-2</v>
      </c>
      <c r="F1245" s="64"/>
      <c r="G1245" s="65">
        <f t="shared" si="168"/>
        <v>0.10415659850563327</v>
      </c>
      <c r="H1245" s="78">
        <f t="shared" si="169"/>
        <v>-7.9522527281503173E-4</v>
      </c>
      <c r="I1245" s="65">
        <f t="shared" si="170"/>
        <v>1.776588385568096E-2</v>
      </c>
      <c r="J1245" s="79">
        <f t="shared" si="167"/>
        <v>1.5153635619549539E-2</v>
      </c>
      <c r="K1245" s="65">
        <f t="shared" ref="K1245:K1308" si="172">G1244+H1244+I1245</f>
        <v>0.12482498040146026</v>
      </c>
      <c r="M1245" s="31">
        <f t="shared" si="171"/>
        <v>9.5799999999999996E-2</v>
      </c>
      <c r="N1245" s="56">
        <f t="shared" si="166"/>
        <v>0.12482498040146026</v>
      </c>
    </row>
    <row r="1246" spans="1:14" x14ac:dyDescent="0.25">
      <c r="A1246"/>
      <c r="B1246" s="77"/>
      <c r="C1246" s="59">
        <v>42500</v>
      </c>
      <c r="D1246" s="39">
        <v>1226</v>
      </c>
      <c r="E1246" s="4">
        <v>0.1</v>
      </c>
      <c r="F1246" s="64"/>
      <c r="G1246" s="65">
        <f t="shared" si="168"/>
        <v>0.10443434300491722</v>
      </c>
      <c r="H1246" s="78">
        <f t="shared" si="169"/>
        <v>-6.8792829560513421E-4</v>
      </c>
      <c r="I1246" s="65">
        <f t="shared" si="170"/>
        <v>-1.4091070953807934E-2</v>
      </c>
      <c r="J1246" s="79">
        <f t="shared" si="167"/>
        <v>-1.3125398158918862E-2</v>
      </c>
      <c r="K1246" s="65">
        <f t="shared" si="172"/>
        <v>8.9270302279010311E-2</v>
      </c>
      <c r="M1246" s="31">
        <f t="shared" si="171"/>
        <v>0.1</v>
      </c>
      <c r="N1246" s="56">
        <f t="shared" si="166"/>
        <v>8.9270302279010311E-2</v>
      </c>
    </row>
    <row r="1247" spans="1:14" x14ac:dyDescent="0.25">
      <c r="A1247"/>
      <c r="B1247" s="77"/>
      <c r="C1247" s="59">
        <v>42501</v>
      </c>
      <c r="D1247" s="39">
        <v>1227</v>
      </c>
      <c r="E1247" s="4">
        <v>0.1</v>
      </c>
      <c r="F1247" s="64"/>
      <c r="G1247" s="65">
        <f t="shared" si="168"/>
        <v>0.10141187520599386</v>
      </c>
      <c r="H1247" s="78">
        <f t="shared" si="169"/>
        <v>-9.2138224593695667E-4</v>
      </c>
      <c r="I1247" s="65">
        <f t="shared" si="170"/>
        <v>1.9598980323870318E-2</v>
      </c>
      <c r="J1247" s="79">
        <f t="shared" si="167"/>
        <v>1.7497894770883902E-2</v>
      </c>
      <c r="K1247" s="65">
        <f t="shared" si="172"/>
        <v>0.12334539503318241</v>
      </c>
      <c r="M1247" s="31">
        <f t="shared" si="171"/>
        <v>0.1</v>
      </c>
      <c r="N1247" s="56">
        <f t="shared" si="166"/>
        <v>0.12334539503318241</v>
      </c>
    </row>
    <row r="1248" spans="1:14" x14ac:dyDescent="0.25">
      <c r="A1248"/>
      <c r="B1248" s="77"/>
      <c r="C1248" s="59">
        <v>42502</v>
      </c>
      <c r="D1248" s="39">
        <v>1228</v>
      </c>
      <c r="E1248" s="4">
        <v>2.0799999999999999E-2</v>
      </c>
      <c r="F1248" s="64"/>
      <c r="G1248" s="65">
        <f t="shared" si="168"/>
        <v>9.3461747384703975E-2</v>
      </c>
      <c r="H1248" s="78">
        <f t="shared" si="169"/>
        <v>-1.6242568034722496E-3</v>
      </c>
      <c r="I1248" s="65">
        <f t="shared" si="170"/>
        <v>-9.4030372065275151E-3</v>
      </c>
      <c r="J1248" s="79">
        <f t="shared" si="167"/>
        <v>-1.572890822434516E-2</v>
      </c>
      <c r="K1248" s="65">
        <f t="shared" si="172"/>
        <v>9.1087455753529389E-2</v>
      </c>
      <c r="M1248" s="31">
        <f t="shared" si="171"/>
        <v>2.0799999999999999E-2</v>
      </c>
      <c r="N1248" s="56">
        <f t="shared" si="166"/>
        <v>9.1087455753529389E-2</v>
      </c>
    </row>
    <row r="1249" spans="1:14" x14ac:dyDescent="0.25">
      <c r="A1249"/>
      <c r="B1249" s="77"/>
      <c r="C1249" s="59">
        <v>42503</v>
      </c>
      <c r="D1249" s="39">
        <v>1229</v>
      </c>
      <c r="E1249" s="4">
        <v>0.1583</v>
      </c>
      <c r="F1249" s="64"/>
      <c r="G1249" s="65">
        <f t="shared" si="168"/>
        <v>0.10033184569280473</v>
      </c>
      <c r="H1249" s="78">
        <f t="shared" si="169"/>
        <v>-7.7482129231494891E-4</v>
      </c>
      <c r="I1249" s="65">
        <f t="shared" si="170"/>
        <v>-1.8481041696961777E-2</v>
      </c>
      <c r="J1249" s="79">
        <f t="shared" si="167"/>
        <v>-1.0836122096546073E-2</v>
      </c>
      <c r="K1249" s="65">
        <f t="shared" si="172"/>
        <v>7.3356448884269954E-2</v>
      </c>
      <c r="M1249" s="31">
        <f t="shared" si="171"/>
        <v>0.1583</v>
      </c>
      <c r="N1249" s="56">
        <f t="shared" si="166"/>
        <v>7.3356448884269954E-2</v>
      </c>
    </row>
    <row r="1250" spans="1:14" x14ac:dyDescent="0.25">
      <c r="A1250"/>
      <c r="B1250" s="77"/>
      <c r="C1250" s="59">
        <v>42504</v>
      </c>
      <c r="D1250" s="39">
        <v>1230</v>
      </c>
      <c r="E1250" s="4">
        <v>0.1167</v>
      </c>
      <c r="F1250" s="64"/>
      <c r="G1250" s="65">
        <f t="shared" si="168"/>
        <v>9.7311261661305076E-2</v>
      </c>
      <c r="H1250" s="78">
        <f t="shared" si="169"/>
        <v>-9.993975662334197E-4</v>
      </c>
      <c r="I1250" s="65">
        <f t="shared" si="170"/>
        <v>3.9600602991357314E-2</v>
      </c>
      <c r="J1250" s="79">
        <f t="shared" si="167"/>
        <v>3.7579416526091078E-2</v>
      </c>
      <c r="K1250" s="65">
        <f t="shared" si="172"/>
        <v>0.13915762739184712</v>
      </c>
      <c r="M1250" s="31">
        <f t="shared" si="171"/>
        <v>0.1167</v>
      </c>
      <c r="N1250" s="56">
        <f t="shared" si="166"/>
        <v>0.13915762739184712</v>
      </c>
    </row>
    <row r="1251" spans="1:14" x14ac:dyDescent="0.25">
      <c r="A1251"/>
      <c r="B1251" s="77"/>
      <c r="C1251" s="59">
        <v>42505</v>
      </c>
      <c r="D1251" s="39">
        <v>1231</v>
      </c>
      <c r="E1251" s="4">
        <v>0.2833</v>
      </c>
      <c r="F1251" s="64"/>
      <c r="G1251" s="65">
        <f t="shared" si="168"/>
        <v>0.11080927839201024</v>
      </c>
      <c r="H1251" s="78">
        <f t="shared" si="169"/>
        <v>4.5034386346043875E-4</v>
      </c>
      <c r="I1251" s="65">
        <f t="shared" si="170"/>
        <v>4.2013992935542539E-2</v>
      </c>
      <c r="J1251" s="79">
        <f t="shared" si="167"/>
        <v>5.5061665802787263E-2</v>
      </c>
      <c r="K1251" s="65">
        <f t="shared" si="172"/>
        <v>0.1383258570306142</v>
      </c>
      <c r="M1251" s="31">
        <f t="shared" si="171"/>
        <v>0.2833</v>
      </c>
      <c r="N1251" s="56">
        <f t="shared" si="166"/>
        <v>0.1383258570306142</v>
      </c>
    </row>
    <row r="1252" spans="1:14" x14ac:dyDescent="0.25">
      <c r="A1252"/>
      <c r="B1252" s="77"/>
      <c r="C1252" s="59">
        <v>42506</v>
      </c>
      <c r="D1252" s="39">
        <v>1232</v>
      </c>
      <c r="E1252" s="4">
        <v>0.3</v>
      </c>
      <c r="F1252" s="64"/>
      <c r="G1252" s="65">
        <f t="shared" si="168"/>
        <v>0.12342371852537418</v>
      </c>
      <c r="H1252" s="78">
        <f t="shared" si="169"/>
        <v>1.6667534904507885E-3</v>
      </c>
      <c r="I1252" s="65">
        <f t="shared" si="170"/>
        <v>6.7099415045494271E-2</v>
      </c>
      <c r="J1252" s="79">
        <f t="shared" si="167"/>
        <v>7.8047101688407422E-2</v>
      </c>
      <c r="K1252" s="65">
        <f t="shared" si="172"/>
        <v>0.17835903730096495</v>
      </c>
      <c r="M1252" s="31">
        <f t="shared" si="171"/>
        <v>0.3</v>
      </c>
      <c r="N1252" s="56">
        <f t="shared" si="166"/>
        <v>0.17835903730096495</v>
      </c>
    </row>
    <row r="1253" spans="1:14" x14ac:dyDescent="0.25">
      <c r="A1253"/>
      <c r="B1253" s="77"/>
      <c r="C1253" s="59">
        <v>42507</v>
      </c>
      <c r="D1253" s="39">
        <v>1233</v>
      </c>
      <c r="E1253" s="4">
        <v>0.26669999999999999</v>
      </c>
      <c r="F1253" s="64"/>
      <c r="G1253" s="65">
        <f t="shared" si="168"/>
        <v>0.13877375292609764</v>
      </c>
      <c r="H1253" s="78">
        <f t="shared" si="169"/>
        <v>3.035081581478056E-3</v>
      </c>
      <c r="I1253" s="65">
        <f t="shared" si="170"/>
        <v>4.7767188814482001E-3</v>
      </c>
      <c r="J1253" s="79">
        <f t="shared" si="167"/>
        <v>1.7091671700693617E-2</v>
      </c>
      <c r="K1253" s="65">
        <f t="shared" si="172"/>
        <v>0.12986719089727317</v>
      </c>
      <c r="M1253" s="31">
        <f t="shared" si="171"/>
        <v>0.26669999999999999</v>
      </c>
      <c r="N1253" s="56">
        <f t="shared" si="166"/>
        <v>0.12986719089727317</v>
      </c>
    </row>
    <row r="1254" spans="1:14" x14ac:dyDescent="0.25">
      <c r="A1254"/>
      <c r="B1254" s="77"/>
      <c r="C1254" s="59">
        <v>42508</v>
      </c>
      <c r="D1254" s="39">
        <v>1234</v>
      </c>
      <c r="E1254" s="4">
        <v>0.20419999999999999</v>
      </c>
      <c r="F1254" s="64"/>
      <c r="G1254" s="65">
        <f t="shared" si="168"/>
        <v>0.14935569596966417</v>
      </c>
      <c r="H1254" s="78">
        <f t="shared" si="169"/>
        <v>3.7897677276869024E-3</v>
      </c>
      <c r="I1254" s="65">
        <f t="shared" si="170"/>
        <v>-1.3077449128460386E-2</v>
      </c>
      <c r="J1254" s="79">
        <f t="shared" si="167"/>
        <v>-6.2852738125807649E-3</v>
      </c>
      <c r="K1254" s="65">
        <f t="shared" si="172"/>
        <v>0.12873138537911533</v>
      </c>
      <c r="M1254" s="31">
        <f t="shared" si="171"/>
        <v>0.20419999999999999</v>
      </c>
      <c r="N1254" s="56">
        <f t="shared" si="166"/>
        <v>0.12873138537911533</v>
      </c>
    </row>
    <row r="1255" spans="1:14" x14ac:dyDescent="0.25">
      <c r="A1255"/>
      <c r="B1255" s="77"/>
      <c r="C1255" s="59">
        <v>42509</v>
      </c>
      <c r="D1255" s="39">
        <v>1235</v>
      </c>
      <c r="E1255" s="4">
        <v>0.2</v>
      </c>
      <c r="F1255" s="64"/>
      <c r="G1255" s="65">
        <f t="shared" si="168"/>
        <v>0.161686942899854</v>
      </c>
      <c r="H1255" s="78">
        <f t="shared" si="169"/>
        <v>4.6439156479371954E-3</v>
      </c>
      <c r="I1255" s="65">
        <f t="shared" si="170"/>
        <v>-3.8560255722380296E-2</v>
      </c>
      <c r="J1255" s="79">
        <f t="shared" si="167"/>
        <v>-3.0872924440127666E-2</v>
      </c>
      <c r="K1255" s="65">
        <f t="shared" si="172"/>
        <v>0.11458520797497078</v>
      </c>
      <c r="M1255" s="31">
        <f t="shared" si="171"/>
        <v>0.2</v>
      </c>
      <c r="N1255" s="56">
        <f t="shared" si="166"/>
        <v>0.11458520797497078</v>
      </c>
    </row>
    <row r="1256" spans="1:14" x14ac:dyDescent="0.25">
      <c r="A1256"/>
      <c r="B1256" s="77"/>
      <c r="C1256" s="59">
        <v>42510</v>
      </c>
      <c r="D1256" s="39">
        <v>1236</v>
      </c>
      <c r="E1256" s="4">
        <v>0.2</v>
      </c>
      <c r="F1256" s="64"/>
      <c r="G1256" s="65">
        <f t="shared" si="168"/>
        <v>0.17313351962136853</v>
      </c>
      <c r="H1256" s="78">
        <f t="shared" si="169"/>
        <v>5.3241817552949289E-3</v>
      </c>
      <c r="I1256" s="65">
        <f t="shared" si="170"/>
        <v>-3.4357469283564382E-2</v>
      </c>
      <c r="J1256" s="79">
        <f t="shared" si="167"/>
        <v>-2.8235074317344795E-2</v>
      </c>
      <c r="K1256" s="65">
        <f t="shared" si="172"/>
        <v>0.1319733892642268</v>
      </c>
      <c r="M1256" s="31">
        <f t="shared" si="171"/>
        <v>0.2</v>
      </c>
      <c r="N1256" s="56">
        <f t="shared" si="166"/>
        <v>0.1319733892642268</v>
      </c>
    </row>
    <row r="1257" spans="1:14" x14ac:dyDescent="0.25">
      <c r="A1257"/>
      <c r="B1257" s="77"/>
      <c r="C1257" s="59">
        <v>42511</v>
      </c>
      <c r="D1257" s="39">
        <v>1237</v>
      </c>
      <c r="E1257" s="4">
        <v>0.2</v>
      </c>
      <c r="F1257" s="64"/>
      <c r="G1257" s="65">
        <f t="shared" si="168"/>
        <v>0.18439927585129173</v>
      </c>
      <c r="H1257" s="78">
        <f t="shared" si="169"/>
        <v>5.9183392027577567E-3</v>
      </c>
      <c r="I1257" s="65">
        <f t="shared" si="170"/>
        <v>-3.7873446122946131E-2</v>
      </c>
      <c r="J1257" s="79">
        <f t="shared" si="167"/>
        <v>-3.2526029095780694E-2</v>
      </c>
      <c r="K1257" s="65">
        <f t="shared" si="172"/>
        <v>0.14058425525371732</v>
      </c>
      <c r="M1257" s="31">
        <f t="shared" si="171"/>
        <v>0.2</v>
      </c>
      <c r="N1257" s="56">
        <f t="shared" si="166"/>
        <v>0.14058425525371732</v>
      </c>
    </row>
    <row r="1258" spans="1:14" x14ac:dyDescent="0.25">
      <c r="A1258"/>
      <c r="B1258" s="77"/>
      <c r="C1258" s="59">
        <v>42512</v>
      </c>
      <c r="D1258" s="39">
        <v>1238</v>
      </c>
      <c r="E1258" s="4">
        <v>0.2</v>
      </c>
      <c r="F1258" s="64"/>
      <c r="G1258" s="65">
        <f t="shared" si="168"/>
        <v>0.19401754121997819</v>
      </c>
      <c r="H1258" s="78">
        <f t="shared" si="169"/>
        <v>6.2883318193506267E-3</v>
      </c>
      <c r="I1258" s="65">
        <f t="shared" si="170"/>
        <v>-2.7316876713336623E-2</v>
      </c>
      <c r="J1258" s="79">
        <f t="shared" si="167"/>
        <v>-2.3986943164000778E-2</v>
      </c>
      <c r="K1258" s="65">
        <f t="shared" si="172"/>
        <v>0.16300073834071285</v>
      </c>
      <c r="M1258" s="31">
        <f t="shared" si="171"/>
        <v>0.2</v>
      </c>
      <c r="N1258" s="56">
        <f t="shared" si="166"/>
        <v>0.16300073834071285</v>
      </c>
    </row>
    <row r="1259" spans="1:14" x14ac:dyDescent="0.25">
      <c r="A1259"/>
      <c r="B1259" s="77"/>
      <c r="C1259" s="59">
        <v>42513</v>
      </c>
      <c r="D1259" s="39">
        <v>1239</v>
      </c>
      <c r="E1259" s="4">
        <v>0.2</v>
      </c>
      <c r="F1259" s="64"/>
      <c r="G1259" s="65">
        <f t="shared" si="168"/>
        <v>0.20418925926744622</v>
      </c>
      <c r="H1259" s="78">
        <f t="shared" si="169"/>
        <v>6.6766704421623675E-3</v>
      </c>
      <c r="I1259" s="65">
        <f t="shared" si="170"/>
        <v>-3.9139735320502661E-2</v>
      </c>
      <c r="J1259" s="79">
        <f t="shared" si="167"/>
        <v>-3.5644687715197014E-2</v>
      </c>
      <c r="K1259" s="65">
        <f t="shared" si="172"/>
        <v>0.16116613771882615</v>
      </c>
      <c r="M1259" s="31">
        <f t="shared" si="171"/>
        <v>0.2</v>
      </c>
      <c r="N1259" s="56">
        <f t="shared" si="166"/>
        <v>0.16116613771882615</v>
      </c>
    </row>
    <row r="1260" spans="1:14" x14ac:dyDescent="0.25">
      <c r="A1260"/>
      <c r="B1260" s="77"/>
      <c r="C1260" s="59">
        <v>42514</v>
      </c>
      <c r="D1260" s="39">
        <v>1240</v>
      </c>
      <c r="E1260" s="4">
        <v>0.1042</v>
      </c>
      <c r="F1260" s="64"/>
      <c r="G1260" s="65">
        <f t="shared" si="168"/>
        <v>0.20286895566334529</v>
      </c>
      <c r="H1260" s="78">
        <f t="shared" si="169"/>
        <v>5.8769730375360374E-3</v>
      </c>
      <c r="I1260" s="65">
        <f t="shared" si="170"/>
        <v>-2.6696189246975616E-2</v>
      </c>
      <c r="J1260" s="79">
        <f t="shared" si="167"/>
        <v>-3.3893465888612584E-2</v>
      </c>
      <c r="K1260" s="65">
        <f t="shared" si="172"/>
        <v>0.18416974046263296</v>
      </c>
      <c r="M1260" s="31">
        <f t="shared" si="171"/>
        <v>0.1042</v>
      </c>
      <c r="N1260" s="56">
        <f t="shared" si="166"/>
        <v>0.18416974046263296</v>
      </c>
    </row>
    <row r="1261" spans="1:14" x14ac:dyDescent="0.25">
      <c r="A1261"/>
      <c r="B1261" s="77"/>
      <c r="C1261" s="59">
        <v>42515</v>
      </c>
      <c r="D1261" s="39">
        <v>1241</v>
      </c>
      <c r="E1261" s="4">
        <v>1.2500000000000001E-2</v>
      </c>
      <c r="F1261" s="64"/>
      <c r="G1261" s="65">
        <f t="shared" si="168"/>
        <v>0.18912485463252121</v>
      </c>
      <c r="H1261" s="78">
        <f t="shared" si="169"/>
        <v>3.9148656307000261E-3</v>
      </c>
      <c r="I1261" s="65">
        <f t="shared" si="170"/>
        <v>-3.5188017280289073E-5</v>
      </c>
      <c r="J1261" s="79">
        <f t="shared" si="167"/>
        <v>-1.7694154678804381E-2</v>
      </c>
      <c r="K1261" s="65">
        <f t="shared" si="172"/>
        <v>0.20871074068360104</v>
      </c>
      <c r="M1261" s="31">
        <f t="shared" si="171"/>
        <v>1.2500000000000001E-2</v>
      </c>
      <c r="N1261" s="56">
        <f t="shared" si="166"/>
        <v>0.20871074068360104</v>
      </c>
    </row>
    <row r="1262" spans="1:14" x14ac:dyDescent="0.25">
      <c r="A1262"/>
      <c r="B1262" s="77"/>
      <c r="C1262" s="59">
        <v>42516</v>
      </c>
      <c r="D1262" s="39">
        <v>1242</v>
      </c>
      <c r="E1262" s="4">
        <v>2.5000000000000001E-2</v>
      </c>
      <c r="F1262" s="64"/>
      <c r="G1262" s="65">
        <f t="shared" si="168"/>
        <v>0.17896830077106085</v>
      </c>
      <c r="H1262" s="78">
        <f t="shared" si="169"/>
        <v>2.5077236814839876E-3</v>
      </c>
      <c r="I1262" s="65">
        <f t="shared" si="170"/>
        <v>-2.7325525341617043E-2</v>
      </c>
      <c r="J1262" s="79">
        <f t="shared" si="167"/>
        <v>-3.9989802884561429E-2</v>
      </c>
      <c r="K1262" s="65">
        <f t="shared" si="172"/>
        <v>0.16571419492160422</v>
      </c>
      <c r="M1262" s="31">
        <f t="shared" si="171"/>
        <v>2.5000000000000001E-2</v>
      </c>
      <c r="N1262" s="56">
        <f t="shared" si="166"/>
        <v>0.16571419492160422</v>
      </c>
    </row>
    <row r="1263" spans="1:14" x14ac:dyDescent="0.25">
      <c r="A1263"/>
      <c r="B1263" s="77"/>
      <c r="C1263" s="59">
        <v>42517</v>
      </c>
      <c r="D1263" s="39">
        <v>1243</v>
      </c>
      <c r="E1263" s="4">
        <v>2.92E-2</v>
      </c>
      <c r="F1263" s="64"/>
      <c r="G1263" s="65">
        <f t="shared" si="168"/>
        <v>0.16718588472768686</v>
      </c>
      <c r="H1263" s="78">
        <f t="shared" si="169"/>
        <v>1.07870970899819E-3</v>
      </c>
      <c r="I1263" s="65">
        <f t="shared" si="170"/>
        <v>-9.3746272039650531E-3</v>
      </c>
      <c r="J1263" s="79">
        <f t="shared" si="167"/>
        <v>-2.2235752956337236E-2</v>
      </c>
      <c r="K1263" s="65">
        <f t="shared" si="172"/>
        <v>0.17210139724857978</v>
      </c>
      <c r="M1263" s="31">
        <f t="shared" si="171"/>
        <v>2.92E-2</v>
      </c>
      <c r="N1263" s="56">
        <f t="shared" si="166"/>
        <v>0.17210139724857978</v>
      </c>
    </row>
    <row r="1264" spans="1:14" x14ac:dyDescent="0.25">
      <c r="A1264"/>
      <c r="B1264" s="77"/>
      <c r="C1264" s="59">
        <v>42518</v>
      </c>
      <c r="D1264" s="39">
        <v>1244</v>
      </c>
      <c r="E1264" s="4">
        <v>8.7499999999999994E-2</v>
      </c>
      <c r="F1264" s="64"/>
      <c r="G1264" s="65">
        <f t="shared" si="168"/>
        <v>0.16110301344355146</v>
      </c>
      <c r="H1264" s="78">
        <f t="shared" si="169"/>
        <v>3.6255160968483096E-4</v>
      </c>
      <c r="I1264" s="65">
        <f t="shared" si="170"/>
        <v>-9.1487845053493545E-3</v>
      </c>
      <c r="J1264" s="79">
        <f t="shared" si="167"/>
        <v>-1.5594207399169568E-2</v>
      </c>
      <c r="K1264" s="65">
        <f t="shared" si="172"/>
        <v>0.15911580993133567</v>
      </c>
      <c r="M1264" s="31">
        <f t="shared" si="171"/>
        <v>8.7499999999999994E-2</v>
      </c>
      <c r="N1264" s="56">
        <f t="shared" si="166"/>
        <v>0.15911580993133567</v>
      </c>
    </row>
    <row r="1265" spans="1:14" x14ac:dyDescent="0.25">
      <c r="A1265"/>
      <c r="B1265" s="77"/>
      <c r="C1265" s="59">
        <v>42519</v>
      </c>
      <c r="D1265" s="39">
        <v>1245</v>
      </c>
      <c r="E1265" s="4">
        <v>0.1</v>
      </c>
      <c r="F1265" s="64"/>
      <c r="G1265" s="65">
        <f t="shared" si="168"/>
        <v>0.15278961196866911</v>
      </c>
      <c r="H1265" s="78">
        <f t="shared" si="169"/>
        <v>-5.0504369877188752E-4</v>
      </c>
      <c r="I1265" s="65">
        <f t="shared" si="170"/>
        <v>2.5293965792435549E-2</v>
      </c>
      <c r="J1265" s="79">
        <f t="shared" si="167"/>
        <v>1.7485608016325083E-2</v>
      </c>
      <c r="K1265" s="65">
        <f t="shared" si="172"/>
        <v>0.18675953084567182</v>
      </c>
      <c r="M1265" s="31">
        <f t="shared" si="171"/>
        <v>0.1</v>
      </c>
      <c r="N1265" s="56">
        <f t="shared" si="166"/>
        <v>0.18675953084567182</v>
      </c>
    </row>
    <row r="1266" spans="1:14" x14ac:dyDescent="0.25">
      <c r="A1266"/>
      <c r="B1266" s="77"/>
      <c r="C1266" s="59">
        <v>42520</v>
      </c>
      <c r="D1266" s="39">
        <v>1246</v>
      </c>
      <c r="E1266" s="4">
        <v>0.1</v>
      </c>
      <c r="F1266" s="64"/>
      <c r="G1266" s="65">
        <f t="shared" si="168"/>
        <v>0.14630835274563528</v>
      </c>
      <c r="H1266" s="78">
        <f t="shared" si="169"/>
        <v>-1.1026652511980819E-3</v>
      </c>
      <c r="I1266" s="65">
        <f t="shared" si="170"/>
        <v>7.4775869727221958E-3</v>
      </c>
      <c r="J1266" s="79">
        <f t="shared" si="167"/>
        <v>2.0989930008864493E-3</v>
      </c>
      <c r="K1266" s="65">
        <f t="shared" si="172"/>
        <v>0.15976215524261941</v>
      </c>
      <c r="M1266" s="31">
        <f t="shared" si="171"/>
        <v>0.1</v>
      </c>
      <c r="N1266" s="56">
        <f t="shared" si="166"/>
        <v>0.15976215524261941</v>
      </c>
    </row>
    <row r="1267" spans="1:14" x14ac:dyDescent="0.25">
      <c r="A1267"/>
      <c r="B1267" s="77"/>
      <c r="C1267" s="59">
        <v>42521</v>
      </c>
      <c r="D1267" s="39">
        <v>1247</v>
      </c>
      <c r="E1267" s="4">
        <v>0.1125</v>
      </c>
      <c r="F1267" s="64"/>
      <c r="G1267" s="65">
        <f t="shared" si="168"/>
        <v>0.14396929162233163</v>
      </c>
      <c r="H1267" s="78">
        <f t="shared" si="169"/>
        <v>-1.2263048384086386E-3</v>
      </c>
      <c r="I1267" s="65">
        <f t="shared" si="170"/>
        <v>-2.0341728773381695E-2</v>
      </c>
      <c r="J1267" s="79">
        <f t="shared" si="167"/>
        <v>-2.1454485058276691E-2</v>
      </c>
      <c r="K1267" s="65">
        <f t="shared" si="172"/>
        <v>0.12486395872105549</v>
      </c>
      <c r="M1267" s="31">
        <f t="shared" si="171"/>
        <v>0.1125</v>
      </c>
      <c r="N1267" s="56">
        <f t="shared" si="166"/>
        <v>0.12486395872105549</v>
      </c>
    </row>
    <row r="1268" spans="1:14" x14ac:dyDescent="0.25">
      <c r="A1268"/>
      <c r="B1268" s="77"/>
      <c r="C1268" s="59">
        <v>42522</v>
      </c>
      <c r="D1268" s="39">
        <v>1248</v>
      </c>
      <c r="E1268" s="4">
        <v>0.1208</v>
      </c>
      <c r="F1268" s="64"/>
      <c r="G1268" s="65">
        <f t="shared" si="168"/>
        <v>0.14054635086171277</v>
      </c>
      <c r="H1268" s="78">
        <f t="shared" si="169"/>
        <v>-1.4459684306296608E-3</v>
      </c>
      <c r="I1268" s="65">
        <f t="shared" si="170"/>
        <v>2.3372438179299071E-5</v>
      </c>
      <c r="J1268" s="79">
        <f t="shared" si="167"/>
        <v>-1.9535998918099079E-3</v>
      </c>
      <c r="K1268" s="65">
        <f t="shared" si="172"/>
        <v>0.14276635922210229</v>
      </c>
      <c r="M1268" s="31">
        <f t="shared" si="171"/>
        <v>0.1208</v>
      </c>
      <c r="N1268" s="56">
        <f t="shared" ref="N1268:N1331" si="173">K1268</f>
        <v>0.14276635922210229</v>
      </c>
    </row>
    <row r="1269" spans="1:14" x14ac:dyDescent="0.25">
      <c r="A1269"/>
      <c r="B1269" s="77"/>
      <c r="C1269" s="59">
        <v>42523</v>
      </c>
      <c r="D1269" s="39">
        <v>1249</v>
      </c>
      <c r="E1269" s="4">
        <v>0.1</v>
      </c>
      <c r="F1269" s="64"/>
      <c r="G1269" s="65">
        <f t="shared" si="168"/>
        <v>0.13694338000301115</v>
      </c>
      <c r="H1269" s="78">
        <f t="shared" si="169"/>
        <v>-1.6616686734368569E-3</v>
      </c>
      <c r="I1269" s="65">
        <f t="shared" si="170"/>
        <v>-1.7530358150363454E-2</v>
      </c>
      <c r="J1269" s="79">
        <f t="shared" ref="J1269:J1332" si="174">$Z$22*(E1269-G1269)+(1-$Z$22)*I1269</f>
        <v>-1.9471660335628225E-2</v>
      </c>
      <c r="K1269" s="65">
        <f t="shared" si="172"/>
        <v>0.12157002428071965</v>
      </c>
      <c r="M1269" s="31">
        <f t="shared" si="171"/>
        <v>0.1</v>
      </c>
      <c r="N1269" s="56">
        <f t="shared" si="173"/>
        <v>0.12157002428071965</v>
      </c>
    </row>
    <row r="1270" spans="1:14" x14ac:dyDescent="0.25">
      <c r="A1270"/>
      <c r="B1270" s="77"/>
      <c r="C1270" s="59">
        <v>42524</v>
      </c>
      <c r="D1270" s="39">
        <v>1250</v>
      </c>
      <c r="E1270" s="4">
        <v>0.1</v>
      </c>
      <c r="F1270" s="64"/>
      <c r="G1270" s="65">
        <f t="shared" ref="G1270:G1333" si="175">$Z$20*(E1270-I1270)+(1-$Z$20)*(G1269+H1269)</f>
        <v>0.13216638719654755</v>
      </c>
      <c r="H1270" s="78">
        <f t="shared" ref="H1270:H1333" si="176">$Z$21*(G1270-G1269)+(1-$Z$21)*H1269</f>
        <v>-1.9732010867395309E-3</v>
      </c>
      <c r="I1270" s="65">
        <f t="shared" ref="I1270:I1333" si="177">J1239</f>
        <v>-4.1284699993068838E-3</v>
      </c>
      <c r="J1270" s="79">
        <f t="shared" si="174"/>
        <v>-6.9322617190309506E-3</v>
      </c>
      <c r="K1270" s="65">
        <f t="shared" si="172"/>
        <v>0.1311532413302674</v>
      </c>
      <c r="M1270" s="31">
        <f t="shared" si="171"/>
        <v>0.1</v>
      </c>
      <c r="N1270" s="56">
        <f t="shared" si="173"/>
        <v>0.1311532413302674</v>
      </c>
    </row>
    <row r="1271" spans="1:14" x14ac:dyDescent="0.25">
      <c r="A1271"/>
      <c r="B1271" s="77"/>
      <c r="C1271" s="59">
        <v>42525</v>
      </c>
      <c r="D1271" s="39">
        <v>1251</v>
      </c>
      <c r="E1271" s="4">
        <v>0.1792</v>
      </c>
      <c r="F1271" s="64"/>
      <c r="G1271" s="65">
        <f t="shared" si="175"/>
        <v>0.13035049582177899</v>
      </c>
      <c r="H1271" s="78">
        <f t="shared" si="176"/>
        <v>-1.9574701155424343E-3</v>
      </c>
      <c r="I1271" s="65">
        <f t="shared" si="177"/>
        <v>4.7433716770482241E-2</v>
      </c>
      <c r="J1271" s="79">
        <f t="shared" si="174"/>
        <v>4.7575295511256117E-2</v>
      </c>
      <c r="K1271" s="65">
        <f t="shared" si="172"/>
        <v>0.17762690288029026</v>
      </c>
      <c r="M1271" s="31">
        <f t="shared" si="171"/>
        <v>0.1792</v>
      </c>
      <c r="N1271" s="56">
        <f t="shared" si="173"/>
        <v>0.17762690288029026</v>
      </c>
    </row>
    <row r="1272" spans="1:14" x14ac:dyDescent="0.25">
      <c r="A1272"/>
      <c r="B1272" s="77"/>
      <c r="C1272" s="59">
        <v>42526</v>
      </c>
      <c r="D1272" s="39">
        <v>1252</v>
      </c>
      <c r="E1272" s="4">
        <v>0.2</v>
      </c>
      <c r="F1272" s="64"/>
      <c r="G1272" s="65">
        <f t="shared" si="175"/>
        <v>0.13425466742505679</v>
      </c>
      <c r="H1272" s="78">
        <f t="shared" si="176"/>
        <v>-1.3713059436604108E-3</v>
      </c>
      <c r="I1272" s="65">
        <f t="shared" si="177"/>
        <v>1.2990557105561249E-2</v>
      </c>
      <c r="J1272" s="79">
        <f t="shared" si="174"/>
        <v>1.8266034652499447E-2</v>
      </c>
      <c r="K1272" s="65">
        <f t="shared" si="172"/>
        <v>0.1413835828117978</v>
      </c>
      <c r="M1272" s="31">
        <f t="shared" si="171"/>
        <v>0.2</v>
      </c>
      <c r="N1272" s="56">
        <f t="shared" si="173"/>
        <v>0.1413835828117978</v>
      </c>
    </row>
    <row r="1273" spans="1:14" x14ac:dyDescent="0.25">
      <c r="A1273"/>
      <c r="B1273" s="77"/>
      <c r="C1273" s="59">
        <v>42527</v>
      </c>
      <c r="D1273" s="39">
        <v>1253</v>
      </c>
      <c r="E1273" s="4">
        <v>0.2</v>
      </c>
      <c r="F1273" s="64"/>
      <c r="G1273" s="65">
        <f t="shared" si="175"/>
        <v>0.13507752146671195</v>
      </c>
      <c r="H1273" s="78">
        <f t="shared" si="176"/>
        <v>-1.1518899451288536E-3</v>
      </c>
      <c r="I1273" s="65">
        <f t="shared" si="177"/>
        <v>4.5175038665447816E-2</v>
      </c>
      <c r="J1273" s="79">
        <f t="shared" si="174"/>
        <v>4.7149782652231839E-2</v>
      </c>
      <c r="K1273" s="65">
        <f t="shared" si="172"/>
        <v>0.17805840014684418</v>
      </c>
      <c r="M1273" s="31">
        <f t="shared" si="171"/>
        <v>0.2</v>
      </c>
      <c r="N1273" s="56">
        <f t="shared" si="173"/>
        <v>0.17805840014684418</v>
      </c>
    </row>
    <row r="1274" spans="1:14" x14ac:dyDescent="0.25">
      <c r="A1274"/>
      <c r="B1274" s="77"/>
      <c r="C1274" s="59">
        <v>42528</v>
      </c>
      <c r="D1274" s="39">
        <v>1254</v>
      </c>
      <c r="E1274" s="4">
        <v>0.16669999999999999</v>
      </c>
      <c r="F1274" s="64"/>
      <c r="G1274" s="65">
        <f t="shared" si="175"/>
        <v>0.13386075270159434</v>
      </c>
      <c r="H1274" s="78">
        <f t="shared" si="176"/>
        <v>-1.1583778271277297E-3</v>
      </c>
      <c r="I1274" s="65">
        <f t="shared" si="177"/>
        <v>3.3423156678304443E-2</v>
      </c>
      <c r="J1274" s="79">
        <f t="shared" si="174"/>
        <v>3.3364765740314564E-2</v>
      </c>
      <c r="K1274" s="65">
        <f t="shared" si="172"/>
        <v>0.16734878819988755</v>
      </c>
      <c r="M1274" s="31">
        <f t="shared" si="171"/>
        <v>0.16669999999999999</v>
      </c>
      <c r="N1274" s="56">
        <f t="shared" si="173"/>
        <v>0.16734878819988755</v>
      </c>
    </row>
    <row r="1275" spans="1:14" x14ac:dyDescent="0.25">
      <c r="A1275"/>
      <c r="B1275" s="77"/>
      <c r="C1275" s="59">
        <v>42529</v>
      </c>
      <c r="D1275" s="39">
        <v>1255</v>
      </c>
      <c r="E1275" s="4">
        <v>0.1</v>
      </c>
      <c r="F1275" s="64"/>
      <c r="G1275" s="65">
        <f t="shared" si="175"/>
        <v>0.13192168891997941</v>
      </c>
      <c r="H1275" s="78">
        <f t="shared" si="176"/>
        <v>-1.2364464225764497E-3</v>
      </c>
      <c r="I1275" s="65">
        <f t="shared" si="177"/>
        <v>-2.4895515329594678E-2</v>
      </c>
      <c r="J1275" s="79">
        <f t="shared" si="174"/>
        <v>-2.559813268863315E-2</v>
      </c>
      <c r="K1275" s="65">
        <f t="shared" si="172"/>
        <v>0.10780685954487192</v>
      </c>
      <c r="M1275" s="31">
        <f t="shared" si="171"/>
        <v>0.1</v>
      </c>
      <c r="N1275" s="56">
        <f t="shared" si="173"/>
        <v>0.10780685954487192</v>
      </c>
    </row>
    <row r="1276" spans="1:14" x14ac:dyDescent="0.25">
      <c r="A1276"/>
      <c r="B1276" s="77"/>
      <c r="C1276" s="59">
        <v>42530</v>
      </c>
      <c r="D1276" s="39">
        <v>1256</v>
      </c>
      <c r="E1276" s="4">
        <v>2.92E-2</v>
      </c>
      <c r="F1276" s="64"/>
      <c r="G1276" s="65">
        <f t="shared" si="175"/>
        <v>0.11902135468570771</v>
      </c>
      <c r="H1276" s="78">
        <f t="shared" si="176"/>
        <v>-2.4028352037459748E-3</v>
      </c>
      <c r="I1276" s="65">
        <f t="shared" si="177"/>
        <v>1.5153635619549539E-2</v>
      </c>
      <c r="J1276" s="79">
        <f t="shared" si="174"/>
        <v>4.6561365890238141E-3</v>
      </c>
      <c r="K1276" s="65">
        <f t="shared" si="172"/>
        <v>0.14583887811695251</v>
      </c>
      <c r="M1276" s="31">
        <f t="shared" si="171"/>
        <v>2.92E-2</v>
      </c>
      <c r="N1276" s="56">
        <f t="shared" si="173"/>
        <v>0.14583887811695251</v>
      </c>
    </row>
    <row r="1277" spans="1:14" x14ac:dyDescent="0.25">
      <c r="A1277"/>
      <c r="B1277" s="77"/>
      <c r="C1277" s="59">
        <v>42531</v>
      </c>
      <c r="D1277" s="39">
        <v>1257</v>
      </c>
      <c r="E1277" s="4">
        <v>6.25E-2</v>
      </c>
      <c r="F1277" s="64"/>
      <c r="G1277" s="65">
        <f t="shared" si="175"/>
        <v>0.11251920734965745</v>
      </c>
      <c r="H1277" s="78">
        <f t="shared" si="176"/>
        <v>-2.812766416976403E-3</v>
      </c>
      <c r="I1277" s="65">
        <f t="shared" si="177"/>
        <v>-1.3125398158918862E-2</v>
      </c>
      <c r="J1277" s="79">
        <f t="shared" si="174"/>
        <v>-1.6814779077992722E-2</v>
      </c>
      <c r="K1277" s="65">
        <f t="shared" si="172"/>
        <v>0.10349312132304288</v>
      </c>
      <c r="M1277" s="31">
        <f t="shared" si="171"/>
        <v>6.25E-2</v>
      </c>
      <c r="N1277" s="56">
        <f t="shared" si="173"/>
        <v>0.10349312132304288</v>
      </c>
    </row>
    <row r="1278" spans="1:14" x14ac:dyDescent="0.25">
      <c r="A1278"/>
      <c r="B1278" s="77"/>
      <c r="C1278" s="59">
        <v>42532</v>
      </c>
      <c r="D1278" s="39">
        <v>1258</v>
      </c>
      <c r="E1278" s="4">
        <v>0.1</v>
      </c>
      <c r="F1278" s="64"/>
      <c r="G1278" s="65">
        <f t="shared" si="175"/>
        <v>0.10698600736232455</v>
      </c>
      <c r="H1278" s="78">
        <f t="shared" si="176"/>
        <v>-3.0848097740120524E-3</v>
      </c>
      <c r="I1278" s="65">
        <f t="shared" si="177"/>
        <v>1.7497894770883902E-2</v>
      </c>
      <c r="J1278" s="79">
        <f t="shared" si="174"/>
        <v>1.5049504557563056E-2</v>
      </c>
      <c r="K1278" s="65">
        <f t="shared" si="172"/>
        <v>0.12720433570356496</v>
      </c>
      <c r="M1278" s="31">
        <f t="shared" si="171"/>
        <v>0.1</v>
      </c>
      <c r="N1278" s="56">
        <f t="shared" si="173"/>
        <v>0.12720433570356496</v>
      </c>
    </row>
    <row r="1279" spans="1:14" x14ac:dyDescent="0.25">
      <c r="A1279"/>
      <c r="B1279" s="77"/>
      <c r="C1279" s="59">
        <v>42533</v>
      </c>
      <c r="D1279" s="39">
        <v>1259</v>
      </c>
      <c r="E1279" s="4">
        <v>0.15</v>
      </c>
      <c r="F1279" s="64"/>
      <c r="G1279" s="65">
        <f t="shared" si="175"/>
        <v>0.11008396865191576</v>
      </c>
      <c r="H1279" s="78">
        <f t="shared" si="176"/>
        <v>-2.4665326676517265E-3</v>
      </c>
      <c r="I1279" s="65">
        <f t="shared" si="177"/>
        <v>-1.572890822434516E-2</v>
      </c>
      <c r="J1279" s="79">
        <f t="shared" si="174"/>
        <v>-1.0164414267102222E-2</v>
      </c>
      <c r="K1279" s="65">
        <f t="shared" si="172"/>
        <v>8.8172289363967343E-2</v>
      </c>
      <c r="M1279" s="31">
        <f t="shared" si="171"/>
        <v>0.15</v>
      </c>
      <c r="N1279" s="56">
        <f t="shared" si="173"/>
        <v>8.8172289363967343E-2</v>
      </c>
    </row>
    <row r="1280" spans="1:14" x14ac:dyDescent="0.25">
      <c r="A1280"/>
      <c r="B1280" s="77"/>
      <c r="C1280" s="59">
        <v>42534</v>
      </c>
      <c r="D1280" s="39">
        <v>1260</v>
      </c>
      <c r="E1280" s="4">
        <v>0.18540000000000001</v>
      </c>
      <c r="F1280" s="64"/>
      <c r="G1280" s="65">
        <f t="shared" si="175"/>
        <v>0.11647930459549224</v>
      </c>
      <c r="H1280" s="78">
        <f t="shared" si="176"/>
        <v>-1.5803458065289052E-3</v>
      </c>
      <c r="I1280" s="65">
        <f t="shared" si="177"/>
        <v>-1.0836122096546073E-2</v>
      </c>
      <c r="J1280" s="79">
        <f t="shared" si="174"/>
        <v>-2.8604403464406892E-3</v>
      </c>
      <c r="K1280" s="65">
        <f t="shared" si="172"/>
        <v>9.6781313887717962E-2</v>
      </c>
      <c r="M1280" s="31">
        <f t="shared" si="171"/>
        <v>0.18540000000000001</v>
      </c>
      <c r="N1280" s="56">
        <f t="shared" si="173"/>
        <v>9.6781313887717962E-2</v>
      </c>
    </row>
    <row r="1281" spans="1:14" x14ac:dyDescent="0.25">
      <c r="A1281"/>
      <c r="B1281" s="77"/>
      <c r="C1281" s="59">
        <v>42535</v>
      </c>
      <c r="D1281" s="39">
        <v>1261</v>
      </c>
      <c r="E1281" s="4">
        <v>0.16250000000000001</v>
      </c>
      <c r="F1281" s="64"/>
      <c r="G1281" s="65">
        <f t="shared" si="175"/>
        <v>0.1159011212574579</v>
      </c>
      <c r="H1281" s="78">
        <f t="shared" si="176"/>
        <v>-1.4801295596794494E-3</v>
      </c>
      <c r="I1281" s="65">
        <f t="shared" si="177"/>
        <v>3.7579416526091078E-2</v>
      </c>
      <c r="J1281" s="79">
        <f t="shared" si="174"/>
        <v>3.8481362747736184E-2</v>
      </c>
      <c r="K1281" s="65">
        <f t="shared" si="172"/>
        <v>0.15247837531505443</v>
      </c>
      <c r="M1281" s="31">
        <f t="shared" si="171"/>
        <v>0.16250000000000001</v>
      </c>
      <c r="N1281" s="56">
        <f t="shared" si="173"/>
        <v>0.15247837531505443</v>
      </c>
    </row>
    <row r="1282" spans="1:14" x14ac:dyDescent="0.25">
      <c r="A1282"/>
      <c r="B1282" s="77"/>
      <c r="C1282" s="59">
        <v>42536</v>
      </c>
      <c r="D1282" s="39">
        <v>1262</v>
      </c>
      <c r="E1282" s="4">
        <v>0.20419999999999999</v>
      </c>
      <c r="F1282" s="64"/>
      <c r="G1282" s="65">
        <f t="shared" si="175"/>
        <v>0.11789272594772188</v>
      </c>
      <c r="H1282" s="78">
        <f t="shared" si="176"/>
        <v>-1.1329561346851067E-3</v>
      </c>
      <c r="I1282" s="65">
        <f t="shared" si="177"/>
        <v>5.5061665802787263E-2</v>
      </c>
      <c r="J1282" s="79">
        <f t="shared" si="174"/>
        <v>5.818622662773635E-2</v>
      </c>
      <c r="K1282" s="65">
        <f t="shared" si="172"/>
        <v>0.16948265750056571</v>
      </c>
      <c r="M1282" s="31">
        <f t="shared" si="171"/>
        <v>0.20419999999999999</v>
      </c>
      <c r="N1282" s="56">
        <f t="shared" si="173"/>
        <v>0.16948265750056571</v>
      </c>
    </row>
    <row r="1283" spans="1:14" x14ac:dyDescent="0.25">
      <c r="A1283"/>
      <c r="B1283" s="77"/>
      <c r="C1283" s="59">
        <v>42537</v>
      </c>
      <c r="D1283" s="39">
        <v>1263</v>
      </c>
      <c r="E1283" s="4">
        <v>0.2833</v>
      </c>
      <c r="F1283" s="64"/>
      <c r="G1283" s="65">
        <f t="shared" si="175"/>
        <v>0.12560908266289236</v>
      </c>
      <c r="H1283" s="78">
        <f t="shared" si="176"/>
        <v>-2.4802484969954739E-4</v>
      </c>
      <c r="I1283" s="65">
        <f t="shared" si="177"/>
        <v>7.8047101688407422E-2</v>
      </c>
      <c r="J1283" s="79">
        <f t="shared" si="174"/>
        <v>8.6011483253277454E-2</v>
      </c>
      <c r="K1283" s="65">
        <f t="shared" si="172"/>
        <v>0.19480687150144421</v>
      </c>
      <c r="M1283" s="31">
        <f t="shared" si="171"/>
        <v>0.2833</v>
      </c>
      <c r="N1283" s="56">
        <f t="shared" si="173"/>
        <v>0.19480687150144421</v>
      </c>
    </row>
    <row r="1284" spans="1:14" x14ac:dyDescent="0.25">
      <c r="A1284"/>
      <c r="B1284" s="77"/>
      <c r="C1284" s="59">
        <v>42538</v>
      </c>
      <c r="D1284" s="39">
        <v>1264</v>
      </c>
      <c r="E1284" s="4">
        <v>0.2</v>
      </c>
      <c r="F1284" s="64"/>
      <c r="G1284" s="65">
        <f t="shared" si="175"/>
        <v>0.13111578486180417</v>
      </c>
      <c r="H1284" s="78">
        <f t="shared" si="176"/>
        <v>3.2744785516158794E-4</v>
      </c>
      <c r="I1284" s="65">
        <f t="shared" si="177"/>
        <v>1.7091671700693617E-2</v>
      </c>
      <c r="J1284" s="79">
        <f t="shared" si="174"/>
        <v>2.2270926044443841E-2</v>
      </c>
      <c r="K1284" s="65">
        <f t="shared" si="172"/>
        <v>0.14245272951388643</v>
      </c>
      <c r="M1284" s="31">
        <f t="shared" si="171"/>
        <v>0.2</v>
      </c>
      <c r="N1284" s="56">
        <f t="shared" si="173"/>
        <v>0.14245272951388643</v>
      </c>
    </row>
    <row r="1285" spans="1:14" x14ac:dyDescent="0.25">
      <c r="A1285"/>
      <c r="B1285" s="77"/>
      <c r="C1285" s="59">
        <v>42539</v>
      </c>
      <c r="D1285" s="39">
        <v>1265</v>
      </c>
      <c r="E1285" s="4">
        <v>0.2417</v>
      </c>
      <c r="F1285" s="64"/>
      <c r="G1285" s="65">
        <f t="shared" si="175"/>
        <v>0.14309743682652726</v>
      </c>
      <c r="H1285" s="78">
        <f t="shared" si="176"/>
        <v>1.4928682661177381E-3</v>
      </c>
      <c r="I1285" s="65">
        <f t="shared" si="177"/>
        <v>-6.2852738125807649E-3</v>
      </c>
      <c r="J1285" s="79">
        <f t="shared" si="174"/>
        <v>4.2035098860245864E-3</v>
      </c>
      <c r="K1285" s="65">
        <f t="shared" si="172"/>
        <v>0.125157958904385</v>
      </c>
      <c r="M1285" s="31">
        <f t="shared" si="171"/>
        <v>0.2417</v>
      </c>
      <c r="N1285" s="56">
        <f t="shared" si="173"/>
        <v>0.125157958904385</v>
      </c>
    </row>
    <row r="1286" spans="1:14" x14ac:dyDescent="0.25">
      <c r="A1286"/>
      <c r="B1286" s="77"/>
      <c r="C1286" s="59">
        <v>42540</v>
      </c>
      <c r="D1286" s="39">
        <v>1266</v>
      </c>
      <c r="E1286" s="4">
        <v>0.2417</v>
      </c>
      <c r="F1286" s="64"/>
      <c r="G1286" s="65">
        <f t="shared" si="175"/>
        <v>0.15738856702739326</v>
      </c>
      <c r="H1286" s="78">
        <f t="shared" si="176"/>
        <v>2.7726944595925646E-3</v>
      </c>
      <c r="I1286" s="65">
        <f t="shared" si="177"/>
        <v>-3.0872924440127666E-2</v>
      </c>
      <c r="J1286" s="79">
        <f t="shared" si="174"/>
        <v>-1.9354488698854228E-2</v>
      </c>
      <c r="K1286" s="65">
        <f t="shared" si="172"/>
        <v>0.11371738065251734</v>
      </c>
      <c r="M1286" s="31">
        <f t="shared" si="171"/>
        <v>0.2417</v>
      </c>
      <c r="N1286" s="56">
        <f t="shared" si="173"/>
        <v>0.11371738065251734</v>
      </c>
    </row>
    <row r="1287" spans="1:14" x14ac:dyDescent="0.25">
      <c r="A1287"/>
      <c r="B1287" s="77"/>
      <c r="C1287" s="59">
        <v>42541</v>
      </c>
      <c r="D1287" s="39">
        <v>1267</v>
      </c>
      <c r="E1287" s="4">
        <v>0.2</v>
      </c>
      <c r="F1287" s="64"/>
      <c r="G1287" s="65">
        <f t="shared" si="175"/>
        <v>0.16696864277002174</v>
      </c>
      <c r="H1287" s="78">
        <f t="shared" si="176"/>
        <v>3.4534325878961564E-3</v>
      </c>
      <c r="I1287" s="65">
        <f t="shared" si="177"/>
        <v>-2.8235074317344795E-2</v>
      </c>
      <c r="J1287" s="79">
        <f t="shared" si="174"/>
        <v>-2.2108431162612491E-2</v>
      </c>
      <c r="K1287" s="65">
        <f t="shared" si="172"/>
        <v>0.13192618716964105</v>
      </c>
      <c r="M1287" s="31">
        <f t="shared" si="171"/>
        <v>0.2</v>
      </c>
      <c r="N1287" s="56">
        <f t="shared" si="173"/>
        <v>0.13192618716964105</v>
      </c>
    </row>
    <row r="1288" spans="1:14" x14ac:dyDescent="0.25">
      <c r="A1288"/>
      <c r="B1288" s="77"/>
      <c r="C1288" s="59">
        <v>42542</v>
      </c>
      <c r="D1288" s="39">
        <v>1268</v>
      </c>
      <c r="E1288" s="4">
        <v>0.2</v>
      </c>
      <c r="F1288" s="64"/>
      <c r="G1288" s="65">
        <f t="shared" si="175"/>
        <v>0.17663247073170418</v>
      </c>
      <c r="H1288" s="78">
        <f t="shared" si="176"/>
        <v>4.0744721252747845E-3</v>
      </c>
      <c r="I1288" s="65">
        <f t="shared" si="177"/>
        <v>-3.2526029095780694E-2</v>
      </c>
      <c r="J1288" s="79">
        <f t="shared" si="174"/>
        <v>-2.6936673259373042E-2</v>
      </c>
      <c r="K1288" s="65">
        <f t="shared" si="172"/>
        <v>0.1378960462621372</v>
      </c>
      <c r="M1288" s="31">
        <f t="shared" si="171"/>
        <v>0.2</v>
      </c>
      <c r="N1288" s="56">
        <f t="shared" si="173"/>
        <v>0.1378960462621372</v>
      </c>
    </row>
    <row r="1289" spans="1:14" x14ac:dyDescent="0.25">
      <c r="A1289"/>
      <c r="B1289" s="77"/>
      <c r="C1289" s="59">
        <v>42543</v>
      </c>
      <c r="D1289" s="39">
        <v>1269</v>
      </c>
      <c r="E1289" s="4">
        <v>0.1958</v>
      </c>
      <c r="F1289" s="64"/>
      <c r="G1289" s="65">
        <f t="shared" si="175"/>
        <v>0.18461494288768115</v>
      </c>
      <c r="H1289" s="78">
        <f t="shared" si="176"/>
        <v>4.4652721283450032E-3</v>
      </c>
      <c r="I1289" s="65">
        <f t="shared" si="177"/>
        <v>-2.3986943164000778E-2</v>
      </c>
      <c r="J1289" s="79">
        <f t="shared" si="174"/>
        <v>-2.0469743136368818E-2</v>
      </c>
      <c r="K1289" s="65">
        <f t="shared" si="172"/>
        <v>0.1567199996929782</v>
      </c>
      <c r="M1289" s="31">
        <f t="shared" si="171"/>
        <v>0.1958</v>
      </c>
      <c r="N1289" s="56">
        <f t="shared" si="173"/>
        <v>0.1567199996929782</v>
      </c>
    </row>
    <row r="1290" spans="1:14" x14ac:dyDescent="0.25">
      <c r="A1290"/>
      <c r="B1290" s="77"/>
      <c r="C1290" s="59">
        <v>42544</v>
      </c>
      <c r="D1290" s="39">
        <v>1270</v>
      </c>
      <c r="E1290" s="4">
        <v>0.2</v>
      </c>
      <c r="F1290" s="64"/>
      <c r="G1290" s="65">
        <f t="shared" si="175"/>
        <v>0.19373666228594325</v>
      </c>
      <c r="H1290" s="78">
        <f t="shared" si="176"/>
        <v>4.9309168553367116E-3</v>
      </c>
      <c r="I1290" s="65">
        <f t="shared" si="177"/>
        <v>-3.5644687715197014E-2</v>
      </c>
      <c r="J1290" s="79">
        <f t="shared" si="174"/>
        <v>-3.1453885172271635E-2</v>
      </c>
      <c r="K1290" s="65">
        <f t="shared" si="172"/>
        <v>0.15343552730082913</v>
      </c>
      <c r="M1290" s="31">
        <f t="shared" si="171"/>
        <v>0.2</v>
      </c>
      <c r="N1290" s="56">
        <f t="shared" si="173"/>
        <v>0.15343552730082913</v>
      </c>
    </row>
    <row r="1291" spans="1:14" x14ac:dyDescent="0.25">
      <c r="A1291"/>
      <c r="B1291" s="77"/>
      <c r="C1291" s="59">
        <v>42545</v>
      </c>
      <c r="D1291" s="39">
        <v>1271</v>
      </c>
      <c r="E1291" s="4">
        <v>0.2</v>
      </c>
      <c r="F1291" s="64"/>
      <c r="G1291" s="65">
        <f t="shared" si="175"/>
        <v>0.20219016781601326</v>
      </c>
      <c r="H1291" s="78">
        <f t="shared" si="176"/>
        <v>5.2831757228100421E-3</v>
      </c>
      <c r="I1291" s="65">
        <f t="shared" si="177"/>
        <v>-3.3893465888612584E-2</v>
      </c>
      <c r="J1291" s="79">
        <f t="shared" si="174"/>
        <v>-3.0723136081352652E-2</v>
      </c>
      <c r="K1291" s="65">
        <f t="shared" si="172"/>
        <v>0.16477411325266739</v>
      </c>
      <c r="M1291" s="31">
        <f t="shared" si="171"/>
        <v>0.2</v>
      </c>
      <c r="N1291" s="56">
        <f t="shared" si="173"/>
        <v>0.16477411325266739</v>
      </c>
    </row>
    <row r="1292" spans="1:14" x14ac:dyDescent="0.25">
      <c r="A1292"/>
      <c r="B1292" s="77"/>
      <c r="C1292" s="59">
        <v>42546</v>
      </c>
      <c r="D1292" s="39">
        <v>1272</v>
      </c>
      <c r="E1292" s="4">
        <v>0.2</v>
      </c>
      <c r="F1292" s="64"/>
      <c r="G1292" s="65">
        <f t="shared" si="175"/>
        <v>0.20849542465282142</v>
      </c>
      <c r="H1292" s="78">
        <f t="shared" si="176"/>
        <v>5.3853838342098536E-3</v>
      </c>
      <c r="I1292" s="65">
        <f t="shared" si="177"/>
        <v>-1.7694154678804381E-2</v>
      </c>
      <c r="J1292" s="79">
        <f t="shared" si="174"/>
        <v>-1.6774281676206083E-2</v>
      </c>
      <c r="K1292" s="65">
        <f t="shared" si="172"/>
        <v>0.1897791888600189</v>
      </c>
      <c r="M1292" s="31">
        <f t="shared" si="171"/>
        <v>0.2</v>
      </c>
      <c r="N1292" s="56">
        <f t="shared" si="173"/>
        <v>0.1897791888600189</v>
      </c>
    </row>
    <row r="1293" spans="1:14" x14ac:dyDescent="0.25">
      <c r="A1293"/>
      <c r="B1293" s="77"/>
      <c r="C1293" s="59">
        <v>42547</v>
      </c>
      <c r="D1293" s="39">
        <v>1273</v>
      </c>
      <c r="E1293" s="4">
        <v>0.2</v>
      </c>
      <c r="F1293" s="64"/>
      <c r="G1293" s="65">
        <f t="shared" si="175"/>
        <v>0.21649170792678432</v>
      </c>
      <c r="H1293" s="78">
        <f t="shared" si="176"/>
        <v>5.6464737781851586E-3</v>
      </c>
      <c r="I1293" s="65">
        <f t="shared" si="177"/>
        <v>-3.9989802884561429E-2</v>
      </c>
      <c r="J1293" s="79">
        <f t="shared" si="174"/>
        <v>-3.7639993388783717E-2</v>
      </c>
      <c r="K1293" s="65">
        <f t="shared" si="172"/>
        <v>0.17389100560246984</v>
      </c>
      <c r="M1293" s="31">
        <f t="shared" si="171"/>
        <v>0.2</v>
      </c>
      <c r="N1293" s="56">
        <f t="shared" si="173"/>
        <v>0.17389100560246984</v>
      </c>
    </row>
    <row r="1294" spans="1:14" x14ac:dyDescent="0.25">
      <c r="A1294"/>
      <c r="B1294" s="77"/>
      <c r="C1294" s="59">
        <v>42548</v>
      </c>
      <c r="D1294" s="39">
        <v>1274</v>
      </c>
      <c r="E1294" s="4">
        <v>0.10829999999999999</v>
      </c>
      <c r="F1294" s="64"/>
      <c r="G1294" s="65">
        <f t="shared" si="175"/>
        <v>0.21297793883010627</v>
      </c>
      <c r="H1294" s="78">
        <f t="shared" si="176"/>
        <v>4.7304494906988378E-3</v>
      </c>
      <c r="I1294" s="65">
        <f t="shared" si="177"/>
        <v>-2.2235752956337236E-2</v>
      </c>
      <c r="J1294" s="79">
        <f t="shared" si="174"/>
        <v>-3.0479971543714138E-2</v>
      </c>
      <c r="K1294" s="65">
        <f t="shared" si="172"/>
        <v>0.19990242874863226</v>
      </c>
      <c r="M1294" s="31">
        <f t="shared" si="171"/>
        <v>0.10829999999999999</v>
      </c>
      <c r="N1294" s="56">
        <f t="shared" si="173"/>
        <v>0.19990242874863226</v>
      </c>
    </row>
    <row r="1295" spans="1:14" x14ac:dyDescent="0.25">
      <c r="A1295"/>
      <c r="B1295" s="77"/>
      <c r="C1295" s="59">
        <v>42549</v>
      </c>
      <c r="D1295" s="39">
        <v>1275</v>
      </c>
      <c r="E1295" s="4">
        <v>0.1</v>
      </c>
      <c r="F1295" s="64"/>
      <c r="G1295" s="65">
        <f t="shared" si="175"/>
        <v>0.20749697022864155</v>
      </c>
      <c r="H1295" s="78">
        <f t="shared" si="176"/>
        <v>3.7093076814824822E-3</v>
      </c>
      <c r="I1295" s="65">
        <f t="shared" si="177"/>
        <v>-1.5594207399169568E-2</v>
      </c>
      <c r="J1295" s="79">
        <f t="shared" si="174"/>
        <v>-2.4784483682116769E-2</v>
      </c>
      <c r="K1295" s="65">
        <f t="shared" si="172"/>
        <v>0.20211418092163555</v>
      </c>
      <c r="M1295" s="31">
        <f t="shared" si="171"/>
        <v>0.1</v>
      </c>
      <c r="N1295" s="56">
        <f t="shared" si="173"/>
        <v>0.20211418092163555</v>
      </c>
    </row>
    <row r="1296" spans="1:14" x14ac:dyDescent="0.25">
      <c r="A1296"/>
      <c r="B1296" s="77"/>
      <c r="C1296" s="59">
        <v>42550</v>
      </c>
      <c r="D1296" s="39">
        <v>1276</v>
      </c>
      <c r="E1296" s="4">
        <v>0.17499999999999999</v>
      </c>
      <c r="F1296" s="64"/>
      <c r="G1296" s="65">
        <f t="shared" si="175"/>
        <v>0.20583708931747913</v>
      </c>
      <c r="H1296" s="78">
        <f t="shared" si="176"/>
        <v>3.1723888222179911E-3</v>
      </c>
      <c r="I1296" s="65">
        <f t="shared" si="177"/>
        <v>1.7485608016325083E-2</v>
      </c>
      <c r="J1296" s="79">
        <f t="shared" si="174"/>
        <v>1.2653338282944663E-2</v>
      </c>
      <c r="K1296" s="65">
        <f t="shared" si="172"/>
        <v>0.22869188592644912</v>
      </c>
      <c r="M1296" s="31">
        <f t="shared" si="171"/>
        <v>0.17499999999999999</v>
      </c>
      <c r="N1296" s="56">
        <f t="shared" si="173"/>
        <v>0.22869188592644912</v>
      </c>
    </row>
    <row r="1297" spans="1:14" x14ac:dyDescent="0.25">
      <c r="A1297"/>
      <c r="B1297" s="77"/>
      <c r="C1297" s="59">
        <v>42551</v>
      </c>
      <c r="D1297" s="39">
        <v>1277</v>
      </c>
      <c r="E1297" s="4">
        <v>0.2</v>
      </c>
      <c r="F1297" s="64"/>
      <c r="G1297" s="65">
        <f t="shared" si="175"/>
        <v>0.20789863102563877</v>
      </c>
      <c r="H1297" s="78">
        <f t="shared" si="176"/>
        <v>3.0613041108121563E-3</v>
      </c>
      <c r="I1297" s="65">
        <f t="shared" si="177"/>
        <v>2.0989930008864493E-3</v>
      </c>
      <c r="J1297" s="79">
        <f t="shared" si="174"/>
        <v>1.0992305982339286E-3</v>
      </c>
      <c r="K1297" s="65">
        <f t="shared" si="172"/>
        <v>0.21110847114058356</v>
      </c>
      <c r="M1297" s="31">
        <f t="shared" si="171"/>
        <v>0.2</v>
      </c>
      <c r="N1297" s="56">
        <f t="shared" si="173"/>
        <v>0.21110847114058356</v>
      </c>
    </row>
    <row r="1298" spans="1:14" x14ac:dyDescent="0.25">
      <c r="A1298"/>
      <c r="B1298" s="77"/>
      <c r="C1298" s="59">
        <v>42552</v>
      </c>
      <c r="D1298" s="39">
        <v>1278</v>
      </c>
      <c r="E1298" s="4">
        <v>0.3</v>
      </c>
      <c r="F1298" s="64"/>
      <c r="G1298" s="65">
        <f t="shared" si="175"/>
        <v>0.22200939012863352</v>
      </c>
      <c r="H1298" s="78">
        <f t="shared" si="176"/>
        <v>4.1662496100304163E-3</v>
      </c>
      <c r="I1298" s="65">
        <f t="shared" si="177"/>
        <v>-2.1454485058276691E-2</v>
      </c>
      <c r="J1298" s="79">
        <f t="shared" si="174"/>
        <v>-1.1509975565312375E-2</v>
      </c>
      <c r="K1298" s="65">
        <f t="shared" si="172"/>
        <v>0.18950545007817424</v>
      </c>
      <c r="M1298" s="31">
        <f t="shared" si="171"/>
        <v>0.3</v>
      </c>
      <c r="N1298" s="56">
        <f t="shared" si="173"/>
        <v>0.18950545007817424</v>
      </c>
    </row>
    <row r="1299" spans="1:14" x14ac:dyDescent="0.25">
      <c r="A1299"/>
      <c r="B1299" s="77"/>
      <c r="C1299" s="59">
        <v>42553</v>
      </c>
      <c r="D1299" s="39">
        <v>1279</v>
      </c>
      <c r="E1299" s="4">
        <v>0.3</v>
      </c>
      <c r="F1299" s="64"/>
      <c r="G1299" s="65">
        <f t="shared" si="175"/>
        <v>0.23375343575397856</v>
      </c>
      <c r="H1299" s="78">
        <f t="shared" si="176"/>
        <v>4.9240292115618782E-3</v>
      </c>
      <c r="I1299" s="65">
        <f t="shared" si="177"/>
        <v>-1.9535998918099079E-3</v>
      </c>
      <c r="J1299" s="79">
        <f t="shared" si="174"/>
        <v>4.8664165219732269E-3</v>
      </c>
      <c r="K1299" s="65">
        <f t="shared" si="172"/>
        <v>0.22422203984685404</v>
      </c>
      <c r="M1299" s="31">
        <f t="shared" si="171"/>
        <v>0.3</v>
      </c>
      <c r="N1299" s="56">
        <f t="shared" si="173"/>
        <v>0.22422203984685404</v>
      </c>
    </row>
    <row r="1300" spans="1:14" x14ac:dyDescent="0.25">
      <c r="A1300"/>
      <c r="B1300" s="77"/>
      <c r="C1300" s="59">
        <v>42554</v>
      </c>
      <c r="D1300" s="39">
        <v>1280</v>
      </c>
      <c r="E1300" s="4">
        <v>0.3</v>
      </c>
      <c r="F1300" s="64"/>
      <c r="G1300" s="65">
        <f t="shared" si="175"/>
        <v>0.24675688450254921</v>
      </c>
      <c r="H1300" s="78">
        <f t="shared" si="176"/>
        <v>5.7319711652627555E-3</v>
      </c>
      <c r="I1300" s="65">
        <f t="shared" si="177"/>
        <v>-1.9471660335628225E-2</v>
      </c>
      <c r="J1300" s="79">
        <f t="shared" si="174"/>
        <v>-1.2200182752320324E-2</v>
      </c>
      <c r="K1300" s="65">
        <f t="shared" si="172"/>
        <v>0.21920580462991221</v>
      </c>
      <c r="M1300" s="31">
        <f t="shared" si="171"/>
        <v>0.3</v>
      </c>
      <c r="N1300" s="56">
        <f t="shared" si="173"/>
        <v>0.21920580462991221</v>
      </c>
    </row>
    <row r="1301" spans="1:14" x14ac:dyDescent="0.25">
      <c r="A1301"/>
      <c r="B1301" s="77"/>
      <c r="C1301" s="59">
        <v>42555</v>
      </c>
      <c r="D1301" s="39">
        <v>1281</v>
      </c>
      <c r="E1301" s="4">
        <v>0.3</v>
      </c>
      <c r="F1301" s="64"/>
      <c r="G1301" s="65">
        <f t="shared" si="175"/>
        <v>0.25793319627293387</v>
      </c>
      <c r="H1301" s="78">
        <f t="shared" si="176"/>
        <v>6.2764052257749461E-3</v>
      </c>
      <c r="I1301" s="65">
        <f t="shared" si="177"/>
        <v>-6.9322617190309506E-3</v>
      </c>
      <c r="J1301" s="79">
        <f t="shared" si="174"/>
        <v>-2.0323551744212435E-3</v>
      </c>
      <c r="K1301" s="65">
        <f t="shared" si="172"/>
        <v>0.24555659394878104</v>
      </c>
      <c r="M1301" s="31">
        <f t="shared" si="171"/>
        <v>0.3</v>
      </c>
      <c r="N1301" s="56">
        <f t="shared" si="173"/>
        <v>0.24555659394878104</v>
      </c>
    </row>
    <row r="1302" spans="1:14" x14ac:dyDescent="0.25">
      <c r="A1302"/>
      <c r="B1302" s="77"/>
      <c r="C1302" s="59">
        <v>42556</v>
      </c>
      <c r="D1302" s="39">
        <v>1282</v>
      </c>
      <c r="E1302" s="4">
        <v>0.3</v>
      </c>
      <c r="F1302" s="64"/>
      <c r="G1302" s="65">
        <f t="shared" si="175"/>
        <v>0.26303111179771232</v>
      </c>
      <c r="H1302" s="78">
        <f t="shared" si="176"/>
        <v>6.1585562556752968E-3</v>
      </c>
      <c r="I1302" s="65">
        <f t="shared" si="177"/>
        <v>4.7575295511256117E-2</v>
      </c>
      <c r="J1302" s="79">
        <f t="shared" si="174"/>
        <v>4.6514654780359273E-2</v>
      </c>
      <c r="K1302" s="65">
        <f t="shared" si="172"/>
        <v>0.31178489700996492</v>
      </c>
      <c r="M1302" s="31">
        <f t="shared" ref="M1302:M1365" si="178">E1302</f>
        <v>0.3</v>
      </c>
      <c r="N1302" s="56">
        <f t="shared" si="173"/>
        <v>0.31178489700996492</v>
      </c>
    </row>
    <row r="1303" spans="1:14" x14ac:dyDescent="0.25">
      <c r="A1303"/>
      <c r="B1303" s="77"/>
      <c r="C1303" s="59">
        <v>42557</v>
      </c>
      <c r="D1303" s="39">
        <v>1283</v>
      </c>
      <c r="E1303" s="4">
        <v>0.2417</v>
      </c>
      <c r="F1303" s="64"/>
      <c r="G1303" s="65">
        <f t="shared" si="175"/>
        <v>0.26461409778279893</v>
      </c>
      <c r="H1303" s="78">
        <f t="shared" si="176"/>
        <v>5.7009992286164279E-3</v>
      </c>
      <c r="I1303" s="65">
        <f t="shared" si="177"/>
        <v>1.8266034652499447E-2</v>
      </c>
      <c r="J1303" s="79">
        <f t="shared" si="174"/>
        <v>1.4148021408969608E-2</v>
      </c>
      <c r="K1303" s="65">
        <f t="shared" si="172"/>
        <v>0.28745570270588705</v>
      </c>
      <c r="M1303" s="31">
        <f t="shared" si="178"/>
        <v>0.2417</v>
      </c>
      <c r="N1303" s="56">
        <f t="shared" si="173"/>
        <v>0.28745570270588705</v>
      </c>
    </row>
    <row r="1304" spans="1:14" x14ac:dyDescent="0.25">
      <c r="A1304"/>
      <c r="B1304" s="77"/>
      <c r="C1304" s="59">
        <v>42558</v>
      </c>
      <c r="D1304" s="39">
        <v>1284</v>
      </c>
      <c r="E1304" s="4">
        <v>0.2</v>
      </c>
      <c r="F1304" s="64"/>
      <c r="G1304" s="65">
        <f t="shared" si="175"/>
        <v>0.25856860904505063</v>
      </c>
      <c r="H1304" s="78">
        <f t="shared" si="176"/>
        <v>4.5263504319799563E-3</v>
      </c>
      <c r="I1304" s="65">
        <f t="shared" si="177"/>
        <v>4.7149782652231839E-2</v>
      </c>
      <c r="J1304" s="79">
        <f t="shared" si="174"/>
        <v>3.6577943482503594E-2</v>
      </c>
      <c r="K1304" s="65">
        <f t="shared" si="172"/>
        <v>0.31746487966364723</v>
      </c>
      <c r="M1304" s="31">
        <f t="shared" si="178"/>
        <v>0.2</v>
      </c>
      <c r="N1304" s="56">
        <f t="shared" si="173"/>
        <v>0.31746487966364723</v>
      </c>
    </row>
    <row r="1305" spans="1:14" x14ac:dyDescent="0.25">
      <c r="A1305"/>
      <c r="B1305" s="77"/>
      <c r="C1305" s="59">
        <v>42559</v>
      </c>
      <c r="D1305" s="39">
        <v>1285</v>
      </c>
      <c r="E1305" s="4">
        <v>0.29580000000000001</v>
      </c>
      <c r="F1305" s="64"/>
      <c r="G1305" s="65">
        <f t="shared" si="175"/>
        <v>0.26302898695529608</v>
      </c>
      <c r="H1305" s="78">
        <f t="shared" si="176"/>
        <v>4.5197531798065061E-3</v>
      </c>
      <c r="I1305" s="65">
        <f t="shared" si="177"/>
        <v>3.3364765740314564E-2</v>
      </c>
      <c r="J1305" s="79">
        <f t="shared" si="174"/>
        <v>3.3305390470753503E-2</v>
      </c>
      <c r="K1305" s="65">
        <f t="shared" si="172"/>
        <v>0.29645972521734515</v>
      </c>
      <c r="M1305" s="31">
        <f t="shared" si="178"/>
        <v>0.29580000000000001</v>
      </c>
      <c r="N1305" s="56">
        <f t="shared" si="173"/>
        <v>0.29645972521734515</v>
      </c>
    </row>
    <row r="1306" spans="1:14" x14ac:dyDescent="0.25">
      <c r="A1306"/>
      <c r="B1306" s="77"/>
      <c r="C1306" s="59">
        <v>42560</v>
      </c>
      <c r="D1306" s="39">
        <v>1286</v>
      </c>
      <c r="E1306" s="4">
        <v>0.3</v>
      </c>
      <c r="F1306" s="64"/>
      <c r="G1306" s="65">
        <f t="shared" si="175"/>
        <v>0.27335367939045563</v>
      </c>
      <c r="H1306" s="78">
        <f t="shared" si="176"/>
        <v>5.1002471053418095E-3</v>
      </c>
      <c r="I1306" s="65">
        <f t="shared" si="177"/>
        <v>-2.559813268863315E-2</v>
      </c>
      <c r="J1306" s="79">
        <f t="shared" si="174"/>
        <v>-2.0373687358815399E-2</v>
      </c>
      <c r="K1306" s="65">
        <f t="shared" si="172"/>
        <v>0.24195060744646946</v>
      </c>
      <c r="M1306" s="31">
        <f t="shared" si="178"/>
        <v>0.3</v>
      </c>
      <c r="N1306" s="56">
        <f t="shared" si="173"/>
        <v>0.24195060744646946</v>
      </c>
    </row>
    <row r="1307" spans="1:14" x14ac:dyDescent="0.25">
      <c r="A1307"/>
      <c r="B1307" s="77"/>
      <c r="C1307" s="59">
        <v>42561</v>
      </c>
      <c r="D1307" s="39">
        <v>1287</v>
      </c>
      <c r="E1307" s="4">
        <v>0.3</v>
      </c>
      <c r="F1307" s="64"/>
      <c r="G1307" s="65">
        <f t="shared" si="175"/>
        <v>0.28014292018731529</v>
      </c>
      <c r="H1307" s="78">
        <f t="shared" si="176"/>
        <v>5.2691464744935952E-3</v>
      </c>
      <c r="I1307" s="65">
        <f t="shared" si="177"/>
        <v>4.6561365890238141E-3</v>
      </c>
      <c r="J1307" s="79">
        <f t="shared" si="174"/>
        <v>6.1762309113899024E-3</v>
      </c>
      <c r="K1307" s="65">
        <f t="shared" si="172"/>
        <v>0.28311006308482123</v>
      </c>
      <c r="M1307" s="31">
        <f t="shared" si="178"/>
        <v>0.3</v>
      </c>
      <c r="N1307" s="56">
        <f t="shared" si="173"/>
        <v>0.28311006308482123</v>
      </c>
    </row>
    <row r="1308" spans="1:14" x14ac:dyDescent="0.25">
      <c r="A1308"/>
      <c r="B1308" s="77"/>
      <c r="C1308" s="59">
        <v>42562</v>
      </c>
      <c r="D1308" s="39">
        <v>1288</v>
      </c>
      <c r="E1308" s="4">
        <v>0.3</v>
      </c>
      <c r="F1308" s="64"/>
      <c r="G1308" s="65">
        <f t="shared" si="175"/>
        <v>0.28855233790342733</v>
      </c>
      <c r="H1308" s="78">
        <f t="shared" si="176"/>
        <v>5.5831735986554389E-3</v>
      </c>
      <c r="I1308" s="65">
        <f t="shared" si="177"/>
        <v>-1.6814779077992722E-2</v>
      </c>
      <c r="J1308" s="79">
        <f t="shared" si="174"/>
        <v>-1.3988534960536184E-2</v>
      </c>
      <c r="K1308" s="65">
        <f t="shared" si="172"/>
        <v>0.26859728758381618</v>
      </c>
      <c r="M1308" s="31">
        <f t="shared" si="178"/>
        <v>0.3</v>
      </c>
      <c r="N1308" s="56">
        <f t="shared" si="173"/>
        <v>0.26859728758381618</v>
      </c>
    </row>
    <row r="1309" spans="1:14" x14ac:dyDescent="0.25">
      <c r="A1309"/>
      <c r="B1309" s="77"/>
      <c r="C1309" s="59">
        <v>42563</v>
      </c>
      <c r="D1309" s="39">
        <v>1289</v>
      </c>
      <c r="E1309" s="4">
        <v>0.29170000000000001</v>
      </c>
      <c r="F1309" s="64"/>
      <c r="G1309" s="65">
        <f t="shared" si="175"/>
        <v>0.29238700989611821</v>
      </c>
      <c r="H1309" s="78">
        <f t="shared" si="176"/>
        <v>5.4083234380589837E-3</v>
      </c>
      <c r="I1309" s="65">
        <f t="shared" si="177"/>
        <v>1.5049504557563056E-2</v>
      </c>
      <c r="J1309" s="79">
        <f t="shared" si="174"/>
        <v>1.3475853112194932E-2</v>
      </c>
      <c r="K1309" s="65">
        <f t="shared" ref="K1309:K1372" si="179">G1308+H1308+I1309</f>
        <v>0.30918501605964582</v>
      </c>
      <c r="M1309" s="31">
        <f t="shared" si="178"/>
        <v>0.29170000000000001</v>
      </c>
      <c r="N1309" s="56">
        <f t="shared" si="173"/>
        <v>0.30918501605964582</v>
      </c>
    </row>
    <row r="1310" spans="1:14" x14ac:dyDescent="0.25">
      <c r="A1310"/>
      <c r="B1310" s="77"/>
      <c r="C1310" s="59">
        <v>42564</v>
      </c>
      <c r="D1310" s="39">
        <v>1290</v>
      </c>
      <c r="E1310" s="4">
        <v>0.19170000000000001</v>
      </c>
      <c r="F1310" s="64"/>
      <c r="G1310" s="65">
        <f t="shared" si="175"/>
        <v>0.2882022414274697</v>
      </c>
      <c r="H1310" s="78">
        <f t="shared" si="176"/>
        <v>4.4490142473882334E-3</v>
      </c>
      <c r="I1310" s="65">
        <f t="shared" si="177"/>
        <v>-1.0164414267102222E-2</v>
      </c>
      <c r="J1310" s="79">
        <f t="shared" si="174"/>
        <v>-1.8798196983138969E-2</v>
      </c>
      <c r="K1310" s="65">
        <f t="shared" si="179"/>
        <v>0.28763091906707494</v>
      </c>
      <c r="M1310" s="31">
        <f t="shared" si="178"/>
        <v>0.19170000000000001</v>
      </c>
      <c r="N1310" s="56">
        <f t="shared" si="173"/>
        <v>0.28763091906707494</v>
      </c>
    </row>
    <row r="1311" spans="1:14" x14ac:dyDescent="0.25">
      <c r="A1311"/>
      <c r="B1311" s="77"/>
      <c r="C1311" s="59">
        <v>42565</v>
      </c>
      <c r="D1311" s="39">
        <v>1291</v>
      </c>
      <c r="E1311" s="4">
        <v>0.1</v>
      </c>
      <c r="F1311" s="64"/>
      <c r="G1311" s="65">
        <f t="shared" si="175"/>
        <v>0.27367217414201622</v>
      </c>
      <c r="H1311" s="78">
        <f t="shared" si="176"/>
        <v>2.5511060941040627E-3</v>
      </c>
      <c r="I1311" s="65">
        <f t="shared" si="177"/>
        <v>-2.8604403464406892E-3</v>
      </c>
      <c r="J1311" s="79">
        <f t="shared" si="174"/>
        <v>-1.9941613725998241E-2</v>
      </c>
      <c r="K1311" s="65">
        <f t="shared" si="179"/>
        <v>0.28979081532841727</v>
      </c>
      <c r="M1311" s="31">
        <f t="shared" si="178"/>
        <v>0.1</v>
      </c>
      <c r="N1311" s="56">
        <f t="shared" si="173"/>
        <v>0.28979081532841727</v>
      </c>
    </row>
    <row r="1312" spans="1:14" x14ac:dyDescent="0.25">
      <c r="A1312"/>
      <c r="B1312" s="77"/>
      <c r="C1312" s="59">
        <v>42566</v>
      </c>
      <c r="D1312" s="39">
        <v>1292</v>
      </c>
      <c r="E1312" s="4">
        <v>0.1</v>
      </c>
      <c r="F1312" s="64"/>
      <c r="G1312" s="65">
        <f t="shared" si="175"/>
        <v>0.25475281593773463</v>
      </c>
      <c r="H1312" s="78">
        <f t="shared" si="176"/>
        <v>4.0405966426549766E-4</v>
      </c>
      <c r="I1312" s="65">
        <f t="shared" si="177"/>
        <v>3.8481362747736184E-2</v>
      </c>
      <c r="J1312" s="79">
        <f t="shared" si="174"/>
        <v>1.9157944879189107E-2</v>
      </c>
      <c r="K1312" s="65">
        <f t="shared" si="179"/>
        <v>0.31470464298385648</v>
      </c>
      <c r="M1312" s="31">
        <f t="shared" si="178"/>
        <v>0.1</v>
      </c>
      <c r="N1312" s="56">
        <f t="shared" si="173"/>
        <v>0.31470464298385648</v>
      </c>
    </row>
    <row r="1313" spans="1:14" x14ac:dyDescent="0.25">
      <c r="A1313"/>
      <c r="B1313" s="77"/>
      <c r="C1313" s="59">
        <v>42567</v>
      </c>
      <c r="D1313" s="39">
        <v>1293</v>
      </c>
      <c r="E1313" s="4">
        <v>0.16250000000000001</v>
      </c>
      <c r="F1313" s="64"/>
      <c r="G1313" s="65">
        <f t="shared" si="175"/>
        <v>0.24007256537902649</v>
      </c>
      <c r="H1313" s="78">
        <f t="shared" si="176"/>
        <v>-1.1043713580318663E-3</v>
      </c>
      <c r="I1313" s="65">
        <f t="shared" si="177"/>
        <v>5.818622662773635E-2</v>
      </c>
      <c r="J1313" s="79">
        <f t="shared" si="174"/>
        <v>4.4610347427060063E-2</v>
      </c>
      <c r="K1313" s="65">
        <f t="shared" si="179"/>
        <v>0.31334310222973649</v>
      </c>
      <c r="M1313" s="31">
        <f t="shared" si="178"/>
        <v>0.16250000000000001</v>
      </c>
      <c r="N1313" s="56">
        <f t="shared" si="173"/>
        <v>0.31334310222973649</v>
      </c>
    </row>
    <row r="1314" spans="1:14" x14ac:dyDescent="0.25">
      <c r="A1314"/>
      <c r="B1314" s="77"/>
      <c r="C1314" s="59">
        <v>42568</v>
      </c>
      <c r="D1314" s="39">
        <v>1294</v>
      </c>
      <c r="E1314" s="4">
        <v>0.2792</v>
      </c>
      <c r="F1314" s="64"/>
      <c r="G1314" s="65">
        <f t="shared" si="175"/>
        <v>0.23439022629356743</v>
      </c>
      <c r="H1314" s="78">
        <f t="shared" si="176"/>
        <v>-1.5621681307745863E-3</v>
      </c>
      <c r="I1314" s="65">
        <f t="shared" si="177"/>
        <v>8.6011483253277454E-2</v>
      </c>
      <c r="J1314" s="79">
        <f t="shared" si="174"/>
        <v>8.1891312298592978E-2</v>
      </c>
      <c r="K1314" s="65">
        <f t="shared" si="179"/>
        <v>0.32497967727427207</v>
      </c>
      <c r="M1314" s="31">
        <f t="shared" si="178"/>
        <v>0.2792</v>
      </c>
      <c r="N1314" s="56">
        <f t="shared" si="173"/>
        <v>0.32497967727427207</v>
      </c>
    </row>
    <row r="1315" spans="1:14" x14ac:dyDescent="0.25">
      <c r="A1315"/>
      <c r="B1315" s="77"/>
      <c r="C1315" s="59">
        <v>42569</v>
      </c>
      <c r="D1315" s="39">
        <v>1295</v>
      </c>
      <c r="E1315" s="4">
        <v>0.38750000000000001</v>
      </c>
      <c r="F1315" s="64"/>
      <c r="G1315" s="65">
        <f t="shared" si="175"/>
        <v>0.24606815974206916</v>
      </c>
      <c r="H1315" s="78">
        <f t="shared" si="176"/>
        <v>-2.3815797284695395E-4</v>
      </c>
      <c r="I1315" s="65">
        <f t="shared" si="177"/>
        <v>2.2270926044443841E-2</v>
      </c>
      <c r="J1315" s="79">
        <f t="shared" si="174"/>
        <v>3.4187017465792544E-2</v>
      </c>
      <c r="K1315" s="65">
        <f t="shared" si="179"/>
        <v>0.2550989842072367</v>
      </c>
      <c r="M1315" s="31">
        <f t="shared" si="178"/>
        <v>0.38750000000000001</v>
      </c>
      <c r="N1315" s="56">
        <f t="shared" si="173"/>
        <v>0.2550989842072367</v>
      </c>
    </row>
    <row r="1316" spans="1:14" x14ac:dyDescent="0.25">
      <c r="A1316"/>
      <c r="B1316" s="77"/>
      <c r="C1316" s="59">
        <v>42570</v>
      </c>
      <c r="D1316" s="39">
        <v>1296</v>
      </c>
      <c r="E1316" s="4">
        <v>0.3</v>
      </c>
      <c r="F1316" s="64"/>
      <c r="G1316" s="65">
        <f t="shared" si="175"/>
        <v>0.25082665060369752</v>
      </c>
      <c r="H1316" s="78">
        <f t="shared" si="176"/>
        <v>2.6150691060057704E-4</v>
      </c>
      <c r="I1316" s="65">
        <f t="shared" si="177"/>
        <v>4.2035098860245864E-3</v>
      </c>
      <c r="J1316" s="79">
        <f t="shared" si="174"/>
        <v>8.7004938370523754E-3</v>
      </c>
      <c r="K1316" s="65">
        <f t="shared" si="179"/>
        <v>0.25003351165524679</v>
      </c>
      <c r="M1316" s="31">
        <f t="shared" si="178"/>
        <v>0.3</v>
      </c>
      <c r="N1316" s="56">
        <f t="shared" si="173"/>
        <v>0.25003351165524679</v>
      </c>
    </row>
    <row r="1317" spans="1:14" x14ac:dyDescent="0.25">
      <c r="A1317"/>
      <c r="B1317" s="77"/>
      <c r="C1317" s="59">
        <v>42571</v>
      </c>
      <c r="D1317" s="39">
        <v>1297</v>
      </c>
      <c r="E1317" s="4">
        <v>0.25</v>
      </c>
      <c r="F1317" s="64"/>
      <c r="G1317" s="65">
        <f t="shared" si="175"/>
        <v>0.25291479063275368</v>
      </c>
      <c r="H1317" s="78">
        <f t="shared" si="176"/>
        <v>4.4417022244613565E-4</v>
      </c>
      <c r="I1317" s="65">
        <f t="shared" si="177"/>
        <v>-1.9354488698854228E-2</v>
      </c>
      <c r="J1317" s="79">
        <f t="shared" si="174"/>
        <v>-1.7710518892244172E-2</v>
      </c>
      <c r="K1317" s="65">
        <f t="shared" si="179"/>
        <v>0.23173366881544386</v>
      </c>
      <c r="M1317" s="31">
        <f t="shared" si="178"/>
        <v>0.25</v>
      </c>
      <c r="N1317" s="56">
        <f t="shared" si="173"/>
        <v>0.23173366881544386</v>
      </c>
    </row>
    <row r="1318" spans="1:14" x14ac:dyDescent="0.25">
      <c r="A1318"/>
      <c r="B1318" s="77"/>
      <c r="C1318" s="59">
        <v>42572</v>
      </c>
      <c r="D1318" s="39">
        <v>1298</v>
      </c>
      <c r="E1318" s="4">
        <v>0.2417</v>
      </c>
      <c r="F1318" s="64"/>
      <c r="G1318" s="65">
        <f t="shared" si="175"/>
        <v>0.25440390788594108</v>
      </c>
      <c r="H1318" s="78">
        <f t="shared" si="176"/>
        <v>5.4866492552026213E-4</v>
      </c>
      <c r="I1318" s="65">
        <f t="shared" si="177"/>
        <v>-2.2108431162612491E-2</v>
      </c>
      <c r="J1318" s="79">
        <f t="shared" si="174"/>
        <v>-2.1167978834945353E-2</v>
      </c>
      <c r="K1318" s="65">
        <f t="shared" si="179"/>
        <v>0.23125052969258733</v>
      </c>
      <c r="M1318" s="31">
        <f t="shared" si="178"/>
        <v>0.2417</v>
      </c>
      <c r="N1318" s="56">
        <f t="shared" si="173"/>
        <v>0.23125052969258733</v>
      </c>
    </row>
    <row r="1319" spans="1:14" x14ac:dyDescent="0.25">
      <c r="A1319"/>
      <c r="B1319" s="77"/>
      <c r="C1319" s="59">
        <v>42573</v>
      </c>
      <c r="D1319" s="39">
        <v>1299</v>
      </c>
      <c r="E1319" s="4">
        <v>0.2833</v>
      </c>
      <c r="F1319" s="64"/>
      <c r="G1319" s="65">
        <f t="shared" si="175"/>
        <v>0.26048098285625249</v>
      </c>
      <c r="H1319" s="78">
        <f t="shared" si="176"/>
        <v>1.1015059299993761E-3</v>
      </c>
      <c r="I1319" s="65">
        <f t="shared" si="177"/>
        <v>-2.6936673259373042E-2</v>
      </c>
      <c r="J1319" s="79">
        <f t="shared" si="174"/>
        <v>-2.1961104219060987E-2</v>
      </c>
      <c r="K1319" s="65">
        <f t="shared" si="179"/>
        <v>0.22801589955208829</v>
      </c>
      <c r="M1319" s="31">
        <f t="shared" si="178"/>
        <v>0.2833</v>
      </c>
      <c r="N1319" s="56">
        <f t="shared" si="173"/>
        <v>0.22801589955208829</v>
      </c>
    </row>
    <row r="1320" spans="1:14" x14ac:dyDescent="0.25">
      <c r="A1320"/>
      <c r="B1320" s="77"/>
      <c r="C1320" s="59">
        <v>42574</v>
      </c>
      <c r="D1320" s="39">
        <v>1300</v>
      </c>
      <c r="E1320" s="4">
        <v>0.2</v>
      </c>
      <c r="F1320" s="64"/>
      <c r="G1320" s="65">
        <f t="shared" si="175"/>
        <v>0.25747121422126357</v>
      </c>
      <c r="H1320" s="78">
        <f t="shared" si="176"/>
        <v>6.9037847350054667E-4</v>
      </c>
      <c r="I1320" s="65">
        <f t="shared" si="177"/>
        <v>-2.0469743136368818E-2</v>
      </c>
      <c r="J1320" s="79">
        <f t="shared" si="174"/>
        <v>-2.4169890244858293E-2</v>
      </c>
      <c r="K1320" s="65">
        <f t="shared" si="179"/>
        <v>0.24111274564988303</v>
      </c>
      <c r="M1320" s="31">
        <f t="shared" si="178"/>
        <v>0.2</v>
      </c>
      <c r="N1320" s="56">
        <f t="shared" si="173"/>
        <v>0.24111274564988303</v>
      </c>
    </row>
    <row r="1321" spans="1:14" x14ac:dyDescent="0.25">
      <c r="A1321"/>
      <c r="B1321" s="77"/>
      <c r="C1321" s="59">
        <v>42575</v>
      </c>
      <c r="D1321" s="39">
        <v>1301</v>
      </c>
      <c r="E1321" s="4">
        <v>0.1583</v>
      </c>
      <c r="F1321" s="64"/>
      <c r="G1321" s="65">
        <f t="shared" si="175"/>
        <v>0.25132082194251487</v>
      </c>
      <c r="H1321" s="78">
        <f t="shared" si="176"/>
        <v>6.3013982756224491E-6</v>
      </c>
      <c r="I1321" s="65">
        <f t="shared" si="177"/>
        <v>-3.1453885172271635E-2</v>
      </c>
      <c r="J1321" s="79">
        <f t="shared" si="174"/>
        <v>-3.7610578849295959E-2</v>
      </c>
      <c r="K1321" s="65">
        <f t="shared" si="179"/>
        <v>0.2267077075224925</v>
      </c>
      <c r="M1321" s="31">
        <f t="shared" si="178"/>
        <v>0.1583</v>
      </c>
      <c r="N1321" s="56">
        <f t="shared" si="173"/>
        <v>0.2267077075224925</v>
      </c>
    </row>
    <row r="1322" spans="1:14" x14ac:dyDescent="0.25">
      <c r="A1322"/>
      <c r="B1322" s="77"/>
      <c r="C1322" s="59">
        <v>42576</v>
      </c>
      <c r="D1322" s="39">
        <v>1302</v>
      </c>
      <c r="E1322" s="4">
        <v>0.1</v>
      </c>
      <c r="F1322" s="64"/>
      <c r="G1322" s="65">
        <f t="shared" si="175"/>
        <v>0.23926672461484672</v>
      </c>
      <c r="H1322" s="78">
        <f t="shared" si="176"/>
        <v>-1.1997384743187556E-3</v>
      </c>
      <c r="I1322" s="65">
        <f t="shared" si="177"/>
        <v>-3.0723136081352652E-2</v>
      </c>
      <c r="J1322" s="79">
        <f t="shared" si="174"/>
        <v>-4.1577494934702058E-2</v>
      </c>
      <c r="K1322" s="65">
        <f t="shared" si="179"/>
        <v>0.22060398725943783</v>
      </c>
      <c r="M1322" s="31">
        <f t="shared" si="178"/>
        <v>0.1</v>
      </c>
      <c r="N1322" s="56">
        <f t="shared" si="173"/>
        <v>0.22060398725943783</v>
      </c>
    </row>
    <row r="1323" spans="1:14" x14ac:dyDescent="0.25">
      <c r="A1323"/>
      <c r="B1323" s="77"/>
      <c r="C1323" s="59">
        <v>42577</v>
      </c>
      <c r="D1323" s="39">
        <v>1303</v>
      </c>
      <c r="E1323" s="4">
        <v>0.1</v>
      </c>
      <c r="F1323" s="64"/>
      <c r="G1323" s="65">
        <f t="shared" si="175"/>
        <v>0.22593771569409576</v>
      </c>
      <c r="H1323" s="78">
        <f t="shared" si="176"/>
        <v>-2.4126655189619754E-3</v>
      </c>
      <c r="I1323" s="65">
        <f t="shared" si="177"/>
        <v>-1.6774281676206083E-2</v>
      </c>
      <c r="J1323" s="79">
        <f t="shared" si="174"/>
        <v>-2.7690625077995051E-2</v>
      </c>
      <c r="K1323" s="65">
        <f t="shared" si="179"/>
        <v>0.22129270446432187</v>
      </c>
      <c r="M1323" s="31">
        <f t="shared" si="178"/>
        <v>0.1</v>
      </c>
      <c r="N1323" s="56">
        <f t="shared" si="173"/>
        <v>0.22129270446432187</v>
      </c>
    </row>
    <row r="1324" spans="1:14" x14ac:dyDescent="0.25">
      <c r="A1324"/>
      <c r="B1324" s="77"/>
      <c r="C1324" s="59">
        <v>42578</v>
      </c>
      <c r="D1324" s="39">
        <v>1304</v>
      </c>
      <c r="E1324" s="4">
        <v>0.1</v>
      </c>
      <c r="F1324" s="64"/>
      <c r="G1324" s="65">
        <f t="shared" si="175"/>
        <v>0.21493654449649879</v>
      </c>
      <c r="H1324" s="78">
        <f t="shared" si="176"/>
        <v>-3.2715160868254751E-3</v>
      </c>
      <c r="I1324" s="65">
        <f t="shared" si="177"/>
        <v>-3.7639993388783717E-2</v>
      </c>
      <c r="J1324" s="79">
        <f t="shared" si="174"/>
        <v>-4.5369648499555222E-2</v>
      </c>
      <c r="K1324" s="65">
        <f t="shared" si="179"/>
        <v>0.18588505678635009</v>
      </c>
      <c r="M1324" s="31">
        <f t="shared" si="178"/>
        <v>0.1</v>
      </c>
      <c r="N1324" s="56">
        <f t="shared" si="173"/>
        <v>0.18588505678635009</v>
      </c>
    </row>
    <row r="1325" spans="1:14" x14ac:dyDescent="0.25">
      <c r="A1325"/>
      <c r="B1325" s="77"/>
      <c r="C1325" s="59">
        <v>42579</v>
      </c>
      <c r="D1325" s="39">
        <v>1305</v>
      </c>
      <c r="E1325" s="4">
        <v>0.1</v>
      </c>
      <c r="F1325" s="64"/>
      <c r="G1325" s="65">
        <f t="shared" si="175"/>
        <v>0.20354652272307741</v>
      </c>
      <c r="H1325" s="78">
        <f t="shared" si="176"/>
        <v>-4.0833666554850661E-3</v>
      </c>
      <c r="I1325" s="65">
        <f t="shared" si="177"/>
        <v>-3.0479971543714138E-2</v>
      </c>
      <c r="J1325" s="79">
        <f t="shared" si="174"/>
        <v>-3.7786626661650467E-2</v>
      </c>
      <c r="K1325" s="65">
        <f t="shared" si="179"/>
        <v>0.1811850568659592</v>
      </c>
      <c r="M1325" s="31">
        <f t="shared" si="178"/>
        <v>0.1</v>
      </c>
      <c r="N1325" s="56">
        <f t="shared" si="173"/>
        <v>0.1811850568659592</v>
      </c>
    </row>
    <row r="1326" spans="1:14" x14ac:dyDescent="0.25">
      <c r="A1326"/>
      <c r="B1326" s="77"/>
      <c r="C1326" s="59">
        <v>42580</v>
      </c>
      <c r="D1326" s="39">
        <v>1306</v>
      </c>
      <c r="E1326" s="4">
        <v>0.1542</v>
      </c>
      <c r="F1326" s="64"/>
      <c r="G1326" s="65">
        <f t="shared" si="175"/>
        <v>0.1974152888290448</v>
      </c>
      <c r="H1326" s="78">
        <f t="shared" si="176"/>
        <v>-4.2881533793398211E-3</v>
      </c>
      <c r="I1326" s="65">
        <f t="shared" si="177"/>
        <v>-2.4784483682116769E-2</v>
      </c>
      <c r="J1326" s="79">
        <f t="shared" si="174"/>
        <v>-2.6627564196809572E-2</v>
      </c>
      <c r="K1326" s="65">
        <f t="shared" si="179"/>
        <v>0.17467867238547558</v>
      </c>
      <c r="M1326" s="31">
        <f t="shared" si="178"/>
        <v>0.1542</v>
      </c>
      <c r="N1326" s="56">
        <f t="shared" si="173"/>
        <v>0.17467867238547558</v>
      </c>
    </row>
    <row r="1327" spans="1:14" x14ac:dyDescent="0.25">
      <c r="A1327"/>
      <c r="B1327" s="77"/>
      <c r="C1327" s="59">
        <v>42581</v>
      </c>
      <c r="D1327" s="39">
        <v>1307</v>
      </c>
      <c r="E1327" s="4">
        <v>0.22919999999999999</v>
      </c>
      <c r="F1327" s="64"/>
      <c r="G1327" s="65">
        <f t="shared" si="175"/>
        <v>0.19546908807644001</v>
      </c>
      <c r="H1327" s="78">
        <f t="shared" si="176"/>
        <v>-4.0539581166663188E-3</v>
      </c>
      <c r="I1327" s="65">
        <f t="shared" si="177"/>
        <v>1.2653338282944663E-2</v>
      </c>
      <c r="J1327" s="79">
        <f t="shared" si="174"/>
        <v>1.4761095647006194E-2</v>
      </c>
      <c r="K1327" s="65">
        <f t="shared" si="179"/>
        <v>0.20578047373264963</v>
      </c>
      <c r="M1327" s="31">
        <f t="shared" si="178"/>
        <v>0.22919999999999999</v>
      </c>
      <c r="N1327" s="56">
        <f t="shared" si="173"/>
        <v>0.20578047373264963</v>
      </c>
    </row>
    <row r="1328" spans="1:14" x14ac:dyDescent="0.25">
      <c r="A1328"/>
      <c r="B1328" s="77"/>
      <c r="C1328" s="59">
        <v>42582</v>
      </c>
      <c r="D1328" s="39">
        <v>1308</v>
      </c>
      <c r="E1328" s="4">
        <v>0.26250000000000001</v>
      </c>
      <c r="F1328" s="64"/>
      <c r="G1328" s="65">
        <f t="shared" si="175"/>
        <v>0.19841369390397295</v>
      </c>
      <c r="H1328" s="78">
        <f t="shared" si="176"/>
        <v>-3.3541017222463924E-3</v>
      </c>
      <c r="I1328" s="65">
        <f t="shared" si="177"/>
        <v>1.0992305982339286E-3</v>
      </c>
      <c r="J1328" s="79">
        <f t="shared" si="174"/>
        <v>7.397938148013242E-3</v>
      </c>
      <c r="K1328" s="65">
        <f t="shared" si="179"/>
        <v>0.19251436055800764</v>
      </c>
      <c r="M1328" s="31">
        <f t="shared" si="178"/>
        <v>0.26250000000000001</v>
      </c>
      <c r="N1328" s="56">
        <f t="shared" si="173"/>
        <v>0.19251436055800764</v>
      </c>
    </row>
    <row r="1329" spans="1:14" x14ac:dyDescent="0.25">
      <c r="A1329"/>
      <c r="B1329" s="77"/>
      <c r="C1329" s="59">
        <v>42583</v>
      </c>
      <c r="D1329" s="39">
        <v>1309</v>
      </c>
      <c r="E1329" s="4">
        <v>0.3</v>
      </c>
      <c r="F1329" s="64"/>
      <c r="G1329" s="65">
        <f t="shared" si="175"/>
        <v>0.20670463052008514</v>
      </c>
      <c r="H1329" s="78">
        <f t="shared" si="176"/>
        <v>-2.1895978884105345E-3</v>
      </c>
      <c r="I1329" s="65">
        <f t="shared" si="177"/>
        <v>-1.1509975565312375E-2</v>
      </c>
      <c r="J1329" s="79">
        <f t="shared" si="174"/>
        <v>-1.0294410607896536E-3</v>
      </c>
      <c r="K1329" s="65">
        <f t="shared" si="179"/>
        <v>0.18354961661641417</v>
      </c>
      <c r="M1329" s="31">
        <f t="shared" si="178"/>
        <v>0.3</v>
      </c>
      <c r="N1329" s="56">
        <f t="shared" si="173"/>
        <v>0.18354961661641417</v>
      </c>
    </row>
    <row r="1330" spans="1:14" x14ac:dyDescent="0.25">
      <c r="A1330"/>
      <c r="B1330" s="77"/>
      <c r="C1330" s="59">
        <v>42584</v>
      </c>
      <c r="D1330" s="39">
        <v>1310</v>
      </c>
      <c r="E1330" s="4">
        <v>0.23280000000000001</v>
      </c>
      <c r="F1330" s="64"/>
      <c r="G1330" s="65">
        <f t="shared" si="175"/>
        <v>0.20685688771630983</v>
      </c>
      <c r="H1330" s="78">
        <f t="shared" si="176"/>
        <v>-1.9554123799470119E-3</v>
      </c>
      <c r="I1330" s="65">
        <f t="shared" si="177"/>
        <v>4.8664165219732269E-3</v>
      </c>
      <c r="J1330" s="79">
        <f t="shared" si="174"/>
        <v>6.9740860981449219E-3</v>
      </c>
      <c r="K1330" s="65">
        <f t="shared" si="179"/>
        <v>0.20938144915364784</v>
      </c>
      <c r="M1330" s="31">
        <f t="shared" si="178"/>
        <v>0.23280000000000001</v>
      </c>
      <c r="N1330" s="56">
        <f t="shared" si="173"/>
        <v>0.20938144915364784</v>
      </c>
    </row>
    <row r="1331" spans="1:14" x14ac:dyDescent="0.25">
      <c r="A1331"/>
      <c r="B1331" s="77"/>
      <c r="C1331" s="59">
        <v>42585</v>
      </c>
      <c r="D1331" s="39">
        <v>1311</v>
      </c>
      <c r="E1331" s="4">
        <v>0.23280000000000001</v>
      </c>
      <c r="F1331" s="64"/>
      <c r="G1331" s="65">
        <f t="shared" si="175"/>
        <v>0.20891134607795858</v>
      </c>
      <c r="H1331" s="78">
        <f t="shared" si="176"/>
        <v>-1.5544253057874359E-3</v>
      </c>
      <c r="I1331" s="65">
        <f t="shared" si="177"/>
        <v>-1.2200182752320324E-2</v>
      </c>
      <c r="J1331" s="79">
        <f t="shared" si="174"/>
        <v>-8.5912990848841502E-3</v>
      </c>
      <c r="K1331" s="65">
        <f t="shared" si="179"/>
        <v>0.19270129258404251</v>
      </c>
      <c r="M1331" s="31">
        <f t="shared" si="178"/>
        <v>0.23280000000000001</v>
      </c>
      <c r="N1331" s="56">
        <f t="shared" si="173"/>
        <v>0.19270129258404251</v>
      </c>
    </row>
    <row r="1332" spans="1:14" x14ac:dyDescent="0.25">
      <c r="A1332"/>
      <c r="B1332" s="77"/>
      <c r="C1332" s="59">
        <v>42586</v>
      </c>
      <c r="D1332" s="39">
        <v>1312</v>
      </c>
      <c r="E1332" s="4">
        <v>0.23280000000000001</v>
      </c>
      <c r="F1332" s="64"/>
      <c r="G1332" s="65">
        <f t="shared" si="175"/>
        <v>0.21010446421239615</v>
      </c>
      <c r="H1332" s="78">
        <f t="shared" si="176"/>
        <v>-1.2796709617649358E-3</v>
      </c>
      <c r="I1332" s="65">
        <f t="shared" si="177"/>
        <v>-2.0323551744212435E-3</v>
      </c>
      <c r="J1332" s="79">
        <f t="shared" si="174"/>
        <v>4.4043392178126682E-4</v>
      </c>
      <c r="K1332" s="65">
        <f t="shared" si="179"/>
        <v>0.20532456559774989</v>
      </c>
      <c r="M1332" s="31">
        <f t="shared" si="178"/>
        <v>0.23280000000000001</v>
      </c>
      <c r="N1332" s="56">
        <f t="shared" ref="N1332:N1395" si="180">K1332</f>
        <v>0.20532456559774989</v>
      </c>
    </row>
    <row r="1333" spans="1:14" x14ac:dyDescent="0.25">
      <c r="A1333"/>
      <c r="B1333" s="77"/>
      <c r="C1333" s="59">
        <v>42587</v>
      </c>
      <c r="D1333" s="39">
        <v>1313</v>
      </c>
      <c r="E1333" s="4">
        <v>0.23280000000000001</v>
      </c>
      <c r="F1333" s="64"/>
      <c r="G1333" s="65">
        <f t="shared" si="175"/>
        <v>0.20657084844753218</v>
      </c>
      <c r="H1333" s="78">
        <f t="shared" si="176"/>
        <v>-1.5050654420748391E-3</v>
      </c>
      <c r="I1333" s="65">
        <f t="shared" si="177"/>
        <v>4.6514654780359273E-2</v>
      </c>
      <c r="J1333" s="79">
        <f t="shared" ref="J1333:J1396" si="181">$Z$22*(E1333-G1333)+(1-$Z$22)*I1333</f>
        <v>4.4486104457570133E-2</v>
      </c>
      <c r="K1333" s="65">
        <f t="shared" si="179"/>
        <v>0.25533944803099051</v>
      </c>
      <c r="M1333" s="31">
        <f t="shared" si="178"/>
        <v>0.23280000000000001</v>
      </c>
      <c r="N1333" s="56">
        <f t="shared" si="180"/>
        <v>0.25533944803099051</v>
      </c>
    </row>
    <row r="1334" spans="1:14" x14ac:dyDescent="0.25">
      <c r="A1334"/>
      <c r="B1334" s="77"/>
      <c r="C1334" s="59">
        <v>42588</v>
      </c>
      <c r="D1334" s="39">
        <v>1314</v>
      </c>
      <c r="E1334" s="4">
        <v>0.23280000000000001</v>
      </c>
      <c r="F1334" s="64"/>
      <c r="G1334" s="65">
        <f t="shared" ref="G1334:G1397" si="182">$Z$20*(E1334-I1334)+(1-$Z$20)*(G1333+H1333)</f>
        <v>0.20642440256401465</v>
      </c>
      <c r="H1334" s="78">
        <f t="shared" ref="H1334:H1397" si="183">$Z$21*(G1334-G1333)+(1-$Z$21)*H1333</f>
        <v>-1.3692034862191084E-3</v>
      </c>
      <c r="I1334" s="65">
        <f t="shared" ref="I1334:I1397" si="184">J1303</f>
        <v>1.4148021408969608E-2</v>
      </c>
      <c r="J1334" s="79">
        <f t="shared" si="181"/>
        <v>1.5370779011671184E-2</v>
      </c>
      <c r="K1334" s="65">
        <f t="shared" si="179"/>
        <v>0.21921380441442695</v>
      </c>
      <c r="M1334" s="31">
        <f t="shared" si="178"/>
        <v>0.23280000000000001</v>
      </c>
      <c r="N1334" s="56">
        <f t="shared" si="180"/>
        <v>0.21921380441442695</v>
      </c>
    </row>
    <row r="1335" spans="1:14" x14ac:dyDescent="0.25">
      <c r="A1335"/>
      <c r="B1335" s="77"/>
      <c r="C1335" s="59">
        <v>42589</v>
      </c>
      <c r="D1335" s="39">
        <v>1315</v>
      </c>
      <c r="E1335" s="4">
        <v>0.23280000000000001</v>
      </c>
      <c r="F1335" s="64"/>
      <c r="G1335" s="65">
        <f t="shared" si="182"/>
        <v>0.20417188482176563</v>
      </c>
      <c r="H1335" s="78">
        <f t="shared" si="183"/>
        <v>-1.4575349118220997E-3</v>
      </c>
      <c r="I1335" s="65">
        <f t="shared" si="184"/>
        <v>3.6577943482503594E-2</v>
      </c>
      <c r="J1335" s="79">
        <f t="shared" si="181"/>
        <v>3.5782960652076673E-2</v>
      </c>
      <c r="K1335" s="65">
        <f t="shared" si="179"/>
        <v>0.24163314256029914</v>
      </c>
      <c r="M1335" s="31">
        <f t="shared" si="178"/>
        <v>0.23280000000000001</v>
      </c>
      <c r="N1335" s="56">
        <f t="shared" si="180"/>
        <v>0.24163314256029914</v>
      </c>
    </row>
    <row r="1336" spans="1:14" x14ac:dyDescent="0.25">
      <c r="A1336"/>
      <c r="B1336" s="77"/>
      <c r="C1336" s="59">
        <v>42590</v>
      </c>
      <c r="D1336" s="39">
        <v>1316</v>
      </c>
      <c r="E1336" s="4">
        <v>0.23280000000000001</v>
      </c>
      <c r="F1336" s="64"/>
      <c r="G1336" s="65">
        <f t="shared" si="182"/>
        <v>0.20239237587187384</v>
      </c>
      <c r="H1336" s="78">
        <f t="shared" si="183"/>
        <v>-1.4897323156290688E-3</v>
      </c>
      <c r="I1336" s="65">
        <f t="shared" si="184"/>
        <v>3.3305390470753503E-2</v>
      </c>
      <c r="J1336" s="79">
        <f t="shared" si="181"/>
        <v>3.3015613836490772E-2</v>
      </c>
      <c r="K1336" s="65">
        <f t="shared" si="179"/>
        <v>0.23601974038069704</v>
      </c>
      <c r="M1336" s="31">
        <f t="shared" si="178"/>
        <v>0.23280000000000001</v>
      </c>
      <c r="N1336" s="56">
        <f t="shared" si="180"/>
        <v>0.23601974038069704</v>
      </c>
    </row>
    <row r="1337" spans="1:14" x14ac:dyDescent="0.25">
      <c r="A1337"/>
      <c r="B1337" s="77"/>
      <c r="C1337" s="59">
        <v>42591</v>
      </c>
      <c r="D1337" s="39">
        <v>1317</v>
      </c>
      <c r="E1337" s="4">
        <v>0.23280000000000001</v>
      </c>
      <c r="F1337" s="64"/>
      <c r="G1337" s="65">
        <f t="shared" si="182"/>
        <v>0.20612974793650185</v>
      </c>
      <c r="H1337" s="78">
        <f t="shared" si="183"/>
        <v>-9.6702187760336063E-4</v>
      </c>
      <c r="I1337" s="65">
        <f t="shared" si="184"/>
        <v>-2.0373687358815399E-2</v>
      </c>
      <c r="J1337" s="79">
        <f t="shared" si="181"/>
        <v>-1.5669293416584042E-2</v>
      </c>
      <c r="K1337" s="65">
        <f t="shared" si="179"/>
        <v>0.18052895619742937</v>
      </c>
      <c r="M1337" s="31">
        <f t="shared" si="178"/>
        <v>0.23280000000000001</v>
      </c>
      <c r="N1337" s="56">
        <f t="shared" si="180"/>
        <v>0.18052895619742937</v>
      </c>
    </row>
    <row r="1338" spans="1:14" x14ac:dyDescent="0.25">
      <c r="A1338"/>
      <c r="B1338" s="77"/>
      <c r="C1338" s="59">
        <v>42592</v>
      </c>
      <c r="D1338" s="39">
        <v>1318</v>
      </c>
      <c r="E1338" s="4">
        <v>0.23280000000000001</v>
      </c>
      <c r="F1338" s="64"/>
      <c r="G1338" s="65">
        <f t="shared" si="182"/>
        <v>0.20730883036186964</v>
      </c>
      <c r="H1338" s="78">
        <f t="shared" si="183"/>
        <v>-7.5241144730624513E-4</v>
      </c>
      <c r="I1338" s="65">
        <f t="shared" si="184"/>
        <v>6.1762309113899024E-3</v>
      </c>
      <c r="J1338" s="79">
        <f t="shared" si="181"/>
        <v>8.1077247840639494E-3</v>
      </c>
      <c r="K1338" s="65">
        <f t="shared" si="179"/>
        <v>0.2113389569702884</v>
      </c>
      <c r="M1338" s="31">
        <f t="shared" si="178"/>
        <v>0.23280000000000001</v>
      </c>
      <c r="N1338" s="56">
        <f t="shared" si="180"/>
        <v>0.2113389569702884</v>
      </c>
    </row>
    <row r="1339" spans="1:14" x14ac:dyDescent="0.25">
      <c r="A1339"/>
      <c r="B1339" s="77"/>
      <c r="C1339" s="59">
        <v>42593</v>
      </c>
      <c r="D1339" s="39">
        <v>1319</v>
      </c>
      <c r="E1339" s="4">
        <v>0.23280000000000001</v>
      </c>
      <c r="F1339" s="64"/>
      <c r="G1339" s="65">
        <f t="shared" si="182"/>
        <v>0.21057963051916068</v>
      </c>
      <c r="H1339" s="78">
        <f t="shared" si="183"/>
        <v>-3.5009028684651746E-4</v>
      </c>
      <c r="I1339" s="65">
        <f t="shared" si="184"/>
        <v>-1.3988534960536184E-2</v>
      </c>
      <c r="J1339" s="79">
        <f t="shared" si="181"/>
        <v>-1.0367644516398633E-2</v>
      </c>
      <c r="K1339" s="65">
        <f t="shared" si="179"/>
        <v>0.19256788395402721</v>
      </c>
      <c r="M1339" s="31">
        <f t="shared" si="178"/>
        <v>0.23280000000000001</v>
      </c>
      <c r="N1339" s="56">
        <f t="shared" si="180"/>
        <v>0.19256788395402721</v>
      </c>
    </row>
    <row r="1340" spans="1:14" x14ac:dyDescent="0.25">
      <c r="A1340"/>
      <c r="B1340" s="77"/>
      <c r="C1340" s="59">
        <v>42594</v>
      </c>
      <c r="D1340" s="39">
        <v>1320</v>
      </c>
      <c r="E1340" s="4">
        <v>0.23280000000000001</v>
      </c>
      <c r="F1340" s="64"/>
      <c r="G1340" s="65">
        <f t="shared" si="182"/>
        <v>0.21113900089786328</v>
      </c>
      <c r="H1340" s="78">
        <f t="shared" si="183"/>
        <v>-2.591442202916057E-4</v>
      </c>
      <c r="I1340" s="65">
        <f t="shared" si="184"/>
        <v>1.3475853112194932E-2</v>
      </c>
      <c r="J1340" s="79">
        <f t="shared" si="181"/>
        <v>1.4294367711189112E-2</v>
      </c>
      <c r="K1340" s="65">
        <f t="shared" si="179"/>
        <v>0.22370539334450909</v>
      </c>
      <c r="M1340" s="31">
        <f t="shared" si="178"/>
        <v>0.23280000000000001</v>
      </c>
      <c r="N1340" s="56">
        <f t="shared" si="180"/>
        <v>0.22370539334450909</v>
      </c>
    </row>
    <row r="1341" spans="1:14" x14ac:dyDescent="0.25">
      <c r="A1341"/>
      <c r="B1341" s="77"/>
      <c r="C1341" s="59">
        <v>42595</v>
      </c>
      <c r="D1341" s="39">
        <v>1321</v>
      </c>
      <c r="E1341" s="4">
        <v>0.23280000000000001</v>
      </c>
      <c r="F1341" s="64"/>
      <c r="G1341" s="65">
        <f t="shared" si="182"/>
        <v>0.21495169070812842</v>
      </c>
      <c r="H1341" s="78">
        <f t="shared" si="183"/>
        <v>1.4803918276406894E-4</v>
      </c>
      <c r="I1341" s="65">
        <f t="shared" si="184"/>
        <v>-1.8798196983138969E-2</v>
      </c>
      <c r="J1341" s="79">
        <f t="shared" si="181"/>
        <v>-1.5133546355637913E-2</v>
      </c>
      <c r="K1341" s="65">
        <f t="shared" si="179"/>
        <v>0.19208165969443269</v>
      </c>
      <c r="M1341" s="31">
        <f t="shared" si="178"/>
        <v>0.23280000000000001</v>
      </c>
      <c r="N1341" s="56">
        <f t="shared" si="180"/>
        <v>0.19208165969443269</v>
      </c>
    </row>
    <row r="1342" spans="1:14" x14ac:dyDescent="0.25">
      <c r="A1342"/>
      <c r="B1342" s="77"/>
      <c r="C1342" s="59">
        <v>42596</v>
      </c>
      <c r="D1342" s="39">
        <v>1322</v>
      </c>
      <c r="E1342" s="4">
        <v>0.23280000000000001</v>
      </c>
      <c r="F1342" s="64"/>
      <c r="G1342" s="65">
        <f t="shared" si="182"/>
        <v>0.21886391827440307</v>
      </c>
      <c r="H1342" s="78">
        <f t="shared" si="183"/>
        <v>5.2445802111512766E-4</v>
      </c>
      <c r="I1342" s="65">
        <f t="shared" si="184"/>
        <v>-1.9941613725998241E-2</v>
      </c>
      <c r="J1342" s="79">
        <f t="shared" si="181"/>
        <v>-1.6553844180838724E-2</v>
      </c>
      <c r="K1342" s="65">
        <f t="shared" si="179"/>
        <v>0.19515811616489426</v>
      </c>
      <c r="M1342" s="31">
        <f t="shared" si="178"/>
        <v>0.23280000000000001</v>
      </c>
      <c r="N1342" s="56">
        <f t="shared" si="180"/>
        <v>0.19515811616489426</v>
      </c>
    </row>
    <row r="1343" spans="1:14" x14ac:dyDescent="0.25">
      <c r="A1343"/>
      <c r="B1343" s="77"/>
      <c r="C1343" s="59">
        <v>42597</v>
      </c>
      <c r="D1343" s="39">
        <v>1323</v>
      </c>
      <c r="E1343" s="4">
        <v>0.14549999999999999</v>
      </c>
      <c r="F1343" s="64"/>
      <c r="G1343" s="65">
        <f t="shared" si="182"/>
        <v>0.21008374417804745</v>
      </c>
      <c r="H1343" s="78">
        <f t="shared" si="183"/>
        <v>-4.0600519063194716E-4</v>
      </c>
      <c r="I1343" s="65">
        <f t="shared" si="184"/>
        <v>1.9157944879189107E-2</v>
      </c>
      <c r="J1343" s="79">
        <f t="shared" si="181"/>
        <v>1.0783775973465451E-2</v>
      </c>
      <c r="K1343" s="65">
        <f t="shared" si="179"/>
        <v>0.23854632117470731</v>
      </c>
      <c r="M1343" s="31">
        <f t="shared" si="178"/>
        <v>0.14549999999999999</v>
      </c>
      <c r="N1343" s="56">
        <f t="shared" si="180"/>
        <v>0.23854632117470731</v>
      </c>
    </row>
    <row r="1344" spans="1:14" x14ac:dyDescent="0.25">
      <c r="A1344"/>
      <c r="B1344" s="77"/>
      <c r="C1344" s="59">
        <v>42598</v>
      </c>
      <c r="D1344" s="39">
        <v>1324</v>
      </c>
      <c r="E1344" s="4">
        <v>0.1</v>
      </c>
      <c r="F1344" s="64"/>
      <c r="G1344" s="65">
        <f t="shared" si="182"/>
        <v>0.19424893034596796</v>
      </c>
      <c r="H1344" s="78">
        <f t="shared" si="183"/>
        <v>-1.9488860547767016E-3</v>
      </c>
      <c r="I1344" s="65">
        <f t="shared" si="184"/>
        <v>4.4610347427060063E-2</v>
      </c>
      <c r="J1344" s="79">
        <f t="shared" si="181"/>
        <v>3.0724419649757265E-2</v>
      </c>
      <c r="K1344" s="65">
        <f t="shared" si="179"/>
        <v>0.25428808641447559</v>
      </c>
      <c r="M1344" s="31">
        <f t="shared" si="178"/>
        <v>0.1</v>
      </c>
      <c r="N1344" s="56">
        <f t="shared" si="180"/>
        <v>0.25428808641447559</v>
      </c>
    </row>
    <row r="1345" spans="1:14" x14ac:dyDescent="0.25">
      <c r="A1345"/>
      <c r="B1345" s="77"/>
      <c r="C1345" s="59">
        <v>42599</v>
      </c>
      <c r="D1345" s="39">
        <v>1325</v>
      </c>
      <c r="E1345" s="4">
        <v>0.2</v>
      </c>
      <c r="F1345" s="64"/>
      <c r="G1345" s="65">
        <f t="shared" si="182"/>
        <v>0.18488090863221285</v>
      </c>
      <c r="H1345" s="78">
        <f t="shared" si="183"/>
        <v>-2.6907996206745428E-3</v>
      </c>
      <c r="I1345" s="65">
        <f t="shared" si="184"/>
        <v>8.1891312298592978E-2</v>
      </c>
      <c r="J1345" s="79">
        <f t="shared" si="181"/>
        <v>7.5214090205512396E-2</v>
      </c>
      <c r="K1345" s="65">
        <f t="shared" si="179"/>
        <v>0.27419135658978422</v>
      </c>
      <c r="M1345" s="31">
        <f t="shared" si="178"/>
        <v>0.2</v>
      </c>
      <c r="N1345" s="56">
        <f t="shared" si="180"/>
        <v>0.27419135658978422</v>
      </c>
    </row>
    <row r="1346" spans="1:14" x14ac:dyDescent="0.25">
      <c r="A1346"/>
      <c r="B1346" s="77"/>
      <c r="C1346" s="59">
        <v>42600</v>
      </c>
      <c r="D1346" s="39">
        <v>1326</v>
      </c>
      <c r="E1346" s="4">
        <v>0.24579999999999999</v>
      </c>
      <c r="F1346" s="64"/>
      <c r="G1346" s="65">
        <f t="shared" si="182"/>
        <v>0.18513239636380524</v>
      </c>
      <c r="H1346" s="78">
        <f t="shared" si="183"/>
        <v>-2.3965708854478494E-3</v>
      </c>
      <c r="I1346" s="65">
        <f t="shared" si="184"/>
        <v>3.4187017465792544E-2</v>
      </c>
      <c r="J1346" s="79">
        <f t="shared" si="181"/>
        <v>3.6835076082832763E-2</v>
      </c>
      <c r="K1346" s="65">
        <f t="shared" si="179"/>
        <v>0.21637712647733087</v>
      </c>
      <c r="M1346" s="31">
        <f t="shared" si="178"/>
        <v>0.24579999999999999</v>
      </c>
      <c r="N1346" s="56">
        <f t="shared" si="180"/>
        <v>0.21637712647733087</v>
      </c>
    </row>
    <row r="1347" spans="1:14" x14ac:dyDescent="0.25">
      <c r="A1347"/>
      <c r="B1347" s="77"/>
      <c r="C1347" s="59">
        <v>42601</v>
      </c>
      <c r="D1347" s="39">
        <v>1327</v>
      </c>
      <c r="E1347" s="4">
        <v>0.2</v>
      </c>
      <c r="F1347" s="64"/>
      <c r="G1347" s="65">
        <f t="shared" si="182"/>
        <v>0.18359219354681644</v>
      </c>
      <c r="H1347" s="78">
        <f t="shared" si="183"/>
        <v>-2.3109340786019446E-3</v>
      </c>
      <c r="I1347" s="65">
        <f t="shared" si="184"/>
        <v>8.7004938370523754E-3</v>
      </c>
      <c r="J1347" s="79">
        <f t="shared" si="181"/>
        <v>9.4712250986654957E-3</v>
      </c>
      <c r="K1347" s="65">
        <f t="shared" si="179"/>
        <v>0.19143631931540978</v>
      </c>
      <c r="M1347" s="31">
        <f t="shared" si="178"/>
        <v>0.2</v>
      </c>
      <c r="N1347" s="56">
        <f t="shared" si="180"/>
        <v>0.19143631931540978</v>
      </c>
    </row>
    <row r="1348" spans="1:14" x14ac:dyDescent="0.25">
      <c r="A1348"/>
      <c r="B1348" s="77"/>
      <c r="C1348" s="59">
        <v>42602</v>
      </c>
      <c r="D1348" s="39">
        <v>1328</v>
      </c>
      <c r="E1348" s="4">
        <v>0.1792</v>
      </c>
      <c r="F1348" s="64"/>
      <c r="G1348" s="65">
        <f t="shared" si="182"/>
        <v>0.18284418541061748</v>
      </c>
      <c r="H1348" s="78">
        <f t="shared" si="183"/>
        <v>-2.1546414843616464E-3</v>
      </c>
      <c r="I1348" s="65">
        <f t="shared" si="184"/>
        <v>-1.7710518892244172E-2</v>
      </c>
      <c r="J1348" s="79">
        <f t="shared" si="181"/>
        <v>-1.6303885544081506E-2</v>
      </c>
      <c r="K1348" s="65">
        <f t="shared" si="179"/>
        <v>0.16357074057597032</v>
      </c>
      <c r="M1348" s="31">
        <f t="shared" si="178"/>
        <v>0.1792</v>
      </c>
      <c r="N1348" s="56">
        <f t="shared" si="180"/>
        <v>0.16357074057597032</v>
      </c>
    </row>
    <row r="1349" spans="1:14" x14ac:dyDescent="0.25">
      <c r="A1349"/>
      <c r="B1349" s="77"/>
      <c r="C1349" s="59">
        <v>42603</v>
      </c>
      <c r="D1349" s="39">
        <v>1329</v>
      </c>
      <c r="E1349" s="4">
        <v>0.18329999999999999</v>
      </c>
      <c r="F1349" s="64"/>
      <c r="G1349" s="65">
        <f t="shared" si="182"/>
        <v>0.18306738741712481</v>
      </c>
      <c r="H1349" s="78">
        <f t="shared" si="183"/>
        <v>-1.916857135274749E-3</v>
      </c>
      <c r="I1349" s="65">
        <f t="shared" si="184"/>
        <v>-2.1167978834945353E-2</v>
      </c>
      <c r="J1349" s="79">
        <f t="shared" si="181"/>
        <v>-1.9027919693163298E-2</v>
      </c>
      <c r="K1349" s="65">
        <f t="shared" si="179"/>
        <v>0.15952156509131049</v>
      </c>
      <c r="M1349" s="31">
        <f t="shared" si="178"/>
        <v>0.18329999999999999</v>
      </c>
      <c r="N1349" s="56">
        <f t="shared" si="180"/>
        <v>0.15952156509131049</v>
      </c>
    </row>
    <row r="1350" spans="1:14" x14ac:dyDescent="0.25">
      <c r="A1350"/>
      <c r="B1350" s="77"/>
      <c r="C1350" s="59">
        <v>42604</v>
      </c>
      <c r="D1350" s="39">
        <v>1330</v>
      </c>
      <c r="E1350" s="4">
        <v>0.1875</v>
      </c>
      <c r="F1350" s="64"/>
      <c r="G1350" s="65">
        <f t="shared" si="182"/>
        <v>0.18398158767557116</v>
      </c>
      <c r="H1350" s="78">
        <f t="shared" si="183"/>
        <v>-1.6337513959026391E-3</v>
      </c>
      <c r="I1350" s="65">
        <f t="shared" si="184"/>
        <v>-2.1961104219060987E-2</v>
      </c>
      <c r="J1350" s="79">
        <f t="shared" si="181"/>
        <v>-1.9413152564712006E-2</v>
      </c>
      <c r="K1350" s="65">
        <f t="shared" si="179"/>
        <v>0.15918942606278907</v>
      </c>
      <c r="M1350" s="31">
        <f t="shared" si="178"/>
        <v>0.1875</v>
      </c>
      <c r="N1350" s="56">
        <f t="shared" si="180"/>
        <v>0.15918942606278907</v>
      </c>
    </row>
    <row r="1351" spans="1:14" x14ac:dyDescent="0.25">
      <c r="A1351"/>
      <c r="B1351" s="77"/>
      <c r="C1351" s="59">
        <v>42605</v>
      </c>
      <c r="D1351" s="39">
        <v>1331</v>
      </c>
      <c r="E1351" s="4">
        <v>0.2</v>
      </c>
      <c r="F1351" s="64"/>
      <c r="G1351" s="65">
        <f t="shared" si="182"/>
        <v>0.1865300416761875</v>
      </c>
      <c r="H1351" s="78">
        <f t="shared" si="183"/>
        <v>-1.2155308562507407E-3</v>
      </c>
      <c r="I1351" s="65">
        <f t="shared" si="184"/>
        <v>-2.4169890244858293E-2</v>
      </c>
      <c r="J1351" s="79">
        <f t="shared" si="181"/>
        <v>-2.0405905387991214E-2</v>
      </c>
      <c r="K1351" s="65">
        <f t="shared" si="179"/>
        <v>0.15817794603481022</v>
      </c>
      <c r="M1351" s="31">
        <f t="shared" si="178"/>
        <v>0.2</v>
      </c>
      <c r="N1351" s="56">
        <f t="shared" si="180"/>
        <v>0.15817794603481022</v>
      </c>
    </row>
    <row r="1352" spans="1:14" x14ac:dyDescent="0.25">
      <c r="A1352"/>
      <c r="B1352" s="77"/>
      <c r="C1352" s="59">
        <v>42606</v>
      </c>
      <c r="D1352" s="39">
        <v>1332</v>
      </c>
      <c r="E1352" s="4">
        <v>0.23280000000000001</v>
      </c>
      <c r="F1352" s="64"/>
      <c r="G1352" s="65">
        <f t="shared" si="182"/>
        <v>0.19382411762287272</v>
      </c>
      <c r="H1352" s="78">
        <f t="shared" si="183"/>
        <v>-3.6457017595714527E-4</v>
      </c>
      <c r="I1352" s="65">
        <f t="shared" si="184"/>
        <v>-3.7610578849295959E-2</v>
      </c>
      <c r="J1352" s="79">
        <f t="shared" si="181"/>
        <v>-2.9951932726653637E-2</v>
      </c>
      <c r="K1352" s="65">
        <f t="shared" si="179"/>
        <v>0.1477039319706408</v>
      </c>
      <c r="M1352" s="31">
        <f t="shared" si="178"/>
        <v>0.23280000000000001</v>
      </c>
      <c r="N1352" s="56">
        <f t="shared" si="180"/>
        <v>0.1477039319706408</v>
      </c>
    </row>
    <row r="1353" spans="1:14" x14ac:dyDescent="0.25">
      <c r="A1353"/>
      <c r="B1353" s="77"/>
      <c r="C1353" s="59">
        <v>42607</v>
      </c>
      <c r="D1353" s="39">
        <v>1333</v>
      </c>
      <c r="E1353" s="4">
        <v>0.1</v>
      </c>
      <c r="F1353" s="64"/>
      <c r="G1353" s="65">
        <f t="shared" si="182"/>
        <v>0.18827134219569422</v>
      </c>
      <c r="H1353" s="78">
        <f t="shared" si="183"/>
        <v>-8.8339070107928042E-4</v>
      </c>
      <c r="I1353" s="65">
        <f t="shared" si="184"/>
        <v>-4.1577494934702058E-2</v>
      </c>
      <c r="J1353" s="79">
        <f t="shared" si="181"/>
        <v>-4.6246879660801279E-2</v>
      </c>
      <c r="K1353" s="65">
        <f t="shared" si="179"/>
        <v>0.15188205251221351</v>
      </c>
      <c r="M1353" s="31">
        <f t="shared" si="178"/>
        <v>0.1</v>
      </c>
      <c r="N1353" s="56">
        <f t="shared" si="180"/>
        <v>0.15188205251221351</v>
      </c>
    </row>
    <row r="1354" spans="1:14" x14ac:dyDescent="0.25">
      <c r="A1354"/>
      <c r="B1354" s="77"/>
      <c r="C1354" s="59">
        <v>42608</v>
      </c>
      <c r="D1354" s="39">
        <v>1334</v>
      </c>
      <c r="E1354" s="4">
        <v>7.0800000000000002E-2</v>
      </c>
      <c r="F1354" s="64"/>
      <c r="G1354" s="65">
        <f t="shared" si="182"/>
        <v>0.17849821885295294</v>
      </c>
      <c r="H1354" s="78">
        <f t="shared" si="183"/>
        <v>-1.7723639652454798E-3</v>
      </c>
      <c r="I1354" s="65">
        <f t="shared" si="184"/>
        <v>-2.7690625077995051E-2</v>
      </c>
      <c r="J1354" s="79">
        <f t="shared" si="181"/>
        <v>-3.5691384455490846E-2</v>
      </c>
      <c r="K1354" s="65">
        <f t="shared" si="179"/>
        <v>0.15969732641661988</v>
      </c>
      <c r="M1354" s="31">
        <f t="shared" si="178"/>
        <v>7.0800000000000002E-2</v>
      </c>
      <c r="N1354" s="56">
        <f t="shared" si="180"/>
        <v>0.15969732641661988</v>
      </c>
    </row>
    <row r="1355" spans="1:14" x14ac:dyDescent="0.25">
      <c r="A1355"/>
      <c r="B1355" s="77"/>
      <c r="C1355" s="59">
        <v>42609</v>
      </c>
      <c r="D1355" s="39">
        <v>1335</v>
      </c>
      <c r="E1355" s="4">
        <v>0.13039999999999999</v>
      </c>
      <c r="F1355" s="64"/>
      <c r="G1355" s="65">
        <f t="shared" si="182"/>
        <v>0.17663023424889226</v>
      </c>
      <c r="H1355" s="78">
        <f t="shared" si="183"/>
        <v>-1.7819260291269999E-3</v>
      </c>
      <c r="I1355" s="65">
        <f t="shared" si="184"/>
        <v>-4.5369648499555222E-2</v>
      </c>
      <c r="J1355" s="79">
        <f t="shared" si="181"/>
        <v>-4.5455707074488927E-2</v>
      </c>
      <c r="K1355" s="65">
        <f t="shared" si="179"/>
        <v>0.13135620638815226</v>
      </c>
      <c r="M1355" s="31">
        <f t="shared" si="178"/>
        <v>0.13039999999999999</v>
      </c>
      <c r="N1355" s="56">
        <f t="shared" si="180"/>
        <v>0.13135620638815226</v>
      </c>
    </row>
    <row r="1356" spans="1:14" x14ac:dyDescent="0.25">
      <c r="A1356"/>
      <c r="B1356" s="77"/>
      <c r="C1356" s="59">
        <v>42610</v>
      </c>
      <c r="D1356" s="39">
        <v>1336</v>
      </c>
      <c r="E1356" s="4">
        <v>0.1</v>
      </c>
      <c r="F1356" s="64"/>
      <c r="G1356" s="65">
        <f t="shared" si="182"/>
        <v>0.17114214006395378</v>
      </c>
      <c r="H1356" s="78">
        <f t="shared" si="183"/>
        <v>-2.152542844708148E-3</v>
      </c>
      <c r="I1356" s="65">
        <f t="shared" si="184"/>
        <v>-3.7786626661650467E-2</v>
      </c>
      <c r="J1356" s="79">
        <f t="shared" si="181"/>
        <v>-4.1122178001880796E-2</v>
      </c>
      <c r="K1356" s="65">
        <f t="shared" si="179"/>
        <v>0.1370616815581148</v>
      </c>
      <c r="M1356" s="31">
        <f t="shared" si="178"/>
        <v>0.1</v>
      </c>
      <c r="N1356" s="56">
        <f t="shared" si="180"/>
        <v>0.1370616815581148</v>
      </c>
    </row>
    <row r="1357" spans="1:14" x14ac:dyDescent="0.25">
      <c r="A1357"/>
      <c r="B1357" s="77"/>
      <c r="C1357" s="59">
        <v>42611</v>
      </c>
      <c r="D1357" s="39">
        <v>1337</v>
      </c>
      <c r="E1357" s="4">
        <v>0.23280000000000001</v>
      </c>
      <c r="F1357" s="64"/>
      <c r="G1357" s="65">
        <f t="shared" si="182"/>
        <v>0.17803339391700204</v>
      </c>
      <c r="H1357" s="78">
        <f t="shared" si="183"/>
        <v>-1.2481631749325073E-3</v>
      </c>
      <c r="I1357" s="65">
        <f t="shared" si="184"/>
        <v>-2.6627564196809572E-2</v>
      </c>
      <c r="J1357" s="79">
        <f t="shared" si="181"/>
        <v>-1.8488147168828819E-2</v>
      </c>
      <c r="K1357" s="65">
        <f t="shared" si="179"/>
        <v>0.14236203302243608</v>
      </c>
      <c r="M1357" s="31">
        <f t="shared" si="178"/>
        <v>0.23280000000000001</v>
      </c>
      <c r="N1357" s="56">
        <f t="shared" si="180"/>
        <v>0.14236203302243608</v>
      </c>
    </row>
    <row r="1358" spans="1:14" x14ac:dyDescent="0.25">
      <c r="A1358"/>
      <c r="B1358" s="77"/>
      <c r="C1358" s="59">
        <v>42612</v>
      </c>
      <c r="D1358" s="39">
        <v>1338</v>
      </c>
      <c r="E1358" s="4">
        <v>0.23280000000000001</v>
      </c>
      <c r="F1358" s="64"/>
      <c r="G1358" s="65">
        <f t="shared" si="182"/>
        <v>0.18091059810316196</v>
      </c>
      <c r="H1358" s="78">
        <f t="shared" si="183"/>
        <v>-8.3562643882326517E-4</v>
      </c>
      <c r="I1358" s="65">
        <f t="shared" si="184"/>
        <v>1.4761095647006194E-2</v>
      </c>
      <c r="J1358" s="79">
        <f t="shared" si="181"/>
        <v>1.8473926271989381E-2</v>
      </c>
      <c r="K1358" s="65">
        <f t="shared" si="179"/>
        <v>0.19154632638907573</v>
      </c>
      <c r="M1358" s="31">
        <f t="shared" si="178"/>
        <v>0.23280000000000001</v>
      </c>
      <c r="N1358" s="56">
        <f t="shared" si="180"/>
        <v>0.19154632638907573</v>
      </c>
    </row>
    <row r="1359" spans="1:14" x14ac:dyDescent="0.25">
      <c r="A1359"/>
      <c r="B1359" s="77"/>
      <c r="C1359" s="59">
        <v>42613</v>
      </c>
      <c r="D1359" s="39">
        <v>1339</v>
      </c>
      <c r="E1359" s="4">
        <v>0.1091</v>
      </c>
      <c r="F1359" s="64"/>
      <c r="G1359" s="65">
        <f t="shared" si="182"/>
        <v>0.17223768068310349</v>
      </c>
      <c r="H1359" s="78">
        <f t="shared" si="183"/>
        <v>-1.6193555369467851E-3</v>
      </c>
      <c r="I1359" s="65">
        <f t="shared" si="184"/>
        <v>7.397938148013242E-3</v>
      </c>
      <c r="J1359" s="79">
        <f t="shared" si="181"/>
        <v>3.443762649015681E-4</v>
      </c>
      <c r="K1359" s="65">
        <f t="shared" si="179"/>
        <v>0.18747290981235193</v>
      </c>
      <c r="M1359" s="31">
        <f t="shared" si="178"/>
        <v>0.1091</v>
      </c>
      <c r="N1359" s="56">
        <f t="shared" si="180"/>
        <v>0.18747290981235193</v>
      </c>
    </row>
    <row r="1360" spans="1:14" x14ac:dyDescent="0.25">
      <c r="A1360"/>
      <c r="B1360" s="77"/>
      <c r="C1360" s="59">
        <v>42614</v>
      </c>
      <c r="D1360" s="39">
        <v>1340</v>
      </c>
      <c r="E1360" s="4">
        <v>0.2</v>
      </c>
      <c r="F1360" s="64"/>
      <c r="G1360" s="65">
        <f t="shared" si="182"/>
        <v>0.17365943673762002</v>
      </c>
      <c r="H1360" s="78">
        <f t="shared" si="183"/>
        <v>-1.315244377800454E-3</v>
      </c>
      <c r="I1360" s="65">
        <f t="shared" si="184"/>
        <v>-1.0294410607896536E-3</v>
      </c>
      <c r="J1360" s="79">
        <f t="shared" si="181"/>
        <v>1.7075593715273111E-3</v>
      </c>
      <c r="K1360" s="65">
        <f t="shared" si="179"/>
        <v>0.16958888408536707</v>
      </c>
      <c r="M1360" s="31">
        <f t="shared" si="178"/>
        <v>0.2</v>
      </c>
      <c r="N1360" s="56">
        <f t="shared" si="180"/>
        <v>0.16958888408536707</v>
      </c>
    </row>
    <row r="1361" spans="1:14" x14ac:dyDescent="0.25">
      <c r="A1361"/>
      <c r="B1361" s="77"/>
      <c r="C1361" s="59">
        <v>42615</v>
      </c>
      <c r="D1361" s="39">
        <v>1341</v>
      </c>
      <c r="E1361" s="4">
        <v>0.2</v>
      </c>
      <c r="F1361" s="64"/>
      <c r="G1361" s="65">
        <f t="shared" si="182"/>
        <v>0.17441236451402312</v>
      </c>
      <c r="H1361" s="78">
        <f t="shared" si="183"/>
        <v>-1.1084271623800991E-3</v>
      </c>
      <c r="I1361" s="65">
        <f t="shared" si="184"/>
        <v>6.9740860981449219E-3</v>
      </c>
      <c r="J1361" s="79">
        <f t="shared" si="181"/>
        <v>8.8354410369281197E-3</v>
      </c>
      <c r="K1361" s="65">
        <f t="shared" si="179"/>
        <v>0.1793182784579645</v>
      </c>
      <c r="M1361" s="31">
        <f t="shared" si="178"/>
        <v>0.2</v>
      </c>
      <c r="N1361" s="56">
        <f t="shared" si="180"/>
        <v>0.1793182784579645</v>
      </c>
    </row>
    <row r="1362" spans="1:14" x14ac:dyDescent="0.25">
      <c r="A1362"/>
      <c r="B1362" s="77"/>
      <c r="C1362" s="59">
        <v>42616</v>
      </c>
      <c r="D1362" s="39">
        <v>1342</v>
      </c>
      <c r="E1362" s="4">
        <v>0.2</v>
      </c>
      <c r="F1362" s="64"/>
      <c r="G1362" s="65">
        <f t="shared" si="182"/>
        <v>0.17683267352496715</v>
      </c>
      <c r="H1362" s="78">
        <f t="shared" si="183"/>
        <v>-7.5555354504768587E-4</v>
      </c>
      <c r="I1362" s="65">
        <f t="shared" si="184"/>
        <v>-8.5912990848841502E-3</v>
      </c>
      <c r="J1362" s="79">
        <f t="shared" si="181"/>
        <v>-5.415436528892449E-3</v>
      </c>
      <c r="K1362" s="65">
        <f t="shared" si="179"/>
        <v>0.16471263826675886</v>
      </c>
      <c r="M1362" s="31">
        <f t="shared" si="178"/>
        <v>0.2</v>
      </c>
      <c r="N1362" s="56">
        <f t="shared" si="180"/>
        <v>0.16471263826675886</v>
      </c>
    </row>
    <row r="1363" spans="1:14" x14ac:dyDescent="0.25">
      <c r="A1363"/>
      <c r="B1363" s="77"/>
      <c r="C1363" s="59">
        <v>42617</v>
      </c>
      <c r="D1363" s="39">
        <v>1343</v>
      </c>
      <c r="E1363" s="4">
        <v>0.2</v>
      </c>
      <c r="F1363" s="64"/>
      <c r="G1363" s="65">
        <f t="shared" si="182"/>
        <v>0.17842536458974939</v>
      </c>
      <c r="H1363" s="78">
        <f t="shared" si="183"/>
        <v>-5.2072908406469308E-4</v>
      </c>
      <c r="I1363" s="65">
        <f t="shared" si="184"/>
        <v>4.4043392178126682E-4</v>
      </c>
      <c r="J1363" s="79">
        <f t="shared" si="181"/>
        <v>2.5538540706282024E-3</v>
      </c>
      <c r="K1363" s="65">
        <f t="shared" si="179"/>
        <v>0.17651755390170074</v>
      </c>
      <c r="M1363" s="31">
        <f t="shared" si="178"/>
        <v>0.2</v>
      </c>
      <c r="N1363" s="56">
        <f t="shared" si="180"/>
        <v>0.17651755390170074</v>
      </c>
    </row>
    <row r="1364" spans="1:14" x14ac:dyDescent="0.25">
      <c r="A1364"/>
      <c r="B1364" s="77"/>
      <c r="C1364" s="59">
        <v>42618</v>
      </c>
      <c r="D1364" s="39">
        <v>1344</v>
      </c>
      <c r="E1364" s="4">
        <v>0.15</v>
      </c>
      <c r="F1364" s="64"/>
      <c r="G1364" s="65">
        <f t="shared" si="182"/>
        <v>0.17066556150935921</v>
      </c>
      <c r="H1364" s="78">
        <f t="shared" si="183"/>
        <v>-1.2446364836972415E-3</v>
      </c>
      <c r="I1364" s="65">
        <f t="shared" si="184"/>
        <v>4.4486104457570133E-2</v>
      </c>
      <c r="J1364" s="79">
        <f t="shared" si="181"/>
        <v>3.7970937860877199E-2</v>
      </c>
      <c r="K1364" s="65">
        <f t="shared" si="179"/>
        <v>0.22239073996325481</v>
      </c>
      <c r="M1364" s="31">
        <f t="shared" si="178"/>
        <v>0.15</v>
      </c>
      <c r="N1364" s="56">
        <f t="shared" si="180"/>
        <v>0.22239073996325481</v>
      </c>
    </row>
    <row r="1365" spans="1:14" x14ac:dyDescent="0.25">
      <c r="A1365"/>
      <c r="B1365" s="77"/>
      <c r="C1365" s="59">
        <v>42619</v>
      </c>
      <c r="D1365" s="39">
        <v>1345</v>
      </c>
      <c r="E1365" s="4">
        <v>0.1</v>
      </c>
      <c r="F1365" s="64"/>
      <c r="G1365" s="65">
        <f t="shared" si="182"/>
        <v>0.16094175462192864</v>
      </c>
      <c r="H1365" s="78">
        <f t="shared" si="183"/>
        <v>-2.0925535240705747E-3</v>
      </c>
      <c r="I1365" s="65">
        <f t="shared" si="184"/>
        <v>1.5370779011671184E-2</v>
      </c>
      <c r="J1365" s="79">
        <f t="shared" si="181"/>
        <v>7.7395256483112022E-3</v>
      </c>
      <c r="K1365" s="65">
        <f t="shared" si="179"/>
        <v>0.18479170403733317</v>
      </c>
      <c r="M1365" s="31">
        <f t="shared" si="178"/>
        <v>0.1</v>
      </c>
      <c r="N1365" s="56">
        <f t="shared" si="180"/>
        <v>0.18479170403733317</v>
      </c>
    </row>
    <row r="1366" spans="1:14" x14ac:dyDescent="0.25">
      <c r="A1366"/>
      <c r="B1366" s="77"/>
      <c r="C1366" s="59">
        <v>42620</v>
      </c>
      <c r="D1366" s="39">
        <v>1346</v>
      </c>
      <c r="E1366" s="4">
        <v>5.4199999999999998E-2</v>
      </c>
      <c r="F1366" s="64"/>
      <c r="G1366" s="65">
        <f t="shared" si="182"/>
        <v>0.14480598492286459</v>
      </c>
      <c r="H1366" s="78">
        <f t="shared" si="183"/>
        <v>-3.4968751415699224E-3</v>
      </c>
      <c r="I1366" s="65">
        <f t="shared" si="184"/>
        <v>3.5782960652076673E-2</v>
      </c>
      <c r="J1366" s="79">
        <f t="shared" si="181"/>
        <v>2.3144066094582548E-2</v>
      </c>
      <c r="K1366" s="65">
        <f t="shared" si="179"/>
        <v>0.19463216174993475</v>
      </c>
      <c r="M1366" s="31">
        <f t="shared" ref="M1366:M1429" si="185">E1366</f>
        <v>5.4199999999999998E-2</v>
      </c>
      <c r="N1366" s="56">
        <f t="shared" si="180"/>
        <v>0.19463216174993475</v>
      </c>
    </row>
    <row r="1367" spans="1:14" x14ac:dyDescent="0.25">
      <c r="A1367"/>
      <c r="B1367" s="77"/>
      <c r="C1367" s="59">
        <v>42621</v>
      </c>
      <c r="D1367" s="39">
        <v>1347</v>
      </c>
      <c r="E1367" s="4">
        <v>1.67E-2</v>
      </c>
      <c r="F1367" s="64"/>
      <c r="G1367" s="65">
        <f t="shared" si="182"/>
        <v>0.12554663741951611</v>
      </c>
      <c r="H1367" s="78">
        <f t="shared" si="183"/>
        <v>-5.0731223777477786E-3</v>
      </c>
      <c r="I1367" s="65">
        <f t="shared" si="184"/>
        <v>3.3015613836490772E-2</v>
      </c>
      <c r="J1367" s="79">
        <f t="shared" si="181"/>
        <v>1.8829388710890085E-2</v>
      </c>
      <c r="K1367" s="65">
        <f t="shared" si="179"/>
        <v>0.17432472361778542</v>
      </c>
      <c r="M1367" s="31">
        <f t="shared" si="185"/>
        <v>1.67E-2</v>
      </c>
      <c r="N1367" s="56">
        <f t="shared" si="180"/>
        <v>0.17432472361778542</v>
      </c>
    </row>
    <row r="1368" spans="1:14" x14ac:dyDescent="0.25">
      <c r="A1368"/>
      <c r="B1368" s="77"/>
      <c r="C1368" s="59">
        <v>42622</v>
      </c>
      <c r="D1368" s="39">
        <v>1348</v>
      </c>
      <c r="E1368" s="4">
        <v>0.15</v>
      </c>
      <c r="F1368" s="64"/>
      <c r="G1368" s="65">
        <f t="shared" si="182"/>
        <v>0.1249930928792499</v>
      </c>
      <c r="H1368" s="78">
        <f t="shared" si="183"/>
        <v>-4.6211645939996217E-3</v>
      </c>
      <c r="I1368" s="65">
        <f t="shared" si="184"/>
        <v>-1.5669293416584042E-2</v>
      </c>
      <c r="J1368" s="79">
        <f t="shared" si="181"/>
        <v>-1.1601673362850628E-2</v>
      </c>
      <c r="K1368" s="65">
        <f t="shared" si="179"/>
        <v>0.10480422162518428</v>
      </c>
      <c r="M1368" s="31">
        <f t="shared" si="185"/>
        <v>0.15</v>
      </c>
      <c r="N1368" s="56">
        <f t="shared" si="180"/>
        <v>0.10480422162518428</v>
      </c>
    </row>
    <row r="1369" spans="1:14" x14ac:dyDescent="0.25">
      <c r="A1369"/>
      <c r="B1369" s="77"/>
      <c r="C1369" s="59">
        <v>42623</v>
      </c>
      <c r="D1369" s="39">
        <v>1349</v>
      </c>
      <c r="E1369" s="4">
        <v>0.2</v>
      </c>
      <c r="F1369" s="64"/>
      <c r="G1369" s="65">
        <f t="shared" si="182"/>
        <v>0.12752396297831886</v>
      </c>
      <c r="H1369" s="78">
        <f t="shared" si="183"/>
        <v>-3.9059611246927634E-3</v>
      </c>
      <c r="I1369" s="65">
        <f t="shared" si="184"/>
        <v>8.1077247840639494E-3</v>
      </c>
      <c r="J1369" s="79">
        <f t="shared" si="181"/>
        <v>1.4544556007825671E-2</v>
      </c>
      <c r="K1369" s="65">
        <f t="shared" si="179"/>
        <v>0.12847965306931422</v>
      </c>
      <c r="M1369" s="31">
        <f t="shared" si="185"/>
        <v>0.2</v>
      </c>
      <c r="N1369" s="56">
        <f t="shared" si="180"/>
        <v>0.12847965306931422</v>
      </c>
    </row>
    <row r="1370" spans="1:14" x14ac:dyDescent="0.25">
      <c r="A1370"/>
      <c r="B1370" s="77"/>
      <c r="C1370" s="59">
        <v>42624</v>
      </c>
      <c r="D1370" s="39">
        <v>1350</v>
      </c>
      <c r="E1370" s="4">
        <v>0.2</v>
      </c>
      <c r="F1370" s="64"/>
      <c r="G1370" s="65">
        <f t="shared" si="182"/>
        <v>0.13229296611990335</v>
      </c>
      <c r="H1370" s="78">
        <f t="shared" si="183"/>
        <v>-3.0384646980650383E-3</v>
      </c>
      <c r="I1370" s="65">
        <f t="shared" si="184"/>
        <v>-1.0367644516398633E-2</v>
      </c>
      <c r="J1370" s="79">
        <f t="shared" si="181"/>
        <v>-2.5601766767491029E-3</v>
      </c>
      <c r="K1370" s="65">
        <f t="shared" si="179"/>
        <v>0.11325035733722746</v>
      </c>
      <c r="M1370" s="31">
        <f t="shared" si="185"/>
        <v>0.2</v>
      </c>
      <c r="N1370" s="56">
        <f t="shared" si="180"/>
        <v>0.11325035733722746</v>
      </c>
    </row>
    <row r="1371" spans="1:14" x14ac:dyDescent="0.25">
      <c r="A1371"/>
      <c r="B1371" s="77"/>
      <c r="C1371" s="59">
        <v>42625</v>
      </c>
      <c r="D1371" s="39">
        <v>1351</v>
      </c>
      <c r="E1371" s="4">
        <v>0.2</v>
      </c>
      <c r="F1371" s="64"/>
      <c r="G1371" s="65">
        <f t="shared" si="182"/>
        <v>0.13489961450853558</v>
      </c>
      <c r="H1371" s="78">
        <f t="shared" si="183"/>
        <v>-2.4739533893953121E-3</v>
      </c>
      <c r="I1371" s="65">
        <f t="shared" si="184"/>
        <v>1.4294367711189112E-2</v>
      </c>
      <c r="J1371" s="79">
        <f t="shared" si="181"/>
        <v>1.9374969489216645E-2</v>
      </c>
      <c r="K1371" s="65">
        <f t="shared" si="179"/>
        <v>0.14354886913302742</v>
      </c>
      <c r="M1371" s="31">
        <f t="shared" si="185"/>
        <v>0.2</v>
      </c>
      <c r="N1371" s="56">
        <f t="shared" si="180"/>
        <v>0.14354886913302742</v>
      </c>
    </row>
    <row r="1372" spans="1:14" x14ac:dyDescent="0.25">
      <c r="A1372"/>
      <c r="B1372" s="77"/>
      <c r="C1372" s="59">
        <v>42626</v>
      </c>
      <c r="D1372" s="39">
        <v>1352</v>
      </c>
      <c r="E1372" s="4">
        <v>0.2</v>
      </c>
      <c r="F1372" s="64"/>
      <c r="G1372" s="65">
        <f t="shared" si="182"/>
        <v>0.14069644964279004</v>
      </c>
      <c r="H1372" s="78">
        <f t="shared" si="183"/>
        <v>-1.6468745370303343E-3</v>
      </c>
      <c r="I1372" s="65">
        <f t="shared" si="184"/>
        <v>-1.5133546355637913E-2</v>
      </c>
      <c r="J1372" s="79">
        <f t="shared" si="181"/>
        <v>-7.6898366843531248E-3</v>
      </c>
      <c r="K1372" s="65">
        <f t="shared" si="179"/>
        <v>0.11729211476350235</v>
      </c>
      <c r="M1372" s="31">
        <f t="shared" si="185"/>
        <v>0.2</v>
      </c>
      <c r="N1372" s="56">
        <f t="shared" si="180"/>
        <v>0.11729211476350235</v>
      </c>
    </row>
    <row r="1373" spans="1:14" x14ac:dyDescent="0.25">
      <c r="A1373"/>
      <c r="B1373" s="77"/>
      <c r="C1373" s="59">
        <v>42627</v>
      </c>
      <c r="D1373" s="39">
        <v>1353</v>
      </c>
      <c r="E1373" s="4">
        <v>0.1792</v>
      </c>
      <c r="F1373" s="64"/>
      <c r="G1373" s="65">
        <f t="shared" si="182"/>
        <v>0.14472000201326762</v>
      </c>
      <c r="H1373" s="78">
        <f t="shared" si="183"/>
        <v>-1.0798318462795428E-3</v>
      </c>
      <c r="I1373" s="65">
        <f t="shared" si="184"/>
        <v>-1.6553844180838724E-2</v>
      </c>
      <c r="J1373" s="79">
        <f t="shared" si="181"/>
        <v>-1.1450459964081615E-2</v>
      </c>
      <c r="K1373" s="65">
        <f t="shared" ref="K1373:K1436" si="186">G1372+H1372+I1373</f>
        <v>0.122495730924921</v>
      </c>
      <c r="M1373" s="31">
        <f t="shared" si="185"/>
        <v>0.1792</v>
      </c>
      <c r="N1373" s="56">
        <f t="shared" si="180"/>
        <v>0.122495730924921</v>
      </c>
    </row>
    <row r="1374" spans="1:14" x14ac:dyDescent="0.25">
      <c r="A1374"/>
      <c r="B1374" s="77"/>
      <c r="C1374" s="59">
        <v>42628</v>
      </c>
      <c r="D1374" s="39">
        <v>1354</v>
      </c>
      <c r="E1374" s="4">
        <v>0.1042</v>
      </c>
      <c r="F1374" s="64"/>
      <c r="G1374" s="65">
        <f t="shared" si="182"/>
        <v>0.13861777555294272</v>
      </c>
      <c r="H1374" s="78">
        <f t="shared" si="183"/>
        <v>-1.5820713076840792E-3</v>
      </c>
      <c r="I1374" s="65">
        <f t="shared" si="184"/>
        <v>1.0783775973465451E-2</v>
      </c>
      <c r="J1374" s="79">
        <f t="shared" si="181"/>
        <v>6.2636208208246332E-3</v>
      </c>
      <c r="K1374" s="65">
        <f t="shared" si="186"/>
        <v>0.15442394614045352</v>
      </c>
      <c r="M1374" s="31">
        <f t="shared" si="185"/>
        <v>0.1042</v>
      </c>
      <c r="N1374" s="56">
        <f t="shared" si="180"/>
        <v>0.15442394614045352</v>
      </c>
    </row>
    <row r="1375" spans="1:14" x14ac:dyDescent="0.25">
      <c r="A1375"/>
      <c r="B1375" s="77"/>
      <c r="C1375" s="59">
        <v>42629</v>
      </c>
      <c r="D1375" s="39">
        <v>1355</v>
      </c>
      <c r="E1375" s="4">
        <v>0.1</v>
      </c>
      <c r="F1375" s="64"/>
      <c r="G1375" s="65">
        <f t="shared" si="182"/>
        <v>0.13025969185575703</v>
      </c>
      <c r="H1375" s="78">
        <f t="shared" si="183"/>
        <v>-2.2596725466342399E-3</v>
      </c>
      <c r="I1375" s="65">
        <f t="shared" si="184"/>
        <v>3.0724419649757265E-2</v>
      </c>
      <c r="J1375" s="79">
        <f t="shared" si="181"/>
        <v>2.4626008499205834E-2</v>
      </c>
      <c r="K1375" s="65">
        <f t="shared" si="186"/>
        <v>0.16776012389501588</v>
      </c>
      <c r="M1375" s="31">
        <f t="shared" si="185"/>
        <v>0.1</v>
      </c>
      <c r="N1375" s="56">
        <f t="shared" si="180"/>
        <v>0.16776012389501588</v>
      </c>
    </row>
    <row r="1376" spans="1:14" x14ac:dyDescent="0.25">
      <c r="A1376"/>
      <c r="B1376" s="77"/>
      <c r="C1376" s="59">
        <v>42630</v>
      </c>
      <c r="D1376" s="39">
        <v>1356</v>
      </c>
      <c r="E1376" s="4">
        <v>0.1</v>
      </c>
      <c r="F1376" s="64"/>
      <c r="G1376" s="65">
        <f t="shared" si="182"/>
        <v>0.11767860835765928</v>
      </c>
      <c r="H1376" s="78">
        <f t="shared" si="183"/>
        <v>-3.2918136417805907E-3</v>
      </c>
      <c r="I1376" s="65">
        <f t="shared" si="184"/>
        <v>7.5214090205512396E-2</v>
      </c>
      <c r="J1376" s="79">
        <f t="shared" si="181"/>
        <v>6.5924820349195237E-2</v>
      </c>
      <c r="K1376" s="65">
        <f t="shared" si="186"/>
        <v>0.2032141095146352</v>
      </c>
      <c r="M1376" s="31">
        <f t="shared" si="185"/>
        <v>0.1</v>
      </c>
      <c r="N1376" s="56">
        <f t="shared" si="180"/>
        <v>0.2032141095146352</v>
      </c>
    </row>
    <row r="1377" spans="1:14" x14ac:dyDescent="0.25">
      <c r="A1377"/>
      <c r="B1377" s="77"/>
      <c r="C1377" s="59">
        <v>42631</v>
      </c>
      <c r="D1377" s="39">
        <v>1357</v>
      </c>
      <c r="E1377" s="4">
        <v>0.1</v>
      </c>
      <c r="F1377" s="64"/>
      <c r="G1377" s="65">
        <f t="shared" si="182"/>
        <v>0.10926460763600754</v>
      </c>
      <c r="H1377" s="78">
        <f t="shared" si="183"/>
        <v>-3.8040323497677063E-3</v>
      </c>
      <c r="I1377" s="65">
        <f t="shared" si="184"/>
        <v>3.6835076082832763E-2</v>
      </c>
      <c r="J1377" s="79">
        <f t="shared" si="181"/>
        <v>3.2225107710948733E-2</v>
      </c>
      <c r="K1377" s="65">
        <f t="shared" si="186"/>
        <v>0.15122187079871147</v>
      </c>
      <c r="M1377" s="31">
        <f t="shared" si="185"/>
        <v>0.1</v>
      </c>
      <c r="N1377" s="56">
        <f t="shared" si="180"/>
        <v>0.15122187079871147</v>
      </c>
    </row>
    <row r="1378" spans="1:14" x14ac:dyDescent="0.25">
      <c r="A1378"/>
      <c r="B1378" s="77"/>
      <c r="C1378" s="59">
        <v>42632</v>
      </c>
      <c r="D1378" s="39">
        <v>1358</v>
      </c>
      <c r="E1378" s="4">
        <v>0.1</v>
      </c>
      <c r="F1378" s="64"/>
      <c r="G1378" s="65">
        <f t="shared" si="182"/>
        <v>0.10396739524774931</v>
      </c>
      <c r="H1378" s="78">
        <f t="shared" si="183"/>
        <v>-3.9533503536167578E-3</v>
      </c>
      <c r="I1378" s="65">
        <f t="shared" si="184"/>
        <v>9.4712250986654957E-3</v>
      </c>
      <c r="J1378" s="79">
        <f t="shared" si="181"/>
        <v>8.1273630640240156E-3</v>
      </c>
      <c r="K1378" s="65">
        <f t="shared" si="186"/>
        <v>0.11493180038490533</v>
      </c>
      <c r="M1378" s="31">
        <f t="shared" si="185"/>
        <v>0.1</v>
      </c>
      <c r="N1378" s="56">
        <f t="shared" si="180"/>
        <v>0.11493180038490533</v>
      </c>
    </row>
    <row r="1379" spans="1:14" x14ac:dyDescent="0.25">
      <c r="A1379"/>
      <c r="B1379" s="77"/>
      <c r="C1379" s="59">
        <v>42633</v>
      </c>
      <c r="D1379" s="39">
        <v>1359</v>
      </c>
      <c r="E1379" s="4">
        <v>0.1</v>
      </c>
      <c r="F1379" s="64"/>
      <c r="G1379" s="65">
        <f t="shared" si="182"/>
        <v>0.10164302895912745</v>
      </c>
      <c r="H1379" s="78">
        <f t="shared" si="183"/>
        <v>-3.7904519471172681E-3</v>
      </c>
      <c r="I1379" s="65">
        <f t="shared" si="184"/>
        <v>-1.6303885544081506E-2</v>
      </c>
      <c r="J1379" s="79">
        <f t="shared" si="181"/>
        <v>-1.4837799885586101E-2</v>
      </c>
      <c r="K1379" s="65">
        <f t="shared" si="186"/>
        <v>8.371015935005105E-2</v>
      </c>
      <c r="M1379" s="31">
        <f t="shared" si="185"/>
        <v>0.1</v>
      </c>
      <c r="N1379" s="56">
        <f t="shared" si="180"/>
        <v>8.371015935005105E-2</v>
      </c>
    </row>
    <row r="1380" spans="1:14" x14ac:dyDescent="0.25">
      <c r="A1380"/>
      <c r="B1380" s="77"/>
      <c r="C1380" s="59">
        <v>42634</v>
      </c>
      <c r="D1380" s="39">
        <v>1360</v>
      </c>
      <c r="E1380" s="4">
        <v>0.1</v>
      </c>
      <c r="F1380" s="64"/>
      <c r="G1380" s="65">
        <f t="shared" si="182"/>
        <v>9.9970111280125493E-2</v>
      </c>
      <c r="H1380" s="78">
        <f t="shared" si="183"/>
        <v>-3.5786985203057372E-3</v>
      </c>
      <c r="I1380" s="65">
        <f t="shared" si="184"/>
        <v>-1.9027919693163298E-2</v>
      </c>
      <c r="J1380" s="79">
        <f t="shared" si="181"/>
        <v>-1.7122138851859519E-2</v>
      </c>
      <c r="K1380" s="65">
        <f t="shared" si="186"/>
        <v>7.8824657318846886E-2</v>
      </c>
      <c r="M1380" s="31">
        <f t="shared" si="185"/>
        <v>0.1</v>
      </c>
      <c r="N1380" s="56">
        <f t="shared" si="180"/>
        <v>7.8824657318846886E-2</v>
      </c>
    </row>
    <row r="1381" spans="1:14" x14ac:dyDescent="0.25">
      <c r="A1381"/>
      <c r="B1381" s="77"/>
      <c r="C1381" s="59">
        <v>42635</v>
      </c>
      <c r="D1381" s="39">
        <v>1361</v>
      </c>
      <c r="E1381" s="4">
        <v>0.1</v>
      </c>
      <c r="F1381" s="64"/>
      <c r="G1381" s="65">
        <f t="shared" si="182"/>
        <v>9.8693586740308981E-2</v>
      </c>
      <c r="H1381" s="78">
        <f t="shared" si="183"/>
        <v>-3.3484811222568149E-3</v>
      </c>
      <c r="I1381" s="65">
        <f t="shared" si="184"/>
        <v>-1.9413152564712006E-2</v>
      </c>
      <c r="J1381" s="79">
        <f t="shared" si="181"/>
        <v>-1.7341195982271702E-2</v>
      </c>
      <c r="K1381" s="65">
        <f t="shared" si="186"/>
        <v>7.6978260195107756E-2</v>
      </c>
      <c r="M1381" s="31">
        <f t="shared" si="185"/>
        <v>0.1</v>
      </c>
      <c r="N1381" s="56">
        <f t="shared" si="180"/>
        <v>7.6978260195107756E-2</v>
      </c>
    </row>
    <row r="1382" spans="1:14" x14ac:dyDescent="0.25">
      <c r="A1382"/>
      <c r="B1382" s="77"/>
      <c r="C1382" s="59">
        <v>42636</v>
      </c>
      <c r="D1382" s="39">
        <v>1362</v>
      </c>
      <c r="E1382" s="4">
        <v>0.1</v>
      </c>
      <c r="F1382" s="64"/>
      <c r="G1382" s="65">
        <f t="shared" si="182"/>
        <v>9.7851185595046075E-2</v>
      </c>
      <c r="H1382" s="78">
        <f t="shared" si="183"/>
        <v>-3.097873124557424E-3</v>
      </c>
      <c r="I1382" s="65">
        <f t="shared" si="184"/>
        <v>-2.0405905387991214E-2</v>
      </c>
      <c r="J1382" s="79">
        <f t="shared" si="181"/>
        <v>-1.8150433408696699E-2</v>
      </c>
      <c r="K1382" s="65">
        <f t="shared" si="186"/>
        <v>7.4939200230060954E-2</v>
      </c>
      <c r="M1382" s="31">
        <f t="shared" si="185"/>
        <v>0.1</v>
      </c>
      <c r="N1382" s="56">
        <f t="shared" si="180"/>
        <v>7.4939200230060954E-2</v>
      </c>
    </row>
    <row r="1383" spans="1:14" x14ac:dyDescent="0.25">
      <c r="A1383"/>
      <c r="B1383" s="77"/>
      <c r="C1383" s="59">
        <v>42637</v>
      </c>
      <c r="D1383" s="39">
        <v>1363</v>
      </c>
      <c r="E1383" s="4">
        <v>0.1</v>
      </c>
      <c r="F1383" s="64"/>
      <c r="G1383" s="65">
        <f t="shared" si="182"/>
        <v>9.8273174496105162E-2</v>
      </c>
      <c r="H1383" s="78">
        <f t="shared" si="183"/>
        <v>-2.745886921995773E-3</v>
      </c>
      <c r="I1383" s="65">
        <f t="shared" si="184"/>
        <v>-2.9951932726653637E-2</v>
      </c>
      <c r="J1383" s="79">
        <f t="shared" si="181"/>
        <v>-2.678405690359879E-2</v>
      </c>
      <c r="K1383" s="65">
        <f t="shared" si="186"/>
        <v>6.4801379743835014E-2</v>
      </c>
      <c r="M1383" s="31">
        <f t="shared" si="185"/>
        <v>0.1</v>
      </c>
      <c r="N1383" s="56">
        <f t="shared" si="180"/>
        <v>6.4801379743835014E-2</v>
      </c>
    </row>
    <row r="1384" spans="1:14" x14ac:dyDescent="0.25">
      <c r="A1384"/>
      <c r="B1384" s="77"/>
      <c r="C1384" s="59">
        <v>42638</v>
      </c>
      <c r="D1384" s="39">
        <v>1364</v>
      </c>
      <c r="E1384" s="4">
        <v>5.8299999999999998E-2</v>
      </c>
      <c r="F1384" s="64"/>
      <c r="G1384" s="65">
        <f t="shared" si="182"/>
        <v>9.6429246782778588E-2</v>
      </c>
      <c r="H1384" s="78">
        <f t="shared" si="183"/>
        <v>-2.655691001128853E-3</v>
      </c>
      <c r="I1384" s="65">
        <f t="shared" si="184"/>
        <v>-4.6246879660801279E-2</v>
      </c>
      <c r="J1384" s="79">
        <f t="shared" si="181"/>
        <v>-4.5435116372999011E-2</v>
      </c>
      <c r="K1384" s="65">
        <f t="shared" si="186"/>
        <v>4.9280407913308108E-2</v>
      </c>
      <c r="M1384" s="31">
        <f t="shared" si="185"/>
        <v>5.8299999999999998E-2</v>
      </c>
      <c r="N1384" s="56">
        <f t="shared" si="180"/>
        <v>4.9280407913308108E-2</v>
      </c>
    </row>
    <row r="1385" spans="1:14" x14ac:dyDescent="0.25">
      <c r="A1385"/>
      <c r="B1385" s="77"/>
      <c r="C1385" s="59">
        <v>42639</v>
      </c>
      <c r="D1385" s="39">
        <v>1365</v>
      </c>
      <c r="E1385" s="4">
        <v>5.8299999999999998E-2</v>
      </c>
      <c r="F1385" s="64"/>
      <c r="G1385" s="65">
        <f t="shared" si="182"/>
        <v>9.3795338649033846E-2</v>
      </c>
      <c r="H1385" s="78">
        <f t="shared" si="183"/>
        <v>-2.653512714390442E-3</v>
      </c>
      <c r="I1385" s="65">
        <f t="shared" si="184"/>
        <v>-3.5691384455490846E-2</v>
      </c>
      <c r="J1385" s="79">
        <f t="shared" si="181"/>
        <v>-3.5671779874845148E-2</v>
      </c>
      <c r="K1385" s="65">
        <f t="shared" si="186"/>
        <v>5.8082171326158893E-2</v>
      </c>
      <c r="M1385" s="31">
        <f t="shared" si="185"/>
        <v>5.8299999999999998E-2</v>
      </c>
      <c r="N1385" s="56">
        <f t="shared" si="180"/>
        <v>5.8082171326158893E-2</v>
      </c>
    </row>
    <row r="1386" spans="1:14" x14ac:dyDescent="0.25">
      <c r="A1386"/>
      <c r="B1386" s="77"/>
      <c r="C1386" s="59">
        <v>42640</v>
      </c>
      <c r="D1386" s="39">
        <v>1366</v>
      </c>
      <c r="E1386" s="4">
        <v>0.1</v>
      </c>
      <c r="F1386" s="64"/>
      <c r="G1386" s="65">
        <f t="shared" si="182"/>
        <v>9.6573214048627967E-2</v>
      </c>
      <c r="H1386" s="78">
        <f t="shared" si="183"/>
        <v>-2.1103739029919859E-3</v>
      </c>
      <c r="I1386" s="65">
        <f t="shared" si="184"/>
        <v>-4.5455707074488927E-2</v>
      </c>
      <c r="J1386" s="79">
        <f t="shared" si="181"/>
        <v>-4.0567457771902835E-2</v>
      </c>
      <c r="K1386" s="65">
        <f t="shared" si="186"/>
        <v>4.5686118860154473E-2</v>
      </c>
      <c r="M1386" s="31">
        <f t="shared" si="185"/>
        <v>0.1</v>
      </c>
      <c r="N1386" s="56">
        <f t="shared" si="180"/>
        <v>4.5686118860154473E-2</v>
      </c>
    </row>
    <row r="1387" spans="1:14" x14ac:dyDescent="0.25">
      <c r="A1387"/>
      <c r="B1387" s="77"/>
      <c r="C1387" s="59">
        <v>42641</v>
      </c>
      <c r="D1387" s="39">
        <v>1367</v>
      </c>
      <c r="E1387" s="4">
        <v>0.1</v>
      </c>
      <c r="F1387" s="64"/>
      <c r="G1387" s="65">
        <f t="shared" si="182"/>
        <v>9.9128773931260461E-2</v>
      </c>
      <c r="H1387" s="78">
        <f t="shared" si="183"/>
        <v>-1.6437805244295378E-3</v>
      </c>
      <c r="I1387" s="65">
        <f t="shared" si="184"/>
        <v>-4.1122178001880796E-2</v>
      </c>
      <c r="J1387" s="79">
        <f t="shared" si="181"/>
        <v>-3.6922837594818764E-2</v>
      </c>
      <c r="K1387" s="65">
        <f t="shared" si="186"/>
        <v>5.3340662143755185E-2</v>
      </c>
      <c r="M1387" s="31">
        <f t="shared" si="185"/>
        <v>0.1</v>
      </c>
      <c r="N1387" s="56">
        <f t="shared" si="180"/>
        <v>5.3340662143755185E-2</v>
      </c>
    </row>
    <row r="1388" spans="1:14" x14ac:dyDescent="0.25">
      <c r="A1388"/>
      <c r="B1388" s="77"/>
      <c r="C1388" s="59">
        <v>42642</v>
      </c>
      <c r="D1388" s="39">
        <v>1368</v>
      </c>
      <c r="E1388" s="4">
        <v>0.1</v>
      </c>
      <c r="F1388" s="64"/>
      <c r="G1388" s="65">
        <f t="shared" si="182"/>
        <v>9.9585308783030721E-2</v>
      </c>
      <c r="H1388" s="78">
        <f t="shared" si="183"/>
        <v>-1.433748986809558E-3</v>
      </c>
      <c r="I1388" s="65">
        <f t="shared" si="184"/>
        <v>-1.8488147168828819E-2</v>
      </c>
      <c r="J1388" s="79">
        <f t="shared" si="181"/>
        <v>-1.659786333024901E-2</v>
      </c>
      <c r="K1388" s="65">
        <f t="shared" si="186"/>
        <v>7.89968462380021E-2</v>
      </c>
      <c r="M1388" s="31">
        <f t="shared" si="185"/>
        <v>0.1</v>
      </c>
      <c r="N1388" s="56">
        <f t="shared" si="180"/>
        <v>7.89968462380021E-2</v>
      </c>
    </row>
    <row r="1389" spans="1:14" x14ac:dyDescent="0.25">
      <c r="A1389"/>
      <c r="B1389" s="77"/>
      <c r="C1389" s="59">
        <v>42643</v>
      </c>
      <c r="D1389" s="39">
        <v>1369</v>
      </c>
      <c r="E1389" s="4">
        <v>0.1</v>
      </c>
      <c r="F1389" s="64"/>
      <c r="G1389" s="65">
        <f t="shared" si="182"/>
        <v>9.6489011189400106E-2</v>
      </c>
      <c r="H1389" s="78">
        <f t="shared" si="183"/>
        <v>-1.6000038474916637E-3</v>
      </c>
      <c r="I1389" s="65">
        <f t="shared" si="184"/>
        <v>1.8473926271989381E-2</v>
      </c>
      <c r="J1389" s="79">
        <f t="shared" si="181"/>
        <v>1.6977632525850432E-2</v>
      </c>
      <c r="K1389" s="65">
        <f t="shared" si="186"/>
        <v>0.11662548606821053</v>
      </c>
      <c r="M1389" s="31">
        <f t="shared" si="185"/>
        <v>0.1</v>
      </c>
      <c r="N1389" s="56">
        <f t="shared" si="180"/>
        <v>0.11662548606821053</v>
      </c>
    </row>
    <row r="1390" spans="1:14" x14ac:dyDescent="0.25">
      <c r="A1390"/>
      <c r="B1390" s="77"/>
      <c r="C1390" s="59">
        <v>42644</v>
      </c>
      <c r="D1390" s="39">
        <v>1370</v>
      </c>
      <c r="E1390" s="4">
        <v>0.05</v>
      </c>
      <c r="F1390" s="64"/>
      <c r="G1390" s="65">
        <f t="shared" si="182"/>
        <v>9.0365668981227443E-2</v>
      </c>
      <c r="H1390" s="78">
        <f t="shared" si="183"/>
        <v>-2.0523376835597639E-3</v>
      </c>
      <c r="I1390" s="65">
        <f t="shared" si="184"/>
        <v>3.443762649015681E-4</v>
      </c>
      <c r="J1390" s="79">
        <f t="shared" si="181"/>
        <v>-3.7266282597113324E-3</v>
      </c>
      <c r="K1390" s="65">
        <f t="shared" si="186"/>
        <v>9.523338360681001E-2</v>
      </c>
      <c r="M1390" s="31">
        <f t="shared" si="185"/>
        <v>0.05</v>
      </c>
      <c r="N1390" s="56">
        <f t="shared" si="180"/>
        <v>9.523338360681001E-2</v>
      </c>
    </row>
    <row r="1391" spans="1:14" x14ac:dyDescent="0.25">
      <c r="A1391"/>
      <c r="B1391" s="77"/>
      <c r="C1391" s="59">
        <v>42645</v>
      </c>
      <c r="D1391" s="39">
        <v>1371</v>
      </c>
      <c r="E1391" s="4">
        <v>0.1</v>
      </c>
      <c r="F1391" s="64"/>
      <c r="G1391" s="65">
        <f t="shared" si="182"/>
        <v>8.9311242230748183E-2</v>
      </c>
      <c r="H1391" s="78">
        <f t="shared" si="183"/>
        <v>-1.9525465902517135E-3</v>
      </c>
      <c r="I1391" s="65">
        <f t="shared" si="184"/>
        <v>1.7075593715273111E-3</v>
      </c>
      <c r="J1391" s="79">
        <f t="shared" si="181"/>
        <v>2.605679211299762E-3</v>
      </c>
      <c r="K1391" s="65">
        <f t="shared" si="186"/>
        <v>9.0020890669194983E-2</v>
      </c>
      <c r="M1391" s="31">
        <f t="shared" si="185"/>
        <v>0.1</v>
      </c>
      <c r="N1391" s="56">
        <f t="shared" si="180"/>
        <v>9.0020890669194983E-2</v>
      </c>
    </row>
    <row r="1392" spans="1:14" x14ac:dyDescent="0.25">
      <c r="A1392"/>
      <c r="B1392" s="77"/>
      <c r="C1392" s="59">
        <v>42646</v>
      </c>
      <c r="D1392" s="39">
        <v>1372</v>
      </c>
      <c r="E1392" s="4">
        <v>8.7499999999999994E-2</v>
      </c>
      <c r="F1392" s="64"/>
      <c r="G1392" s="65">
        <f t="shared" si="182"/>
        <v>8.6489281972754017E-2</v>
      </c>
      <c r="H1392" s="78">
        <f t="shared" si="183"/>
        <v>-2.0394879570259589E-3</v>
      </c>
      <c r="I1392" s="65">
        <f t="shared" si="184"/>
        <v>8.8354410369281197E-3</v>
      </c>
      <c r="J1392" s="79">
        <f t="shared" si="181"/>
        <v>8.0529687359599065E-3</v>
      </c>
      <c r="K1392" s="65">
        <f t="shared" si="186"/>
        <v>9.6194136677424602E-2</v>
      </c>
      <c r="M1392" s="31">
        <f t="shared" si="185"/>
        <v>8.7499999999999994E-2</v>
      </c>
      <c r="N1392" s="56">
        <f t="shared" si="180"/>
        <v>9.6194136677424602E-2</v>
      </c>
    </row>
    <row r="1393" spans="1:14" x14ac:dyDescent="0.25">
      <c r="A1393"/>
      <c r="B1393" s="77"/>
      <c r="C1393" s="59">
        <v>42647</v>
      </c>
      <c r="D1393" s="39">
        <v>1373</v>
      </c>
      <c r="E1393" s="4">
        <v>0.23280000000000001</v>
      </c>
      <c r="F1393" s="64"/>
      <c r="G1393" s="65">
        <f t="shared" si="182"/>
        <v>9.9826358267044488E-2</v>
      </c>
      <c r="H1393" s="78">
        <f t="shared" si="183"/>
        <v>-5.0183153189431603E-4</v>
      </c>
      <c r="I1393" s="65">
        <f t="shared" si="184"/>
        <v>-5.415436528892449E-3</v>
      </c>
      <c r="J1393" s="79">
        <f t="shared" si="181"/>
        <v>8.4234712972923453E-3</v>
      </c>
      <c r="K1393" s="65">
        <f t="shared" si="186"/>
        <v>7.9034357486835599E-2</v>
      </c>
      <c r="M1393" s="31">
        <f t="shared" si="185"/>
        <v>0.23280000000000001</v>
      </c>
      <c r="N1393" s="56">
        <f t="shared" si="180"/>
        <v>7.9034357486835599E-2</v>
      </c>
    </row>
    <row r="1394" spans="1:14" x14ac:dyDescent="0.25">
      <c r="A1394"/>
      <c r="B1394" s="77"/>
      <c r="C1394" s="59">
        <v>42648</v>
      </c>
      <c r="D1394" s="39">
        <v>1374</v>
      </c>
      <c r="E1394" s="4">
        <v>0.1043</v>
      </c>
      <c r="F1394" s="64"/>
      <c r="G1394" s="65">
        <f t="shared" si="182"/>
        <v>9.9566688654572341E-2</v>
      </c>
      <c r="H1394" s="78">
        <f t="shared" si="183"/>
        <v>-4.7761533995209905E-4</v>
      </c>
      <c r="I1394" s="65">
        <f t="shared" si="184"/>
        <v>2.5538540706282024E-3</v>
      </c>
      <c r="J1394" s="79">
        <f t="shared" si="181"/>
        <v>2.7717997981081487E-3</v>
      </c>
      <c r="K1394" s="65">
        <f t="shared" si="186"/>
        <v>0.10187838080577838</v>
      </c>
      <c r="M1394" s="31">
        <f t="shared" si="185"/>
        <v>0.1043</v>
      </c>
      <c r="N1394" s="56">
        <f t="shared" si="180"/>
        <v>0.10187838080577838</v>
      </c>
    </row>
    <row r="1395" spans="1:14" x14ac:dyDescent="0.25">
      <c r="A1395"/>
      <c r="B1395" s="77"/>
      <c r="C1395" s="59">
        <v>42649</v>
      </c>
      <c r="D1395" s="39">
        <v>1375</v>
      </c>
      <c r="E1395" s="4">
        <v>0.125</v>
      </c>
      <c r="F1395" s="64"/>
      <c r="G1395" s="65">
        <f t="shared" si="182"/>
        <v>9.7883072197070514E-2</v>
      </c>
      <c r="H1395" s="78">
        <f t="shared" si="183"/>
        <v>-5.9821545170707195E-4</v>
      </c>
      <c r="I1395" s="65">
        <f t="shared" si="184"/>
        <v>3.7970937860877199E-2</v>
      </c>
      <c r="J1395" s="79">
        <f t="shared" si="181"/>
        <v>3.6885536855082432E-2</v>
      </c>
      <c r="K1395" s="65">
        <f t="shared" si="186"/>
        <v>0.13706001117549743</v>
      </c>
      <c r="M1395" s="31">
        <f t="shared" si="185"/>
        <v>0.125</v>
      </c>
      <c r="N1395" s="56">
        <f t="shared" si="180"/>
        <v>0.13706001117549743</v>
      </c>
    </row>
    <row r="1396" spans="1:14" x14ac:dyDescent="0.25">
      <c r="A1396"/>
      <c r="B1396" s="77"/>
      <c r="C1396" s="59">
        <v>42650</v>
      </c>
      <c r="D1396" s="39">
        <v>1376</v>
      </c>
      <c r="E1396" s="4">
        <v>5.8299999999999998E-2</v>
      </c>
      <c r="F1396" s="64"/>
      <c r="G1396" s="65">
        <f t="shared" si="182"/>
        <v>9.2612418505995983E-2</v>
      </c>
      <c r="H1396" s="78">
        <f t="shared" si="183"/>
        <v>-1.065459275643818E-3</v>
      </c>
      <c r="I1396" s="65">
        <f t="shared" si="184"/>
        <v>7.7395256483112022E-3</v>
      </c>
      <c r="J1396" s="79">
        <f t="shared" si="181"/>
        <v>3.5343312328804835E-3</v>
      </c>
      <c r="K1396" s="65">
        <f t="shared" si="186"/>
        <v>0.10502438239367465</v>
      </c>
      <c r="M1396" s="31">
        <f t="shared" si="185"/>
        <v>5.8299999999999998E-2</v>
      </c>
      <c r="N1396" s="56">
        <f t="shared" ref="N1396:N1459" si="187">K1396</f>
        <v>0.10502438239367465</v>
      </c>
    </row>
    <row r="1397" spans="1:14" x14ac:dyDescent="0.25">
      <c r="A1397"/>
      <c r="B1397" s="77"/>
      <c r="C1397" s="59">
        <v>42651</v>
      </c>
      <c r="D1397" s="39">
        <v>1377</v>
      </c>
      <c r="E1397" s="4">
        <v>0.125</v>
      </c>
      <c r="F1397" s="64"/>
      <c r="G1397" s="65">
        <f t="shared" si="182"/>
        <v>9.2577856697858701E-2</v>
      </c>
      <c r="H1397" s="78">
        <f t="shared" si="183"/>
        <v>-9.6236952889316443E-4</v>
      </c>
      <c r="I1397" s="65">
        <f t="shared" si="184"/>
        <v>2.3144066094582548E-2</v>
      </c>
      <c r="J1397" s="79">
        <f t="shared" ref="J1397:J1460" si="188">$Z$22*(E1397-G1397)+(1-$Z$22)*I1397</f>
        <v>2.4071873815338426E-2</v>
      </c>
      <c r="K1397" s="65">
        <f t="shared" si="186"/>
        <v>0.11469102532493472</v>
      </c>
      <c r="M1397" s="31">
        <f t="shared" si="185"/>
        <v>0.125</v>
      </c>
      <c r="N1397" s="56">
        <f t="shared" si="187"/>
        <v>0.11469102532493472</v>
      </c>
    </row>
    <row r="1398" spans="1:14" x14ac:dyDescent="0.25">
      <c r="A1398"/>
      <c r="B1398" s="77"/>
      <c r="C1398" s="59">
        <v>42652</v>
      </c>
      <c r="D1398" s="39">
        <v>1378</v>
      </c>
      <c r="E1398" s="4">
        <v>0.1583</v>
      </c>
      <c r="F1398" s="64"/>
      <c r="G1398" s="65">
        <f t="shared" ref="G1398:G1461" si="189">$Z$20*(E1398-I1398)+(1-$Z$20)*(G1397+H1397)</f>
        <v>9.6400999580979974E-2</v>
      </c>
      <c r="H1398" s="78">
        <f t="shared" ref="H1398:H1461" si="190">$Z$21*(G1398-G1397)+(1-$Z$21)*H1397</f>
        <v>-4.8381828769172072E-4</v>
      </c>
      <c r="I1398" s="65">
        <f t="shared" ref="I1398:I1461" si="191">J1367</f>
        <v>1.8829388710890085E-2</v>
      </c>
      <c r="J1398" s="79">
        <f t="shared" si="188"/>
        <v>2.3136349881703079E-2</v>
      </c>
      <c r="K1398" s="65">
        <f t="shared" si="186"/>
        <v>0.11044487587985562</v>
      </c>
      <c r="M1398" s="31">
        <f t="shared" si="185"/>
        <v>0.1583</v>
      </c>
      <c r="N1398" s="56">
        <f t="shared" si="187"/>
        <v>0.11044487587985562</v>
      </c>
    </row>
    <row r="1399" spans="1:14" x14ac:dyDescent="0.25">
      <c r="A1399"/>
      <c r="B1399" s="77"/>
      <c r="C1399" s="59">
        <v>42653</v>
      </c>
      <c r="D1399" s="39">
        <v>1379</v>
      </c>
      <c r="E1399" s="4">
        <v>0.3458</v>
      </c>
      <c r="F1399" s="64"/>
      <c r="G1399" s="65">
        <f t="shared" si="189"/>
        <v>0.12206563050024449</v>
      </c>
      <c r="H1399" s="78">
        <f t="shared" si="190"/>
        <v>2.1310266330039035E-3</v>
      </c>
      <c r="I1399" s="65">
        <f t="shared" si="191"/>
        <v>-1.1601673362850628E-2</v>
      </c>
      <c r="J1399" s="79">
        <f t="shared" si="188"/>
        <v>1.1931930923409988E-2</v>
      </c>
      <c r="K1399" s="65">
        <f t="shared" si="186"/>
        <v>8.4315507930437628E-2</v>
      </c>
      <c r="M1399" s="31">
        <f t="shared" si="185"/>
        <v>0.3458</v>
      </c>
      <c r="N1399" s="56">
        <f t="shared" si="187"/>
        <v>8.4315507930437628E-2</v>
      </c>
    </row>
    <row r="1400" spans="1:14" x14ac:dyDescent="0.25">
      <c r="A1400"/>
      <c r="B1400" s="77"/>
      <c r="C1400" s="59">
        <v>42654</v>
      </c>
      <c r="D1400" s="39">
        <v>1380</v>
      </c>
      <c r="E1400" s="4">
        <v>0.3</v>
      </c>
      <c r="F1400" s="64"/>
      <c r="G1400" s="65">
        <f t="shared" si="189"/>
        <v>0.140322535819141</v>
      </c>
      <c r="H1400" s="78">
        <f t="shared" si="190"/>
        <v>3.7436145015931643E-3</v>
      </c>
      <c r="I1400" s="65">
        <f t="shared" si="191"/>
        <v>1.4544556007825671E-2</v>
      </c>
      <c r="J1400" s="79">
        <f t="shared" si="188"/>
        <v>2.9057846825129005E-2</v>
      </c>
      <c r="K1400" s="65">
        <f t="shared" si="186"/>
        <v>0.13874121314107407</v>
      </c>
      <c r="M1400" s="31">
        <f t="shared" si="185"/>
        <v>0.3</v>
      </c>
      <c r="N1400" s="56">
        <f t="shared" si="187"/>
        <v>0.13874121314107407</v>
      </c>
    </row>
    <row r="1401" spans="1:14" x14ac:dyDescent="0.25">
      <c r="A1401"/>
      <c r="B1401" s="77"/>
      <c r="C1401" s="59">
        <v>42655</v>
      </c>
      <c r="D1401" s="39">
        <v>1381</v>
      </c>
      <c r="E1401" s="4">
        <v>0.3</v>
      </c>
      <c r="F1401" s="64"/>
      <c r="G1401" s="65">
        <f t="shared" si="189"/>
        <v>0.15991555295633567</v>
      </c>
      <c r="H1401" s="78">
        <f t="shared" si="190"/>
        <v>5.3285547651533149E-3</v>
      </c>
      <c r="I1401" s="65">
        <f t="shared" si="191"/>
        <v>-2.5601766767491029E-3</v>
      </c>
      <c r="J1401" s="79">
        <f t="shared" si="188"/>
        <v>1.170428569529224E-2</v>
      </c>
      <c r="K1401" s="65">
        <f t="shared" si="186"/>
        <v>0.14150597364398507</v>
      </c>
      <c r="M1401" s="31">
        <f t="shared" si="185"/>
        <v>0.3</v>
      </c>
      <c r="N1401" s="56">
        <f t="shared" si="187"/>
        <v>0.14150597364398507</v>
      </c>
    </row>
    <row r="1402" spans="1:14" x14ac:dyDescent="0.25">
      <c r="A1402"/>
      <c r="B1402" s="77"/>
      <c r="C1402" s="59">
        <v>42656</v>
      </c>
      <c r="D1402" s="39">
        <v>1382</v>
      </c>
      <c r="E1402" s="4">
        <v>0.3</v>
      </c>
      <c r="F1402" s="64"/>
      <c r="G1402" s="65">
        <f t="shared" si="189"/>
        <v>0.17678220000041844</v>
      </c>
      <c r="H1402" s="78">
        <f t="shared" si="190"/>
        <v>6.4823639930462612E-3</v>
      </c>
      <c r="I1402" s="65">
        <f t="shared" si="191"/>
        <v>1.9374969489216645E-2</v>
      </c>
      <c r="J1402" s="79">
        <f t="shared" si="188"/>
        <v>2.9759252540253137E-2</v>
      </c>
      <c r="K1402" s="65">
        <f t="shared" si="186"/>
        <v>0.18461907721070564</v>
      </c>
      <c r="M1402" s="31">
        <f t="shared" si="185"/>
        <v>0.3</v>
      </c>
      <c r="N1402" s="56">
        <f t="shared" si="187"/>
        <v>0.18461907721070564</v>
      </c>
    </row>
    <row r="1403" spans="1:14" x14ac:dyDescent="0.25">
      <c r="A1403"/>
      <c r="B1403" s="77"/>
      <c r="C1403" s="59">
        <v>42657</v>
      </c>
      <c r="D1403" s="39">
        <v>1383</v>
      </c>
      <c r="E1403" s="4">
        <v>0.2167</v>
      </c>
      <c r="F1403" s="64"/>
      <c r="G1403" s="65">
        <f t="shared" si="189"/>
        <v>0.18737709126255353</v>
      </c>
      <c r="H1403" s="78">
        <f t="shared" si="190"/>
        <v>6.8936167199551441E-3</v>
      </c>
      <c r="I1403" s="65">
        <f t="shared" si="191"/>
        <v>-7.6898366843531248E-3</v>
      </c>
      <c r="J1403" s="79">
        <f t="shared" si="188"/>
        <v>-3.9885621421731649E-3</v>
      </c>
      <c r="K1403" s="65">
        <f t="shared" si="186"/>
        <v>0.17557472730911156</v>
      </c>
      <c r="M1403" s="31">
        <f t="shared" si="185"/>
        <v>0.2167</v>
      </c>
      <c r="N1403" s="56">
        <f t="shared" si="187"/>
        <v>0.17557472730911156</v>
      </c>
    </row>
    <row r="1404" spans="1:14" x14ac:dyDescent="0.25">
      <c r="A1404"/>
      <c r="B1404" s="77"/>
      <c r="C1404" s="59">
        <v>42658</v>
      </c>
      <c r="D1404" s="39">
        <v>1384</v>
      </c>
      <c r="E1404" s="4">
        <v>0.2</v>
      </c>
      <c r="F1404" s="64"/>
      <c r="G1404" s="65">
        <f t="shared" si="189"/>
        <v>0.19598868318066598</v>
      </c>
      <c r="H1404" s="78">
        <f t="shared" si="190"/>
        <v>7.0654142397708749E-3</v>
      </c>
      <c r="I1404" s="65">
        <f t="shared" si="191"/>
        <v>-1.1450459964081615E-2</v>
      </c>
      <c r="J1404" s="79">
        <f t="shared" si="188"/>
        <v>-9.90428228574005E-3</v>
      </c>
      <c r="K1404" s="65">
        <f t="shared" si="186"/>
        <v>0.18282024801842706</v>
      </c>
      <c r="M1404" s="31">
        <f t="shared" si="185"/>
        <v>0.2</v>
      </c>
      <c r="N1404" s="56">
        <f t="shared" si="187"/>
        <v>0.18282024801842706</v>
      </c>
    </row>
    <row r="1405" spans="1:14" x14ac:dyDescent="0.25">
      <c r="A1405"/>
      <c r="B1405" s="77"/>
      <c r="C1405" s="59">
        <v>42659</v>
      </c>
      <c r="D1405" s="39">
        <v>1385</v>
      </c>
      <c r="E1405" s="4">
        <v>0.23280000000000001</v>
      </c>
      <c r="F1405" s="64"/>
      <c r="G1405" s="65">
        <f t="shared" si="189"/>
        <v>0.20540232559631072</v>
      </c>
      <c r="H1405" s="78">
        <f t="shared" si="190"/>
        <v>7.3002370573582616E-3</v>
      </c>
      <c r="I1405" s="65">
        <f t="shared" si="191"/>
        <v>6.2636208208246332E-3</v>
      </c>
      <c r="J1405" s="79">
        <f t="shared" si="188"/>
        <v>8.3770261791110984E-3</v>
      </c>
      <c r="K1405" s="65">
        <f t="shared" si="186"/>
        <v>0.20931771824126147</v>
      </c>
      <c r="M1405" s="31">
        <f t="shared" si="185"/>
        <v>0.23280000000000001</v>
      </c>
      <c r="N1405" s="56">
        <f t="shared" si="187"/>
        <v>0.20931771824126147</v>
      </c>
    </row>
    <row r="1406" spans="1:14" x14ac:dyDescent="0.25">
      <c r="A1406"/>
      <c r="B1406" s="77"/>
      <c r="C1406" s="59">
        <v>42660</v>
      </c>
      <c r="D1406" s="39">
        <v>1386</v>
      </c>
      <c r="E1406" s="4">
        <v>0.23280000000000001</v>
      </c>
      <c r="F1406" s="64"/>
      <c r="G1406" s="65">
        <f t="shared" si="189"/>
        <v>0.21224970553838152</v>
      </c>
      <c r="H1406" s="78">
        <f t="shared" si="190"/>
        <v>7.2549513458295151E-3</v>
      </c>
      <c r="I1406" s="65">
        <f t="shared" si="191"/>
        <v>2.4626008499205834E-2</v>
      </c>
      <c r="J1406" s="79">
        <f t="shared" si="188"/>
        <v>2.4218437095447101E-2</v>
      </c>
      <c r="K1406" s="65">
        <f t="shared" si="186"/>
        <v>0.23732857115287481</v>
      </c>
      <c r="M1406" s="31">
        <f t="shared" si="185"/>
        <v>0.23280000000000001</v>
      </c>
      <c r="N1406" s="56">
        <f t="shared" si="187"/>
        <v>0.23732857115287481</v>
      </c>
    </row>
    <row r="1407" spans="1:14" x14ac:dyDescent="0.25">
      <c r="A1407"/>
      <c r="B1407" s="77"/>
      <c r="C1407" s="59">
        <v>42661</v>
      </c>
      <c r="D1407" s="39">
        <v>1387</v>
      </c>
      <c r="E1407" s="4">
        <v>0.23280000000000001</v>
      </c>
      <c r="F1407" s="64"/>
      <c r="G1407" s="65">
        <f t="shared" si="189"/>
        <v>0.2142417091608704</v>
      </c>
      <c r="H1407" s="78">
        <f t="shared" si="190"/>
        <v>6.7286565734954529E-3</v>
      </c>
      <c r="I1407" s="65">
        <f t="shared" si="191"/>
        <v>6.5924820349195237E-2</v>
      </c>
      <c r="J1407" s="79">
        <f t="shared" si="188"/>
        <v>6.1188167398188678E-2</v>
      </c>
      <c r="K1407" s="65">
        <f t="shared" si="186"/>
        <v>0.28542947723340628</v>
      </c>
      <c r="M1407" s="31">
        <f t="shared" si="185"/>
        <v>0.23280000000000001</v>
      </c>
      <c r="N1407" s="56">
        <f t="shared" si="187"/>
        <v>0.28542947723340628</v>
      </c>
    </row>
    <row r="1408" spans="1:14" x14ac:dyDescent="0.25">
      <c r="A1408"/>
      <c r="B1408" s="77"/>
      <c r="C1408" s="59">
        <v>42662</v>
      </c>
      <c r="D1408" s="39">
        <v>1388</v>
      </c>
      <c r="E1408" s="4">
        <v>0.23280000000000001</v>
      </c>
      <c r="F1408" s="64"/>
      <c r="G1408" s="65">
        <f t="shared" si="189"/>
        <v>0.21893081838983439</v>
      </c>
      <c r="H1408" s="78">
        <f t="shared" si="190"/>
        <v>6.5247018390423061E-3</v>
      </c>
      <c r="I1408" s="65">
        <f t="shared" si="191"/>
        <v>3.2225107710948733E-2</v>
      </c>
      <c r="J1408" s="79">
        <f t="shared" si="188"/>
        <v>3.0389515100870422E-2</v>
      </c>
      <c r="K1408" s="65">
        <f t="shared" si="186"/>
        <v>0.25319547344531457</v>
      </c>
      <c r="M1408" s="31">
        <f t="shared" si="185"/>
        <v>0.23280000000000001</v>
      </c>
      <c r="N1408" s="56">
        <f t="shared" si="187"/>
        <v>0.25319547344531457</v>
      </c>
    </row>
    <row r="1409" spans="1:14" x14ac:dyDescent="0.25">
      <c r="A1409"/>
      <c r="B1409" s="77"/>
      <c r="C1409" s="59">
        <v>42663</v>
      </c>
      <c r="D1409" s="39">
        <v>1389</v>
      </c>
      <c r="E1409" s="4">
        <v>0.23280000000000001</v>
      </c>
      <c r="F1409" s="64"/>
      <c r="G1409" s="65">
        <f t="shared" si="189"/>
        <v>0.22537723189958664</v>
      </c>
      <c r="H1409" s="78">
        <f t="shared" si="190"/>
        <v>6.5168730061133003E-3</v>
      </c>
      <c r="I1409" s="65">
        <f t="shared" si="191"/>
        <v>8.1273630640240156E-3</v>
      </c>
      <c r="J1409" s="79">
        <f t="shared" si="188"/>
        <v>8.0569035676629503E-3</v>
      </c>
      <c r="K1409" s="65">
        <f t="shared" si="186"/>
        <v>0.23358288329290069</v>
      </c>
      <c r="M1409" s="31">
        <f t="shared" si="185"/>
        <v>0.23280000000000001</v>
      </c>
      <c r="N1409" s="56">
        <f t="shared" si="187"/>
        <v>0.23358288329290069</v>
      </c>
    </row>
    <row r="1410" spans="1:14" x14ac:dyDescent="0.25">
      <c r="A1410"/>
      <c r="B1410" s="77"/>
      <c r="C1410" s="59">
        <v>42664</v>
      </c>
      <c r="D1410" s="39">
        <v>1390</v>
      </c>
      <c r="E1410" s="4">
        <v>4.3499999999999997E-2</v>
      </c>
      <c r="F1410" s="64"/>
      <c r="G1410" s="65">
        <f t="shared" si="189"/>
        <v>0.21453847440368856</v>
      </c>
      <c r="H1410" s="78">
        <f t="shared" si="190"/>
        <v>4.7813099559121629E-3</v>
      </c>
      <c r="I1410" s="65">
        <f t="shared" si="191"/>
        <v>-1.4837799885586101E-2</v>
      </c>
      <c r="J1410" s="79">
        <f t="shared" si="188"/>
        <v>-3.045786733739635E-2</v>
      </c>
      <c r="K1410" s="65">
        <f t="shared" si="186"/>
        <v>0.21705630502011386</v>
      </c>
      <c r="M1410" s="31">
        <f t="shared" si="185"/>
        <v>4.3499999999999997E-2</v>
      </c>
      <c r="N1410" s="56">
        <f t="shared" si="187"/>
        <v>0.21705630502011386</v>
      </c>
    </row>
    <row r="1411" spans="1:14" x14ac:dyDescent="0.25">
      <c r="A1411"/>
      <c r="B1411" s="77"/>
      <c r="C1411" s="59">
        <v>42665</v>
      </c>
      <c r="D1411" s="39">
        <v>1391</v>
      </c>
      <c r="E1411" s="4">
        <v>0.16250000000000001</v>
      </c>
      <c r="F1411" s="64"/>
      <c r="G1411" s="65">
        <f t="shared" si="189"/>
        <v>0.21535001980882662</v>
      </c>
      <c r="H1411" s="78">
        <f t="shared" si="190"/>
        <v>4.3843335008347519E-3</v>
      </c>
      <c r="I1411" s="65">
        <f t="shared" si="191"/>
        <v>-1.7122138851859519E-2</v>
      </c>
      <c r="J1411" s="79">
        <f t="shared" si="188"/>
        <v>-2.069492694755623E-2</v>
      </c>
      <c r="K1411" s="65">
        <f t="shared" si="186"/>
        <v>0.20219764550774122</v>
      </c>
      <c r="M1411" s="31">
        <f t="shared" si="185"/>
        <v>0.16250000000000001</v>
      </c>
      <c r="N1411" s="56">
        <f t="shared" si="187"/>
        <v>0.20219764550774122</v>
      </c>
    </row>
    <row r="1412" spans="1:14" x14ac:dyDescent="0.25">
      <c r="A1412"/>
      <c r="B1412" s="77"/>
      <c r="C1412" s="59">
        <v>42666</v>
      </c>
      <c r="D1412" s="39">
        <v>1392</v>
      </c>
      <c r="E1412" s="4">
        <v>0.10829999999999999</v>
      </c>
      <c r="F1412" s="64"/>
      <c r="G1412" s="65">
        <f t="shared" si="189"/>
        <v>0.21032503757692242</v>
      </c>
      <c r="H1412" s="78">
        <f t="shared" si="190"/>
        <v>3.4434019275608563E-3</v>
      </c>
      <c r="I1412" s="65">
        <f t="shared" si="191"/>
        <v>-1.7341195982271702E-2</v>
      </c>
      <c r="J1412" s="79">
        <f t="shared" si="188"/>
        <v>-2.5809580141736774E-2</v>
      </c>
      <c r="K1412" s="65">
        <f t="shared" si="186"/>
        <v>0.20239315732738966</v>
      </c>
      <c r="M1412" s="31">
        <f t="shared" si="185"/>
        <v>0.10829999999999999</v>
      </c>
      <c r="N1412" s="56">
        <f t="shared" si="187"/>
        <v>0.20239315732738966</v>
      </c>
    </row>
    <row r="1413" spans="1:14" x14ac:dyDescent="0.25">
      <c r="A1413"/>
      <c r="B1413" s="77"/>
      <c r="C1413" s="59">
        <v>42667</v>
      </c>
      <c r="D1413" s="39">
        <v>1393</v>
      </c>
      <c r="E1413" s="4">
        <v>0.13750000000000001</v>
      </c>
      <c r="F1413" s="64"/>
      <c r="G1413" s="65">
        <f t="shared" si="189"/>
        <v>0.20795663889490462</v>
      </c>
      <c r="H1413" s="78">
        <f t="shared" si="190"/>
        <v>2.8622218666029911E-3</v>
      </c>
      <c r="I1413" s="65">
        <f t="shared" si="191"/>
        <v>-1.8150433408696699E-2</v>
      </c>
      <c r="J1413" s="79">
        <f t="shared" si="188"/>
        <v>-2.3381053957317492E-2</v>
      </c>
      <c r="K1413" s="65">
        <f t="shared" si="186"/>
        <v>0.19561800609578656</v>
      </c>
      <c r="M1413" s="31">
        <f t="shared" si="185"/>
        <v>0.13750000000000001</v>
      </c>
      <c r="N1413" s="56">
        <f t="shared" si="187"/>
        <v>0.19561800609578656</v>
      </c>
    </row>
    <row r="1414" spans="1:14" x14ac:dyDescent="0.25">
      <c r="A1414"/>
      <c r="B1414" s="77"/>
      <c r="C1414" s="59">
        <v>42668</v>
      </c>
      <c r="D1414" s="39">
        <v>1394</v>
      </c>
      <c r="E1414" s="4">
        <v>0.1</v>
      </c>
      <c r="F1414" s="64"/>
      <c r="G1414" s="65">
        <f t="shared" si="189"/>
        <v>0.20241538037571674</v>
      </c>
      <c r="H1414" s="78">
        <f t="shared" si="190"/>
        <v>2.0218738280239038E-3</v>
      </c>
      <c r="I1414" s="65">
        <f t="shared" si="191"/>
        <v>-2.678405690359879E-2</v>
      </c>
      <c r="J1414" s="79">
        <f t="shared" si="188"/>
        <v>-3.4347189250810588E-2</v>
      </c>
      <c r="K1414" s="65">
        <f t="shared" si="186"/>
        <v>0.18403480385790882</v>
      </c>
      <c r="M1414" s="31">
        <f t="shared" si="185"/>
        <v>0.1</v>
      </c>
      <c r="N1414" s="56">
        <f t="shared" si="187"/>
        <v>0.18403480385790882</v>
      </c>
    </row>
    <row r="1415" spans="1:14" x14ac:dyDescent="0.25">
      <c r="A1415"/>
      <c r="B1415" s="77"/>
      <c r="C1415" s="59">
        <v>42669</v>
      </c>
      <c r="D1415" s="39">
        <v>1395</v>
      </c>
      <c r="E1415" s="4">
        <v>0.1</v>
      </c>
      <c r="F1415" s="64"/>
      <c r="G1415" s="65">
        <f t="shared" si="189"/>
        <v>0.1985370404206665</v>
      </c>
      <c r="H1415" s="78">
        <f t="shared" si="190"/>
        <v>1.4318524497164893E-3</v>
      </c>
      <c r="I1415" s="65">
        <f t="shared" si="191"/>
        <v>-4.5435116372999011E-2</v>
      </c>
      <c r="J1415" s="79">
        <f t="shared" si="188"/>
        <v>-5.0745308777765757E-2</v>
      </c>
      <c r="K1415" s="65">
        <f t="shared" si="186"/>
        <v>0.15900213783074163</v>
      </c>
      <c r="M1415" s="31">
        <f t="shared" si="185"/>
        <v>0.1</v>
      </c>
      <c r="N1415" s="56">
        <f t="shared" si="187"/>
        <v>0.15900213783074163</v>
      </c>
    </row>
    <row r="1416" spans="1:14" x14ac:dyDescent="0.25">
      <c r="A1416"/>
      <c r="B1416" s="77"/>
      <c r="C1416" s="59">
        <v>42670</v>
      </c>
      <c r="D1416" s="39">
        <v>1396</v>
      </c>
      <c r="E1416" s="4">
        <v>0.16669999999999999</v>
      </c>
      <c r="F1416" s="64"/>
      <c r="G1416" s="65">
        <f t="shared" si="189"/>
        <v>0.2002091815708292</v>
      </c>
      <c r="H1416" s="78">
        <f t="shared" si="190"/>
        <v>1.4558813197611106E-3</v>
      </c>
      <c r="I1416" s="65">
        <f t="shared" si="191"/>
        <v>-3.5671779874845148E-2</v>
      </c>
      <c r="J1416" s="79">
        <f t="shared" si="188"/>
        <v>-3.5455520044443557E-2</v>
      </c>
      <c r="K1416" s="65">
        <f t="shared" si="186"/>
        <v>0.16429711299553784</v>
      </c>
      <c r="M1416" s="31">
        <f t="shared" si="185"/>
        <v>0.16669999999999999</v>
      </c>
      <c r="N1416" s="56">
        <f t="shared" si="187"/>
        <v>0.16429711299553784</v>
      </c>
    </row>
    <row r="1417" spans="1:14" x14ac:dyDescent="0.25">
      <c r="A1417"/>
      <c r="B1417" s="77"/>
      <c r="C1417" s="59">
        <v>42671</v>
      </c>
      <c r="D1417" s="39">
        <v>1397</v>
      </c>
      <c r="E1417" s="4">
        <v>0.2</v>
      </c>
      <c r="F1417" s="64"/>
      <c r="G1417" s="65">
        <f t="shared" si="189"/>
        <v>0.20555530237872155</v>
      </c>
      <c r="H1417" s="78">
        <f t="shared" si="190"/>
        <v>1.844905268574234E-3</v>
      </c>
      <c r="I1417" s="65">
        <f t="shared" si="191"/>
        <v>-4.0567457771902835E-2</v>
      </c>
      <c r="J1417" s="79">
        <f t="shared" si="188"/>
        <v>-3.7066242232584701E-2</v>
      </c>
      <c r="K1417" s="65">
        <f t="shared" si="186"/>
        <v>0.16109760511868748</v>
      </c>
      <c r="M1417" s="31">
        <f t="shared" si="185"/>
        <v>0.2</v>
      </c>
      <c r="N1417" s="56">
        <f t="shared" si="187"/>
        <v>0.16109760511868748</v>
      </c>
    </row>
    <row r="1418" spans="1:14" x14ac:dyDescent="0.25">
      <c r="A1418"/>
      <c r="B1418" s="77"/>
      <c r="C1418" s="59">
        <v>42672</v>
      </c>
      <c r="D1418" s="39">
        <v>1398</v>
      </c>
      <c r="E1418" s="4">
        <v>0.12920000000000001</v>
      </c>
      <c r="F1418" s="64"/>
      <c r="G1418" s="65">
        <f t="shared" si="189"/>
        <v>0.20327247064204806</v>
      </c>
      <c r="H1418" s="78">
        <f t="shared" si="190"/>
        <v>1.4321315680494622E-3</v>
      </c>
      <c r="I1418" s="65">
        <f t="shared" si="191"/>
        <v>-3.6922837594818764E-2</v>
      </c>
      <c r="J1418" s="79">
        <f t="shared" si="188"/>
        <v>-4.0637800899541693E-2</v>
      </c>
      <c r="K1418" s="65">
        <f t="shared" si="186"/>
        <v>0.17047737005247701</v>
      </c>
      <c r="M1418" s="31">
        <f t="shared" si="185"/>
        <v>0.12920000000000001</v>
      </c>
      <c r="N1418" s="56">
        <f t="shared" si="187"/>
        <v>0.17047737005247701</v>
      </c>
    </row>
    <row r="1419" spans="1:14" x14ac:dyDescent="0.25">
      <c r="A1419"/>
      <c r="B1419" s="77"/>
      <c r="C1419" s="59">
        <v>42673</v>
      </c>
      <c r="D1419" s="39">
        <v>1399</v>
      </c>
      <c r="E1419" s="4">
        <v>0.1</v>
      </c>
      <c r="F1419" s="64"/>
      <c r="G1419" s="65">
        <f t="shared" si="189"/>
        <v>0.19589392832211266</v>
      </c>
      <c r="H1419" s="78">
        <f t="shared" si="190"/>
        <v>5.5106417925097613E-4</v>
      </c>
      <c r="I1419" s="65">
        <f t="shared" si="191"/>
        <v>-1.659786333024901E-2</v>
      </c>
      <c r="J1419" s="79">
        <f t="shared" si="188"/>
        <v>-2.4527469829435378E-2</v>
      </c>
      <c r="K1419" s="65">
        <f t="shared" si="186"/>
        <v>0.18810673887984852</v>
      </c>
      <c r="M1419" s="31">
        <f t="shared" si="185"/>
        <v>0.1</v>
      </c>
      <c r="N1419" s="56">
        <f t="shared" si="187"/>
        <v>0.18810673887984852</v>
      </c>
    </row>
    <row r="1420" spans="1:14" x14ac:dyDescent="0.25">
      <c r="A1420"/>
      <c r="B1420" s="77"/>
      <c r="C1420" s="59">
        <v>42674</v>
      </c>
      <c r="D1420" s="39">
        <v>1400</v>
      </c>
      <c r="E1420" s="4">
        <v>0.1</v>
      </c>
      <c r="F1420" s="64"/>
      <c r="G1420" s="65">
        <f t="shared" si="189"/>
        <v>0.18510272999864222</v>
      </c>
      <c r="H1420" s="78">
        <f t="shared" si="190"/>
        <v>-5.8316207102116619E-4</v>
      </c>
      <c r="I1420" s="65">
        <f t="shared" si="191"/>
        <v>1.6977632525850432E-2</v>
      </c>
      <c r="J1420" s="79">
        <f t="shared" si="188"/>
        <v>6.7695962734011673E-3</v>
      </c>
      <c r="K1420" s="65">
        <f t="shared" si="186"/>
        <v>0.21342262502721407</v>
      </c>
      <c r="M1420" s="31">
        <f t="shared" si="185"/>
        <v>0.1</v>
      </c>
      <c r="N1420" s="56">
        <f t="shared" si="187"/>
        <v>0.21342262502721407</v>
      </c>
    </row>
    <row r="1421" spans="1:14" x14ac:dyDescent="0.25">
      <c r="A1421"/>
      <c r="B1421" s="77"/>
      <c r="C1421" s="59">
        <v>42675</v>
      </c>
      <c r="D1421" s="39">
        <v>1401</v>
      </c>
      <c r="E1421" s="4">
        <v>0.1</v>
      </c>
      <c r="F1421" s="64"/>
      <c r="G1421" s="65">
        <f t="shared" si="189"/>
        <v>0.17644027396083009</v>
      </c>
      <c r="H1421" s="78">
        <f t="shared" si="190"/>
        <v>-1.3910914677002623E-3</v>
      </c>
      <c r="I1421" s="65">
        <f t="shared" si="191"/>
        <v>-3.7266282597113324E-3</v>
      </c>
      <c r="J1421" s="79">
        <f t="shared" si="188"/>
        <v>-1.0997992829823208E-2</v>
      </c>
      <c r="K1421" s="65">
        <f t="shared" si="186"/>
        <v>0.18079293966790971</v>
      </c>
      <c r="M1421" s="31">
        <f t="shared" si="185"/>
        <v>0.1</v>
      </c>
      <c r="N1421" s="56">
        <f t="shared" si="187"/>
        <v>0.18079293966790971</v>
      </c>
    </row>
    <row r="1422" spans="1:14" x14ac:dyDescent="0.25">
      <c r="A1422"/>
      <c r="B1422" s="77"/>
      <c r="C1422" s="59">
        <v>42676</v>
      </c>
      <c r="D1422" s="39">
        <v>1402</v>
      </c>
      <c r="E1422" s="4">
        <v>0.16250000000000001</v>
      </c>
      <c r="F1422" s="64"/>
      <c r="G1422" s="65">
        <f t="shared" si="189"/>
        <v>0.17353369632268689</v>
      </c>
      <c r="H1422" s="78">
        <f t="shared" si="190"/>
        <v>-1.5426400847445561E-3</v>
      </c>
      <c r="I1422" s="65">
        <f t="shared" si="191"/>
        <v>2.605679211299762E-3</v>
      </c>
      <c r="J1422" s="79">
        <f t="shared" si="188"/>
        <v>1.2417416579010971E-3</v>
      </c>
      <c r="K1422" s="65">
        <f t="shared" si="186"/>
        <v>0.1776548617044296</v>
      </c>
      <c r="M1422" s="31">
        <f t="shared" si="185"/>
        <v>0.16250000000000001</v>
      </c>
      <c r="N1422" s="56">
        <f t="shared" si="187"/>
        <v>0.1776548617044296</v>
      </c>
    </row>
    <row r="1423" spans="1:14" x14ac:dyDescent="0.25">
      <c r="A1423"/>
      <c r="B1423" s="77"/>
      <c r="C1423" s="59">
        <v>42677</v>
      </c>
      <c r="D1423" s="39">
        <v>1403</v>
      </c>
      <c r="E1423" s="4">
        <v>0.1</v>
      </c>
      <c r="F1423" s="64"/>
      <c r="G1423" s="65">
        <f t="shared" si="189"/>
        <v>0.1639866537405521</v>
      </c>
      <c r="H1423" s="78">
        <f t="shared" si="190"/>
        <v>-2.3430803344835797E-3</v>
      </c>
      <c r="I1423" s="65">
        <f t="shared" si="191"/>
        <v>8.0529687359599065E-3</v>
      </c>
      <c r="J1423" s="79">
        <f t="shared" si="188"/>
        <v>8.4900648830870621E-4</v>
      </c>
      <c r="K1423" s="65">
        <f t="shared" si="186"/>
        <v>0.18004402497390223</v>
      </c>
      <c r="M1423" s="31">
        <f t="shared" si="185"/>
        <v>0.1</v>
      </c>
      <c r="N1423" s="56">
        <f t="shared" si="187"/>
        <v>0.18004402497390223</v>
      </c>
    </row>
    <row r="1424" spans="1:14" x14ac:dyDescent="0.25">
      <c r="A1424"/>
      <c r="B1424" s="77"/>
      <c r="C1424" s="59">
        <v>42678</v>
      </c>
      <c r="D1424" s="39">
        <v>1404</v>
      </c>
      <c r="E1424" s="4">
        <v>0.1</v>
      </c>
      <c r="F1424" s="64"/>
      <c r="G1424" s="65">
        <f t="shared" si="189"/>
        <v>0.15463686893573245</v>
      </c>
      <c r="H1424" s="78">
        <f t="shared" si="190"/>
        <v>-3.0437507815171874E-3</v>
      </c>
      <c r="I1424" s="65">
        <f t="shared" si="191"/>
        <v>8.4234712972923453E-3</v>
      </c>
      <c r="J1424" s="79">
        <f t="shared" si="188"/>
        <v>2.1174372739898662E-3</v>
      </c>
      <c r="K1424" s="65">
        <f t="shared" si="186"/>
        <v>0.17006704470336087</v>
      </c>
      <c r="M1424" s="31">
        <f t="shared" si="185"/>
        <v>0.1</v>
      </c>
      <c r="N1424" s="56">
        <f t="shared" si="187"/>
        <v>0.17006704470336087</v>
      </c>
    </row>
    <row r="1425" spans="1:14" x14ac:dyDescent="0.25">
      <c r="A1425"/>
      <c r="B1425" s="77"/>
      <c r="C1425" s="59">
        <v>42679</v>
      </c>
      <c r="D1425" s="39">
        <v>1405</v>
      </c>
      <c r="E1425" s="4">
        <v>0.1</v>
      </c>
      <c r="F1425" s="64"/>
      <c r="G1425" s="65">
        <f t="shared" si="189"/>
        <v>0.14615662635898291</v>
      </c>
      <c r="H1425" s="78">
        <f t="shared" si="190"/>
        <v>-3.5873999610404224E-3</v>
      </c>
      <c r="I1425" s="65">
        <f t="shared" si="191"/>
        <v>2.7717997981081487E-3</v>
      </c>
      <c r="J1425" s="79">
        <f t="shared" si="188"/>
        <v>-2.1210428176009571E-3</v>
      </c>
      <c r="K1425" s="65">
        <f t="shared" si="186"/>
        <v>0.1543649179523234</v>
      </c>
      <c r="M1425" s="31">
        <f t="shared" si="185"/>
        <v>0.1</v>
      </c>
      <c r="N1425" s="56">
        <f t="shared" si="187"/>
        <v>0.1543649179523234</v>
      </c>
    </row>
    <row r="1426" spans="1:14" x14ac:dyDescent="0.25">
      <c r="A1426"/>
      <c r="B1426" s="77"/>
      <c r="C1426" s="59">
        <v>42680</v>
      </c>
      <c r="D1426" s="39">
        <v>1406</v>
      </c>
      <c r="E1426" s="4">
        <v>0.1</v>
      </c>
      <c r="F1426" s="64"/>
      <c r="G1426" s="65">
        <f t="shared" si="189"/>
        <v>0.13462375007263999</v>
      </c>
      <c r="H1426" s="78">
        <f t="shared" si="190"/>
        <v>-4.3819475935706724E-3</v>
      </c>
      <c r="I1426" s="65">
        <f t="shared" si="191"/>
        <v>3.6885536855082432E-2</v>
      </c>
      <c r="J1426" s="79">
        <f t="shared" si="188"/>
        <v>2.9734608162310189E-2</v>
      </c>
      <c r="K1426" s="65">
        <f t="shared" si="186"/>
        <v>0.1794547632530249</v>
      </c>
      <c r="M1426" s="31">
        <f t="shared" si="185"/>
        <v>0.1</v>
      </c>
      <c r="N1426" s="56">
        <f t="shared" si="187"/>
        <v>0.1794547632530249</v>
      </c>
    </row>
    <row r="1427" spans="1:14" x14ac:dyDescent="0.25">
      <c r="A1427"/>
      <c r="B1427" s="77"/>
      <c r="C1427" s="59">
        <v>42681</v>
      </c>
      <c r="D1427" s="39">
        <v>1407</v>
      </c>
      <c r="E1427" s="4">
        <v>0.1</v>
      </c>
      <c r="F1427" s="64"/>
      <c r="G1427" s="65">
        <f t="shared" si="189"/>
        <v>0.12686418910787436</v>
      </c>
      <c r="H1427" s="78">
        <f t="shared" si="190"/>
        <v>-4.7197089306901686E-3</v>
      </c>
      <c r="I1427" s="65">
        <f t="shared" si="191"/>
        <v>3.5343312328804835E-3</v>
      </c>
      <c r="J1427" s="79">
        <f t="shared" si="188"/>
        <v>4.9447919880499886E-4</v>
      </c>
      <c r="K1427" s="65">
        <f t="shared" si="186"/>
        <v>0.13377613371194982</v>
      </c>
      <c r="M1427" s="31">
        <f t="shared" si="185"/>
        <v>0.1</v>
      </c>
      <c r="N1427" s="56">
        <f t="shared" si="187"/>
        <v>0.13377613371194982</v>
      </c>
    </row>
    <row r="1428" spans="1:14" x14ac:dyDescent="0.25">
      <c r="A1428"/>
      <c r="B1428" s="77"/>
      <c r="C1428" s="59">
        <v>42682</v>
      </c>
      <c r="D1428" s="39">
        <v>1408</v>
      </c>
      <c r="E1428" s="4">
        <v>0.1</v>
      </c>
      <c r="F1428" s="64"/>
      <c r="G1428" s="65">
        <f t="shared" si="189"/>
        <v>0.11752284477793194</v>
      </c>
      <c r="H1428" s="78">
        <f t="shared" si="190"/>
        <v>-5.1818724706153944E-3</v>
      </c>
      <c r="I1428" s="65">
        <f t="shared" si="191"/>
        <v>2.4071873815338426E-2</v>
      </c>
      <c r="J1428" s="79">
        <f t="shared" si="188"/>
        <v>1.9912401956011391E-2</v>
      </c>
      <c r="K1428" s="65">
        <f t="shared" si="186"/>
        <v>0.14621635399252261</v>
      </c>
      <c r="M1428" s="31">
        <f t="shared" si="185"/>
        <v>0.1</v>
      </c>
      <c r="N1428" s="56">
        <f t="shared" si="187"/>
        <v>0.14621635399252261</v>
      </c>
    </row>
    <row r="1429" spans="1:14" x14ac:dyDescent="0.25">
      <c r="A1429"/>
      <c r="B1429" s="77"/>
      <c r="C1429" s="59">
        <v>42683</v>
      </c>
      <c r="D1429" s="39">
        <v>1409</v>
      </c>
      <c r="E1429" s="4">
        <v>0.1</v>
      </c>
      <c r="F1429" s="64"/>
      <c r="G1429" s="65">
        <f t="shared" si="189"/>
        <v>0.10879324008841458</v>
      </c>
      <c r="H1429" s="78">
        <f t="shared" si="190"/>
        <v>-5.5366456925055908E-3</v>
      </c>
      <c r="I1429" s="65">
        <f t="shared" si="191"/>
        <v>2.3136349881703079E-2</v>
      </c>
      <c r="J1429" s="79">
        <f t="shared" si="188"/>
        <v>1.9943390884691315E-2</v>
      </c>
      <c r="K1429" s="65">
        <f t="shared" si="186"/>
        <v>0.13547732218901962</v>
      </c>
      <c r="M1429" s="31">
        <f t="shared" si="185"/>
        <v>0.1</v>
      </c>
      <c r="N1429" s="56">
        <f t="shared" si="187"/>
        <v>0.13547732218901962</v>
      </c>
    </row>
    <row r="1430" spans="1:14" x14ac:dyDescent="0.25">
      <c r="A1430"/>
      <c r="B1430" s="77"/>
      <c r="C1430" s="59">
        <v>42684</v>
      </c>
      <c r="D1430" s="39">
        <v>1410</v>
      </c>
      <c r="E1430" s="4">
        <v>1.67E-2</v>
      </c>
      <c r="F1430" s="64"/>
      <c r="G1430" s="65">
        <f t="shared" si="189"/>
        <v>9.3407741863977101E-2</v>
      </c>
      <c r="H1430" s="78">
        <f t="shared" si="190"/>
        <v>-6.5215309456987799E-3</v>
      </c>
      <c r="I1430" s="65">
        <f t="shared" si="191"/>
        <v>1.1931930923409988E-2</v>
      </c>
      <c r="J1430" s="79">
        <f t="shared" si="188"/>
        <v>3.0679636446712781E-3</v>
      </c>
      <c r="K1430" s="65">
        <f t="shared" si="186"/>
        <v>0.11518852531931897</v>
      </c>
      <c r="M1430" s="31">
        <f t="shared" ref="M1430:M1493" si="192">E1430</f>
        <v>1.67E-2</v>
      </c>
      <c r="N1430" s="56">
        <f t="shared" si="187"/>
        <v>0.11518852531931897</v>
      </c>
    </row>
    <row r="1431" spans="1:14" x14ac:dyDescent="0.25">
      <c r="A1431"/>
      <c r="B1431" s="77"/>
      <c r="C1431" s="59">
        <v>42685</v>
      </c>
      <c r="D1431" s="39">
        <v>1411</v>
      </c>
      <c r="E1431" s="4">
        <v>0.1125</v>
      </c>
      <c r="F1431" s="64"/>
      <c r="G1431" s="65">
        <f t="shared" si="189"/>
        <v>8.6541805143937583E-2</v>
      </c>
      <c r="H1431" s="78">
        <f t="shared" si="190"/>
        <v>-6.5559715231328537E-3</v>
      </c>
      <c r="I1431" s="65">
        <f t="shared" si="191"/>
        <v>2.9057846825129005E-2</v>
      </c>
      <c r="J1431" s="79">
        <f t="shared" si="188"/>
        <v>2.8747881628222349E-2</v>
      </c>
      <c r="K1431" s="65">
        <f t="shared" si="186"/>
        <v>0.11594405774340732</v>
      </c>
      <c r="M1431" s="31">
        <f t="shared" si="192"/>
        <v>0.1125</v>
      </c>
      <c r="N1431" s="56">
        <f t="shared" si="187"/>
        <v>0.11594405774340732</v>
      </c>
    </row>
    <row r="1432" spans="1:14" x14ac:dyDescent="0.25">
      <c r="A1432"/>
      <c r="B1432" s="77"/>
      <c r="C1432" s="59">
        <v>42686</v>
      </c>
      <c r="D1432" s="39">
        <v>1412</v>
      </c>
      <c r="E1432" s="4">
        <v>7.4999999999999997E-2</v>
      </c>
      <c r="F1432" s="64"/>
      <c r="G1432" s="65">
        <f t="shared" si="189"/>
        <v>7.8316821689195043E-2</v>
      </c>
      <c r="H1432" s="78">
        <f t="shared" si="190"/>
        <v>-6.7228727162938224E-3</v>
      </c>
      <c r="I1432" s="65">
        <f t="shared" si="191"/>
        <v>1.170428569529224E-2</v>
      </c>
      <c r="J1432" s="79">
        <f t="shared" si="188"/>
        <v>1.0202174956843512E-2</v>
      </c>
      <c r="K1432" s="65">
        <f t="shared" si="186"/>
        <v>9.1690119316096969E-2</v>
      </c>
      <c r="M1432" s="31">
        <f t="shared" si="192"/>
        <v>7.4999999999999997E-2</v>
      </c>
      <c r="N1432" s="56">
        <f t="shared" si="187"/>
        <v>9.1690119316096969E-2</v>
      </c>
    </row>
    <row r="1433" spans="1:14" x14ac:dyDescent="0.25">
      <c r="A1433"/>
      <c r="B1433" s="77"/>
      <c r="C1433" s="59">
        <v>42687</v>
      </c>
      <c r="D1433" s="39">
        <v>1413</v>
      </c>
      <c r="E1433" s="4">
        <v>7.4999999999999997E-2</v>
      </c>
      <c r="F1433" s="64"/>
      <c r="G1433" s="65">
        <f t="shared" si="189"/>
        <v>6.8958628821585793E-2</v>
      </c>
      <c r="H1433" s="78">
        <f t="shared" si="190"/>
        <v>-6.9864047314253655E-3</v>
      </c>
      <c r="I1433" s="65">
        <f t="shared" si="191"/>
        <v>2.9759252540253137E-2</v>
      </c>
      <c r="J1433" s="79">
        <f t="shared" si="188"/>
        <v>2.7387464404069247E-2</v>
      </c>
      <c r="K1433" s="65">
        <f t="shared" si="186"/>
        <v>0.10135320151315436</v>
      </c>
      <c r="M1433" s="31">
        <f t="shared" si="192"/>
        <v>7.4999999999999997E-2</v>
      </c>
      <c r="N1433" s="56">
        <f t="shared" si="187"/>
        <v>0.10135320151315436</v>
      </c>
    </row>
    <row r="1434" spans="1:14" x14ac:dyDescent="0.25">
      <c r="A1434"/>
      <c r="B1434" s="77"/>
      <c r="C1434" s="59">
        <v>42688</v>
      </c>
      <c r="D1434" s="39">
        <v>1414</v>
      </c>
      <c r="E1434" s="4">
        <v>3.7499999999999999E-2</v>
      </c>
      <c r="F1434" s="64"/>
      <c r="G1434" s="65">
        <f t="shared" si="189"/>
        <v>5.9923857895361705E-2</v>
      </c>
      <c r="H1434" s="78">
        <f t="shared" si="190"/>
        <v>-7.1912413509052373E-3</v>
      </c>
      <c r="I1434" s="65">
        <f t="shared" si="191"/>
        <v>-3.9885621421731649E-3</v>
      </c>
      <c r="J1434" s="79">
        <f t="shared" si="188"/>
        <v>-5.8320917174920191E-3</v>
      </c>
      <c r="K1434" s="65">
        <f t="shared" si="186"/>
        <v>5.7983661947987264E-2</v>
      </c>
      <c r="M1434" s="31">
        <f t="shared" si="192"/>
        <v>3.7499999999999999E-2</v>
      </c>
      <c r="N1434" s="56">
        <f t="shared" si="187"/>
        <v>5.7983661947987264E-2</v>
      </c>
    </row>
    <row r="1435" spans="1:14" x14ac:dyDescent="0.25">
      <c r="A1435"/>
      <c r="B1435" s="77"/>
      <c r="C1435" s="59">
        <v>42689</v>
      </c>
      <c r="D1435" s="39">
        <v>1415</v>
      </c>
      <c r="E1435" s="4">
        <v>4.1700000000000001E-2</v>
      </c>
      <c r="F1435" s="64"/>
      <c r="G1435" s="65">
        <f t="shared" si="189"/>
        <v>5.2619783118584826E-2</v>
      </c>
      <c r="H1435" s="78">
        <f t="shared" si="190"/>
        <v>-7.2025246934924016E-3</v>
      </c>
      <c r="I1435" s="65">
        <f t="shared" si="191"/>
        <v>-9.90428228574005E-3</v>
      </c>
      <c r="J1435" s="79">
        <f t="shared" si="188"/>
        <v>-1.0005832369024527E-2</v>
      </c>
      <c r="K1435" s="65">
        <f t="shared" si="186"/>
        <v>4.2828334258716419E-2</v>
      </c>
      <c r="M1435" s="31">
        <f t="shared" si="192"/>
        <v>4.1700000000000001E-2</v>
      </c>
      <c r="N1435" s="56">
        <f t="shared" si="187"/>
        <v>4.2828334258716419E-2</v>
      </c>
    </row>
    <row r="1436" spans="1:14" x14ac:dyDescent="0.25">
      <c r="A1436"/>
      <c r="B1436" s="77"/>
      <c r="C1436" s="59">
        <v>42690</v>
      </c>
      <c r="D1436" s="39">
        <v>1416</v>
      </c>
      <c r="E1436" s="4">
        <v>0.1</v>
      </c>
      <c r="F1436" s="64"/>
      <c r="G1436" s="65">
        <f t="shared" si="189"/>
        <v>5.003782996467207E-2</v>
      </c>
      <c r="H1436" s="78">
        <f t="shared" si="190"/>
        <v>-6.7404675395344371E-3</v>
      </c>
      <c r="I1436" s="65">
        <f t="shared" si="191"/>
        <v>8.3770261791110984E-3</v>
      </c>
      <c r="J1436" s="79">
        <f t="shared" si="188"/>
        <v>1.2535540564732783E-2</v>
      </c>
      <c r="K1436" s="65">
        <f t="shared" si="186"/>
        <v>5.3794284604203518E-2</v>
      </c>
      <c r="M1436" s="31">
        <f t="shared" si="192"/>
        <v>0.1</v>
      </c>
      <c r="N1436" s="56">
        <f t="shared" si="187"/>
        <v>5.3794284604203518E-2</v>
      </c>
    </row>
    <row r="1437" spans="1:14" x14ac:dyDescent="0.25">
      <c r="A1437"/>
      <c r="B1437" s="77"/>
      <c r="C1437" s="59">
        <v>42691</v>
      </c>
      <c r="D1437" s="39">
        <v>1417</v>
      </c>
      <c r="E1437" s="4">
        <v>0.1</v>
      </c>
      <c r="F1437" s="64"/>
      <c r="G1437" s="65">
        <f t="shared" si="189"/>
        <v>4.6545782473079167E-2</v>
      </c>
      <c r="H1437" s="78">
        <f t="shared" si="190"/>
        <v>-6.4156255347402845E-3</v>
      </c>
      <c r="I1437" s="65">
        <f t="shared" si="191"/>
        <v>2.4218437095447101E-2</v>
      </c>
      <c r="J1437" s="79">
        <f t="shared" si="188"/>
        <v>2.7142015138594475E-2</v>
      </c>
      <c r="K1437" s="65">
        <f t="shared" ref="K1437:K1500" si="193">G1436+H1436+I1437</f>
        <v>6.7515799520584729E-2</v>
      </c>
      <c r="M1437" s="31">
        <f t="shared" si="192"/>
        <v>0.1</v>
      </c>
      <c r="N1437" s="56">
        <f t="shared" si="187"/>
        <v>6.7515799520584729E-2</v>
      </c>
    </row>
    <row r="1438" spans="1:14" x14ac:dyDescent="0.25">
      <c r="A1438"/>
      <c r="B1438" s="77"/>
      <c r="C1438" s="59">
        <v>42692</v>
      </c>
      <c r="D1438" s="39">
        <v>1418</v>
      </c>
      <c r="E1438" s="4">
        <v>0.1</v>
      </c>
      <c r="F1438" s="64"/>
      <c r="G1438" s="65">
        <f t="shared" si="189"/>
        <v>3.9998324504686121E-2</v>
      </c>
      <c r="H1438" s="78">
        <f t="shared" si="190"/>
        <v>-6.4288087781055612E-3</v>
      </c>
      <c r="I1438" s="65">
        <f t="shared" si="191"/>
        <v>6.1188167398188678E-2</v>
      </c>
      <c r="J1438" s="79">
        <f t="shared" si="188"/>
        <v>6.1069518207901199E-2</v>
      </c>
      <c r="K1438" s="65">
        <f t="shared" si="193"/>
        <v>0.10131832433652756</v>
      </c>
      <c r="M1438" s="31">
        <f t="shared" si="192"/>
        <v>0.1</v>
      </c>
      <c r="N1438" s="56">
        <f t="shared" si="187"/>
        <v>0.10131832433652756</v>
      </c>
    </row>
    <row r="1439" spans="1:14" x14ac:dyDescent="0.25">
      <c r="A1439"/>
      <c r="B1439" s="77"/>
      <c r="C1439" s="59">
        <v>42693</v>
      </c>
      <c r="D1439" s="39">
        <v>1419</v>
      </c>
      <c r="E1439" s="4">
        <v>5.8299999999999998E-2</v>
      </c>
      <c r="F1439" s="64"/>
      <c r="G1439" s="65">
        <f t="shared" si="189"/>
        <v>3.3003612643835459E-2</v>
      </c>
      <c r="H1439" s="78">
        <f t="shared" si="190"/>
        <v>-6.4853990863800708E-3</v>
      </c>
      <c r="I1439" s="65">
        <f t="shared" si="191"/>
        <v>3.0389515100870422E-2</v>
      </c>
      <c r="J1439" s="79">
        <f t="shared" si="188"/>
        <v>2.9880202326399836E-2</v>
      </c>
      <c r="K1439" s="65">
        <f t="shared" si="193"/>
        <v>6.3959030827450983E-2</v>
      </c>
      <c r="M1439" s="31">
        <f t="shared" si="192"/>
        <v>5.8299999999999998E-2</v>
      </c>
      <c r="N1439" s="56">
        <f t="shared" si="187"/>
        <v>6.3959030827450983E-2</v>
      </c>
    </row>
    <row r="1440" spans="1:14" x14ac:dyDescent="0.25">
      <c r="A1440"/>
      <c r="B1440" s="77"/>
      <c r="C1440" s="59">
        <v>42694</v>
      </c>
      <c r="D1440" s="39">
        <v>1420</v>
      </c>
      <c r="E1440" s="4">
        <v>3.3300000000000003E-2</v>
      </c>
      <c r="F1440" s="64"/>
      <c r="G1440" s="65">
        <f t="shared" si="189"/>
        <v>2.6390701844943552E-2</v>
      </c>
      <c r="H1440" s="78">
        <f t="shared" si="190"/>
        <v>-6.4981502576312543E-3</v>
      </c>
      <c r="I1440" s="65">
        <f t="shared" si="191"/>
        <v>8.0569035676629503E-3</v>
      </c>
      <c r="J1440" s="79">
        <f t="shared" si="188"/>
        <v>7.942143026402301E-3</v>
      </c>
      <c r="K1440" s="65">
        <f t="shared" si="193"/>
        <v>3.4575117125118335E-2</v>
      </c>
      <c r="M1440" s="31">
        <f t="shared" si="192"/>
        <v>3.3300000000000003E-2</v>
      </c>
      <c r="N1440" s="56">
        <f t="shared" si="187"/>
        <v>3.4575117125118335E-2</v>
      </c>
    </row>
    <row r="1441" spans="1:14" x14ac:dyDescent="0.25">
      <c r="A1441"/>
      <c r="B1441" s="77"/>
      <c r="C1441" s="59">
        <v>42695</v>
      </c>
      <c r="D1441" s="39">
        <v>1421</v>
      </c>
      <c r="E1441" s="4">
        <v>3.3300000000000003E-2</v>
      </c>
      <c r="F1441" s="64"/>
      <c r="G1441" s="65">
        <f t="shared" si="189"/>
        <v>2.4279083162320705E-2</v>
      </c>
      <c r="H1441" s="78">
        <f t="shared" si="190"/>
        <v>-6.059497100130414E-3</v>
      </c>
      <c r="I1441" s="65">
        <f t="shared" si="191"/>
        <v>-3.045786733739635E-2</v>
      </c>
      <c r="J1441" s="79">
        <f t="shared" si="188"/>
        <v>-2.6509988919888788E-2</v>
      </c>
      <c r="K1441" s="65">
        <f t="shared" si="193"/>
        <v>-1.0565315750084053E-2</v>
      </c>
      <c r="M1441" s="31">
        <f t="shared" si="192"/>
        <v>3.3300000000000003E-2</v>
      </c>
      <c r="N1441" s="56">
        <f t="shared" si="187"/>
        <v>-1.0565315750084053E-2</v>
      </c>
    </row>
    <row r="1442" spans="1:14" x14ac:dyDescent="0.25">
      <c r="A1442"/>
      <c r="B1442" s="77"/>
      <c r="C1442" s="59">
        <v>42696</v>
      </c>
      <c r="D1442" s="39">
        <v>1422</v>
      </c>
      <c r="E1442" s="4">
        <v>0.1</v>
      </c>
      <c r="F1442" s="64"/>
      <c r="G1442" s="65">
        <f t="shared" si="189"/>
        <v>2.8467120150726888E-2</v>
      </c>
      <c r="H1442" s="78">
        <f t="shared" si="190"/>
        <v>-5.034743691276755E-3</v>
      </c>
      <c r="I1442" s="65">
        <f t="shared" si="191"/>
        <v>-2.069492694755623E-2</v>
      </c>
      <c r="J1442" s="79">
        <f t="shared" si="188"/>
        <v>-1.1472146267873295E-2</v>
      </c>
      <c r="K1442" s="65">
        <f t="shared" si="193"/>
        <v>-2.4753408853659398E-3</v>
      </c>
      <c r="M1442" s="31">
        <f t="shared" si="192"/>
        <v>0.1</v>
      </c>
      <c r="N1442" s="56">
        <f t="shared" si="187"/>
        <v>-2.4753408853659398E-3</v>
      </c>
    </row>
    <row r="1443" spans="1:14" x14ac:dyDescent="0.25">
      <c r="A1443"/>
      <c r="B1443" s="77"/>
      <c r="C1443" s="59">
        <v>42697</v>
      </c>
      <c r="D1443" s="39">
        <v>1423</v>
      </c>
      <c r="E1443" s="4">
        <v>0.1</v>
      </c>
      <c r="F1443" s="64"/>
      <c r="G1443" s="65">
        <f t="shared" si="189"/>
        <v>3.3670096827678797E-2</v>
      </c>
      <c r="H1443" s="78">
        <f t="shared" si="190"/>
        <v>-4.0109716544538881E-3</v>
      </c>
      <c r="I1443" s="65">
        <f t="shared" si="191"/>
        <v>-2.5809580141736774E-2</v>
      </c>
      <c r="J1443" s="79">
        <f t="shared" si="188"/>
        <v>-1.6595631810330976E-2</v>
      </c>
      <c r="K1443" s="65">
        <f t="shared" si="193"/>
        <v>-2.3772036822866417E-3</v>
      </c>
      <c r="M1443" s="31">
        <f t="shared" si="192"/>
        <v>0.1</v>
      </c>
      <c r="N1443" s="56">
        <f t="shared" si="187"/>
        <v>-2.3772036822866417E-3</v>
      </c>
    </row>
    <row r="1444" spans="1:14" x14ac:dyDescent="0.25">
      <c r="A1444"/>
      <c r="B1444" s="77"/>
      <c r="C1444" s="59">
        <v>42698</v>
      </c>
      <c r="D1444" s="39">
        <v>1424</v>
      </c>
      <c r="E1444" s="4">
        <v>0.1</v>
      </c>
      <c r="F1444" s="64"/>
      <c r="G1444" s="65">
        <f t="shared" si="189"/>
        <v>3.9031318051634165E-2</v>
      </c>
      <c r="H1444" s="78">
        <f t="shared" si="190"/>
        <v>-3.0737523666129626E-3</v>
      </c>
      <c r="I1444" s="65">
        <f t="shared" si="191"/>
        <v>-2.3381053957317492E-2</v>
      </c>
      <c r="J1444" s="79">
        <f t="shared" si="188"/>
        <v>-1.4946080366749158E-2</v>
      </c>
      <c r="K1444" s="65">
        <f t="shared" si="193"/>
        <v>6.2780712159074166E-3</v>
      </c>
      <c r="M1444" s="31">
        <f t="shared" si="192"/>
        <v>0.1</v>
      </c>
      <c r="N1444" s="56">
        <f t="shared" si="187"/>
        <v>6.2780712159074166E-3</v>
      </c>
    </row>
    <row r="1445" spans="1:14" x14ac:dyDescent="0.25">
      <c r="A1445"/>
      <c r="B1445" s="77"/>
      <c r="C1445" s="59">
        <v>42699</v>
      </c>
      <c r="D1445" s="39">
        <v>1425</v>
      </c>
      <c r="E1445" s="4">
        <v>0.1</v>
      </c>
      <c r="F1445" s="64"/>
      <c r="G1445" s="65">
        <f t="shared" si="189"/>
        <v>4.5796528041600143E-2</v>
      </c>
      <c r="H1445" s="78">
        <f t="shared" si="190"/>
        <v>-2.0898561309550681E-3</v>
      </c>
      <c r="I1445" s="65">
        <f t="shared" si="191"/>
        <v>-3.4347189250810588E-2</v>
      </c>
      <c r="J1445" s="79">
        <f t="shared" si="188"/>
        <v>-2.5492123129889546E-2</v>
      </c>
      <c r="K1445" s="65">
        <f t="shared" si="193"/>
        <v>1.6103764342106155E-3</v>
      </c>
      <c r="M1445" s="31">
        <f t="shared" si="192"/>
        <v>0.1</v>
      </c>
      <c r="N1445" s="56">
        <f t="shared" si="187"/>
        <v>1.6103764342106155E-3</v>
      </c>
    </row>
    <row r="1446" spans="1:14" x14ac:dyDescent="0.25">
      <c r="A1446"/>
      <c r="B1446" s="77"/>
      <c r="C1446" s="59">
        <v>42700</v>
      </c>
      <c r="D1446" s="39">
        <v>1426</v>
      </c>
      <c r="E1446" s="4">
        <v>0.1</v>
      </c>
      <c r="F1446" s="64"/>
      <c r="G1446" s="65">
        <f t="shared" si="189"/>
        <v>5.4410535597357146E-2</v>
      </c>
      <c r="H1446" s="78">
        <f t="shared" si="190"/>
        <v>-1.0194697622838611E-3</v>
      </c>
      <c r="I1446" s="65">
        <f t="shared" si="191"/>
        <v>-5.0745308777765757E-2</v>
      </c>
      <c r="J1446" s="79">
        <f t="shared" si="188"/>
        <v>-4.1111831459724898E-2</v>
      </c>
      <c r="K1446" s="65">
        <f t="shared" si="193"/>
        <v>-7.0386368671206817E-3</v>
      </c>
      <c r="M1446" s="31">
        <f t="shared" si="192"/>
        <v>0.1</v>
      </c>
      <c r="N1446" s="56">
        <f t="shared" si="187"/>
        <v>-7.0386368671206817E-3</v>
      </c>
    </row>
    <row r="1447" spans="1:14" x14ac:dyDescent="0.25">
      <c r="A1447"/>
      <c r="B1447" s="77"/>
      <c r="C1447" s="59">
        <v>42701</v>
      </c>
      <c r="D1447" s="39">
        <v>1427</v>
      </c>
      <c r="E1447" s="4">
        <v>0.1</v>
      </c>
      <c r="F1447" s="64"/>
      <c r="G1447" s="65">
        <f t="shared" si="189"/>
        <v>6.1597511256010311E-2</v>
      </c>
      <c r="H1447" s="78">
        <f t="shared" si="190"/>
        <v>-1.9882522019015845E-4</v>
      </c>
      <c r="I1447" s="65">
        <f t="shared" si="191"/>
        <v>-3.5455520044443557E-2</v>
      </c>
      <c r="J1447" s="79">
        <f t="shared" si="188"/>
        <v>-2.8069719165600231E-2</v>
      </c>
      <c r="K1447" s="65">
        <f t="shared" si="193"/>
        <v>1.7935545790629726E-2</v>
      </c>
      <c r="M1447" s="31">
        <f t="shared" si="192"/>
        <v>0.1</v>
      </c>
      <c r="N1447" s="56">
        <f t="shared" si="187"/>
        <v>1.7935545790629726E-2</v>
      </c>
    </row>
    <row r="1448" spans="1:14" x14ac:dyDescent="0.25">
      <c r="A1448"/>
      <c r="B1448" s="77"/>
      <c r="C1448" s="59">
        <v>42702</v>
      </c>
      <c r="D1448" s="39">
        <v>1428</v>
      </c>
      <c r="E1448" s="4">
        <v>0.1</v>
      </c>
      <c r="F1448" s="64"/>
      <c r="G1448" s="65">
        <f t="shared" si="189"/>
        <v>6.8965441655496604E-2</v>
      </c>
      <c r="H1448" s="78">
        <f t="shared" si="190"/>
        <v>5.5785034177748677E-4</v>
      </c>
      <c r="I1448" s="65">
        <f t="shared" si="191"/>
        <v>-3.7066242232584701E-2</v>
      </c>
      <c r="J1448" s="79">
        <f t="shared" si="188"/>
        <v>-3.0256162174875895E-2</v>
      </c>
      <c r="K1448" s="65">
        <f t="shared" si="193"/>
        <v>2.4332443803235453E-2</v>
      </c>
      <c r="M1448" s="31">
        <f t="shared" si="192"/>
        <v>0.1</v>
      </c>
      <c r="N1448" s="56">
        <f t="shared" si="187"/>
        <v>2.4332443803235453E-2</v>
      </c>
    </row>
    <row r="1449" spans="1:14" x14ac:dyDescent="0.25">
      <c r="A1449"/>
      <c r="B1449" s="77"/>
      <c r="C1449" s="59">
        <v>42703</v>
      </c>
      <c r="D1449" s="39">
        <v>1429</v>
      </c>
      <c r="E1449" s="4">
        <v>7.9200000000000007E-2</v>
      </c>
      <c r="F1449" s="64"/>
      <c r="G1449" s="65">
        <f t="shared" si="189"/>
        <v>7.4554742887500844E-2</v>
      </c>
      <c r="H1449" s="78">
        <f t="shared" si="190"/>
        <v>1.0609954308001622E-3</v>
      </c>
      <c r="I1449" s="65">
        <f t="shared" si="191"/>
        <v>-4.0637800899541693E-2</v>
      </c>
      <c r="J1449" s="79">
        <f t="shared" si="188"/>
        <v>-3.6109495098337614E-2</v>
      </c>
      <c r="K1449" s="65">
        <f t="shared" si="193"/>
        <v>2.8885491097732391E-2</v>
      </c>
      <c r="M1449" s="31">
        <f t="shared" si="192"/>
        <v>7.9200000000000007E-2</v>
      </c>
      <c r="N1449" s="56">
        <f t="shared" si="187"/>
        <v>2.8885491097732391E-2</v>
      </c>
    </row>
    <row r="1450" spans="1:14" x14ac:dyDescent="0.25">
      <c r="A1450"/>
      <c r="B1450" s="77"/>
      <c r="C1450" s="59">
        <v>42704</v>
      </c>
      <c r="D1450" s="39">
        <v>1430</v>
      </c>
      <c r="E1450" s="4">
        <v>8.3299999999999999E-2</v>
      </c>
      <c r="F1450" s="64"/>
      <c r="G1450" s="65">
        <f t="shared" si="189"/>
        <v>7.8836911469414461E-2</v>
      </c>
      <c r="H1450" s="78">
        <f t="shared" si="190"/>
        <v>1.3831127459115076E-3</v>
      </c>
      <c r="I1450" s="65">
        <f t="shared" si="191"/>
        <v>-2.4527469829435378E-2</v>
      </c>
      <c r="J1450" s="79">
        <f t="shared" si="188"/>
        <v>-2.1628413993433286E-2</v>
      </c>
      <c r="K1450" s="65">
        <f t="shared" si="193"/>
        <v>5.1088268488865635E-2</v>
      </c>
      <c r="M1450" s="31">
        <f t="shared" si="192"/>
        <v>8.3299999999999999E-2</v>
      </c>
      <c r="N1450" s="56">
        <f t="shared" si="187"/>
        <v>5.1088268488865635E-2</v>
      </c>
    </row>
    <row r="1451" spans="1:14" x14ac:dyDescent="0.25">
      <c r="A1451"/>
      <c r="B1451" s="77"/>
      <c r="C1451" s="59">
        <v>42705</v>
      </c>
      <c r="D1451" s="39">
        <v>1431</v>
      </c>
      <c r="E1451" s="4">
        <v>0.19170000000000001</v>
      </c>
      <c r="F1451" s="64"/>
      <c r="G1451" s="65">
        <f t="shared" si="189"/>
        <v>9.0691062166453257E-2</v>
      </c>
      <c r="H1451" s="78">
        <f t="shared" si="190"/>
        <v>2.4302165410242365E-3</v>
      </c>
      <c r="I1451" s="65">
        <f t="shared" si="191"/>
        <v>6.7695962734011673E-3</v>
      </c>
      <c r="J1451" s="79">
        <f t="shared" si="188"/>
        <v>1.6193530429415726E-2</v>
      </c>
      <c r="K1451" s="65">
        <f t="shared" si="193"/>
        <v>8.6989620488727132E-2</v>
      </c>
      <c r="M1451" s="31">
        <f t="shared" si="192"/>
        <v>0.19170000000000001</v>
      </c>
      <c r="N1451" s="56">
        <f t="shared" si="187"/>
        <v>8.6989620488727132E-2</v>
      </c>
    </row>
    <row r="1452" spans="1:14" x14ac:dyDescent="0.25">
      <c r="A1452"/>
      <c r="B1452" s="77"/>
      <c r="C1452" s="59">
        <v>42706</v>
      </c>
      <c r="D1452" s="39">
        <v>1432</v>
      </c>
      <c r="E1452" s="4">
        <v>0.10829999999999999</v>
      </c>
      <c r="F1452" s="64"/>
      <c r="G1452" s="65">
        <f t="shared" si="189"/>
        <v>9.5738950119712077E-2</v>
      </c>
      <c r="H1452" s="78">
        <f t="shared" si="190"/>
        <v>2.6919836822476948E-3</v>
      </c>
      <c r="I1452" s="65">
        <f t="shared" si="191"/>
        <v>-1.0997992829823208E-2</v>
      </c>
      <c r="J1452" s="79">
        <f t="shared" si="188"/>
        <v>-8.6420885588120964E-3</v>
      </c>
      <c r="K1452" s="65">
        <f t="shared" si="193"/>
        <v>8.2123285877654287E-2</v>
      </c>
      <c r="M1452" s="31">
        <f t="shared" si="192"/>
        <v>0.10829999999999999</v>
      </c>
      <c r="N1452" s="56">
        <f t="shared" si="187"/>
        <v>8.2123285877654287E-2</v>
      </c>
    </row>
    <row r="1453" spans="1:14" x14ac:dyDescent="0.25">
      <c r="A1453"/>
      <c r="B1453" s="77"/>
      <c r="C1453" s="59">
        <v>42707</v>
      </c>
      <c r="D1453" s="39">
        <v>1433</v>
      </c>
      <c r="E1453" s="4">
        <v>0.20419999999999999</v>
      </c>
      <c r="F1453" s="64"/>
      <c r="G1453" s="65">
        <f t="shared" si="189"/>
        <v>0.1088836662559737</v>
      </c>
      <c r="H1453" s="78">
        <f t="shared" si="190"/>
        <v>3.7372569276490882E-3</v>
      </c>
      <c r="I1453" s="65">
        <f t="shared" si="191"/>
        <v>1.2417416579010971E-3</v>
      </c>
      <c r="J1453" s="79">
        <f t="shared" si="188"/>
        <v>1.0649200866513617E-2</v>
      </c>
      <c r="K1453" s="65">
        <f t="shared" si="193"/>
        <v>9.9672675459860874E-2</v>
      </c>
      <c r="M1453" s="31">
        <f t="shared" si="192"/>
        <v>0.20419999999999999</v>
      </c>
      <c r="N1453" s="56">
        <f t="shared" si="187"/>
        <v>9.9672675459860874E-2</v>
      </c>
    </row>
    <row r="1454" spans="1:14" x14ac:dyDescent="0.25">
      <c r="A1454"/>
      <c r="B1454" s="77"/>
      <c r="C1454" s="59">
        <v>42708</v>
      </c>
      <c r="D1454" s="39">
        <v>1434</v>
      </c>
      <c r="E1454" s="4">
        <v>0.3</v>
      </c>
      <c r="F1454" s="64"/>
      <c r="G1454" s="65">
        <f t="shared" si="189"/>
        <v>0.13127393021642964</v>
      </c>
      <c r="H1454" s="78">
        <f t="shared" si="190"/>
        <v>5.602557630929773E-3</v>
      </c>
      <c r="I1454" s="65">
        <f t="shared" si="191"/>
        <v>8.4900648830870621E-4</v>
      </c>
      <c r="J1454" s="79">
        <f t="shared" si="188"/>
        <v>1.7636712817834872E-2</v>
      </c>
      <c r="K1454" s="65">
        <f t="shared" si="193"/>
        <v>0.11346992967193151</v>
      </c>
      <c r="M1454" s="31">
        <f t="shared" si="192"/>
        <v>0.3</v>
      </c>
      <c r="N1454" s="56">
        <f t="shared" si="187"/>
        <v>0.11346992967193151</v>
      </c>
    </row>
    <row r="1455" spans="1:14" x14ac:dyDescent="0.25">
      <c r="A1455"/>
      <c r="B1455" s="77"/>
      <c r="C1455" s="59">
        <v>42709</v>
      </c>
      <c r="D1455" s="39">
        <v>1435</v>
      </c>
      <c r="E1455" s="4">
        <v>0.38750000000000001</v>
      </c>
      <c r="F1455" s="64"/>
      <c r="G1455" s="65">
        <f t="shared" si="189"/>
        <v>0.16172709533522447</v>
      </c>
      <c r="H1455" s="78">
        <f t="shared" si="190"/>
        <v>8.0876183797162805E-3</v>
      </c>
      <c r="I1455" s="65">
        <f t="shared" si="191"/>
        <v>2.1174372739898662E-3</v>
      </c>
      <c r="J1455" s="79">
        <f t="shared" si="188"/>
        <v>2.4482984013068435E-2</v>
      </c>
      <c r="K1455" s="65">
        <f t="shared" si="193"/>
        <v>0.13899392512134925</v>
      </c>
      <c r="M1455" s="31">
        <f t="shared" si="192"/>
        <v>0.38750000000000001</v>
      </c>
      <c r="N1455" s="56">
        <f t="shared" si="187"/>
        <v>0.13899392512134925</v>
      </c>
    </row>
    <row r="1456" spans="1:14" x14ac:dyDescent="0.25">
      <c r="A1456"/>
      <c r="B1456" s="77"/>
      <c r="C1456" s="59">
        <v>42710</v>
      </c>
      <c r="D1456" s="39">
        <v>1436</v>
      </c>
      <c r="E1456" s="4">
        <v>0.54579999999999995</v>
      </c>
      <c r="F1456" s="64"/>
      <c r="G1456" s="65">
        <f t="shared" si="189"/>
        <v>0.20762534662520676</v>
      </c>
      <c r="H1456" s="78">
        <f t="shared" si="190"/>
        <v>1.1868681670742882E-2</v>
      </c>
      <c r="I1456" s="65">
        <f t="shared" si="191"/>
        <v>-2.1210428176009571E-3</v>
      </c>
      <c r="J1456" s="79">
        <f t="shared" si="188"/>
        <v>3.1908526801638457E-2</v>
      </c>
      <c r="K1456" s="65">
        <f t="shared" si="193"/>
        <v>0.1676936708973398</v>
      </c>
      <c r="M1456" s="31">
        <f t="shared" si="192"/>
        <v>0.54579999999999995</v>
      </c>
      <c r="N1456" s="56">
        <f t="shared" si="187"/>
        <v>0.1676936708973398</v>
      </c>
    </row>
    <row r="1457" spans="1:14" x14ac:dyDescent="0.25">
      <c r="A1457"/>
      <c r="B1457" s="77"/>
      <c r="C1457" s="59">
        <v>42711</v>
      </c>
      <c r="D1457" s="39">
        <v>1437</v>
      </c>
      <c r="E1457" s="4">
        <v>0.32919999999999999</v>
      </c>
      <c r="F1457" s="64"/>
      <c r="G1457" s="65">
        <f t="shared" si="189"/>
        <v>0.22749116465012367</v>
      </c>
      <c r="H1457" s="78">
        <f t="shared" si="190"/>
        <v>1.2668395306160285E-2</v>
      </c>
      <c r="I1457" s="65">
        <f t="shared" si="191"/>
        <v>2.9734608162310189E-2</v>
      </c>
      <c r="J1457" s="79">
        <f t="shared" si="188"/>
        <v>3.6932030881066807E-2</v>
      </c>
      <c r="K1457" s="65">
        <f t="shared" si="193"/>
        <v>0.24922863645825982</v>
      </c>
      <c r="M1457" s="31">
        <f t="shared" si="192"/>
        <v>0.32919999999999999</v>
      </c>
      <c r="N1457" s="56">
        <f t="shared" si="187"/>
        <v>0.24922863645825982</v>
      </c>
    </row>
    <row r="1458" spans="1:14" x14ac:dyDescent="0.25">
      <c r="A1458"/>
      <c r="B1458" s="77"/>
      <c r="C1458" s="59">
        <v>42712</v>
      </c>
      <c r="D1458" s="39">
        <v>1438</v>
      </c>
      <c r="E1458" s="4">
        <v>0.33329999999999999</v>
      </c>
      <c r="F1458" s="64"/>
      <c r="G1458" s="65">
        <f t="shared" si="189"/>
        <v>0.24942415604077506</v>
      </c>
      <c r="H1458" s="78">
        <f t="shared" si="190"/>
        <v>1.3594854914609395E-2</v>
      </c>
      <c r="I1458" s="65">
        <f t="shared" si="191"/>
        <v>4.9447919880499886E-4</v>
      </c>
      <c r="J1458" s="79">
        <f t="shared" si="188"/>
        <v>8.832615674846991E-3</v>
      </c>
      <c r="K1458" s="65">
        <f t="shared" si="193"/>
        <v>0.24065403915508896</v>
      </c>
      <c r="M1458" s="31">
        <f t="shared" si="192"/>
        <v>0.33329999999999999</v>
      </c>
      <c r="N1458" s="56">
        <f t="shared" si="187"/>
        <v>0.24065403915508896</v>
      </c>
    </row>
    <row r="1459" spans="1:14" x14ac:dyDescent="0.25">
      <c r="A1459"/>
      <c r="B1459" s="77"/>
      <c r="C1459" s="59">
        <v>42713</v>
      </c>
      <c r="D1459" s="39">
        <v>1439</v>
      </c>
      <c r="E1459" s="4">
        <v>0.3</v>
      </c>
      <c r="F1459" s="64"/>
      <c r="G1459" s="65">
        <f t="shared" si="189"/>
        <v>0.26472586966424488</v>
      </c>
      <c r="H1459" s="78">
        <f t="shared" si="190"/>
        <v>1.3765540785495439E-2</v>
      </c>
      <c r="I1459" s="65">
        <f t="shared" si="191"/>
        <v>1.9912401956011391E-2</v>
      </c>
      <c r="J1459" s="79">
        <f t="shared" si="188"/>
        <v>2.1448574793985764E-2</v>
      </c>
      <c r="K1459" s="65">
        <f t="shared" si="193"/>
        <v>0.28293141291139584</v>
      </c>
      <c r="M1459" s="31">
        <f t="shared" si="192"/>
        <v>0.3</v>
      </c>
      <c r="N1459" s="56">
        <f t="shared" si="187"/>
        <v>0.28293141291139584</v>
      </c>
    </row>
    <row r="1460" spans="1:14" x14ac:dyDescent="0.25">
      <c r="A1460"/>
      <c r="B1460" s="77"/>
      <c r="C1460" s="59">
        <v>42714</v>
      </c>
      <c r="D1460" s="39">
        <v>1440</v>
      </c>
      <c r="E1460" s="4">
        <v>0.20830000000000001</v>
      </c>
      <c r="F1460" s="64"/>
      <c r="G1460" s="65">
        <f t="shared" si="189"/>
        <v>0.26947793031629719</v>
      </c>
      <c r="H1460" s="78">
        <f t="shared" si="190"/>
        <v>1.2864192772151126E-2</v>
      </c>
      <c r="I1460" s="65">
        <f t="shared" si="191"/>
        <v>1.9943390884691315E-2</v>
      </c>
      <c r="J1460" s="79">
        <f t="shared" si="188"/>
        <v>1.1831258764592465E-2</v>
      </c>
      <c r="K1460" s="65">
        <f t="shared" si="193"/>
        <v>0.29843480133443168</v>
      </c>
      <c r="M1460" s="31">
        <f t="shared" si="192"/>
        <v>0.20830000000000001</v>
      </c>
      <c r="N1460" s="56">
        <f t="shared" ref="N1460:N1523" si="194">K1460</f>
        <v>0.29843480133443168</v>
      </c>
    </row>
    <row r="1461" spans="1:14" x14ac:dyDescent="0.25">
      <c r="A1461"/>
      <c r="B1461" s="77"/>
      <c r="C1461" s="59">
        <v>42715</v>
      </c>
      <c r="D1461" s="39">
        <v>1441</v>
      </c>
      <c r="E1461" s="4">
        <v>0.15</v>
      </c>
      <c r="F1461" s="64"/>
      <c r="G1461" s="65">
        <f t="shared" si="189"/>
        <v>0.26880111441513638</v>
      </c>
      <c r="H1461" s="78">
        <f t="shared" si="190"/>
        <v>1.1510091904819933E-2</v>
      </c>
      <c r="I1461" s="65">
        <f t="shared" si="191"/>
        <v>3.0679636446712781E-3</v>
      </c>
      <c r="J1461" s="79">
        <f t="shared" ref="J1461:J1524" si="195">$Z$22*(E1461-G1461)+(1-$Z$22)*I1461</f>
        <v>-9.1189441613094887E-3</v>
      </c>
      <c r="K1461" s="65">
        <f t="shared" si="193"/>
        <v>0.28541008673311957</v>
      </c>
      <c r="M1461" s="31">
        <f t="shared" si="192"/>
        <v>0.15</v>
      </c>
      <c r="N1461" s="56">
        <f t="shared" si="194"/>
        <v>0.28541008673311957</v>
      </c>
    </row>
    <row r="1462" spans="1:14" x14ac:dyDescent="0.25">
      <c r="A1462"/>
      <c r="B1462" s="77"/>
      <c r="C1462" s="59">
        <v>42716</v>
      </c>
      <c r="D1462" s="39">
        <v>1442</v>
      </c>
      <c r="E1462" s="4">
        <v>0.18329999999999999</v>
      </c>
      <c r="F1462" s="64"/>
      <c r="G1462" s="65">
        <f t="shared" ref="G1462:G1525" si="196">$Z$20*(E1462-I1462)+(1-$Z$20)*(G1461+H1461)</f>
        <v>0.26773529752513842</v>
      </c>
      <c r="H1462" s="78">
        <f t="shared" ref="H1462:H1525" si="197">$Z$21*(G1462-G1461)+(1-$Z$21)*H1461</f>
        <v>1.0252501025338144E-2</v>
      </c>
      <c r="I1462" s="65">
        <f t="shared" ref="I1462:I1525" si="198">J1431</f>
        <v>2.8747881628222349E-2</v>
      </c>
      <c r="J1462" s="79">
        <f t="shared" si="195"/>
        <v>1.7429563712886273E-2</v>
      </c>
      <c r="K1462" s="65">
        <f t="shared" si="193"/>
        <v>0.30905908794817866</v>
      </c>
      <c r="M1462" s="31">
        <f t="shared" si="192"/>
        <v>0.18329999999999999</v>
      </c>
      <c r="N1462" s="56">
        <f t="shared" si="194"/>
        <v>0.30905908794817866</v>
      </c>
    </row>
    <row r="1463" spans="1:14" x14ac:dyDescent="0.25">
      <c r="A1463"/>
      <c r="B1463" s="77"/>
      <c r="C1463" s="59">
        <v>42717</v>
      </c>
      <c r="D1463" s="39">
        <v>1443</v>
      </c>
      <c r="E1463" s="4">
        <v>0.1792</v>
      </c>
      <c r="F1463" s="64"/>
      <c r="G1463" s="65">
        <f t="shared" si="196"/>
        <v>0.2670888011997446</v>
      </c>
      <c r="H1463" s="78">
        <f t="shared" si="197"/>
        <v>9.1626012902649469E-3</v>
      </c>
      <c r="I1463" s="65">
        <f t="shared" si="198"/>
        <v>1.0202174956843512E-2</v>
      </c>
      <c r="J1463" s="79">
        <f t="shared" si="195"/>
        <v>3.9307734118470064E-4</v>
      </c>
      <c r="K1463" s="65">
        <f t="shared" si="193"/>
        <v>0.28818997350732006</v>
      </c>
      <c r="M1463" s="31">
        <f t="shared" si="192"/>
        <v>0.1792</v>
      </c>
      <c r="N1463" s="56">
        <f t="shared" si="194"/>
        <v>0.28818997350732006</v>
      </c>
    </row>
    <row r="1464" spans="1:14" x14ac:dyDescent="0.25">
      <c r="A1464"/>
      <c r="B1464" s="77"/>
      <c r="C1464" s="59">
        <v>42718</v>
      </c>
      <c r="D1464" s="39">
        <v>1444</v>
      </c>
      <c r="E1464" s="4">
        <v>0.1</v>
      </c>
      <c r="F1464" s="64"/>
      <c r="G1464" s="65">
        <f t="shared" si="196"/>
        <v>0.25588751580060171</v>
      </c>
      <c r="H1464" s="78">
        <f t="shared" si="197"/>
        <v>7.126212621324163E-3</v>
      </c>
      <c r="I1464" s="65">
        <f t="shared" si="198"/>
        <v>2.7387464404069247E-2</v>
      </c>
      <c r="J1464" s="79">
        <f t="shared" si="195"/>
        <v>9.0599663836021527E-3</v>
      </c>
      <c r="K1464" s="65">
        <f t="shared" si="193"/>
        <v>0.30363886689407882</v>
      </c>
      <c r="M1464" s="31">
        <f t="shared" si="192"/>
        <v>0.1</v>
      </c>
      <c r="N1464" s="56">
        <f t="shared" si="194"/>
        <v>0.30363886689407882</v>
      </c>
    </row>
    <row r="1465" spans="1:14" x14ac:dyDescent="0.25">
      <c r="A1465"/>
      <c r="B1465" s="77"/>
      <c r="C1465" s="59">
        <v>42719</v>
      </c>
      <c r="D1465" s="39">
        <v>1445</v>
      </c>
      <c r="E1465" s="4">
        <v>0.1167</v>
      </c>
      <c r="F1465" s="64"/>
      <c r="G1465" s="65">
        <f t="shared" si="196"/>
        <v>0.24896556475148252</v>
      </c>
      <c r="H1465" s="78">
        <f t="shared" si="197"/>
        <v>5.7213962542798273E-3</v>
      </c>
      <c r="I1465" s="65">
        <f t="shared" si="198"/>
        <v>-5.8320917174920191E-3</v>
      </c>
      <c r="J1465" s="79">
        <f t="shared" si="195"/>
        <v>-1.847543902089107E-2</v>
      </c>
      <c r="K1465" s="65">
        <f t="shared" si="193"/>
        <v>0.25718163670443389</v>
      </c>
      <c r="M1465" s="31">
        <f t="shared" si="192"/>
        <v>0.1167</v>
      </c>
      <c r="N1465" s="56">
        <f t="shared" si="194"/>
        <v>0.25718163670443389</v>
      </c>
    </row>
    <row r="1466" spans="1:14" x14ac:dyDescent="0.25">
      <c r="A1466"/>
      <c r="B1466" s="77"/>
      <c r="C1466" s="59">
        <v>42720</v>
      </c>
      <c r="D1466" s="39">
        <v>1446</v>
      </c>
      <c r="E1466" s="4">
        <v>0.3125</v>
      </c>
      <c r="F1466" s="64"/>
      <c r="G1466" s="65">
        <f t="shared" si="196"/>
        <v>0.26146884814208854</v>
      </c>
      <c r="H1466" s="78">
        <f t="shared" si="197"/>
        <v>6.3995849679124471E-3</v>
      </c>
      <c r="I1466" s="65">
        <f t="shared" si="198"/>
        <v>-1.0005832369024527E-2</v>
      </c>
      <c r="J1466" s="79">
        <f t="shared" si="195"/>
        <v>-3.9021339463309289E-3</v>
      </c>
      <c r="K1466" s="65">
        <f t="shared" si="193"/>
        <v>0.2446811286367378</v>
      </c>
      <c r="M1466" s="31">
        <f t="shared" si="192"/>
        <v>0.3125</v>
      </c>
      <c r="N1466" s="56">
        <f t="shared" si="194"/>
        <v>0.2446811286367378</v>
      </c>
    </row>
    <row r="1467" spans="1:14" x14ac:dyDescent="0.25">
      <c r="A1467"/>
      <c r="B1467" s="77"/>
      <c r="C1467" s="59">
        <v>42721</v>
      </c>
      <c r="D1467" s="39">
        <v>1447</v>
      </c>
      <c r="E1467" s="4">
        <v>0.4</v>
      </c>
      <c r="F1467" s="64"/>
      <c r="G1467" s="65">
        <f t="shared" si="196"/>
        <v>0.27982803574252763</v>
      </c>
      <c r="H1467" s="78">
        <f t="shared" si="197"/>
        <v>7.5955452311651109E-3</v>
      </c>
      <c r="I1467" s="65">
        <f t="shared" si="198"/>
        <v>1.2535540564732783E-2</v>
      </c>
      <c r="J1467" s="79">
        <f t="shared" si="195"/>
        <v>2.3299182934006745E-2</v>
      </c>
      <c r="K1467" s="65">
        <f t="shared" si="193"/>
        <v>0.28040397367473374</v>
      </c>
      <c r="M1467" s="31">
        <f t="shared" si="192"/>
        <v>0.4</v>
      </c>
      <c r="N1467" s="56">
        <f t="shared" si="194"/>
        <v>0.28040397367473374</v>
      </c>
    </row>
    <row r="1468" spans="1:14" x14ac:dyDescent="0.25">
      <c r="A1468"/>
      <c r="B1468" s="77"/>
      <c r="C1468" s="59">
        <v>42722</v>
      </c>
      <c r="D1468" s="39">
        <v>1448</v>
      </c>
      <c r="E1468" s="4">
        <v>0.32500000000000001</v>
      </c>
      <c r="F1468" s="64"/>
      <c r="G1468" s="65">
        <f t="shared" si="196"/>
        <v>0.28846702136246405</v>
      </c>
      <c r="H1468" s="78">
        <f t="shared" si="197"/>
        <v>7.6998892700422426E-3</v>
      </c>
      <c r="I1468" s="65">
        <f t="shared" si="198"/>
        <v>2.7142015138594475E-2</v>
      </c>
      <c r="J1468" s="79">
        <f t="shared" si="195"/>
        <v>2.8081111488488623E-2</v>
      </c>
      <c r="K1468" s="65">
        <f t="shared" si="193"/>
        <v>0.31456559611228724</v>
      </c>
      <c r="M1468" s="31">
        <f t="shared" si="192"/>
        <v>0.32500000000000001</v>
      </c>
      <c r="N1468" s="56">
        <f t="shared" si="194"/>
        <v>0.31456559611228724</v>
      </c>
    </row>
    <row r="1469" spans="1:14" x14ac:dyDescent="0.25">
      <c r="A1469"/>
      <c r="B1469" s="77"/>
      <c r="C1469" s="59">
        <v>42723</v>
      </c>
      <c r="D1469" s="39">
        <v>1449</v>
      </c>
      <c r="E1469" s="4">
        <v>0.53749999999999998</v>
      </c>
      <c r="F1469" s="64"/>
      <c r="G1469" s="65">
        <f t="shared" si="196"/>
        <v>0.31419326774846557</v>
      </c>
      <c r="H1469" s="78">
        <f t="shared" si="197"/>
        <v>9.5025249816381701E-3</v>
      </c>
      <c r="I1469" s="65">
        <f t="shared" si="198"/>
        <v>6.1069518207901199E-2</v>
      </c>
      <c r="J1469" s="79">
        <f t="shared" si="195"/>
        <v>7.729323961226453E-2</v>
      </c>
      <c r="K1469" s="65">
        <f t="shared" si="193"/>
        <v>0.35723642884040746</v>
      </c>
      <c r="M1469" s="31">
        <f t="shared" si="192"/>
        <v>0.53749999999999998</v>
      </c>
      <c r="N1469" s="56">
        <f t="shared" si="194"/>
        <v>0.35723642884040746</v>
      </c>
    </row>
    <row r="1470" spans="1:14" x14ac:dyDescent="0.25">
      <c r="A1470"/>
      <c r="B1470" s="77"/>
      <c r="C1470" s="59">
        <v>42724</v>
      </c>
      <c r="D1470" s="39">
        <v>1450</v>
      </c>
      <c r="E1470" s="4">
        <v>0.66249999999999998</v>
      </c>
      <c r="F1470" s="64"/>
      <c r="G1470" s="65">
        <f t="shared" si="196"/>
        <v>0.3545881932244534</v>
      </c>
      <c r="H1470" s="78">
        <f t="shared" si="197"/>
        <v>1.2591765031073138E-2</v>
      </c>
      <c r="I1470" s="65">
        <f t="shared" si="198"/>
        <v>2.9880202326399836E-2</v>
      </c>
      <c r="J1470" s="79">
        <f t="shared" si="195"/>
        <v>5.7683362771314514E-2</v>
      </c>
      <c r="K1470" s="65">
        <f t="shared" si="193"/>
        <v>0.35357599505650356</v>
      </c>
      <c r="M1470" s="31">
        <f t="shared" si="192"/>
        <v>0.66249999999999998</v>
      </c>
      <c r="N1470" s="56">
        <f t="shared" si="194"/>
        <v>0.35357599505650356</v>
      </c>
    </row>
    <row r="1471" spans="1:14" x14ac:dyDescent="0.25">
      <c r="A1471"/>
      <c r="B1471" s="77"/>
      <c r="C1471" s="59">
        <v>42725</v>
      </c>
      <c r="D1471" s="39">
        <v>1451</v>
      </c>
      <c r="E1471" s="4">
        <v>0.74580000000000002</v>
      </c>
      <c r="F1471" s="64"/>
      <c r="G1471" s="65">
        <f t="shared" si="196"/>
        <v>0.40424774812733366</v>
      </c>
      <c r="H1471" s="78">
        <f t="shared" si="197"/>
        <v>1.6298544018253851E-2</v>
      </c>
      <c r="I1471" s="65">
        <f t="shared" si="198"/>
        <v>7.942143026402301E-3</v>
      </c>
      <c r="J1471" s="79">
        <f t="shared" si="195"/>
        <v>4.1303153911028706E-2</v>
      </c>
      <c r="K1471" s="65">
        <f t="shared" si="193"/>
        <v>0.3751221012819288</v>
      </c>
      <c r="M1471" s="31">
        <f t="shared" si="192"/>
        <v>0.74580000000000002</v>
      </c>
      <c r="N1471" s="56">
        <f t="shared" si="194"/>
        <v>0.3751221012819288</v>
      </c>
    </row>
    <row r="1472" spans="1:14" x14ac:dyDescent="0.25">
      <c r="A1472"/>
      <c r="B1472" s="77"/>
      <c r="C1472" s="59">
        <v>42726</v>
      </c>
      <c r="D1472" s="39">
        <v>1452</v>
      </c>
      <c r="E1472" s="4">
        <v>0.82920000000000005</v>
      </c>
      <c r="F1472" s="64"/>
      <c r="G1472" s="65">
        <f t="shared" si="196"/>
        <v>0.46406266182301764</v>
      </c>
      <c r="H1472" s="78">
        <f t="shared" si="197"/>
        <v>2.0650180985996865E-2</v>
      </c>
      <c r="I1472" s="65">
        <f t="shared" si="198"/>
        <v>-2.6509988919888788E-2</v>
      </c>
      <c r="J1472" s="79">
        <f t="shared" si="195"/>
        <v>1.265474378979833E-2</v>
      </c>
      <c r="K1472" s="65">
        <f t="shared" si="193"/>
        <v>0.39403630322569871</v>
      </c>
      <c r="M1472" s="31">
        <f t="shared" si="192"/>
        <v>0.82920000000000005</v>
      </c>
      <c r="N1472" s="56">
        <f t="shared" si="194"/>
        <v>0.39403630322569871</v>
      </c>
    </row>
    <row r="1473" spans="1:14" x14ac:dyDescent="0.25">
      <c r="A1473"/>
      <c r="B1473" s="77"/>
      <c r="C1473" s="59">
        <v>42727</v>
      </c>
      <c r="D1473" s="39">
        <v>1453</v>
      </c>
      <c r="E1473" s="4">
        <v>0.8</v>
      </c>
      <c r="F1473" s="64"/>
      <c r="G1473" s="65">
        <f t="shared" si="196"/>
        <v>0.51738877315490039</v>
      </c>
      <c r="H1473" s="78">
        <f t="shared" si="197"/>
        <v>2.3917774020585453E-2</v>
      </c>
      <c r="I1473" s="65">
        <f t="shared" si="198"/>
        <v>-1.1472146267873295E-2</v>
      </c>
      <c r="J1473" s="79">
        <f t="shared" si="195"/>
        <v>1.7936191043423998E-2</v>
      </c>
      <c r="K1473" s="65">
        <f t="shared" si="193"/>
        <v>0.4732406965411412</v>
      </c>
      <c r="M1473" s="31">
        <f t="shared" si="192"/>
        <v>0.8</v>
      </c>
      <c r="N1473" s="56">
        <f t="shared" si="194"/>
        <v>0.4732406965411412</v>
      </c>
    </row>
    <row r="1474" spans="1:14" x14ac:dyDescent="0.25">
      <c r="A1474"/>
      <c r="B1474" s="77"/>
      <c r="C1474" s="59">
        <v>42728</v>
      </c>
      <c r="D1474" s="39">
        <v>1454</v>
      </c>
      <c r="E1474" s="4">
        <v>0.72919999999999996</v>
      </c>
      <c r="F1474" s="64"/>
      <c r="G1474" s="65">
        <f t="shared" si="196"/>
        <v>0.56175545563897034</v>
      </c>
      <c r="H1474" s="78">
        <f t="shared" si="197"/>
        <v>2.5962664866933903E-2</v>
      </c>
      <c r="I1474" s="65">
        <f t="shared" si="198"/>
        <v>-1.6595631810330976E-2</v>
      </c>
      <c r="J1474" s="79">
        <f t="shared" si="195"/>
        <v>1.8083858068050837E-3</v>
      </c>
      <c r="K1474" s="65">
        <f t="shared" si="193"/>
        <v>0.52471091536515491</v>
      </c>
      <c r="M1474" s="31">
        <f t="shared" si="192"/>
        <v>0.72919999999999996</v>
      </c>
      <c r="N1474" s="56">
        <f t="shared" si="194"/>
        <v>0.52471091536515491</v>
      </c>
    </row>
    <row r="1475" spans="1:14" x14ac:dyDescent="0.25">
      <c r="A1475"/>
      <c r="B1475" s="77"/>
      <c r="C1475" s="59">
        <v>42729</v>
      </c>
      <c r="D1475" s="39">
        <v>1455</v>
      </c>
      <c r="E1475" s="4">
        <v>0.4667</v>
      </c>
      <c r="F1475" s="64"/>
      <c r="G1475" s="65">
        <f t="shared" si="196"/>
        <v>0.57711091649198865</v>
      </c>
      <c r="H1475" s="78">
        <f t="shared" si="197"/>
        <v>2.4901944465542343E-2</v>
      </c>
      <c r="I1475" s="65">
        <f t="shared" si="198"/>
        <v>-1.4946080366749158E-2</v>
      </c>
      <c r="J1475" s="79">
        <f t="shared" si="195"/>
        <v>-2.4492563979273105E-2</v>
      </c>
      <c r="K1475" s="65">
        <f t="shared" si="193"/>
        <v>0.57277204013915506</v>
      </c>
      <c r="M1475" s="31">
        <f t="shared" si="192"/>
        <v>0.4667</v>
      </c>
      <c r="N1475" s="56">
        <f t="shared" si="194"/>
        <v>0.57277204013915506</v>
      </c>
    </row>
    <row r="1476" spans="1:14" x14ac:dyDescent="0.25">
      <c r="A1476"/>
      <c r="B1476" s="77"/>
      <c r="C1476" s="59">
        <v>42730</v>
      </c>
      <c r="D1476" s="39">
        <v>1456</v>
      </c>
      <c r="E1476" s="4">
        <v>0.4</v>
      </c>
      <c r="F1476" s="64"/>
      <c r="G1476" s="65">
        <f t="shared" si="196"/>
        <v>0.58436078717476692</v>
      </c>
      <c r="H1476" s="78">
        <f t="shared" si="197"/>
        <v>2.3136737087265939E-2</v>
      </c>
      <c r="I1476" s="65">
        <f t="shared" si="198"/>
        <v>-2.5492123129889546E-2</v>
      </c>
      <c r="J1476" s="79">
        <f t="shared" si="195"/>
        <v>-4.1378989534377283E-2</v>
      </c>
      <c r="K1476" s="65">
        <f t="shared" si="193"/>
        <v>0.57652073782764146</v>
      </c>
      <c r="M1476" s="31">
        <f t="shared" si="192"/>
        <v>0.4</v>
      </c>
      <c r="N1476" s="56">
        <f t="shared" si="194"/>
        <v>0.57652073782764146</v>
      </c>
    </row>
    <row r="1477" spans="1:14" x14ac:dyDescent="0.25">
      <c r="A1477"/>
      <c r="B1477" s="77"/>
      <c r="C1477" s="59">
        <v>42731</v>
      </c>
      <c r="D1477" s="39">
        <v>1457</v>
      </c>
      <c r="E1477" s="4">
        <v>0.32079999999999997</v>
      </c>
      <c r="F1477" s="64"/>
      <c r="G1477" s="65">
        <f t="shared" si="196"/>
        <v>0.58293895498180204</v>
      </c>
      <c r="H1477" s="78">
        <f t="shared" si="197"/>
        <v>2.0680880159242857E-2</v>
      </c>
      <c r="I1477" s="65">
        <f t="shared" si="198"/>
        <v>-4.1111831459724898E-2</v>
      </c>
      <c r="J1477" s="79">
        <f t="shared" si="195"/>
        <v>-6.3214543811932616E-2</v>
      </c>
      <c r="K1477" s="65">
        <f t="shared" si="193"/>
        <v>0.56638569280230799</v>
      </c>
      <c r="M1477" s="31">
        <f t="shared" si="192"/>
        <v>0.32079999999999997</v>
      </c>
      <c r="N1477" s="56">
        <f t="shared" si="194"/>
        <v>0.56638569280230799</v>
      </c>
    </row>
    <row r="1478" spans="1:14" x14ac:dyDescent="0.25">
      <c r="A1478"/>
      <c r="B1478" s="77"/>
      <c r="C1478" s="59">
        <v>42732</v>
      </c>
      <c r="D1478" s="39">
        <v>1458</v>
      </c>
      <c r="E1478" s="4">
        <v>0.45</v>
      </c>
      <c r="F1478" s="64"/>
      <c r="G1478" s="65">
        <f t="shared" si="196"/>
        <v>0.59106482354350043</v>
      </c>
      <c r="H1478" s="78">
        <f t="shared" si="197"/>
        <v>1.9425378999488412E-2</v>
      </c>
      <c r="I1478" s="65">
        <f t="shared" si="198"/>
        <v>-2.8069719165600231E-2</v>
      </c>
      <c r="J1478" s="79">
        <f t="shared" si="195"/>
        <v>-3.9369229603390246E-2</v>
      </c>
      <c r="K1478" s="65">
        <f t="shared" si="193"/>
        <v>0.5755501159754447</v>
      </c>
      <c r="M1478" s="31">
        <f t="shared" si="192"/>
        <v>0.45</v>
      </c>
      <c r="N1478" s="56">
        <f t="shared" si="194"/>
        <v>0.5755501159754447</v>
      </c>
    </row>
    <row r="1479" spans="1:14" x14ac:dyDescent="0.25">
      <c r="A1479"/>
      <c r="B1479" s="77"/>
      <c r="C1479" s="59">
        <v>42733</v>
      </c>
      <c r="D1479" s="39">
        <v>1459</v>
      </c>
      <c r="E1479" s="4">
        <v>0.375</v>
      </c>
      <c r="F1479" s="64"/>
      <c r="G1479" s="65">
        <f t="shared" si="196"/>
        <v>0.58996679850617761</v>
      </c>
      <c r="H1479" s="78">
        <f t="shared" si="197"/>
        <v>1.7373038595807289E-2</v>
      </c>
      <c r="I1479" s="65">
        <f t="shared" si="198"/>
        <v>-3.0256162174875895E-2</v>
      </c>
      <c r="J1479" s="79">
        <f t="shared" si="195"/>
        <v>-4.8727225808006064E-2</v>
      </c>
      <c r="K1479" s="65">
        <f t="shared" si="193"/>
        <v>0.58023404036811288</v>
      </c>
      <c r="M1479" s="31">
        <f t="shared" si="192"/>
        <v>0.375</v>
      </c>
      <c r="N1479" s="56">
        <f t="shared" si="194"/>
        <v>0.58023404036811288</v>
      </c>
    </row>
    <row r="1480" spans="1:14" x14ac:dyDescent="0.25">
      <c r="A1480"/>
      <c r="B1480" s="77"/>
      <c r="C1480" s="59">
        <v>42734</v>
      </c>
      <c r="D1480" s="39">
        <v>1460</v>
      </c>
      <c r="E1480" s="4">
        <v>0.4375</v>
      </c>
      <c r="F1480" s="64"/>
      <c r="G1480" s="65">
        <f t="shared" si="196"/>
        <v>0.59396680290162018</v>
      </c>
      <c r="H1480" s="78">
        <f t="shared" si="197"/>
        <v>1.6035735175770817E-2</v>
      </c>
      <c r="I1480" s="65">
        <f t="shared" si="198"/>
        <v>-3.6109495098337614E-2</v>
      </c>
      <c r="J1480" s="79">
        <f t="shared" si="195"/>
        <v>-4.8145225878665876E-2</v>
      </c>
      <c r="K1480" s="65">
        <f t="shared" si="193"/>
        <v>0.57123034200364731</v>
      </c>
      <c r="M1480" s="31">
        <f t="shared" si="192"/>
        <v>0.4375</v>
      </c>
      <c r="N1480" s="56">
        <f t="shared" si="194"/>
        <v>0.57123034200364731</v>
      </c>
    </row>
    <row r="1481" spans="1:14" x14ac:dyDescent="0.25">
      <c r="A1481"/>
      <c r="B1481" s="77"/>
      <c r="C1481" s="59">
        <v>42735</v>
      </c>
      <c r="D1481" s="39">
        <v>1461</v>
      </c>
      <c r="E1481" s="4">
        <v>0.35420000000000001</v>
      </c>
      <c r="F1481" s="64"/>
      <c r="G1481" s="65">
        <f t="shared" si="196"/>
        <v>0.58658512566899523</v>
      </c>
      <c r="H1481" s="78">
        <f t="shared" si="197"/>
        <v>1.3693993934931242E-2</v>
      </c>
      <c r="I1481" s="65">
        <f t="shared" si="198"/>
        <v>-2.1628413993433286E-2</v>
      </c>
      <c r="J1481" s="79">
        <f t="shared" si="195"/>
        <v>-4.2704085160989481E-2</v>
      </c>
      <c r="K1481" s="65">
        <f t="shared" si="193"/>
        <v>0.58837412408395773</v>
      </c>
      <c r="M1481" s="31">
        <f t="shared" si="192"/>
        <v>0.35420000000000001</v>
      </c>
      <c r="N1481" s="56">
        <f t="shared" si="194"/>
        <v>0.58837412408395773</v>
      </c>
    </row>
    <row r="1482" spans="1:14" x14ac:dyDescent="0.25">
      <c r="A1482"/>
      <c r="B1482" s="77">
        <v>2017</v>
      </c>
      <c r="C1482" s="59">
        <v>42736</v>
      </c>
      <c r="D1482" s="39">
        <v>1462</v>
      </c>
      <c r="E1482" s="4">
        <v>0.25</v>
      </c>
      <c r="F1482" s="64"/>
      <c r="G1482" s="65">
        <f t="shared" si="196"/>
        <v>0.56363185460059229</v>
      </c>
      <c r="H1482" s="78">
        <f t="shared" si="197"/>
        <v>1.0029267434597823E-2</v>
      </c>
      <c r="I1482" s="65">
        <f t="shared" si="198"/>
        <v>1.6193530429415726E-2</v>
      </c>
      <c r="J1482" s="79">
        <f t="shared" si="195"/>
        <v>-1.6789008073585077E-2</v>
      </c>
      <c r="K1482" s="65">
        <f t="shared" si="193"/>
        <v>0.61647265003334217</v>
      </c>
      <c r="M1482" s="31">
        <f t="shared" si="192"/>
        <v>0.25</v>
      </c>
      <c r="N1482" s="56">
        <f t="shared" si="194"/>
        <v>0.61647265003334217</v>
      </c>
    </row>
    <row r="1483" spans="1:14" x14ac:dyDescent="0.25">
      <c r="A1483"/>
      <c r="B1483" s="77"/>
      <c r="C1483" s="59">
        <v>42737</v>
      </c>
      <c r="D1483" s="39">
        <v>1463</v>
      </c>
      <c r="E1483" s="4">
        <v>0.2</v>
      </c>
      <c r="F1483" s="64"/>
      <c r="G1483" s="65">
        <f t="shared" si="196"/>
        <v>0.53715921868755245</v>
      </c>
      <c r="H1483" s="78">
        <f t="shared" si="197"/>
        <v>6.3790770998340563E-3</v>
      </c>
      <c r="I1483" s="65">
        <f t="shared" si="198"/>
        <v>-8.6420885588120964E-3</v>
      </c>
      <c r="J1483" s="79">
        <f t="shared" si="195"/>
        <v>-4.1493801571686133E-2</v>
      </c>
      <c r="K1483" s="65">
        <f t="shared" si="193"/>
        <v>0.56501903347637805</v>
      </c>
      <c r="M1483" s="31">
        <f t="shared" si="192"/>
        <v>0.2</v>
      </c>
      <c r="N1483" s="56">
        <f t="shared" si="194"/>
        <v>0.56501903347637805</v>
      </c>
    </row>
    <row r="1484" spans="1:14" x14ac:dyDescent="0.25">
      <c r="A1484"/>
      <c r="B1484" s="77"/>
      <c r="C1484" s="59">
        <v>42738</v>
      </c>
      <c r="D1484" s="39">
        <v>1464</v>
      </c>
      <c r="E1484" s="4">
        <v>0.1583</v>
      </c>
      <c r="F1484" s="64"/>
      <c r="G1484" s="65">
        <f t="shared" si="196"/>
        <v>0.50394954612199661</v>
      </c>
      <c r="H1484" s="78">
        <f t="shared" si="197"/>
        <v>2.4202021332950657E-3</v>
      </c>
      <c r="I1484" s="65">
        <f t="shared" si="198"/>
        <v>1.0649200866513617E-2</v>
      </c>
      <c r="J1484" s="79">
        <f t="shared" si="195"/>
        <v>-2.4980673832337406E-2</v>
      </c>
      <c r="K1484" s="65">
        <f t="shared" si="193"/>
        <v>0.55418749665390021</v>
      </c>
      <c r="M1484" s="31">
        <f t="shared" si="192"/>
        <v>0.1583</v>
      </c>
      <c r="N1484" s="56">
        <f t="shared" si="194"/>
        <v>0.55418749665390021</v>
      </c>
    </row>
    <row r="1485" spans="1:14" x14ac:dyDescent="0.25">
      <c r="A1485"/>
      <c r="B1485" s="77"/>
      <c r="C1485" s="59">
        <v>42739</v>
      </c>
      <c r="D1485" s="39">
        <v>1465</v>
      </c>
      <c r="E1485" s="4">
        <v>0.25829999999999997</v>
      </c>
      <c r="F1485" s="64"/>
      <c r="G1485" s="65">
        <f t="shared" si="196"/>
        <v>0.47979910214797905</v>
      </c>
      <c r="H1485" s="78">
        <f t="shared" si="197"/>
        <v>-2.3686247743619606E-4</v>
      </c>
      <c r="I1485" s="65">
        <f t="shared" si="198"/>
        <v>1.7636712817834872E-2</v>
      </c>
      <c r="J1485" s="79">
        <f t="shared" si="195"/>
        <v>-6.2768686787465257E-3</v>
      </c>
      <c r="K1485" s="65">
        <f t="shared" si="193"/>
        <v>0.52400646107312654</v>
      </c>
      <c r="M1485" s="31">
        <f t="shared" si="192"/>
        <v>0.25829999999999997</v>
      </c>
      <c r="N1485" s="56">
        <f t="shared" si="194"/>
        <v>0.52400646107312654</v>
      </c>
    </row>
    <row r="1486" spans="1:14" x14ac:dyDescent="0.25">
      <c r="A1486"/>
      <c r="B1486" s="77"/>
      <c r="C1486" s="59">
        <v>42740</v>
      </c>
      <c r="D1486" s="39">
        <v>1466</v>
      </c>
      <c r="E1486" s="4">
        <v>0.35420000000000001</v>
      </c>
      <c r="F1486" s="64"/>
      <c r="G1486" s="65">
        <f t="shared" si="196"/>
        <v>0.46457771730218173</v>
      </c>
      <c r="H1486" s="78">
        <f t="shared" si="197"/>
        <v>-1.735314714272309E-3</v>
      </c>
      <c r="I1486" s="65">
        <f t="shared" si="198"/>
        <v>2.4482984013068435E-2</v>
      </c>
      <c r="J1486" s="79">
        <f t="shared" si="195"/>
        <v>1.0996913881543419E-2</v>
      </c>
      <c r="K1486" s="65">
        <f t="shared" si="193"/>
        <v>0.50404522368361127</v>
      </c>
      <c r="M1486" s="31">
        <f t="shared" si="192"/>
        <v>0.35420000000000001</v>
      </c>
      <c r="N1486" s="56">
        <f t="shared" si="194"/>
        <v>0.50404522368361127</v>
      </c>
    </row>
    <row r="1487" spans="1:14" x14ac:dyDescent="0.25">
      <c r="A1487"/>
      <c r="B1487" s="77"/>
      <c r="C1487" s="59">
        <v>42741</v>
      </c>
      <c r="D1487" s="39">
        <v>1467</v>
      </c>
      <c r="E1487" s="4">
        <v>0.29580000000000001</v>
      </c>
      <c r="F1487" s="64"/>
      <c r="G1487" s="65">
        <f t="shared" si="196"/>
        <v>0.44294730964895468</v>
      </c>
      <c r="H1487" s="78">
        <f t="shared" si="197"/>
        <v>-3.7248240081677831E-3</v>
      </c>
      <c r="I1487" s="65">
        <f t="shared" si="198"/>
        <v>3.1908526801638457E-2</v>
      </c>
      <c r="J1487" s="79">
        <f t="shared" si="195"/>
        <v>1.4002943156579142E-2</v>
      </c>
      <c r="K1487" s="65">
        <f t="shared" si="193"/>
        <v>0.4947509293895479</v>
      </c>
      <c r="M1487" s="31">
        <f t="shared" si="192"/>
        <v>0.29580000000000001</v>
      </c>
      <c r="N1487" s="56">
        <f t="shared" si="194"/>
        <v>0.4947509293895479</v>
      </c>
    </row>
    <row r="1488" spans="1:14" x14ac:dyDescent="0.25">
      <c r="A1488"/>
      <c r="B1488" s="77"/>
      <c r="C1488" s="59">
        <v>42742</v>
      </c>
      <c r="D1488" s="39">
        <v>1468</v>
      </c>
      <c r="E1488" s="4">
        <v>0.2</v>
      </c>
      <c r="F1488" s="64"/>
      <c r="G1488" s="65">
        <f t="shared" si="196"/>
        <v>0.41160703398860155</v>
      </c>
      <c r="H1488" s="78">
        <f t="shared" si="197"/>
        <v>-6.486369173386318E-3</v>
      </c>
      <c r="I1488" s="65">
        <f t="shared" si="198"/>
        <v>3.6932030881066807E-2</v>
      </c>
      <c r="J1488" s="79">
        <f t="shared" si="195"/>
        <v>1.2078124394099971E-2</v>
      </c>
      <c r="K1488" s="65">
        <f t="shared" si="193"/>
        <v>0.4761545165218537</v>
      </c>
      <c r="M1488" s="31">
        <f t="shared" si="192"/>
        <v>0.2</v>
      </c>
      <c r="N1488" s="56">
        <f t="shared" si="194"/>
        <v>0.4761545165218537</v>
      </c>
    </row>
    <row r="1489" spans="1:14" x14ac:dyDescent="0.25">
      <c r="A1489"/>
      <c r="B1489" s="77"/>
      <c r="C1489" s="59">
        <v>42743</v>
      </c>
      <c r="D1489" s="39">
        <v>1469</v>
      </c>
      <c r="E1489" s="4">
        <v>0.1</v>
      </c>
      <c r="F1489" s="64"/>
      <c r="G1489" s="65">
        <f t="shared" si="196"/>
        <v>0.37372533676620906</v>
      </c>
      <c r="H1489" s="78">
        <f t="shared" si="197"/>
        <v>-9.625901978286935E-3</v>
      </c>
      <c r="I1489" s="65">
        <f t="shared" si="198"/>
        <v>8.832615674846991E-3</v>
      </c>
      <c r="J1489" s="79">
        <f t="shared" si="195"/>
        <v>-1.9423179569258611E-2</v>
      </c>
      <c r="K1489" s="65">
        <f t="shared" si="193"/>
        <v>0.41395328049006225</v>
      </c>
      <c r="M1489" s="31">
        <f t="shared" si="192"/>
        <v>0.1</v>
      </c>
      <c r="N1489" s="56">
        <f t="shared" si="194"/>
        <v>0.41395328049006225</v>
      </c>
    </row>
    <row r="1490" spans="1:14" x14ac:dyDescent="0.25">
      <c r="A1490"/>
      <c r="B1490" s="77"/>
      <c r="C1490" s="59">
        <v>42744</v>
      </c>
      <c r="D1490" s="39">
        <v>1470</v>
      </c>
      <c r="E1490" s="4">
        <v>0.1</v>
      </c>
      <c r="F1490" s="64"/>
      <c r="G1490" s="65">
        <f t="shared" si="196"/>
        <v>0.33554463382973132</v>
      </c>
      <c r="H1490" s="78">
        <f t="shared" si="197"/>
        <v>-1.2481382074106016E-2</v>
      </c>
      <c r="I1490" s="65">
        <f t="shared" si="198"/>
        <v>2.1448574793985764E-2</v>
      </c>
      <c r="J1490" s="79">
        <f t="shared" si="195"/>
        <v>-4.2507460683859459E-3</v>
      </c>
      <c r="K1490" s="65">
        <f t="shared" si="193"/>
        <v>0.38554800958190788</v>
      </c>
      <c r="M1490" s="31">
        <f t="shared" si="192"/>
        <v>0.1</v>
      </c>
      <c r="N1490" s="56">
        <f t="shared" si="194"/>
        <v>0.38554800958190788</v>
      </c>
    </row>
    <row r="1491" spans="1:14" x14ac:dyDescent="0.25">
      <c r="A1491"/>
      <c r="B1491" s="77"/>
      <c r="C1491" s="59">
        <v>42745</v>
      </c>
      <c r="D1491" s="39">
        <v>1471</v>
      </c>
      <c r="E1491" s="4">
        <v>0.1</v>
      </c>
      <c r="F1491" s="64"/>
      <c r="G1491" s="65">
        <f t="shared" si="196"/>
        <v>0.29957380070360351</v>
      </c>
      <c r="H1491" s="78">
        <f t="shared" si="197"/>
        <v>-1.4830327179308194E-2</v>
      </c>
      <c r="I1491" s="65">
        <f t="shared" si="198"/>
        <v>1.1831258764592465E-2</v>
      </c>
      <c r="J1491" s="79">
        <f t="shared" si="195"/>
        <v>-9.3092471822271341E-3</v>
      </c>
      <c r="K1491" s="65">
        <f t="shared" si="193"/>
        <v>0.33489451052021774</v>
      </c>
      <c r="M1491" s="31">
        <f t="shared" si="192"/>
        <v>0.1</v>
      </c>
      <c r="N1491" s="56">
        <f t="shared" si="194"/>
        <v>0.33489451052021774</v>
      </c>
    </row>
    <row r="1492" spans="1:14" x14ac:dyDescent="0.25">
      <c r="A1492"/>
      <c r="B1492" s="77"/>
      <c r="C1492" s="59">
        <v>42746</v>
      </c>
      <c r="D1492" s="39">
        <v>1472</v>
      </c>
      <c r="E1492" s="4">
        <v>0.2</v>
      </c>
      <c r="F1492" s="64"/>
      <c r="G1492" s="65">
        <f t="shared" si="196"/>
        <v>0.27718102058799671</v>
      </c>
      <c r="H1492" s="78">
        <f t="shared" si="197"/>
        <v>-1.5586572472938055E-2</v>
      </c>
      <c r="I1492" s="65">
        <f t="shared" si="198"/>
        <v>-9.1189441613094887E-3</v>
      </c>
      <c r="J1492" s="79">
        <f t="shared" si="195"/>
        <v>-1.5925151803978209E-2</v>
      </c>
      <c r="K1492" s="65">
        <f t="shared" si="193"/>
        <v>0.27562452936298582</v>
      </c>
      <c r="M1492" s="31">
        <f t="shared" si="192"/>
        <v>0.2</v>
      </c>
      <c r="N1492" s="56">
        <f t="shared" si="194"/>
        <v>0.27562452936298582</v>
      </c>
    </row>
    <row r="1493" spans="1:14" x14ac:dyDescent="0.25">
      <c r="A1493"/>
      <c r="B1493" s="77"/>
      <c r="C1493" s="59">
        <v>42747</v>
      </c>
      <c r="D1493" s="39">
        <v>1473</v>
      </c>
      <c r="E1493" s="4">
        <v>0.29170000000000001</v>
      </c>
      <c r="F1493" s="64"/>
      <c r="G1493" s="65">
        <f t="shared" si="196"/>
        <v>0.26286204693226417</v>
      </c>
      <c r="H1493" s="78">
        <f t="shared" si="197"/>
        <v>-1.5459812591217504E-2</v>
      </c>
      <c r="I1493" s="65">
        <f t="shared" si="198"/>
        <v>1.7429563712886273E-2</v>
      </c>
      <c r="J1493" s="79">
        <f t="shared" si="195"/>
        <v>1.8570402648371231E-2</v>
      </c>
      <c r="K1493" s="65">
        <f t="shared" si="193"/>
        <v>0.27902401182794495</v>
      </c>
      <c r="M1493" s="31">
        <f t="shared" si="192"/>
        <v>0.29170000000000001</v>
      </c>
      <c r="N1493" s="56">
        <f t="shared" si="194"/>
        <v>0.27902401182794495</v>
      </c>
    </row>
    <row r="1494" spans="1:14" x14ac:dyDescent="0.25">
      <c r="A1494"/>
      <c r="B1494" s="77"/>
      <c r="C1494" s="59">
        <v>42748</v>
      </c>
      <c r="D1494" s="39">
        <v>1474</v>
      </c>
      <c r="E1494" s="4">
        <v>0.4083</v>
      </c>
      <c r="F1494" s="64"/>
      <c r="G1494" s="65">
        <f t="shared" si="196"/>
        <v>0.26345270317282354</v>
      </c>
      <c r="H1494" s="78">
        <f t="shared" si="197"/>
        <v>-1.3854765708039816E-2</v>
      </c>
      <c r="I1494" s="65">
        <f t="shared" si="198"/>
        <v>3.9307734118470064E-4</v>
      </c>
      <c r="J1494" s="79">
        <f t="shared" si="195"/>
        <v>1.4838499289783877E-2</v>
      </c>
      <c r="K1494" s="65">
        <f t="shared" si="193"/>
        <v>0.24779531168223137</v>
      </c>
      <c r="M1494" s="31">
        <f t="shared" ref="M1494:M1557" si="199">E1494</f>
        <v>0.4083</v>
      </c>
      <c r="N1494" s="56">
        <f t="shared" si="194"/>
        <v>0.24779531168223137</v>
      </c>
    </row>
    <row r="1495" spans="1:14" x14ac:dyDescent="0.25">
      <c r="A1495"/>
      <c r="B1495" s="77"/>
      <c r="C1495" s="59">
        <v>42749</v>
      </c>
      <c r="D1495" s="39">
        <v>1475</v>
      </c>
      <c r="E1495" s="4">
        <v>0.37080000000000002</v>
      </c>
      <c r="F1495" s="64"/>
      <c r="G1495" s="65">
        <f t="shared" si="196"/>
        <v>0.26081214707994516</v>
      </c>
      <c r="H1495" s="78">
        <f t="shared" si="197"/>
        <v>-1.2733344746523673E-2</v>
      </c>
      <c r="I1495" s="65">
        <f t="shared" si="198"/>
        <v>9.0599663836021527E-3</v>
      </c>
      <c r="J1495" s="79">
        <f t="shared" si="195"/>
        <v>1.9152755037247424E-2</v>
      </c>
      <c r="K1495" s="65">
        <f t="shared" si="193"/>
        <v>0.25865790384838588</v>
      </c>
      <c r="M1495" s="31">
        <f t="shared" si="199"/>
        <v>0.37080000000000002</v>
      </c>
      <c r="N1495" s="56">
        <f t="shared" si="194"/>
        <v>0.25865790384838588</v>
      </c>
    </row>
    <row r="1496" spans="1:14" x14ac:dyDescent="0.25">
      <c r="A1496"/>
      <c r="B1496" s="77"/>
      <c r="C1496" s="59">
        <v>42750</v>
      </c>
      <c r="D1496" s="39">
        <v>1476</v>
      </c>
      <c r="E1496" s="4">
        <v>0.36670000000000003</v>
      </c>
      <c r="F1496" s="64"/>
      <c r="G1496" s="65">
        <f t="shared" si="196"/>
        <v>0.26178846600216843</v>
      </c>
      <c r="H1496" s="78">
        <f t="shared" si="197"/>
        <v>-1.1362378379648978E-2</v>
      </c>
      <c r="I1496" s="65">
        <f t="shared" si="198"/>
        <v>-1.847543902089107E-2</v>
      </c>
      <c r="J1496" s="79">
        <f t="shared" si="195"/>
        <v>-6.1367417190188039E-3</v>
      </c>
      <c r="K1496" s="65">
        <f t="shared" si="193"/>
        <v>0.2296033633125304</v>
      </c>
      <c r="M1496" s="31">
        <f t="shared" si="199"/>
        <v>0.36670000000000003</v>
      </c>
      <c r="N1496" s="56">
        <f t="shared" si="194"/>
        <v>0.2296033633125304</v>
      </c>
    </row>
    <row r="1497" spans="1:14" x14ac:dyDescent="0.25">
      <c r="A1497"/>
      <c r="B1497" s="77"/>
      <c r="C1497" s="59">
        <v>42751</v>
      </c>
      <c r="D1497" s="39">
        <v>1477</v>
      </c>
      <c r="E1497" s="4">
        <v>0.35830000000000001</v>
      </c>
      <c r="F1497" s="64"/>
      <c r="G1497" s="65">
        <f t="shared" si="196"/>
        <v>0.2616036922549006</v>
      </c>
      <c r="H1497" s="78">
        <f t="shared" si="197"/>
        <v>-1.0244617916410865E-2</v>
      </c>
      <c r="I1497" s="65">
        <f t="shared" si="198"/>
        <v>-3.9021339463309289E-3</v>
      </c>
      <c r="J1497" s="79">
        <f t="shared" si="195"/>
        <v>6.1577102228121041E-3</v>
      </c>
      <c r="K1497" s="65">
        <f t="shared" si="193"/>
        <v>0.24652395367618851</v>
      </c>
      <c r="M1497" s="31">
        <f t="shared" si="199"/>
        <v>0.35830000000000001</v>
      </c>
      <c r="N1497" s="56">
        <f t="shared" si="194"/>
        <v>0.24652395367618851</v>
      </c>
    </row>
    <row r="1498" spans="1:14" x14ac:dyDescent="0.25">
      <c r="A1498"/>
      <c r="B1498" s="77"/>
      <c r="C1498" s="59">
        <v>42752</v>
      </c>
      <c r="D1498" s="39">
        <v>1478</v>
      </c>
      <c r="E1498" s="4">
        <v>0.1</v>
      </c>
      <c r="F1498" s="64"/>
      <c r="G1498" s="65">
        <f t="shared" si="196"/>
        <v>0.23389324861124011</v>
      </c>
      <c r="H1498" s="78">
        <f t="shared" si="197"/>
        <v>-1.1991200489135826E-2</v>
      </c>
      <c r="I1498" s="65">
        <f t="shared" si="198"/>
        <v>2.3299182934006745E-2</v>
      </c>
      <c r="J1498" s="79">
        <f t="shared" si="195"/>
        <v>7.5799397794820578E-3</v>
      </c>
      <c r="K1498" s="65">
        <f t="shared" si="193"/>
        <v>0.27465825727249649</v>
      </c>
      <c r="M1498" s="31">
        <f t="shared" si="199"/>
        <v>0.1</v>
      </c>
      <c r="N1498" s="56">
        <f t="shared" si="194"/>
        <v>0.27465825727249649</v>
      </c>
    </row>
    <row r="1499" spans="1:14" x14ac:dyDescent="0.25">
      <c r="A1499"/>
      <c r="B1499" s="77"/>
      <c r="C1499" s="59">
        <v>42753</v>
      </c>
      <c r="D1499" s="39">
        <v>1479</v>
      </c>
      <c r="E1499" s="4">
        <v>0.32500000000000001</v>
      </c>
      <c r="F1499" s="64"/>
      <c r="G1499" s="65">
        <f t="shared" si="196"/>
        <v>0.22940373216104501</v>
      </c>
      <c r="H1499" s="78">
        <f t="shared" si="197"/>
        <v>-1.1241032085241753E-2</v>
      </c>
      <c r="I1499" s="65">
        <f t="shared" si="198"/>
        <v>2.8081111488488623E-2</v>
      </c>
      <c r="J1499" s="79">
        <f t="shared" si="195"/>
        <v>3.4832627123535263E-2</v>
      </c>
      <c r="K1499" s="65">
        <f t="shared" si="193"/>
        <v>0.24998315961059292</v>
      </c>
      <c r="M1499" s="31">
        <f t="shared" si="199"/>
        <v>0.32500000000000001</v>
      </c>
      <c r="N1499" s="56">
        <f t="shared" si="194"/>
        <v>0.24998315961059292</v>
      </c>
    </row>
    <row r="1500" spans="1:14" x14ac:dyDescent="0.25">
      <c r="A1500"/>
      <c r="B1500" s="77"/>
      <c r="C1500" s="59">
        <v>42754</v>
      </c>
      <c r="D1500" s="39">
        <v>1480</v>
      </c>
      <c r="E1500" s="4">
        <v>0.3</v>
      </c>
      <c r="F1500" s="64"/>
      <c r="G1500" s="65">
        <f t="shared" si="196"/>
        <v>0.2186171061069965</v>
      </c>
      <c r="H1500" s="78">
        <f t="shared" si="197"/>
        <v>-1.1195591482122428E-2</v>
      </c>
      <c r="I1500" s="65">
        <f t="shared" si="198"/>
        <v>7.729323961226453E-2</v>
      </c>
      <c r="J1500" s="79">
        <f t="shared" si="195"/>
        <v>7.7702205040338423E-2</v>
      </c>
      <c r="K1500" s="65">
        <f t="shared" si="193"/>
        <v>0.29545593968806783</v>
      </c>
      <c r="M1500" s="31">
        <f t="shared" si="199"/>
        <v>0.3</v>
      </c>
      <c r="N1500" s="56">
        <f t="shared" si="194"/>
        <v>0.29545593968806783</v>
      </c>
    </row>
    <row r="1501" spans="1:14" x14ac:dyDescent="0.25">
      <c r="A1501"/>
      <c r="B1501" s="77"/>
      <c r="C1501" s="59">
        <v>42755</v>
      </c>
      <c r="D1501" s="39">
        <v>1481</v>
      </c>
      <c r="E1501" s="4">
        <v>0.23330000000000001</v>
      </c>
      <c r="F1501" s="64"/>
      <c r="G1501" s="65">
        <f t="shared" si="196"/>
        <v>0.20424102688525522</v>
      </c>
      <c r="H1501" s="78">
        <f t="shared" si="197"/>
        <v>-1.1513640256084314E-2</v>
      </c>
      <c r="I1501" s="65">
        <f t="shared" si="198"/>
        <v>5.7683362771314514E-2</v>
      </c>
      <c r="J1501" s="79">
        <f t="shared" si="195"/>
        <v>5.4820923805657541E-2</v>
      </c>
      <c r="K1501" s="65">
        <f t="shared" ref="K1501:K1564" si="200">G1500+H1500+I1501</f>
        <v>0.2651048773961886</v>
      </c>
      <c r="M1501" s="31">
        <f t="shared" si="199"/>
        <v>0.23330000000000001</v>
      </c>
      <c r="N1501" s="56">
        <f t="shared" si="194"/>
        <v>0.2651048773961886</v>
      </c>
    </row>
    <row r="1502" spans="1:14" x14ac:dyDescent="0.25">
      <c r="A1502"/>
      <c r="B1502" s="77"/>
      <c r="C1502" s="59">
        <v>42756</v>
      </c>
      <c r="D1502" s="39">
        <v>1482</v>
      </c>
      <c r="E1502" s="4">
        <v>0.25</v>
      </c>
      <c r="F1502" s="64"/>
      <c r="G1502" s="65">
        <f t="shared" si="196"/>
        <v>0.19432433257515094</v>
      </c>
      <c r="H1502" s="78">
        <f t="shared" si="197"/>
        <v>-1.1353945661486311E-2</v>
      </c>
      <c r="I1502" s="65">
        <f t="shared" si="198"/>
        <v>4.1303153911028706E-2</v>
      </c>
      <c r="J1502" s="79">
        <f t="shared" si="195"/>
        <v>4.2740405262410741E-2</v>
      </c>
      <c r="K1502" s="65">
        <f t="shared" si="200"/>
        <v>0.23403054054019962</v>
      </c>
      <c r="M1502" s="31">
        <f t="shared" si="199"/>
        <v>0.25</v>
      </c>
      <c r="N1502" s="56">
        <f t="shared" si="194"/>
        <v>0.23403054054019962</v>
      </c>
    </row>
    <row r="1503" spans="1:14" x14ac:dyDescent="0.25">
      <c r="A1503"/>
      <c r="B1503" s="77"/>
      <c r="C1503" s="59">
        <v>42757</v>
      </c>
      <c r="D1503" s="39">
        <v>1483</v>
      </c>
      <c r="E1503" s="4">
        <v>0.14580000000000001</v>
      </c>
      <c r="F1503" s="64"/>
      <c r="G1503" s="65">
        <f t="shared" si="196"/>
        <v>0.17798787384331835</v>
      </c>
      <c r="H1503" s="78">
        <f t="shared" si="197"/>
        <v>-1.1852196968520939E-2</v>
      </c>
      <c r="I1503" s="65">
        <f t="shared" si="198"/>
        <v>1.265474378979833E-2</v>
      </c>
      <c r="J1503" s="79">
        <f t="shared" si="195"/>
        <v>8.1704820264866633E-3</v>
      </c>
      <c r="K1503" s="65">
        <f t="shared" si="200"/>
        <v>0.19562513070346296</v>
      </c>
      <c r="M1503" s="31">
        <f t="shared" si="199"/>
        <v>0.14580000000000001</v>
      </c>
      <c r="N1503" s="56">
        <f t="shared" si="194"/>
        <v>0.19562513070346296</v>
      </c>
    </row>
    <row r="1504" spans="1:14" x14ac:dyDescent="0.25">
      <c r="A1504"/>
      <c r="B1504" s="77"/>
      <c r="C1504" s="59">
        <v>42758</v>
      </c>
      <c r="D1504" s="39">
        <v>1484</v>
      </c>
      <c r="E1504" s="4">
        <v>0.1</v>
      </c>
      <c r="F1504" s="64"/>
      <c r="G1504" s="65">
        <f t="shared" si="196"/>
        <v>0.15772849008297526</v>
      </c>
      <c r="H1504" s="78">
        <f t="shared" si="197"/>
        <v>-1.2692915647703156E-2</v>
      </c>
      <c r="I1504" s="65">
        <f t="shared" si="198"/>
        <v>1.7936191043423998E-2</v>
      </c>
      <c r="J1504" s="79">
        <f t="shared" si="195"/>
        <v>1.0369722930784073E-2</v>
      </c>
      <c r="K1504" s="65">
        <f t="shared" si="200"/>
        <v>0.18407186791822142</v>
      </c>
      <c r="M1504" s="31">
        <f t="shared" si="199"/>
        <v>0.1</v>
      </c>
      <c r="N1504" s="56">
        <f t="shared" si="194"/>
        <v>0.18407186791822142</v>
      </c>
    </row>
    <row r="1505" spans="1:14" x14ac:dyDescent="0.25">
      <c r="A1505"/>
      <c r="B1505" s="77"/>
      <c r="C1505" s="59">
        <v>42759</v>
      </c>
      <c r="D1505" s="39">
        <v>1485</v>
      </c>
      <c r="E1505" s="4">
        <v>0.1</v>
      </c>
      <c r="F1505" s="64"/>
      <c r="G1505" s="65">
        <f t="shared" si="196"/>
        <v>0.14035117841106437</v>
      </c>
      <c r="H1505" s="78">
        <f t="shared" si="197"/>
        <v>-1.316135525012393E-2</v>
      </c>
      <c r="I1505" s="65">
        <f t="shared" si="198"/>
        <v>1.8083858068050837E-3</v>
      </c>
      <c r="J1505" s="79">
        <f t="shared" si="195"/>
        <v>-2.4075706149818609E-3</v>
      </c>
      <c r="K1505" s="65">
        <f t="shared" si="200"/>
        <v>0.14684396024207719</v>
      </c>
      <c r="M1505" s="31">
        <f t="shared" si="199"/>
        <v>0.1</v>
      </c>
      <c r="N1505" s="56">
        <f t="shared" si="194"/>
        <v>0.14684396024207719</v>
      </c>
    </row>
    <row r="1506" spans="1:14" x14ac:dyDescent="0.25">
      <c r="A1506"/>
      <c r="B1506" s="77"/>
      <c r="C1506" s="59">
        <v>42760</v>
      </c>
      <c r="D1506" s="39">
        <v>1486</v>
      </c>
      <c r="E1506" s="4">
        <v>0.1</v>
      </c>
      <c r="F1506" s="64"/>
      <c r="G1506" s="65">
        <f t="shared" si="196"/>
        <v>0.1269200972427737</v>
      </c>
      <c r="H1506" s="78">
        <f t="shared" si="197"/>
        <v>-1.3188327841940604E-2</v>
      </c>
      <c r="I1506" s="65">
        <f t="shared" si="198"/>
        <v>-2.4492563979273105E-2</v>
      </c>
      <c r="J1506" s="79">
        <f t="shared" si="195"/>
        <v>-2.4735317305623165E-2</v>
      </c>
      <c r="K1506" s="65">
        <f t="shared" si="200"/>
        <v>0.10269725918166733</v>
      </c>
      <c r="M1506" s="31">
        <f t="shared" si="199"/>
        <v>0.1</v>
      </c>
      <c r="N1506" s="56">
        <f t="shared" si="194"/>
        <v>0.10269725918166733</v>
      </c>
    </row>
    <row r="1507" spans="1:14" x14ac:dyDescent="0.25">
      <c r="A1507"/>
      <c r="B1507" s="77"/>
      <c r="C1507" s="59">
        <v>42761</v>
      </c>
      <c r="D1507" s="39">
        <v>1487</v>
      </c>
      <c r="E1507" s="4">
        <v>0.25</v>
      </c>
      <c r="F1507" s="64"/>
      <c r="G1507" s="65">
        <f t="shared" si="196"/>
        <v>0.13149649141418754</v>
      </c>
      <c r="H1507" s="78">
        <f t="shared" si="197"/>
        <v>-1.1411855640605161E-2</v>
      </c>
      <c r="I1507" s="65">
        <f t="shared" si="198"/>
        <v>-4.1378989534377283E-2</v>
      </c>
      <c r="J1507" s="79">
        <f t="shared" si="195"/>
        <v>-2.5390739722358311E-2</v>
      </c>
      <c r="K1507" s="65">
        <f t="shared" si="200"/>
        <v>7.2352779866455816E-2</v>
      </c>
      <c r="M1507" s="31">
        <f t="shared" si="199"/>
        <v>0.25</v>
      </c>
      <c r="N1507" s="56">
        <f t="shared" si="194"/>
        <v>7.2352779866455816E-2</v>
      </c>
    </row>
    <row r="1508" spans="1:14" x14ac:dyDescent="0.25">
      <c r="A1508"/>
      <c r="B1508" s="77"/>
      <c r="C1508" s="59">
        <v>42762</v>
      </c>
      <c r="D1508" s="39">
        <v>1488</v>
      </c>
      <c r="E1508" s="4">
        <v>0.42499999999999999</v>
      </c>
      <c r="F1508" s="64"/>
      <c r="G1508" s="65">
        <f t="shared" si="196"/>
        <v>0.1568976265774174</v>
      </c>
      <c r="H1508" s="78">
        <f t="shared" si="197"/>
        <v>-7.7305565602216585E-3</v>
      </c>
      <c r="I1508" s="65">
        <f t="shared" si="198"/>
        <v>-6.3214543811932616E-2</v>
      </c>
      <c r="J1508" s="79">
        <f t="shared" si="195"/>
        <v>-3.0082852088481094E-2</v>
      </c>
      <c r="K1508" s="65">
        <f t="shared" si="200"/>
        <v>5.6870091961649757E-2</v>
      </c>
      <c r="M1508" s="31">
        <f t="shared" si="199"/>
        <v>0.42499999999999999</v>
      </c>
      <c r="N1508" s="56">
        <f t="shared" si="194"/>
        <v>5.6870091961649757E-2</v>
      </c>
    </row>
    <row r="1509" spans="1:14" x14ac:dyDescent="0.25">
      <c r="A1509"/>
      <c r="B1509" s="77"/>
      <c r="C1509" s="59">
        <v>42763</v>
      </c>
      <c r="D1509" s="39">
        <v>1489</v>
      </c>
      <c r="E1509" s="4">
        <v>0.3075</v>
      </c>
      <c r="F1509" s="64"/>
      <c r="G1509" s="65">
        <f t="shared" si="196"/>
        <v>0.1689372859758152</v>
      </c>
      <c r="H1509" s="78">
        <f t="shared" si="197"/>
        <v>-5.7535349643597139E-3</v>
      </c>
      <c r="I1509" s="65">
        <f t="shared" si="198"/>
        <v>-3.9369229603390246E-2</v>
      </c>
      <c r="J1509" s="79">
        <f t="shared" si="195"/>
        <v>-2.157603524063274E-2</v>
      </c>
      <c r="K1509" s="65">
        <f t="shared" si="200"/>
        <v>0.10979784041380551</v>
      </c>
      <c r="M1509" s="31">
        <f t="shared" si="199"/>
        <v>0.3075</v>
      </c>
      <c r="N1509" s="56">
        <f t="shared" si="194"/>
        <v>0.10979784041380551</v>
      </c>
    </row>
    <row r="1510" spans="1:14" x14ac:dyDescent="0.25">
      <c r="A1510"/>
      <c r="B1510" s="77"/>
      <c r="C1510" s="59">
        <v>42764</v>
      </c>
      <c r="D1510" s="39">
        <v>1490</v>
      </c>
      <c r="E1510" s="4">
        <v>0.83750000000000002</v>
      </c>
      <c r="F1510" s="64"/>
      <c r="G1510" s="65">
        <f t="shared" si="196"/>
        <v>0.23548809849111058</v>
      </c>
      <c r="H1510" s="78">
        <f t="shared" si="197"/>
        <v>1.4768997836057951E-3</v>
      </c>
      <c r="I1510" s="65">
        <f t="shared" si="198"/>
        <v>-4.8727225808006064E-2</v>
      </c>
      <c r="J1510" s="79">
        <f t="shared" si="195"/>
        <v>1.6346686923683483E-2</v>
      </c>
      <c r="K1510" s="65">
        <f t="shared" si="200"/>
        <v>0.11445652520344943</v>
      </c>
      <c r="M1510" s="31">
        <f t="shared" si="199"/>
        <v>0.83750000000000002</v>
      </c>
      <c r="N1510" s="56">
        <f t="shared" si="194"/>
        <v>0.11445652520344943</v>
      </c>
    </row>
    <row r="1511" spans="1:14" x14ac:dyDescent="0.25">
      <c r="A1511"/>
      <c r="B1511" s="77"/>
      <c r="C1511" s="59">
        <v>42765</v>
      </c>
      <c r="D1511" s="39">
        <v>1491</v>
      </c>
      <c r="E1511" s="4">
        <v>0.56000000000000005</v>
      </c>
      <c r="F1511" s="64"/>
      <c r="G1511" s="65">
        <f t="shared" si="196"/>
        <v>0.27408302103511134</v>
      </c>
      <c r="H1511" s="78">
        <f t="shared" si="197"/>
        <v>5.1887020596452921E-3</v>
      </c>
      <c r="I1511" s="65">
        <f t="shared" si="198"/>
        <v>-4.8145225878665876E-2</v>
      </c>
      <c r="J1511" s="79">
        <f t="shared" si="195"/>
        <v>-1.4739005394310421E-2</v>
      </c>
      <c r="K1511" s="65">
        <f t="shared" si="200"/>
        <v>0.18881977239605049</v>
      </c>
      <c r="M1511" s="31">
        <f t="shared" si="199"/>
        <v>0.56000000000000005</v>
      </c>
      <c r="N1511" s="56">
        <f t="shared" si="194"/>
        <v>0.18881977239605049</v>
      </c>
    </row>
    <row r="1512" spans="1:14" x14ac:dyDescent="0.25">
      <c r="A1512"/>
      <c r="B1512" s="77"/>
      <c r="C1512" s="59">
        <v>42766</v>
      </c>
      <c r="D1512" s="39">
        <v>1492</v>
      </c>
      <c r="E1512" s="4">
        <v>0.62919999999999998</v>
      </c>
      <c r="F1512" s="64"/>
      <c r="G1512" s="65">
        <f t="shared" si="196"/>
        <v>0.31853495930137987</v>
      </c>
      <c r="H1512" s="78">
        <f t="shared" si="197"/>
        <v>9.1150256803076164E-3</v>
      </c>
      <c r="I1512" s="65">
        <f t="shared" si="198"/>
        <v>-4.2704085160989481E-2</v>
      </c>
      <c r="J1512" s="79">
        <f t="shared" si="195"/>
        <v>-7.367172575028523E-3</v>
      </c>
      <c r="K1512" s="65">
        <f t="shared" si="200"/>
        <v>0.23656763793376714</v>
      </c>
      <c r="M1512" s="31">
        <f t="shared" si="199"/>
        <v>0.62919999999999998</v>
      </c>
      <c r="N1512" s="56">
        <f t="shared" si="194"/>
        <v>0.23656763793376714</v>
      </c>
    </row>
    <row r="1513" spans="1:14" x14ac:dyDescent="0.25">
      <c r="A1513"/>
      <c r="B1513" s="77"/>
      <c r="C1513" s="59">
        <v>42767</v>
      </c>
      <c r="D1513" s="39">
        <v>1493</v>
      </c>
      <c r="E1513" s="4">
        <v>0.5625</v>
      </c>
      <c r="F1513" s="64"/>
      <c r="G1513" s="65">
        <f t="shared" si="196"/>
        <v>0.35281388729087731</v>
      </c>
      <c r="H1513" s="78">
        <f t="shared" si="197"/>
        <v>1.16314159112266E-2</v>
      </c>
      <c r="I1513" s="65">
        <f t="shared" si="198"/>
        <v>-1.6789008073585077E-2</v>
      </c>
      <c r="J1513" s="79">
        <f t="shared" si="195"/>
        <v>5.8585040046857002E-3</v>
      </c>
      <c r="K1513" s="65">
        <f t="shared" si="200"/>
        <v>0.31086097690810244</v>
      </c>
      <c r="M1513" s="31">
        <f t="shared" si="199"/>
        <v>0.5625</v>
      </c>
      <c r="N1513" s="56">
        <f t="shared" si="194"/>
        <v>0.31086097690810244</v>
      </c>
    </row>
    <row r="1514" spans="1:14" x14ac:dyDescent="0.25">
      <c r="A1514"/>
      <c r="B1514" s="77"/>
      <c r="C1514" s="59">
        <v>42768</v>
      </c>
      <c r="D1514" s="39">
        <v>1494</v>
      </c>
      <c r="E1514" s="4">
        <v>0.58750000000000002</v>
      </c>
      <c r="F1514" s="64"/>
      <c r="G1514" s="65">
        <f t="shared" si="196"/>
        <v>0.39090015303906211</v>
      </c>
      <c r="H1514" s="78">
        <f t="shared" si="197"/>
        <v>1.4276900894922421E-2</v>
      </c>
      <c r="I1514" s="65">
        <f t="shared" si="198"/>
        <v>-4.1493801571686133E-2</v>
      </c>
      <c r="J1514" s="79">
        <f t="shared" si="195"/>
        <v>-1.7684436718423728E-2</v>
      </c>
      <c r="K1514" s="65">
        <f t="shared" si="200"/>
        <v>0.32295150163041775</v>
      </c>
      <c r="M1514" s="31">
        <f t="shared" si="199"/>
        <v>0.58750000000000002</v>
      </c>
      <c r="N1514" s="56">
        <f t="shared" si="194"/>
        <v>0.32295150163041775</v>
      </c>
    </row>
    <row r="1515" spans="1:14" x14ac:dyDescent="0.25">
      <c r="A1515"/>
      <c r="B1515" s="77"/>
      <c r="C1515" s="59">
        <v>42769</v>
      </c>
      <c r="D1515" s="39">
        <v>1495</v>
      </c>
      <c r="E1515" s="4">
        <v>0.5292</v>
      </c>
      <c r="F1515" s="64"/>
      <c r="G1515" s="65">
        <f t="shared" si="196"/>
        <v>0.42007741592381981</v>
      </c>
      <c r="H1515" s="78">
        <f t="shared" si="197"/>
        <v>1.5766937093905947E-2</v>
      </c>
      <c r="I1515" s="65">
        <f t="shared" si="198"/>
        <v>-2.4980673832337406E-2</v>
      </c>
      <c r="J1515" s="79">
        <f t="shared" si="195"/>
        <v>-1.1570348041485646E-2</v>
      </c>
      <c r="K1515" s="65">
        <f t="shared" si="200"/>
        <v>0.38019638010164708</v>
      </c>
      <c r="M1515" s="31">
        <f t="shared" si="199"/>
        <v>0.5292</v>
      </c>
      <c r="N1515" s="56">
        <f t="shared" si="194"/>
        <v>0.38019638010164708</v>
      </c>
    </row>
    <row r="1516" spans="1:14" x14ac:dyDescent="0.25">
      <c r="A1516"/>
      <c r="B1516" s="77"/>
      <c r="C1516" s="59">
        <v>42770</v>
      </c>
      <c r="D1516" s="39">
        <v>1496</v>
      </c>
      <c r="E1516" s="4">
        <v>0.96250000000000002</v>
      </c>
      <c r="F1516" s="64"/>
      <c r="G1516" s="65">
        <f t="shared" si="196"/>
        <v>0.48913760458382782</v>
      </c>
      <c r="H1516" s="78">
        <f t="shared" si="197"/>
        <v>2.1096262250516154E-2</v>
      </c>
      <c r="I1516" s="65">
        <f t="shared" si="198"/>
        <v>-6.2768686787465257E-3</v>
      </c>
      <c r="J1516" s="79">
        <f t="shared" si="195"/>
        <v>4.1687057730745353E-2</v>
      </c>
      <c r="K1516" s="65">
        <f t="shared" si="200"/>
        <v>0.42956748433897918</v>
      </c>
      <c r="M1516" s="31">
        <f t="shared" si="199"/>
        <v>0.96250000000000002</v>
      </c>
      <c r="N1516" s="56">
        <f t="shared" si="194"/>
        <v>0.42956748433897918</v>
      </c>
    </row>
    <row r="1517" spans="1:14" x14ac:dyDescent="0.25">
      <c r="A1517"/>
      <c r="B1517" s="77"/>
      <c r="C1517" s="59">
        <v>42771</v>
      </c>
      <c r="D1517" s="39">
        <v>1497</v>
      </c>
      <c r="E1517" s="4">
        <v>0.83499999999999996</v>
      </c>
      <c r="F1517" s="64"/>
      <c r="G1517" s="65">
        <f t="shared" si="196"/>
        <v>0.54161078876275526</v>
      </c>
      <c r="H1517" s="78">
        <f t="shared" si="197"/>
        <v>2.4233954443357283E-2</v>
      </c>
      <c r="I1517" s="65">
        <f t="shared" si="198"/>
        <v>1.0996913881543419E-2</v>
      </c>
      <c r="J1517" s="79">
        <f t="shared" si="195"/>
        <v>3.9236143617113549E-2</v>
      </c>
      <c r="K1517" s="65">
        <f t="shared" si="200"/>
        <v>0.52123078071588747</v>
      </c>
      <c r="M1517" s="31">
        <f t="shared" si="199"/>
        <v>0.83499999999999996</v>
      </c>
      <c r="N1517" s="56">
        <f t="shared" si="194"/>
        <v>0.52123078071588747</v>
      </c>
    </row>
    <row r="1518" spans="1:14" x14ac:dyDescent="0.25">
      <c r="A1518"/>
      <c r="B1518" s="77"/>
      <c r="C1518" s="59">
        <v>42772</v>
      </c>
      <c r="D1518" s="39">
        <v>1498</v>
      </c>
      <c r="E1518" s="4">
        <v>0.70789999999999997</v>
      </c>
      <c r="F1518" s="64"/>
      <c r="G1518" s="65">
        <f t="shared" si="196"/>
        <v>0.57864997456984346</v>
      </c>
      <c r="H1518" s="78">
        <f t="shared" si="197"/>
        <v>2.5514477579730379E-2</v>
      </c>
      <c r="I1518" s="65">
        <f t="shared" si="198"/>
        <v>1.4002943156579142E-2</v>
      </c>
      <c r="J1518" s="79">
        <f t="shared" si="195"/>
        <v>2.5527651383936881E-2</v>
      </c>
      <c r="K1518" s="65">
        <f t="shared" si="200"/>
        <v>0.57984768636269168</v>
      </c>
      <c r="M1518" s="31">
        <f t="shared" si="199"/>
        <v>0.70789999999999997</v>
      </c>
      <c r="N1518" s="56">
        <f t="shared" si="194"/>
        <v>0.57984768636269168</v>
      </c>
    </row>
    <row r="1519" spans="1:14" x14ac:dyDescent="0.25">
      <c r="A1519"/>
      <c r="B1519" s="77"/>
      <c r="C1519" s="59">
        <v>42773</v>
      </c>
      <c r="D1519" s="39">
        <v>1499</v>
      </c>
      <c r="E1519" s="4">
        <v>0.63460000000000005</v>
      </c>
      <c r="F1519" s="64"/>
      <c r="G1519" s="65">
        <f t="shared" si="196"/>
        <v>0.60600019449520648</v>
      </c>
      <c r="H1519" s="78">
        <f t="shared" si="197"/>
        <v>2.5698051814293646E-2</v>
      </c>
      <c r="I1519" s="65">
        <f t="shared" si="198"/>
        <v>1.2078124394099971E-2</v>
      </c>
      <c r="J1519" s="79">
        <f t="shared" si="195"/>
        <v>1.3730292505169332E-2</v>
      </c>
      <c r="K1519" s="65">
        <f t="shared" si="200"/>
        <v>0.61624257654367376</v>
      </c>
      <c r="M1519" s="31">
        <f t="shared" si="199"/>
        <v>0.63460000000000005</v>
      </c>
      <c r="N1519" s="56">
        <f t="shared" si="194"/>
        <v>0.61624257654367376</v>
      </c>
    </row>
    <row r="1520" spans="1:14" x14ac:dyDescent="0.25">
      <c r="A1520"/>
      <c r="B1520" s="77"/>
      <c r="C1520" s="59">
        <v>42774</v>
      </c>
      <c r="D1520" s="39">
        <v>1500</v>
      </c>
      <c r="E1520" s="4">
        <v>0.64290000000000003</v>
      </c>
      <c r="F1520" s="64"/>
      <c r="G1520" s="65">
        <f t="shared" si="196"/>
        <v>0.63476073963547597</v>
      </c>
      <c r="H1520" s="78">
        <f t="shared" si="197"/>
        <v>2.6004301146891232E-2</v>
      </c>
      <c r="I1520" s="65">
        <f t="shared" si="198"/>
        <v>-1.9423179569258611E-2</v>
      </c>
      <c r="J1520" s="79">
        <f t="shared" si="195"/>
        <v>-1.6666935575880344E-2</v>
      </c>
      <c r="K1520" s="65">
        <f t="shared" si="200"/>
        <v>0.61227506674024146</v>
      </c>
      <c r="M1520" s="31">
        <f t="shared" si="199"/>
        <v>0.64290000000000003</v>
      </c>
      <c r="N1520" s="56">
        <f t="shared" si="194"/>
        <v>0.61227506674024146</v>
      </c>
    </row>
    <row r="1521" spans="1:14" x14ac:dyDescent="0.25">
      <c r="A1521"/>
      <c r="B1521" s="77"/>
      <c r="C1521" s="59">
        <v>42775</v>
      </c>
      <c r="D1521" s="39">
        <v>1501</v>
      </c>
      <c r="E1521" s="4">
        <v>0.58460000000000001</v>
      </c>
      <c r="F1521" s="64"/>
      <c r="G1521" s="65">
        <f t="shared" si="196"/>
        <v>0.65357361131096903</v>
      </c>
      <c r="H1521" s="78">
        <f t="shared" si="197"/>
        <v>2.5285158199751415E-2</v>
      </c>
      <c r="I1521" s="65">
        <f t="shared" si="198"/>
        <v>-4.2507460683859459E-3</v>
      </c>
      <c r="J1521" s="79">
        <f t="shared" si="195"/>
        <v>-1.0723032592644254E-2</v>
      </c>
      <c r="K1521" s="65">
        <f t="shared" si="200"/>
        <v>0.65651429471398126</v>
      </c>
      <c r="M1521" s="31">
        <f t="shared" si="199"/>
        <v>0.58460000000000001</v>
      </c>
      <c r="N1521" s="56">
        <f t="shared" si="194"/>
        <v>0.65651429471398126</v>
      </c>
    </row>
    <row r="1522" spans="1:14" x14ac:dyDescent="0.25">
      <c r="A1522"/>
      <c r="B1522" s="77"/>
      <c r="C1522" s="59">
        <v>42776</v>
      </c>
      <c r="D1522" s="39">
        <v>1502</v>
      </c>
      <c r="E1522" s="4">
        <v>0.15079999999999999</v>
      </c>
      <c r="F1522" s="64"/>
      <c r="G1522" s="65">
        <f t="shared" si="196"/>
        <v>0.62698381727787111</v>
      </c>
      <c r="H1522" s="78">
        <f t="shared" si="197"/>
        <v>2.0097662976466483E-2</v>
      </c>
      <c r="I1522" s="65">
        <f t="shared" si="198"/>
        <v>-9.3092471822271341E-3</v>
      </c>
      <c r="J1522" s="79">
        <f t="shared" si="195"/>
        <v>-5.5996704191791535E-2</v>
      </c>
      <c r="K1522" s="65">
        <f t="shared" si="200"/>
        <v>0.6695495223284933</v>
      </c>
      <c r="M1522" s="31">
        <f t="shared" si="199"/>
        <v>0.15079999999999999</v>
      </c>
      <c r="N1522" s="56">
        <f t="shared" si="194"/>
        <v>0.6695495223284933</v>
      </c>
    </row>
    <row r="1523" spans="1:14" x14ac:dyDescent="0.25">
      <c r="A1523"/>
      <c r="B1523" s="77"/>
      <c r="C1523" s="59">
        <v>42777</v>
      </c>
      <c r="D1523" s="39">
        <v>1503</v>
      </c>
      <c r="E1523" s="4">
        <v>0.3629</v>
      </c>
      <c r="F1523" s="64"/>
      <c r="G1523" s="65">
        <f t="shared" si="196"/>
        <v>0.62025584740930173</v>
      </c>
      <c r="H1523" s="78">
        <f t="shared" si="197"/>
        <v>1.7415099691962897E-2</v>
      </c>
      <c r="I1523" s="65">
        <f t="shared" si="198"/>
        <v>-1.5925151803978209E-2</v>
      </c>
      <c r="J1523" s="79">
        <f t="shared" si="195"/>
        <v>-4.0068221364510562E-2</v>
      </c>
      <c r="K1523" s="65">
        <f t="shared" si="200"/>
        <v>0.63115632845035941</v>
      </c>
      <c r="M1523" s="31">
        <f t="shared" si="199"/>
        <v>0.3629</v>
      </c>
      <c r="N1523" s="56">
        <f t="shared" si="194"/>
        <v>0.63115632845035941</v>
      </c>
    </row>
    <row r="1524" spans="1:14" x14ac:dyDescent="0.25">
      <c r="A1524"/>
      <c r="B1524" s="77"/>
      <c r="C1524" s="59">
        <v>42778</v>
      </c>
      <c r="D1524" s="39">
        <v>1504</v>
      </c>
      <c r="E1524" s="4">
        <v>0.75170000000000003</v>
      </c>
      <c r="F1524" s="64"/>
      <c r="G1524" s="65">
        <f t="shared" si="196"/>
        <v>0.647216812126301</v>
      </c>
      <c r="H1524" s="78">
        <f t="shared" si="197"/>
        <v>1.8369686194466536E-2</v>
      </c>
      <c r="I1524" s="65">
        <f t="shared" si="198"/>
        <v>1.8570402648371231E-2</v>
      </c>
      <c r="J1524" s="79">
        <f t="shared" si="195"/>
        <v>2.7161681170904013E-2</v>
      </c>
      <c r="K1524" s="65">
        <f t="shared" si="200"/>
        <v>0.65624134974963577</v>
      </c>
      <c r="M1524" s="31">
        <f t="shared" si="199"/>
        <v>0.75170000000000003</v>
      </c>
      <c r="N1524" s="56">
        <f t="shared" ref="N1524:N1587" si="201">K1524</f>
        <v>0.65624134974963577</v>
      </c>
    </row>
    <row r="1525" spans="1:14" x14ac:dyDescent="0.25">
      <c r="A1525"/>
      <c r="B1525" s="77"/>
      <c r="C1525" s="59">
        <v>42779</v>
      </c>
      <c r="D1525" s="39">
        <v>1505</v>
      </c>
      <c r="E1525" s="4">
        <v>0.41049999999999998</v>
      </c>
      <c r="F1525" s="64"/>
      <c r="G1525" s="65">
        <f t="shared" si="196"/>
        <v>0.63859399855971244</v>
      </c>
      <c r="H1525" s="78">
        <f t="shared" si="197"/>
        <v>1.567043621836103E-2</v>
      </c>
      <c r="I1525" s="65">
        <f t="shared" si="198"/>
        <v>1.4838499289783877E-2</v>
      </c>
      <c r="J1525" s="79">
        <f t="shared" ref="J1525:J1588" si="202">$Z$22*(E1525-G1525)+(1-$Z$22)*I1525</f>
        <v>-9.454750495165757E-3</v>
      </c>
      <c r="K1525" s="65">
        <f t="shared" si="200"/>
        <v>0.68042499761055142</v>
      </c>
      <c r="M1525" s="31">
        <f t="shared" si="199"/>
        <v>0.41049999999999998</v>
      </c>
      <c r="N1525" s="56">
        <f t="shared" si="201"/>
        <v>0.68042499761055142</v>
      </c>
    </row>
    <row r="1526" spans="1:14" x14ac:dyDescent="0.25">
      <c r="A1526"/>
      <c r="B1526" s="77"/>
      <c r="C1526" s="59">
        <v>42780</v>
      </c>
      <c r="D1526" s="39">
        <v>1506</v>
      </c>
      <c r="E1526" s="4">
        <v>0.44169999999999998</v>
      </c>
      <c r="F1526" s="64"/>
      <c r="G1526" s="65">
        <f t="shared" ref="G1526:G1589" si="203">$Z$20*(E1526-I1526)+(1-$Z$20)*(G1525+H1525)</f>
        <v>0.63109271579654136</v>
      </c>
      <c r="H1526" s="78">
        <f t="shared" ref="H1526:H1589" si="204">$Z$21*(G1526-G1525)+(1-$Z$21)*H1525</f>
        <v>1.335326432020782E-2</v>
      </c>
      <c r="I1526" s="65">
        <f t="shared" ref="I1526:I1589" si="205">J1495</f>
        <v>1.9152755037247424E-2</v>
      </c>
      <c r="J1526" s="79">
        <f t="shared" si="202"/>
        <v>-1.7017920461314569E-3</v>
      </c>
      <c r="K1526" s="65">
        <f t="shared" si="200"/>
        <v>0.67341718981532095</v>
      </c>
      <c r="M1526" s="31">
        <f t="shared" si="199"/>
        <v>0.44169999999999998</v>
      </c>
      <c r="N1526" s="56">
        <f t="shared" si="201"/>
        <v>0.67341718981532095</v>
      </c>
    </row>
    <row r="1527" spans="1:14" x14ac:dyDescent="0.25">
      <c r="A1527"/>
      <c r="B1527" s="77"/>
      <c r="C1527" s="59">
        <v>42781</v>
      </c>
      <c r="D1527" s="39">
        <v>1507</v>
      </c>
      <c r="E1527" s="4">
        <v>0.32919999999999999</v>
      </c>
      <c r="F1527" s="64"/>
      <c r="G1527" s="65">
        <f t="shared" si="203"/>
        <v>0.61353505627697613</v>
      </c>
      <c r="H1527" s="78">
        <f t="shared" si="204"/>
        <v>1.0262171936230515E-2</v>
      </c>
      <c r="I1527" s="65">
        <f t="shared" si="205"/>
        <v>-6.1367417190188039E-3</v>
      </c>
      <c r="J1527" s="79">
        <f t="shared" si="202"/>
        <v>-3.3956573174814535E-2</v>
      </c>
      <c r="K1527" s="65">
        <f t="shared" si="200"/>
        <v>0.63830923839773035</v>
      </c>
      <c r="M1527" s="31">
        <f t="shared" si="199"/>
        <v>0.32919999999999999</v>
      </c>
      <c r="N1527" s="56">
        <f t="shared" si="201"/>
        <v>0.63830923839773035</v>
      </c>
    </row>
    <row r="1528" spans="1:14" x14ac:dyDescent="0.25">
      <c r="A1528"/>
      <c r="B1528" s="77"/>
      <c r="C1528" s="59">
        <v>42782</v>
      </c>
      <c r="D1528" s="39">
        <v>1508</v>
      </c>
      <c r="E1528" s="4">
        <v>0.33329999999999999</v>
      </c>
      <c r="F1528" s="64"/>
      <c r="G1528" s="65">
        <f t="shared" si="203"/>
        <v>0.59413173436960476</v>
      </c>
      <c r="H1528" s="78">
        <f t="shared" si="204"/>
        <v>7.2956225518703271E-3</v>
      </c>
      <c r="I1528" s="65">
        <f t="shared" si="205"/>
        <v>6.1577102228121041E-3</v>
      </c>
      <c r="J1528" s="79">
        <f t="shared" si="202"/>
        <v>-2.0541234236429586E-2</v>
      </c>
      <c r="K1528" s="65">
        <f t="shared" si="200"/>
        <v>0.62995493843601869</v>
      </c>
      <c r="M1528" s="31">
        <f t="shared" si="199"/>
        <v>0.33329999999999999</v>
      </c>
      <c r="N1528" s="56">
        <f t="shared" si="201"/>
        <v>0.62995493843601869</v>
      </c>
    </row>
    <row r="1529" spans="1:14" x14ac:dyDescent="0.25">
      <c r="A1529"/>
      <c r="B1529" s="77"/>
      <c r="C1529" s="59">
        <v>42783</v>
      </c>
      <c r="D1529" s="39">
        <v>1509</v>
      </c>
      <c r="E1529" s="4">
        <v>0.36670000000000003</v>
      </c>
      <c r="F1529" s="64"/>
      <c r="G1529" s="65">
        <f t="shared" si="203"/>
        <v>0.57719662725137943</v>
      </c>
      <c r="H1529" s="78">
        <f t="shared" si="204"/>
        <v>4.8725495848607626E-3</v>
      </c>
      <c r="I1529" s="65">
        <f t="shared" si="205"/>
        <v>7.5799397794820578E-3</v>
      </c>
      <c r="J1529" s="79">
        <f t="shared" si="202"/>
        <v>-1.422771692360409E-2</v>
      </c>
      <c r="K1529" s="65">
        <f t="shared" si="200"/>
        <v>0.6090072967009571</v>
      </c>
      <c r="M1529" s="31">
        <f t="shared" si="199"/>
        <v>0.36670000000000003</v>
      </c>
      <c r="N1529" s="56">
        <f t="shared" si="201"/>
        <v>0.6090072967009571</v>
      </c>
    </row>
    <row r="1530" spans="1:14" x14ac:dyDescent="0.25">
      <c r="A1530"/>
      <c r="B1530" s="77"/>
      <c r="C1530" s="59">
        <v>42784</v>
      </c>
      <c r="D1530" s="39">
        <v>1510</v>
      </c>
      <c r="E1530" s="4">
        <v>0.33329999999999999</v>
      </c>
      <c r="F1530" s="64"/>
      <c r="G1530" s="65">
        <f t="shared" si="203"/>
        <v>0.55370899644026261</v>
      </c>
      <c r="H1530" s="78">
        <f t="shared" si="204"/>
        <v>2.0365315452630039E-3</v>
      </c>
      <c r="I1530" s="65">
        <f t="shared" si="205"/>
        <v>3.4832627123535263E-2</v>
      </c>
      <c r="J1530" s="79">
        <f t="shared" si="202"/>
        <v>9.3084647671554735E-3</v>
      </c>
      <c r="K1530" s="65">
        <f t="shared" si="200"/>
        <v>0.61690180395977545</v>
      </c>
      <c r="M1530" s="31">
        <f t="shared" si="199"/>
        <v>0.33329999999999999</v>
      </c>
      <c r="N1530" s="56">
        <f t="shared" si="201"/>
        <v>0.61690180395977545</v>
      </c>
    </row>
    <row r="1531" spans="1:14" x14ac:dyDescent="0.25">
      <c r="A1531"/>
      <c r="B1531" s="77"/>
      <c r="C1531" s="59">
        <v>42785</v>
      </c>
      <c r="D1531" s="39">
        <v>1511</v>
      </c>
      <c r="E1531" s="4">
        <v>0.43330000000000002</v>
      </c>
      <c r="F1531" s="64"/>
      <c r="G1531" s="65">
        <f t="shared" si="203"/>
        <v>0.53573075468293918</v>
      </c>
      <c r="H1531" s="78">
        <f t="shared" si="204"/>
        <v>3.5054215004360094E-5</v>
      </c>
      <c r="I1531" s="65">
        <f t="shared" si="205"/>
        <v>7.7702205040338423E-2</v>
      </c>
      <c r="J1531" s="79">
        <f t="shared" si="202"/>
        <v>5.9688909068010672E-2</v>
      </c>
      <c r="K1531" s="65">
        <f t="shared" si="200"/>
        <v>0.63344773302586399</v>
      </c>
      <c r="M1531" s="31">
        <f t="shared" si="199"/>
        <v>0.43330000000000002</v>
      </c>
      <c r="N1531" s="56">
        <f t="shared" si="201"/>
        <v>0.63344773302586399</v>
      </c>
    </row>
    <row r="1532" spans="1:14" x14ac:dyDescent="0.25">
      <c r="A1532"/>
      <c r="B1532" s="77"/>
      <c r="C1532" s="59">
        <v>42786</v>
      </c>
      <c r="D1532" s="39">
        <v>1512</v>
      </c>
      <c r="E1532" s="4">
        <v>0.55830000000000002</v>
      </c>
      <c r="F1532" s="64"/>
      <c r="G1532" s="65">
        <f t="shared" si="203"/>
        <v>0.53253713562758342</v>
      </c>
      <c r="H1532" s="78">
        <f t="shared" si="204"/>
        <v>-2.8781311203165158E-4</v>
      </c>
      <c r="I1532" s="65">
        <f t="shared" si="205"/>
        <v>5.4820923805657541E-2</v>
      </c>
      <c r="J1532" s="79">
        <f t="shared" si="202"/>
        <v>5.1915117862333444E-2</v>
      </c>
      <c r="K1532" s="65">
        <f t="shared" si="200"/>
        <v>0.59058673270360107</v>
      </c>
      <c r="M1532" s="31">
        <f t="shared" si="199"/>
        <v>0.55830000000000002</v>
      </c>
      <c r="N1532" s="56">
        <f t="shared" si="201"/>
        <v>0.59058673270360107</v>
      </c>
    </row>
    <row r="1533" spans="1:14" x14ac:dyDescent="0.25">
      <c r="A1533"/>
      <c r="B1533" s="77"/>
      <c r="C1533" s="59">
        <v>42787</v>
      </c>
      <c r="D1533" s="39">
        <v>1513</v>
      </c>
      <c r="E1533" s="4">
        <v>0.375</v>
      </c>
      <c r="F1533" s="64"/>
      <c r="G1533" s="65">
        <f t="shared" si="203"/>
        <v>0.51225034973775552</v>
      </c>
      <c r="H1533" s="78">
        <f t="shared" si="204"/>
        <v>-2.2877103898112771E-3</v>
      </c>
      <c r="I1533" s="65">
        <f t="shared" si="205"/>
        <v>4.2740405262410741E-2</v>
      </c>
      <c r="J1533" s="79">
        <f t="shared" si="202"/>
        <v>2.4741329762394119E-2</v>
      </c>
      <c r="K1533" s="65">
        <f t="shared" si="200"/>
        <v>0.57498972777796253</v>
      </c>
      <c r="M1533" s="31">
        <f t="shared" si="199"/>
        <v>0.375</v>
      </c>
      <c r="N1533" s="56">
        <f t="shared" si="201"/>
        <v>0.57498972777796253</v>
      </c>
    </row>
    <row r="1534" spans="1:14" x14ac:dyDescent="0.25">
      <c r="A1534"/>
      <c r="B1534" s="77"/>
      <c r="C1534" s="59">
        <v>42788</v>
      </c>
      <c r="D1534" s="39">
        <v>1514</v>
      </c>
      <c r="E1534" s="4">
        <v>0.2208</v>
      </c>
      <c r="F1534" s="64"/>
      <c r="G1534" s="65">
        <f t="shared" si="203"/>
        <v>0.48022932721050121</v>
      </c>
      <c r="H1534" s="78">
        <f t="shared" si="204"/>
        <v>-5.2610416035555798E-3</v>
      </c>
      <c r="I1534" s="65">
        <f t="shared" si="205"/>
        <v>8.1704820264866633E-3</v>
      </c>
      <c r="J1534" s="79">
        <f t="shared" si="202"/>
        <v>-1.8589498897212127E-2</v>
      </c>
      <c r="K1534" s="65">
        <f t="shared" si="200"/>
        <v>0.5181331213744309</v>
      </c>
      <c r="M1534" s="31">
        <f t="shared" si="199"/>
        <v>0.2208</v>
      </c>
      <c r="N1534" s="56">
        <f t="shared" si="201"/>
        <v>0.5181331213744309</v>
      </c>
    </row>
    <row r="1535" spans="1:14" x14ac:dyDescent="0.25">
      <c r="A1535"/>
      <c r="B1535" s="77"/>
      <c r="C1535" s="59">
        <v>42789</v>
      </c>
      <c r="D1535" s="39">
        <v>1515</v>
      </c>
      <c r="E1535" s="4">
        <v>0.2</v>
      </c>
      <c r="F1535" s="64"/>
      <c r="G1535" s="65">
        <f t="shared" si="203"/>
        <v>0.44643448475317271</v>
      </c>
      <c r="H1535" s="78">
        <f t="shared" si="204"/>
        <v>-8.1144216889328727E-3</v>
      </c>
      <c r="I1535" s="65">
        <f t="shared" si="205"/>
        <v>1.0369722930784073E-2</v>
      </c>
      <c r="J1535" s="79">
        <f t="shared" si="202"/>
        <v>-1.5310697837611605E-2</v>
      </c>
      <c r="K1535" s="65">
        <f t="shared" si="200"/>
        <v>0.48533800853772974</v>
      </c>
      <c r="M1535" s="31">
        <f t="shared" si="199"/>
        <v>0.2</v>
      </c>
      <c r="N1535" s="56">
        <f t="shared" si="201"/>
        <v>0.48533800853772974</v>
      </c>
    </row>
    <row r="1536" spans="1:14" x14ac:dyDescent="0.25">
      <c r="A1536"/>
      <c r="B1536" s="77"/>
      <c r="C1536" s="59">
        <v>42790</v>
      </c>
      <c r="D1536" s="39">
        <v>1516</v>
      </c>
      <c r="E1536" s="4">
        <v>0.31669999999999998</v>
      </c>
      <c r="F1536" s="64"/>
      <c r="G1536" s="65">
        <f t="shared" si="203"/>
        <v>0.42639881381931405</v>
      </c>
      <c r="H1536" s="78">
        <f t="shared" si="204"/>
        <v>-9.3065466134254517E-3</v>
      </c>
      <c r="I1536" s="65">
        <f t="shared" si="205"/>
        <v>-2.4075706149818609E-3</v>
      </c>
      <c r="J1536" s="79">
        <f t="shared" si="202"/>
        <v>-1.3136694935415083E-2</v>
      </c>
      <c r="K1536" s="65">
        <f t="shared" si="200"/>
        <v>0.43591249244925795</v>
      </c>
      <c r="M1536" s="31">
        <f t="shared" si="199"/>
        <v>0.31669999999999998</v>
      </c>
      <c r="N1536" s="56">
        <f t="shared" si="201"/>
        <v>0.43591249244925795</v>
      </c>
    </row>
    <row r="1537" spans="1:14" x14ac:dyDescent="0.25">
      <c r="A1537"/>
      <c r="B1537" s="77"/>
      <c r="C1537" s="59">
        <v>42791</v>
      </c>
      <c r="D1537" s="39">
        <v>1517</v>
      </c>
      <c r="E1537" s="4">
        <v>0.44579999999999997</v>
      </c>
      <c r="F1537" s="64"/>
      <c r="G1537" s="65">
        <f t="shared" si="203"/>
        <v>0.42243657221586206</v>
      </c>
      <c r="H1537" s="78">
        <f t="shared" si="204"/>
        <v>-8.7721161124281067E-3</v>
      </c>
      <c r="I1537" s="65">
        <f t="shared" si="205"/>
        <v>-2.4735317305623165E-2</v>
      </c>
      <c r="J1537" s="79">
        <f t="shared" si="202"/>
        <v>-1.9925442796647059E-2</v>
      </c>
      <c r="K1537" s="65">
        <f t="shared" si="200"/>
        <v>0.39235694990026543</v>
      </c>
      <c r="M1537" s="31">
        <f t="shared" si="199"/>
        <v>0.44579999999999997</v>
      </c>
      <c r="N1537" s="56">
        <f t="shared" si="201"/>
        <v>0.39235694990026543</v>
      </c>
    </row>
    <row r="1538" spans="1:14" x14ac:dyDescent="0.25">
      <c r="A1538"/>
      <c r="B1538" s="77"/>
      <c r="C1538" s="59">
        <v>42792</v>
      </c>
      <c r="D1538" s="39">
        <v>1518</v>
      </c>
      <c r="E1538" s="4">
        <v>0.33750000000000002</v>
      </c>
      <c r="F1538" s="64"/>
      <c r="G1538" s="65">
        <f t="shared" si="203"/>
        <v>0.40858708446532643</v>
      </c>
      <c r="H1538" s="78">
        <f t="shared" si="204"/>
        <v>-9.2798532762388593E-3</v>
      </c>
      <c r="I1538" s="65">
        <f t="shared" si="205"/>
        <v>-2.5390739722358311E-2</v>
      </c>
      <c r="J1538" s="79">
        <f t="shared" si="202"/>
        <v>-2.9960374196655124E-2</v>
      </c>
      <c r="K1538" s="65">
        <f t="shared" si="200"/>
        <v>0.38827371638107561</v>
      </c>
      <c r="M1538" s="31">
        <f t="shared" si="199"/>
        <v>0.33750000000000002</v>
      </c>
      <c r="N1538" s="56">
        <f t="shared" si="201"/>
        <v>0.38827371638107561</v>
      </c>
    </row>
    <row r="1539" spans="1:14" x14ac:dyDescent="0.25">
      <c r="A1539"/>
      <c r="B1539" s="77"/>
      <c r="C1539" s="59">
        <v>42793</v>
      </c>
      <c r="D1539" s="39">
        <v>1519</v>
      </c>
      <c r="E1539" s="4">
        <v>0.2208</v>
      </c>
      <c r="F1539" s="64"/>
      <c r="G1539" s="65">
        <f t="shared" si="203"/>
        <v>0.38446479327902688</v>
      </c>
      <c r="H1539" s="78">
        <f t="shared" si="204"/>
        <v>-1.0764097067244929E-2</v>
      </c>
      <c r="I1539" s="65">
        <f t="shared" si="205"/>
        <v>-3.0082852088481094E-2</v>
      </c>
      <c r="J1539" s="79">
        <f t="shared" si="202"/>
        <v>-4.344104620753568E-2</v>
      </c>
      <c r="K1539" s="65">
        <f t="shared" si="200"/>
        <v>0.36922437910060646</v>
      </c>
      <c r="M1539" s="31">
        <f t="shared" si="199"/>
        <v>0.2208</v>
      </c>
      <c r="N1539" s="56">
        <f t="shared" si="201"/>
        <v>0.36922437910060646</v>
      </c>
    </row>
    <row r="1540" spans="1:14" x14ac:dyDescent="0.25">
      <c r="A1540"/>
      <c r="B1540" s="77"/>
      <c r="C1540" s="59">
        <v>42794</v>
      </c>
      <c r="D1540" s="39">
        <v>1520</v>
      </c>
      <c r="E1540" s="4">
        <v>0.2</v>
      </c>
      <c r="F1540" s="64"/>
      <c r="G1540" s="65">
        <f t="shared" si="203"/>
        <v>0.35848823011466707</v>
      </c>
      <c r="H1540" s="78">
        <f t="shared" si="204"/>
        <v>-1.2285343676956419E-2</v>
      </c>
      <c r="I1540" s="65">
        <f t="shared" si="205"/>
        <v>-2.157603524063274E-2</v>
      </c>
      <c r="J1540" s="79">
        <f t="shared" si="202"/>
        <v>-3.5267254728036171E-2</v>
      </c>
      <c r="K1540" s="65">
        <f t="shared" si="200"/>
        <v>0.35212466097114925</v>
      </c>
      <c r="M1540" s="31">
        <f t="shared" si="199"/>
        <v>0.2</v>
      </c>
      <c r="N1540" s="56">
        <f t="shared" si="201"/>
        <v>0.35212466097114925</v>
      </c>
    </row>
    <row r="1541" spans="1:14" x14ac:dyDescent="0.25">
      <c r="A1541"/>
      <c r="B1541" s="77"/>
      <c r="C1541" s="59">
        <v>42795</v>
      </c>
      <c r="D1541" s="39">
        <v>1521</v>
      </c>
      <c r="E1541" s="4">
        <v>0.31669999999999998</v>
      </c>
      <c r="F1541" s="64"/>
      <c r="G1541" s="65">
        <f t="shared" si="203"/>
        <v>0.34161792910157124</v>
      </c>
      <c r="H1541" s="78">
        <f t="shared" si="204"/>
        <v>-1.2743839410570361E-2</v>
      </c>
      <c r="I1541" s="65">
        <f t="shared" si="205"/>
        <v>1.6346686923683483E-2</v>
      </c>
      <c r="J1541" s="79">
        <f t="shared" si="202"/>
        <v>1.2220225321158009E-2</v>
      </c>
      <c r="K1541" s="65">
        <f t="shared" si="200"/>
        <v>0.3625495733613941</v>
      </c>
      <c r="M1541" s="31">
        <f t="shared" si="199"/>
        <v>0.31669999999999998</v>
      </c>
      <c r="N1541" s="56">
        <f t="shared" si="201"/>
        <v>0.3625495733613941</v>
      </c>
    </row>
    <row r="1542" spans="1:14" x14ac:dyDescent="0.25">
      <c r="A1542"/>
      <c r="B1542" s="77"/>
      <c r="C1542" s="59">
        <v>42796</v>
      </c>
      <c r="D1542" s="39">
        <v>1522</v>
      </c>
      <c r="E1542" s="4">
        <v>0.44579999999999997</v>
      </c>
      <c r="F1542" s="64"/>
      <c r="G1542" s="65">
        <f t="shared" si="203"/>
        <v>0.34204058126133186</v>
      </c>
      <c r="H1542" s="78">
        <f t="shared" si="204"/>
        <v>-1.1427190253537263E-2</v>
      </c>
      <c r="I1542" s="65">
        <f t="shared" si="205"/>
        <v>-1.4739005394310421E-2</v>
      </c>
      <c r="J1542" s="79">
        <f t="shared" si="202"/>
        <v>-2.889162981012567E-3</v>
      </c>
      <c r="K1542" s="65">
        <f t="shared" si="200"/>
        <v>0.31413508429669046</v>
      </c>
      <c r="M1542" s="31">
        <f t="shared" si="199"/>
        <v>0.44579999999999997</v>
      </c>
      <c r="N1542" s="56">
        <f t="shared" si="201"/>
        <v>0.31413508429669046</v>
      </c>
    </row>
    <row r="1543" spans="1:14" x14ac:dyDescent="0.25">
      <c r="A1543"/>
      <c r="B1543" s="77"/>
      <c r="C1543" s="59">
        <v>42797</v>
      </c>
      <c r="D1543" s="39">
        <v>1523</v>
      </c>
      <c r="E1543" s="4">
        <v>0.33750000000000002</v>
      </c>
      <c r="F1543" s="64"/>
      <c r="G1543" s="65">
        <f t="shared" si="203"/>
        <v>0.33203876916451797</v>
      </c>
      <c r="H1543" s="78">
        <f t="shared" si="204"/>
        <v>-1.1284652437864926E-2</v>
      </c>
      <c r="I1543" s="65">
        <f t="shared" si="205"/>
        <v>-7.367172575028523E-3</v>
      </c>
      <c r="J1543" s="79">
        <f t="shared" si="202"/>
        <v>-6.0843322339774655E-3</v>
      </c>
      <c r="K1543" s="65">
        <f t="shared" si="200"/>
        <v>0.32324621843276607</v>
      </c>
      <c r="M1543" s="31">
        <f t="shared" si="199"/>
        <v>0.33750000000000002</v>
      </c>
      <c r="N1543" s="56">
        <f t="shared" si="201"/>
        <v>0.32324621843276607</v>
      </c>
    </row>
    <row r="1544" spans="1:14" x14ac:dyDescent="0.25">
      <c r="A1544"/>
      <c r="B1544" s="77"/>
      <c r="C1544" s="59">
        <v>42798</v>
      </c>
      <c r="D1544" s="39">
        <v>1524</v>
      </c>
      <c r="E1544" s="4">
        <v>0.2208</v>
      </c>
      <c r="F1544" s="64"/>
      <c r="G1544" s="65">
        <f t="shared" si="203"/>
        <v>0.31017285465351918</v>
      </c>
      <c r="H1544" s="78">
        <f t="shared" si="204"/>
        <v>-1.2342778645178312E-2</v>
      </c>
      <c r="I1544" s="65">
        <f t="shared" si="205"/>
        <v>5.8585040046857002E-3</v>
      </c>
      <c r="J1544" s="79">
        <f t="shared" si="202"/>
        <v>-3.6646318611347874E-3</v>
      </c>
      <c r="K1544" s="65">
        <f t="shared" si="200"/>
        <v>0.32661262073133873</v>
      </c>
      <c r="M1544" s="31">
        <f t="shared" si="199"/>
        <v>0.2208</v>
      </c>
      <c r="N1544" s="56">
        <f t="shared" si="201"/>
        <v>0.32661262073133873</v>
      </c>
    </row>
    <row r="1545" spans="1:14" x14ac:dyDescent="0.25">
      <c r="A1545"/>
      <c r="B1545" s="77"/>
      <c r="C1545" s="59">
        <v>42799</v>
      </c>
      <c r="D1545" s="39">
        <v>1525</v>
      </c>
      <c r="E1545" s="4">
        <v>0.2</v>
      </c>
      <c r="F1545" s="64"/>
      <c r="G1545" s="65">
        <f t="shared" si="203"/>
        <v>0.28981551207934919</v>
      </c>
      <c r="H1545" s="78">
        <f t="shared" si="204"/>
        <v>-1.3144235038077479E-2</v>
      </c>
      <c r="I1545" s="65">
        <f t="shared" si="205"/>
        <v>-1.7684436718423728E-2</v>
      </c>
      <c r="J1545" s="79">
        <f t="shared" si="202"/>
        <v>-2.4897544254516277E-2</v>
      </c>
      <c r="K1545" s="65">
        <f t="shared" si="200"/>
        <v>0.28014563928991715</v>
      </c>
      <c r="M1545" s="31">
        <f t="shared" si="199"/>
        <v>0.2</v>
      </c>
      <c r="N1545" s="56">
        <f t="shared" si="201"/>
        <v>0.28014563928991715</v>
      </c>
    </row>
    <row r="1546" spans="1:14" x14ac:dyDescent="0.25">
      <c r="A1546"/>
      <c r="B1546" s="77"/>
      <c r="C1546" s="59">
        <v>42800</v>
      </c>
      <c r="D1546" s="39">
        <v>1526</v>
      </c>
      <c r="E1546" s="4">
        <v>0.33750000000000002</v>
      </c>
      <c r="F1546" s="64"/>
      <c r="G1546" s="65">
        <f t="shared" si="203"/>
        <v>0.28391118414129313</v>
      </c>
      <c r="H1546" s="78">
        <f t="shared" si="204"/>
        <v>-1.2420244328075338E-2</v>
      </c>
      <c r="I1546" s="65">
        <f t="shared" si="205"/>
        <v>-1.1570348041485646E-2</v>
      </c>
      <c r="J1546" s="79">
        <f t="shared" si="202"/>
        <v>-5.0544316514663911E-3</v>
      </c>
      <c r="K1546" s="65">
        <f t="shared" si="200"/>
        <v>0.26510092899978605</v>
      </c>
      <c r="M1546" s="31">
        <f t="shared" si="199"/>
        <v>0.33750000000000002</v>
      </c>
      <c r="N1546" s="56">
        <f t="shared" si="201"/>
        <v>0.26510092899978605</v>
      </c>
    </row>
    <row r="1547" spans="1:14" x14ac:dyDescent="0.25">
      <c r="A1547"/>
      <c r="B1547" s="77"/>
      <c r="C1547" s="59">
        <v>42801</v>
      </c>
      <c r="D1547" s="39">
        <v>1527</v>
      </c>
      <c r="E1547" s="4">
        <v>0.2208</v>
      </c>
      <c r="F1547" s="64"/>
      <c r="G1547" s="65">
        <f t="shared" si="203"/>
        <v>0.2622531400588215</v>
      </c>
      <c r="H1547" s="78">
        <f t="shared" si="204"/>
        <v>-1.3344024303514966E-2</v>
      </c>
      <c r="I1547" s="65">
        <f t="shared" si="205"/>
        <v>4.1687057730745353E-2</v>
      </c>
      <c r="J1547" s="79">
        <f t="shared" si="202"/>
        <v>3.3373037951788663E-2</v>
      </c>
      <c r="K1547" s="65">
        <f t="shared" si="200"/>
        <v>0.31317799754396314</v>
      </c>
      <c r="M1547" s="31">
        <f t="shared" si="199"/>
        <v>0.2208</v>
      </c>
      <c r="N1547" s="56">
        <f t="shared" si="201"/>
        <v>0.31317799754396314</v>
      </c>
    </row>
    <row r="1548" spans="1:14" x14ac:dyDescent="0.25">
      <c r="A1548"/>
      <c r="B1548" s="77"/>
      <c r="C1548" s="59">
        <v>42802</v>
      </c>
      <c r="D1548" s="39">
        <v>1528</v>
      </c>
      <c r="E1548" s="4">
        <v>6.6699999999999995E-2</v>
      </c>
      <c r="F1548" s="64"/>
      <c r="G1548" s="65">
        <f t="shared" si="203"/>
        <v>0.22676458981806452</v>
      </c>
      <c r="H1548" s="78">
        <f t="shared" si="204"/>
        <v>-1.5558476897239168E-2</v>
      </c>
      <c r="I1548" s="65">
        <f t="shared" si="205"/>
        <v>3.9236143617113549E-2</v>
      </c>
      <c r="J1548" s="79">
        <f t="shared" si="202"/>
        <v>1.9306070273595741E-2</v>
      </c>
      <c r="K1548" s="65">
        <f t="shared" si="200"/>
        <v>0.28814525937242008</v>
      </c>
      <c r="M1548" s="31">
        <f t="shared" si="199"/>
        <v>6.6699999999999995E-2</v>
      </c>
      <c r="N1548" s="56">
        <f t="shared" si="201"/>
        <v>0.28814525937242008</v>
      </c>
    </row>
    <row r="1549" spans="1:14" x14ac:dyDescent="0.25">
      <c r="A1549"/>
      <c r="B1549" s="77"/>
      <c r="C1549" s="59">
        <v>42803</v>
      </c>
      <c r="D1549" s="39">
        <v>1529</v>
      </c>
      <c r="E1549" s="4">
        <v>0.1</v>
      </c>
      <c r="F1549" s="64"/>
      <c r="G1549" s="65">
        <f t="shared" si="203"/>
        <v>0.19753273649034914</v>
      </c>
      <c r="H1549" s="78">
        <f t="shared" si="204"/>
        <v>-1.6925814540286792E-2</v>
      </c>
      <c r="I1549" s="65">
        <f t="shared" si="205"/>
        <v>2.5527651383936881E-2</v>
      </c>
      <c r="J1549" s="79">
        <f t="shared" si="202"/>
        <v>1.3221612596508279E-2</v>
      </c>
      <c r="K1549" s="65">
        <f t="shared" si="200"/>
        <v>0.23673376430476223</v>
      </c>
      <c r="M1549" s="31">
        <f t="shared" si="199"/>
        <v>0.1</v>
      </c>
      <c r="N1549" s="56">
        <f t="shared" si="201"/>
        <v>0.23673376430476223</v>
      </c>
    </row>
    <row r="1550" spans="1:14" x14ac:dyDescent="0.25">
      <c r="A1550"/>
      <c r="B1550" s="77"/>
      <c r="C1550" s="59">
        <v>42804</v>
      </c>
      <c r="D1550" s="39">
        <v>1530</v>
      </c>
      <c r="E1550" s="4">
        <v>2.5000000000000001E-2</v>
      </c>
      <c r="F1550" s="64"/>
      <c r="G1550" s="65">
        <f t="shared" si="203"/>
        <v>0.16367320050453918</v>
      </c>
      <c r="H1550" s="78">
        <f t="shared" si="204"/>
        <v>-1.8619186684839108E-2</v>
      </c>
      <c r="I1550" s="65">
        <f t="shared" si="205"/>
        <v>1.3730292505169332E-2</v>
      </c>
      <c r="J1550" s="79">
        <f t="shared" si="202"/>
        <v>-1.5100567958015211E-3</v>
      </c>
      <c r="K1550" s="65">
        <f t="shared" si="200"/>
        <v>0.19433721445523167</v>
      </c>
      <c r="M1550" s="31">
        <f t="shared" si="199"/>
        <v>2.5000000000000001E-2</v>
      </c>
      <c r="N1550" s="56">
        <f t="shared" si="201"/>
        <v>0.19433721445523167</v>
      </c>
    </row>
    <row r="1551" spans="1:14" x14ac:dyDescent="0.25">
      <c r="A1551"/>
      <c r="B1551" s="77"/>
      <c r="C1551" s="59">
        <v>42805</v>
      </c>
      <c r="D1551" s="39">
        <v>1531</v>
      </c>
      <c r="E1551" s="4">
        <v>0.1</v>
      </c>
      <c r="F1551" s="64"/>
      <c r="G1551" s="65">
        <f t="shared" si="203"/>
        <v>0.14221530599531809</v>
      </c>
      <c r="H1551" s="78">
        <f t="shared" si="204"/>
        <v>-1.8903057467277305E-2</v>
      </c>
      <c r="I1551" s="65">
        <f t="shared" si="205"/>
        <v>-1.6666935575880344E-2</v>
      </c>
      <c r="J1551" s="79">
        <f t="shared" si="202"/>
        <v>-1.922177261782412E-2</v>
      </c>
      <c r="K1551" s="65">
        <f t="shared" si="200"/>
        <v>0.12838707824381973</v>
      </c>
      <c r="M1551" s="31">
        <f t="shared" si="199"/>
        <v>0.1</v>
      </c>
      <c r="N1551" s="56">
        <f t="shared" si="201"/>
        <v>0.12838707824381973</v>
      </c>
    </row>
    <row r="1552" spans="1:14" x14ac:dyDescent="0.25">
      <c r="A1552"/>
      <c r="B1552" s="77"/>
      <c r="C1552" s="59">
        <v>42806</v>
      </c>
      <c r="D1552" s="39">
        <v>1532</v>
      </c>
      <c r="E1552" s="4">
        <v>0.05</v>
      </c>
      <c r="F1552" s="64"/>
      <c r="G1552" s="65">
        <f t="shared" si="203"/>
        <v>0.11705332693450114</v>
      </c>
      <c r="H1552" s="78">
        <f t="shared" si="204"/>
        <v>-1.9528949626631271E-2</v>
      </c>
      <c r="I1552" s="65">
        <f t="shared" si="205"/>
        <v>-1.0723032592644254E-2</v>
      </c>
      <c r="J1552" s="79">
        <f t="shared" si="202"/>
        <v>-1.6356062026829946E-2</v>
      </c>
      <c r="K1552" s="65">
        <f t="shared" si="200"/>
        <v>0.11258921593539653</v>
      </c>
      <c r="M1552" s="31">
        <f t="shared" si="199"/>
        <v>0.05</v>
      </c>
      <c r="N1552" s="56">
        <f t="shared" si="201"/>
        <v>0.11258921593539653</v>
      </c>
    </row>
    <row r="1553" spans="1:14" x14ac:dyDescent="0.25">
      <c r="A1553"/>
      <c r="B1553" s="77"/>
      <c r="C1553" s="59">
        <v>42807</v>
      </c>
      <c r="D1553" s="39">
        <v>1533</v>
      </c>
      <c r="E1553" s="4">
        <v>6.25E-2</v>
      </c>
      <c r="F1553" s="64"/>
      <c r="G1553" s="65">
        <f t="shared" si="203"/>
        <v>9.9621609996262031E-2</v>
      </c>
      <c r="H1553" s="78">
        <f t="shared" si="204"/>
        <v>-1.9319226357792055E-2</v>
      </c>
      <c r="I1553" s="65">
        <f t="shared" si="205"/>
        <v>-5.5996704191791535E-2</v>
      </c>
      <c r="J1553" s="79">
        <f t="shared" si="202"/>
        <v>-5.4109194772238585E-2</v>
      </c>
      <c r="K1553" s="65">
        <f t="shared" si="200"/>
        <v>4.1527673116078329E-2</v>
      </c>
      <c r="M1553" s="31">
        <f t="shared" si="199"/>
        <v>6.25E-2</v>
      </c>
      <c r="N1553" s="56">
        <f t="shared" si="201"/>
        <v>4.1527673116078329E-2</v>
      </c>
    </row>
    <row r="1554" spans="1:14" x14ac:dyDescent="0.25">
      <c r="A1554"/>
      <c r="B1554" s="77"/>
      <c r="C1554" s="59">
        <v>42808</v>
      </c>
      <c r="D1554" s="39">
        <v>1534</v>
      </c>
      <c r="E1554" s="4">
        <v>0.05</v>
      </c>
      <c r="F1554" s="64"/>
      <c r="G1554" s="65">
        <f t="shared" si="203"/>
        <v>8.1278967411074043E-2</v>
      </c>
      <c r="H1554" s="78">
        <f t="shared" si="204"/>
        <v>-1.9221567980531647E-2</v>
      </c>
      <c r="I1554" s="65">
        <f t="shared" si="205"/>
        <v>-4.0068221364510562E-2</v>
      </c>
      <c r="J1554" s="79">
        <f t="shared" si="202"/>
        <v>-3.9189295969166912E-2</v>
      </c>
      <c r="K1554" s="65">
        <f t="shared" si="200"/>
        <v>4.0234162273959415E-2</v>
      </c>
      <c r="M1554" s="31">
        <f t="shared" si="199"/>
        <v>0.05</v>
      </c>
      <c r="N1554" s="56">
        <f t="shared" si="201"/>
        <v>4.0234162273959415E-2</v>
      </c>
    </row>
    <row r="1555" spans="1:14" x14ac:dyDescent="0.25">
      <c r="A1555"/>
      <c r="B1555" s="77"/>
      <c r="C1555" s="59">
        <v>42809</v>
      </c>
      <c r="D1555" s="39">
        <v>1535</v>
      </c>
      <c r="E1555" s="4">
        <v>7.9200000000000007E-2</v>
      </c>
      <c r="F1555" s="64"/>
      <c r="G1555" s="65">
        <f t="shared" si="203"/>
        <v>6.1055491370397751E-2</v>
      </c>
      <c r="H1555" s="78">
        <f t="shared" si="204"/>
        <v>-1.9321758786546114E-2</v>
      </c>
      <c r="I1555" s="65">
        <f t="shared" si="205"/>
        <v>2.7161681170904013E-2</v>
      </c>
      <c r="J1555" s="79">
        <f t="shared" si="202"/>
        <v>2.6259963916773838E-2</v>
      </c>
      <c r="K1555" s="65">
        <f t="shared" si="200"/>
        <v>8.9219080601446399E-2</v>
      </c>
      <c r="M1555" s="31">
        <f t="shared" si="199"/>
        <v>7.9200000000000007E-2</v>
      </c>
      <c r="N1555" s="56">
        <f t="shared" si="201"/>
        <v>8.9219080601446399E-2</v>
      </c>
    </row>
    <row r="1556" spans="1:14" x14ac:dyDescent="0.25">
      <c r="A1556"/>
      <c r="B1556" s="77"/>
      <c r="C1556" s="59">
        <v>42810</v>
      </c>
      <c r="D1556" s="39">
        <v>1536</v>
      </c>
      <c r="E1556" s="4">
        <v>0.1583</v>
      </c>
      <c r="F1556" s="64"/>
      <c r="G1556" s="65">
        <f t="shared" si="203"/>
        <v>5.4335834374983051E-2</v>
      </c>
      <c r="H1556" s="78">
        <f t="shared" si="204"/>
        <v>-1.8061548607432972E-2</v>
      </c>
      <c r="I1556" s="65">
        <f t="shared" si="205"/>
        <v>-9.454750495165757E-3</v>
      </c>
      <c r="J1556" s="79">
        <f t="shared" si="202"/>
        <v>1.8871411168525157E-3</v>
      </c>
      <c r="K1556" s="65">
        <f t="shared" si="200"/>
        <v>3.2278982088685876E-2</v>
      </c>
      <c r="M1556" s="31">
        <f t="shared" si="199"/>
        <v>0.1583</v>
      </c>
      <c r="N1556" s="56">
        <f t="shared" si="201"/>
        <v>3.2278982088685876E-2</v>
      </c>
    </row>
    <row r="1557" spans="1:14" x14ac:dyDescent="0.25">
      <c r="A1557"/>
      <c r="B1557" s="77"/>
      <c r="C1557" s="59">
        <v>42811</v>
      </c>
      <c r="D1557" s="39">
        <v>1537</v>
      </c>
      <c r="E1557" s="4">
        <v>0.21249999999999999</v>
      </c>
      <c r="F1557" s="64"/>
      <c r="G1557" s="65">
        <f t="shared" si="203"/>
        <v>5.4067036395408219E-2</v>
      </c>
      <c r="H1557" s="78">
        <f t="shared" si="204"/>
        <v>-1.6282273544647157E-2</v>
      </c>
      <c r="I1557" s="65">
        <f t="shared" si="205"/>
        <v>-1.7017920461314569E-3</v>
      </c>
      <c r="J1557" s="79">
        <f t="shared" si="202"/>
        <v>1.4311683518940868E-2</v>
      </c>
      <c r="K1557" s="65">
        <f t="shared" si="200"/>
        <v>3.4572493721418629E-2</v>
      </c>
      <c r="M1557" s="31">
        <f t="shared" si="199"/>
        <v>0.21249999999999999</v>
      </c>
      <c r="N1557" s="56">
        <f t="shared" si="201"/>
        <v>3.4572493721418629E-2</v>
      </c>
    </row>
    <row r="1558" spans="1:14" x14ac:dyDescent="0.25">
      <c r="A1558"/>
      <c r="B1558" s="77"/>
      <c r="C1558" s="59">
        <v>42812</v>
      </c>
      <c r="D1558" s="39">
        <v>1538</v>
      </c>
      <c r="E1558" s="4">
        <v>0.19</v>
      </c>
      <c r="F1558" s="64"/>
      <c r="G1558" s="65">
        <f t="shared" si="203"/>
        <v>5.6401943883166411E-2</v>
      </c>
      <c r="H1558" s="78">
        <f t="shared" si="204"/>
        <v>-1.4420555441406623E-2</v>
      </c>
      <c r="I1558" s="65">
        <f t="shared" si="205"/>
        <v>-3.3956573174814535E-2</v>
      </c>
      <c r="J1558" s="79">
        <f t="shared" si="202"/>
        <v>-1.7201110245649721E-2</v>
      </c>
      <c r="K1558" s="65">
        <f t="shared" si="200"/>
        <v>3.8281896759465237E-3</v>
      </c>
      <c r="M1558" s="31">
        <f t="shared" ref="M1558:M1621" si="206">E1558</f>
        <v>0.19</v>
      </c>
      <c r="N1558" s="56">
        <f t="shared" si="201"/>
        <v>3.8281896759465237E-3</v>
      </c>
    </row>
    <row r="1559" spans="1:14" x14ac:dyDescent="0.25">
      <c r="A1559"/>
      <c r="B1559" s="77"/>
      <c r="C1559" s="59">
        <v>42813</v>
      </c>
      <c r="D1559" s="39">
        <v>1539</v>
      </c>
      <c r="E1559" s="4">
        <v>0.19</v>
      </c>
      <c r="F1559" s="64"/>
      <c r="G1559" s="65">
        <f t="shared" si="203"/>
        <v>5.8837373021226776E-2</v>
      </c>
      <c r="H1559" s="78">
        <f t="shared" si="204"/>
        <v>-1.2734956983459923E-2</v>
      </c>
      <c r="I1559" s="65">
        <f t="shared" si="205"/>
        <v>-2.0541234236429586E-2</v>
      </c>
      <c r="J1559" s="79">
        <f t="shared" si="202"/>
        <v>-5.3708481149093035E-3</v>
      </c>
      <c r="K1559" s="65">
        <f t="shared" si="200"/>
        <v>2.1440154205330204E-2</v>
      </c>
      <c r="M1559" s="31">
        <f t="shared" si="206"/>
        <v>0.19</v>
      </c>
      <c r="N1559" s="56">
        <f t="shared" si="201"/>
        <v>2.1440154205330204E-2</v>
      </c>
    </row>
    <row r="1560" spans="1:14" x14ac:dyDescent="0.25">
      <c r="A1560"/>
      <c r="B1560" s="77"/>
      <c r="C1560" s="59">
        <v>42814</v>
      </c>
      <c r="D1560" s="39">
        <v>1540</v>
      </c>
      <c r="E1560" s="4">
        <v>0.15079999999999999</v>
      </c>
      <c r="F1560" s="64"/>
      <c r="G1560" s="65">
        <f t="shared" si="203"/>
        <v>5.7994946126350574E-2</v>
      </c>
      <c r="H1560" s="78">
        <f t="shared" si="204"/>
        <v>-1.1545703974601551E-2</v>
      </c>
      <c r="I1560" s="65">
        <f t="shared" si="205"/>
        <v>-1.422771692360409E-2</v>
      </c>
      <c r="J1560" s="79">
        <f t="shared" si="202"/>
        <v>-3.5244398438787402E-3</v>
      </c>
      <c r="K1560" s="65">
        <f t="shared" si="200"/>
        <v>3.1874699114162762E-2</v>
      </c>
      <c r="M1560" s="31">
        <f t="shared" si="206"/>
        <v>0.15079999999999999</v>
      </c>
      <c r="N1560" s="56">
        <f t="shared" si="201"/>
        <v>3.1874699114162762E-2</v>
      </c>
    </row>
    <row r="1561" spans="1:14" x14ac:dyDescent="0.25">
      <c r="A1561"/>
      <c r="B1561" s="77"/>
      <c r="C1561" s="59">
        <v>42815</v>
      </c>
      <c r="D1561" s="39">
        <v>1541</v>
      </c>
      <c r="E1561" s="4">
        <v>6.6699999999999995E-2</v>
      </c>
      <c r="F1561" s="64"/>
      <c r="G1561" s="65">
        <f t="shared" si="203"/>
        <v>4.7543471459858579E-2</v>
      </c>
      <c r="H1561" s="78">
        <f t="shared" si="204"/>
        <v>-1.1436281043790596E-2</v>
      </c>
      <c r="I1561" s="65">
        <f t="shared" si="205"/>
        <v>9.3084647671554735E-3</v>
      </c>
      <c r="J1561" s="79">
        <f t="shared" si="202"/>
        <v>1.029327114445407E-2</v>
      </c>
      <c r="K1561" s="65">
        <f t="shared" si="200"/>
        <v>5.5757706918904498E-2</v>
      </c>
      <c r="M1561" s="31">
        <f t="shared" si="206"/>
        <v>6.6699999999999995E-2</v>
      </c>
      <c r="N1561" s="56">
        <f t="shared" si="201"/>
        <v>5.5757706918904498E-2</v>
      </c>
    </row>
    <row r="1562" spans="1:14" x14ac:dyDescent="0.25">
      <c r="A1562"/>
      <c r="B1562" s="77"/>
      <c r="C1562" s="59">
        <v>42816</v>
      </c>
      <c r="D1562" s="39">
        <v>1542</v>
      </c>
      <c r="E1562" s="4">
        <v>0.1</v>
      </c>
      <c r="F1562" s="64"/>
      <c r="G1562" s="65">
        <f t="shared" si="203"/>
        <v>3.6527580467660116E-2</v>
      </c>
      <c r="H1562" s="78">
        <f t="shared" si="204"/>
        <v>-1.1394242038631382E-2</v>
      </c>
      <c r="I1562" s="65">
        <f t="shared" si="205"/>
        <v>5.9688909068010672E-2</v>
      </c>
      <c r="J1562" s="79">
        <f t="shared" si="202"/>
        <v>6.0067260114443591E-2</v>
      </c>
      <c r="K1562" s="65">
        <f t="shared" si="200"/>
        <v>9.5796099484078662E-2</v>
      </c>
      <c r="M1562" s="31">
        <f t="shared" si="206"/>
        <v>0.1</v>
      </c>
      <c r="N1562" s="56">
        <f t="shared" si="201"/>
        <v>9.5796099484078662E-2</v>
      </c>
    </row>
    <row r="1563" spans="1:14" x14ac:dyDescent="0.25">
      <c r="A1563"/>
      <c r="B1563" s="77"/>
      <c r="C1563" s="59">
        <v>42817</v>
      </c>
      <c r="D1563" s="39">
        <v>1543</v>
      </c>
      <c r="E1563" s="4">
        <v>2.5000000000000001E-2</v>
      </c>
      <c r="F1563" s="64"/>
      <c r="G1563" s="65">
        <f t="shared" si="203"/>
        <v>1.9928492799892519E-2</v>
      </c>
      <c r="H1563" s="78">
        <f t="shared" si="204"/>
        <v>-1.1914726601545004E-2</v>
      </c>
      <c r="I1563" s="65">
        <f t="shared" si="205"/>
        <v>5.1915117862333444E-2</v>
      </c>
      <c r="J1563" s="79">
        <f t="shared" si="202"/>
        <v>4.723075679611085E-2</v>
      </c>
      <c r="K1563" s="65">
        <f t="shared" si="200"/>
        <v>7.7048456291362172E-2</v>
      </c>
      <c r="M1563" s="31">
        <f t="shared" si="206"/>
        <v>2.5000000000000001E-2</v>
      </c>
      <c r="N1563" s="56">
        <f t="shared" si="201"/>
        <v>7.7048456291362172E-2</v>
      </c>
    </row>
    <row r="1564" spans="1:14" x14ac:dyDescent="0.25">
      <c r="A1564"/>
      <c r="B1564" s="77"/>
      <c r="C1564" s="59">
        <v>42818</v>
      </c>
      <c r="D1564" s="39">
        <v>1544</v>
      </c>
      <c r="E1564" s="4">
        <v>0.1</v>
      </c>
      <c r="F1564" s="64"/>
      <c r="G1564" s="65">
        <f t="shared" si="203"/>
        <v>1.4738256602273353E-2</v>
      </c>
      <c r="H1564" s="78">
        <f t="shared" si="204"/>
        <v>-1.1242277561152422E-2</v>
      </c>
      <c r="I1564" s="65">
        <f t="shared" si="205"/>
        <v>2.4741329762394119E-2</v>
      </c>
      <c r="J1564" s="79">
        <f t="shared" si="202"/>
        <v>3.0793371125927373E-2</v>
      </c>
      <c r="K1564" s="65">
        <f t="shared" si="200"/>
        <v>3.2755095960741637E-2</v>
      </c>
      <c r="M1564" s="31">
        <f t="shared" si="206"/>
        <v>0.1</v>
      </c>
      <c r="N1564" s="56">
        <f t="shared" si="201"/>
        <v>3.2755095960741637E-2</v>
      </c>
    </row>
    <row r="1565" spans="1:14" x14ac:dyDescent="0.25">
      <c r="A1565"/>
      <c r="B1565" s="77"/>
      <c r="C1565" s="59">
        <v>42819</v>
      </c>
      <c r="D1565" s="39">
        <v>1545</v>
      </c>
      <c r="E1565" s="4">
        <v>0.05</v>
      </c>
      <c r="F1565" s="64"/>
      <c r="G1565" s="65">
        <f t="shared" si="203"/>
        <v>1.0005331026730051E-2</v>
      </c>
      <c r="H1565" s="78">
        <f t="shared" si="204"/>
        <v>-1.0591342362591509E-2</v>
      </c>
      <c r="I1565" s="65">
        <f t="shared" si="205"/>
        <v>-1.8589498897212127E-2</v>
      </c>
      <c r="J1565" s="79">
        <f t="shared" si="202"/>
        <v>-1.2731082110163921E-2</v>
      </c>
      <c r="K1565" s="65">
        <f t="shared" ref="K1565:K1628" si="207">G1564+H1564+I1565</f>
        <v>-1.5093519856091196E-2</v>
      </c>
      <c r="M1565" s="31">
        <f t="shared" si="206"/>
        <v>0.05</v>
      </c>
      <c r="N1565" s="56">
        <f t="shared" si="201"/>
        <v>-1.5093519856091196E-2</v>
      </c>
    </row>
    <row r="1566" spans="1:14" x14ac:dyDescent="0.25">
      <c r="A1566"/>
      <c r="B1566" s="77"/>
      <c r="C1566" s="59">
        <v>42820</v>
      </c>
      <c r="D1566" s="39">
        <v>1546</v>
      </c>
      <c r="E1566" s="4">
        <v>6.25E-2</v>
      </c>
      <c r="F1566" s="64"/>
      <c r="G1566" s="65">
        <f t="shared" si="203"/>
        <v>7.253659581485849E-3</v>
      </c>
      <c r="H1566" s="78">
        <f t="shared" si="204"/>
        <v>-9.8073752708567781E-3</v>
      </c>
      <c r="I1566" s="65">
        <f t="shared" si="205"/>
        <v>-1.5310697837611605E-2</v>
      </c>
      <c r="J1566" s="79">
        <f t="shared" si="202"/>
        <v>-8.2549940119990301E-3</v>
      </c>
      <c r="K1566" s="65">
        <f t="shared" si="207"/>
        <v>-1.5896709173473064E-2</v>
      </c>
      <c r="M1566" s="31">
        <f t="shared" si="206"/>
        <v>6.25E-2</v>
      </c>
      <c r="N1566" s="56">
        <f t="shared" si="201"/>
        <v>-1.5896709173473064E-2</v>
      </c>
    </row>
    <row r="1567" spans="1:14" x14ac:dyDescent="0.25">
      <c r="A1567"/>
      <c r="B1567" s="77"/>
      <c r="C1567" s="59">
        <v>42821</v>
      </c>
      <c r="D1567" s="39">
        <v>1547</v>
      </c>
      <c r="E1567" s="4">
        <v>0.05</v>
      </c>
      <c r="F1567" s="64"/>
      <c r="G1567" s="65">
        <f t="shared" si="203"/>
        <v>4.0153253731076725E-3</v>
      </c>
      <c r="H1567" s="78">
        <f t="shared" si="204"/>
        <v>-9.1504711646089171E-3</v>
      </c>
      <c r="I1567" s="65">
        <f t="shared" si="205"/>
        <v>-1.3136694935415083E-2</v>
      </c>
      <c r="J1567" s="79">
        <f t="shared" si="202"/>
        <v>-7.2245579791843416E-3</v>
      </c>
      <c r="K1567" s="65">
        <f t="shared" si="207"/>
        <v>-1.5690410624786013E-2</v>
      </c>
      <c r="M1567" s="31">
        <f t="shared" si="206"/>
        <v>0.05</v>
      </c>
      <c r="N1567" s="56">
        <f t="shared" si="201"/>
        <v>-1.5690410624786013E-2</v>
      </c>
    </row>
    <row r="1568" spans="1:14" x14ac:dyDescent="0.25">
      <c r="A1568"/>
      <c r="B1568" s="77"/>
      <c r="C1568" s="59">
        <v>42822</v>
      </c>
      <c r="D1568" s="39">
        <v>1548</v>
      </c>
      <c r="E1568" s="4">
        <v>7.9200000000000007E-2</v>
      </c>
      <c r="F1568" s="64"/>
      <c r="G1568" s="65">
        <f t="shared" si="203"/>
        <v>5.2909130673135865E-3</v>
      </c>
      <c r="H1568" s="78">
        <f t="shared" si="204"/>
        <v>-8.1078652787274341E-3</v>
      </c>
      <c r="I1568" s="65">
        <f t="shared" si="205"/>
        <v>-1.9925442796647059E-2</v>
      </c>
      <c r="J1568" s="79">
        <f t="shared" si="202"/>
        <v>-1.054198982371371E-2</v>
      </c>
      <c r="K1568" s="65">
        <f t="shared" si="207"/>
        <v>-2.5060588588148303E-2</v>
      </c>
      <c r="M1568" s="31">
        <f t="shared" si="206"/>
        <v>7.9200000000000007E-2</v>
      </c>
      <c r="N1568" s="56">
        <f t="shared" si="201"/>
        <v>-2.5060588588148303E-2</v>
      </c>
    </row>
    <row r="1569" spans="1:14" x14ac:dyDescent="0.25">
      <c r="A1569"/>
      <c r="B1569" s="77"/>
      <c r="C1569" s="59">
        <v>42823</v>
      </c>
      <c r="D1569" s="39">
        <v>1549</v>
      </c>
      <c r="E1569" s="4">
        <v>0.1583</v>
      </c>
      <c r="F1569" s="64"/>
      <c r="G1569" s="65">
        <f t="shared" si="203"/>
        <v>1.629078042939305E-2</v>
      </c>
      <c r="H1569" s="78">
        <f t="shared" si="204"/>
        <v>-6.1970920146467452E-3</v>
      </c>
      <c r="I1569" s="65">
        <f t="shared" si="205"/>
        <v>-2.9960374196655124E-2</v>
      </c>
      <c r="J1569" s="79">
        <f t="shared" si="202"/>
        <v>-1.2763414819928919E-2</v>
      </c>
      <c r="K1569" s="65">
        <f t="shared" si="207"/>
        <v>-3.277732640806897E-2</v>
      </c>
      <c r="M1569" s="31">
        <f t="shared" si="206"/>
        <v>0.1583</v>
      </c>
      <c r="N1569" s="56">
        <f t="shared" si="201"/>
        <v>-3.277732640806897E-2</v>
      </c>
    </row>
    <row r="1570" spans="1:14" x14ac:dyDescent="0.25">
      <c r="A1570"/>
      <c r="B1570" s="77"/>
      <c r="C1570" s="59">
        <v>42824</v>
      </c>
      <c r="D1570" s="39">
        <v>1550</v>
      </c>
      <c r="E1570" s="4">
        <v>0.2208</v>
      </c>
      <c r="F1570" s="64"/>
      <c r="G1570" s="65">
        <f t="shared" si="203"/>
        <v>3.5508424194025244E-2</v>
      </c>
      <c r="H1570" s="78">
        <f t="shared" si="204"/>
        <v>-3.6556184367188514E-3</v>
      </c>
      <c r="I1570" s="65">
        <f t="shared" si="205"/>
        <v>-4.344104620753568E-2</v>
      </c>
      <c r="J1570" s="79">
        <f t="shared" si="202"/>
        <v>-2.0567784006184638E-2</v>
      </c>
      <c r="K1570" s="65">
        <f t="shared" si="207"/>
        <v>-3.3347357792789377E-2</v>
      </c>
      <c r="M1570" s="31">
        <f t="shared" si="206"/>
        <v>0.2208</v>
      </c>
      <c r="N1570" s="56">
        <f t="shared" si="201"/>
        <v>-3.3347357792789377E-2</v>
      </c>
    </row>
    <row r="1571" spans="1:14" x14ac:dyDescent="0.25">
      <c r="A1571"/>
      <c r="B1571" s="77"/>
      <c r="C1571" s="59">
        <v>42825</v>
      </c>
      <c r="D1571" s="39">
        <v>1551</v>
      </c>
      <c r="E1571" s="4">
        <v>0.2</v>
      </c>
      <c r="F1571" s="64"/>
      <c r="G1571" s="65">
        <f t="shared" si="203"/>
        <v>5.2194250654379375E-2</v>
      </c>
      <c r="H1571" s="78">
        <f t="shared" si="204"/>
        <v>-1.6214739470115534E-3</v>
      </c>
      <c r="I1571" s="65">
        <f t="shared" si="205"/>
        <v>-3.5267254728036171E-2</v>
      </c>
      <c r="J1571" s="79">
        <f t="shared" si="202"/>
        <v>-1.6959954320670489E-2</v>
      </c>
      <c r="K1571" s="65">
        <f t="shared" si="207"/>
        <v>-3.4144489707297748E-3</v>
      </c>
      <c r="M1571" s="31">
        <f t="shared" si="206"/>
        <v>0.2</v>
      </c>
      <c r="N1571" s="56">
        <f t="shared" si="201"/>
        <v>-3.4144489707297748E-3</v>
      </c>
    </row>
    <row r="1572" spans="1:14" x14ac:dyDescent="0.25">
      <c r="A1572"/>
      <c r="B1572" s="77"/>
      <c r="C1572" s="59">
        <v>42826</v>
      </c>
      <c r="D1572" s="39">
        <v>1552</v>
      </c>
      <c r="E1572" s="4">
        <v>0.2</v>
      </c>
      <c r="F1572" s="64"/>
      <c r="G1572" s="65">
        <f t="shared" si="203"/>
        <v>6.4293476504515237E-2</v>
      </c>
      <c r="H1572" s="78">
        <f t="shared" si="204"/>
        <v>-2.494039672968117E-4</v>
      </c>
      <c r="I1572" s="65">
        <f t="shared" si="205"/>
        <v>1.2220225321158009E-2</v>
      </c>
      <c r="J1572" s="79">
        <f t="shared" si="202"/>
        <v>2.4568855138590688E-2</v>
      </c>
      <c r="K1572" s="65">
        <f t="shared" si="207"/>
        <v>6.2793002028525835E-2</v>
      </c>
      <c r="M1572" s="31">
        <f t="shared" si="206"/>
        <v>0.2</v>
      </c>
      <c r="N1572" s="56">
        <f t="shared" si="201"/>
        <v>6.2793002028525835E-2</v>
      </c>
    </row>
    <row r="1573" spans="1:14" x14ac:dyDescent="0.25">
      <c r="A1573"/>
      <c r="B1573" s="77"/>
      <c r="C1573" s="59">
        <v>42827</v>
      </c>
      <c r="D1573" s="39">
        <v>1553</v>
      </c>
      <c r="E1573" s="4">
        <v>0.2</v>
      </c>
      <c r="F1573" s="64"/>
      <c r="G1573" s="65">
        <f t="shared" si="203"/>
        <v>7.792858158159785E-2</v>
      </c>
      <c r="H1573" s="78">
        <f t="shared" si="204"/>
        <v>1.1390469371411309E-3</v>
      </c>
      <c r="I1573" s="65">
        <f t="shared" si="205"/>
        <v>-2.889162981012567E-3</v>
      </c>
      <c r="J1573" s="79">
        <f t="shared" si="202"/>
        <v>9.6068951589289055E-3</v>
      </c>
      <c r="K1573" s="65">
        <f t="shared" si="207"/>
        <v>6.1154909556205866E-2</v>
      </c>
      <c r="M1573" s="31">
        <f t="shared" si="206"/>
        <v>0.2</v>
      </c>
      <c r="N1573" s="56">
        <f t="shared" si="201"/>
        <v>6.1154909556205866E-2</v>
      </c>
    </row>
    <row r="1574" spans="1:14" x14ac:dyDescent="0.25">
      <c r="A1574"/>
      <c r="B1574" s="77"/>
      <c r="C1574" s="59">
        <v>42828</v>
      </c>
      <c r="D1574" s="39">
        <v>1554</v>
      </c>
      <c r="E1574" s="4">
        <v>0.2</v>
      </c>
      <c r="F1574" s="64"/>
      <c r="G1574" s="65">
        <f t="shared" si="203"/>
        <v>9.1769298890262835E-2</v>
      </c>
      <c r="H1574" s="78">
        <f t="shared" si="204"/>
        <v>2.4092139742935164E-3</v>
      </c>
      <c r="I1574" s="65">
        <f t="shared" si="205"/>
        <v>-6.0843322339774655E-3</v>
      </c>
      <c r="J1574" s="79">
        <f t="shared" si="202"/>
        <v>5.3471711003939999E-3</v>
      </c>
      <c r="K1574" s="65">
        <f t="shared" si="207"/>
        <v>7.2983296284761523E-2</v>
      </c>
      <c r="M1574" s="31">
        <f t="shared" si="206"/>
        <v>0.2</v>
      </c>
      <c r="N1574" s="56">
        <f t="shared" si="201"/>
        <v>7.2983296284761523E-2</v>
      </c>
    </row>
    <row r="1575" spans="1:14" x14ac:dyDescent="0.25">
      <c r="A1575"/>
      <c r="B1575" s="77"/>
      <c r="C1575" s="59">
        <v>42829</v>
      </c>
      <c r="D1575" s="39">
        <v>1555</v>
      </c>
      <c r="E1575" s="4">
        <v>0.2</v>
      </c>
      <c r="F1575" s="64"/>
      <c r="G1575" s="65">
        <f t="shared" si="203"/>
        <v>0.10512712476421421</v>
      </c>
      <c r="H1575" s="78">
        <f t="shared" si="204"/>
        <v>3.5040751642593025E-3</v>
      </c>
      <c r="I1575" s="65">
        <f t="shared" si="205"/>
        <v>-3.6646318611347874E-3</v>
      </c>
      <c r="J1575" s="79">
        <f t="shared" si="202"/>
        <v>6.1891188485572717E-3</v>
      </c>
      <c r="K1575" s="65">
        <f t="shared" si="207"/>
        <v>9.0513881003421559E-2</v>
      </c>
      <c r="M1575" s="31">
        <f t="shared" si="206"/>
        <v>0.2</v>
      </c>
      <c r="N1575" s="56">
        <f t="shared" si="201"/>
        <v>9.0513881003421559E-2</v>
      </c>
    </row>
    <row r="1576" spans="1:14" x14ac:dyDescent="0.25">
      <c r="A1576"/>
      <c r="B1576" s="77"/>
      <c r="C1576" s="59">
        <v>42830</v>
      </c>
      <c r="D1576" s="39">
        <v>1556</v>
      </c>
      <c r="E1576" s="4">
        <v>0.2</v>
      </c>
      <c r="F1576" s="64"/>
      <c r="G1576" s="65">
        <f t="shared" si="203"/>
        <v>0.12025783436107779</v>
      </c>
      <c r="H1576" s="78">
        <f t="shared" si="204"/>
        <v>4.66673860751973E-3</v>
      </c>
      <c r="I1576" s="65">
        <f t="shared" si="205"/>
        <v>-2.4897544254516277E-2</v>
      </c>
      <c r="J1576" s="79">
        <f t="shared" si="202"/>
        <v>-1.4433573265172429E-2</v>
      </c>
      <c r="K1576" s="65">
        <f t="shared" si="207"/>
        <v>8.3733655673957227E-2</v>
      </c>
      <c r="M1576" s="31">
        <f t="shared" si="206"/>
        <v>0.2</v>
      </c>
      <c r="N1576" s="56">
        <f t="shared" si="201"/>
        <v>8.3733655673957227E-2</v>
      </c>
    </row>
    <row r="1577" spans="1:14" x14ac:dyDescent="0.25">
      <c r="A1577"/>
      <c r="B1577" s="77"/>
      <c r="C1577" s="59">
        <v>42831</v>
      </c>
      <c r="D1577" s="39">
        <v>1557</v>
      </c>
      <c r="E1577" s="4">
        <v>0.2</v>
      </c>
      <c r="F1577" s="64"/>
      <c r="G1577" s="65">
        <f t="shared" si="203"/>
        <v>0.13293755883688441</v>
      </c>
      <c r="H1577" s="78">
        <f t="shared" si="204"/>
        <v>5.4680371943484187E-3</v>
      </c>
      <c r="I1577" s="65">
        <f t="shared" si="205"/>
        <v>-5.0544316514663911E-3</v>
      </c>
      <c r="J1577" s="79">
        <f t="shared" si="202"/>
        <v>2.157255629991809E-3</v>
      </c>
      <c r="K1577" s="65">
        <f t="shared" si="207"/>
        <v>0.11987014131713113</v>
      </c>
      <c r="M1577" s="31">
        <f t="shared" si="206"/>
        <v>0.2</v>
      </c>
      <c r="N1577" s="56">
        <f t="shared" si="201"/>
        <v>0.11987014131713113</v>
      </c>
    </row>
    <row r="1578" spans="1:14" x14ac:dyDescent="0.25">
      <c r="A1578"/>
      <c r="B1578" s="77"/>
      <c r="C1578" s="59">
        <v>42832</v>
      </c>
      <c r="D1578" s="39">
        <v>1558</v>
      </c>
      <c r="E1578" s="4">
        <v>0.2</v>
      </c>
      <c r="F1578" s="64"/>
      <c r="G1578" s="65">
        <f t="shared" si="203"/>
        <v>0.14122773263293067</v>
      </c>
      <c r="H1578" s="78">
        <f t="shared" si="204"/>
        <v>5.7502508545182037E-3</v>
      </c>
      <c r="I1578" s="65">
        <f t="shared" si="205"/>
        <v>3.3373037951788663E-2</v>
      </c>
      <c r="J1578" s="79">
        <f t="shared" si="202"/>
        <v>3.5912960893316734E-2</v>
      </c>
      <c r="K1578" s="65">
        <f t="shared" si="207"/>
        <v>0.17177863398302148</v>
      </c>
      <c r="M1578" s="31">
        <f t="shared" si="206"/>
        <v>0.2</v>
      </c>
      <c r="N1578" s="56">
        <f t="shared" si="201"/>
        <v>0.17177863398302148</v>
      </c>
    </row>
    <row r="1579" spans="1:14" x14ac:dyDescent="0.25">
      <c r="A1579"/>
      <c r="B1579" s="77"/>
      <c r="C1579" s="59">
        <v>42833</v>
      </c>
      <c r="D1579" s="39">
        <v>1559</v>
      </c>
      <c r="E1579" s="4">
        <v>0.2</v>
      </c>
      <c r="F1579" s="64"/>
      <c r="G1579" s="65">
        <f t="shared" si="203"/>
        <v>0.15034957811134442</v>
      </c>
      <c r="H1579" s="78">
        <f t="shared" si="204"/>
        <v>6.0874103169077584E-3</v>
      </c>
      <c r="I1579" s="65">
        <f t="shared" si="205"/>
        <v>1.9306070273595741E-2</v>
      </c>
      <c r="J1579" s="79">
        <f t="shared" si="202"/>
        <v>2.2340505435101729E-2</v>
      </c>
      <c r="K1579" s="65">
        <f t="shared" si="207"/>
        <v>0.1662840537610446</v>
      </c>
      <c r="M1579" s="31">
        <f t="shared" si="206"/>
        <v>0.2</v>
      </c>
      <c r="N1579" s="56">
        <f t="shared" si="201"/>
        <v>0.1662840537610446</v>
      </c>
    </row>
    <row r="1580" spans="1:14" x14ac:dyDescent="0.25">
      <c r="A1580"/>
      <c r="B1580" s="77"/>
      <c r="C1580" s="59">
        <v>42834</v>
      </c>
      <c r="D1580" s="39">
        <v>1560</v>
      </c>
      <c r="E1580" s="4">
        <v>0.2</v>
      </c>
      <c r="F1580" s="64"/>
      <c r="G1580" s="65">
        <f t="shared" si="203"/>
        <v>0.15947112832577615</v>
      </c>
      <c r="H1580" s="78">
        <f t="shared" si="204"/>
        <v>6.3908243066601563E-3</v>
      </c>
      <c r="I1580" s="65">
        <f t="shared" si="205"/>
        <v>1.3221612596508279E-2</v>
      </c>
      <c r="J1580" s="79">
        <f t="shared" si="202"/>
        <v>1.5952338504279837E-2</v>
      </c>
      <c r="K1580" s="65">
        <f t="shared" si="207"/>
        <v>0.16965860102476046</v>
      </c>
      <c r="M1580" s="31">
        <f t="shared" si="206"/>
        <v>0.2</v>
      </c>
      <c r="N1580" s="56">
        <f t="shared" si="201"/>
        <v>0.16965860102476046</v>
      </c>
    </row>
    <row r="1581" spans="1:14" x14ac:dyDescent="0.25">
      <c r="A1581"/>
      <c r="B1581" s="77"/>
      <c r="C1581" s="59">
        <v>42835</v>
      </c>
      <c r="D1581" s="39">
        <v>1561</v>
      </c>
      <c r="E1581" s="4">
        <v>0.2</v>
      </c>
      <c r="F1581" s="64"/>
      <c r="G1581" s="65">
        <f t="shared" si="203"/>
        <v>0.16942676304877285</v>
      </c>
      <c r="H1581" s="78">
        <f t="shared" si="204"/>
        <v>6.7473053482938116E-3</v>
      </c>
      <c r="I1581" s="65">
        <f t="shared" si="205"/>
        <v>-1.5100567958015211E-3</v>
      </c>
      <c r="J1581" s="79">
        <f t="shared" si="202"/>
        <v>1.6982725789013466E-3</v>
      </c>
      <c r="K1581" s="65">
        <f t="shared" si="207"/>
        <v>0.16435189583663479</v>
      </c>
      <c r="M1581" s="31">
        <f t="shared" si="206"/>
        <v>0.2</v>
      </c>
      <c r="N1581" s="56">
        <f t="shared" si="201"/>
        <v>0.16435189583663479</v>
      </c>
    </row>
    <row r="1582" spans="1:14" x14ac:dyDescent="0.25">
      <c r="A1582"/>
      <c r="B1582" s="77"/>
      <c r="C1582" s="59">
        <v>42836</v>
      </c>
      <c r="D1582" s="39">
        <v>1562</v>
      </c>
      <c r="E1582" s="4">
        <v>0.2</v>
      </c>
      <c r="F1582" s="64"/>
      <c r="G1582" s="65">
        <f t="shared" si="203"/>
        <v>0.18047883881914242</v>
      </c>
      <c r="H1582" s="78">
        <f t="shared" si="204"/>
        <v>7.177782390501387E-3</v>
      </c>
      <c r="I1582" s="65">
        <f t="shared" si="205"/>
        <v>-1.922177261782412E-2</v>
      </c>
      <c r="J1582" s="79">
        <f t="shared" si="202"/>
        <v>-1.5347479237955949E-2</v>
      </c>
      <c r="K1582" s="65">
        <f t="shared" si="207"/>
        <v>0.15695229577924255</v>
      </c>
      <c r="M1582" s="31">
        <f t="shared" si="206"/>
        <v>0.2</v>
      </c>
      <c r="N1582" s="56">
        <f t="shared" si="201"/>
        <v>0.15695229577924255</v>
      </c>
    </row>
    <row r="1583" spans="1:14" x14ac:dyDescent="0.25">
      <c r="A1583"/>
      <c r="B1583" s="77"/>
      <c r="C1583" s="59">
        <v>42837</v>
      </c>
      <c r="D1583" s="39">
        <v>1563</v>
      </c>
      <c r="E1583" s="4">
        <v>0.2</v>
      </c>
      <c r="F1583" s="64"/>
      <c r="G1583" s="65">
        <f t="shared" si="203"/>
        <v>0.19052656529136242</v>
      </c>
      <c r="H1583" s="78">
        <f t="shared" si="204"/>
        <v>7.4647767986732476E-3</v>
      </c>
      <c r="I1583" s="65">
        <f t="shared" si="205"/>
        <v>-1.6356062026829946E-2</v>
      </c>
      <c r="J1583" s="79">
        <f t="shared" si="202"/>
        <v>-1.3773112353283191E-2</v>
      </c>
      <c r="K1583" s="65">
        <f t="shared" si="207"/>
        <v>0.17130055918281384</v>
      </c>
      <c r="M1583" s="31">
        <f t="shared" si="206"/>
        <v>0.2</v>
      </c>
      <c r="N1583" s="56">
        <f t="shared" si="201"/>
        <v>0.17130055918281384</v>
      </c>
    </row>
    <row r="1584" spans="1:14" x14ac:dyDescent="0.25">
      <c r="A1584"/>
      <c r="B1584" s="77"/>
      <c r="C1584" s="59">
        <v>42838</v>
      </c>
      <c r="D1584" s="39">
        <v>1564</v>
      </c>
      <c r="E1584" s="4">
        <v>0.2</v>
      </c>
      <c r="F1584" s="64"/>
      <c r="G1584" s="65">
        <f t="shared" si="203"/>
        <v>0.20360312735825598</v>
      </c>
      <c r="H1584" s="78">
        <f t="shared" si="204"/>
        <v>8.0259553254952796E-3</v>
      </c>
      <c r="I1584" s="65">
        <f t="shared" si="205"/>
        <v>-5.4109194772238585E-2</v>
      </c>
      <c r="J1584" s="79">
        <f t="shared" si="202"/>
        <v>-4.9058588030840324E-2</v>
      </c>
      <c r="K1584" s="65">
        <f t="shared" si="207"/>
        <v>0.14388214731779708</v>
      </c>
      <c r="M1584" s="31">
        <f t="shared" si="206"/>
        <v>0.2</v>
      </c>
      <c r="N1584" s="56">
        <f t="shared" si="201"/>
        <v>0.14388214731779708</v>
      </c>
    </row>
    <row r="1585" spans="1:14" x14ac:dyDescent="0.25">
      <c r="A1585"/>
      <c r="B1585" s="77"/>
      <c r="C1585" s="59">
        <v>42839</v>
      </c>
      <c r="D1585" s="39">
        <v>1565</v>
      </c>
      <c r="E1585" s="4">
        <v>0.2</v>
      </c>
      <c r="F1585" s="64"/>
      <c r="G1585" s="65">
        <f t="shared" si="203"/>
        <v>0.21438510401229283</v>
      </c>
      <c r="H1585" s="78">
        <f t="shared" si="204"/>
        <v>8.3015574583494376E-3</v>
      </c>
      <c r="I1585" s="65">
        <f t="shared" si="205"/>
        <v>-3.9189295969166912E-2</v>
      </c>
      <c r="J1585" s="79">
        <f t="shared" si="202"/>
        <v>-3.6708876773479504E-2</v>
      </c>
      <c r="K1585" s="65">
        <f t="shared" si="207"/>
        <v>0.17243978671458432</v>
      </c>
      <c r="M1585" s="31">
        <f t="shared" si="206"/>
        <v>0.2</v>
      </c>
      <c r="N1585" s="56">
        <f t="shared" si="201"/>
        <v>0.17243978671458432</v>
      </c>
    </row>
    <row r="1586" spans="1:14" x14ac:dyDescent="0.25">
      <c r="A1586"/>
      <c r="B1586" s="77"/>
      <c r="C1586" s="59">
        <v>42840</v>
      </c>
      <c r="D1586" s="39">
        <v>1566</v>
      </c>
      <c r="E1586" s="4">
        <v>0.32500000000000001</v>
      </c>
      <c r="F1586" s="64"/>
      <c r="G1586" s="65">
        <f t="shared" si="203"/>
        <v>0.23029199893190067</v>
      </c>
      <c r="H1586" s="78">
        <f t="shared" si="204"/>
        <v>9.0620912044752783E-3</v>
      </c>
      <c r="I1586" s="65">
        <f t="shared" si="205"/>
        <v>2.6259963916773838E-2</v>
      </c>
      <c r="J1586" s="79">
        <f t="shared" si="202"/>
        <v>3.3104767631906389E-2</v>
      </c>
      <c r="K1586" s="65">
        <f t="shared" si="207"/>
        <v>0.2489466253874161</v>
      </c>
      <c r="M1586" s="31">
        <f t="shared" si="206"/>
        <v>0.32500000000000001</v>
      </c>
      <c r="N1586" s="56">
        <f t="shared" si="201"/>
        <v>0.2489466253874161</v>
      </c>
    </row>
    <row r="1587" spans="1:14" x14ac:dyDescent="0.25">
      <c r="A1587"/>
      <c r="B1587" s="77"/>
      <c r="C1587" s="59">
        <v>42841</v>
      </c>
      <c r="D1587" s="39">
        <v>1567</v>
      </c>
      <c r="E1587" s="4">
        <v>0.30830000000000002</v>
      </c>
      <c r="F1587" s="64"/>
      <c r="G1587" s="65">
        <f t="shared" si="203"/>
        <v>0.24605996701105309</v>
      </c>
      <c r="H1587" s="78">
        <f t="shared" si="204"/>
        <v>9.732678891942995E-3</v>
      </c>
      <c r="I1587" s="65">
        <f t="shared" si="205"/>
        <v>1.8871411168525157E-3</v>
      </c>
      <c r="J1587" s="79">
        <f t="shared" si="202"/>
        <v>7.9224303040619573E-3</v>
      </c>
      <c r="K1587" s="65">
        <f t="shared" si="207"/>
        <v>0.24124123125322844</v>
      </c>
      <c r="M1587" s="31">
        <f t="shared" si="206"/>
        <v>0.30830000000000002</v>
      </c>
      <c r="N1587" s="56">
        <f t="shared" si="201"/>
        <v>0.24124123125322844</v>
      </c>
    </row>
    <row r="1588" spans="1:14" x14ac:dyDescent="0.25">
      <c r="A1588"/>
      <c r="B1588" s="77"/>
      <c r="C1588" s="59">
        <v>42842</v>
      </c>
      <c r="D1588" s="39">
        <v>1568</v>
      </c>
      <c r="E1588" s="4">
        <v>0.36249999999999999</v>
      </c>
      <c r="F1588" s="64"/>
      <c r="G1588" s="65">
        <f t="shared" si="203"/>
        <v>0.26503221296080243</v>
      </c>
      <c r="H1588" s="78">
        <f t="shared" si="204"/>
        <v>1.0656635597723629E-2</v>
      </c>
      <c r="I1588" s="65">
        <f t="shared" si="205"/>
        <v>1.4311683518940868E-2</v>
      </c>
      <c r="J1588" s="79">
        <f t="shared" si="202"/>
        <v>2.2627293870966538E-2</v>
      </c>
      <c r="K1588" s="65">
        <f t="shared" si="207"/>
        <v>0.27010432942193696</v>
      </c>
      <c r="M1588" s="31">
        <f t="shared" si="206"/>
        <v>0.36249999999999999</v>
      </c>
      <c r="N1588" s="56">
        <f t="shared" ref="N1588:N1651" si="208">K1588</f>
        <v>0.27010432942193696</v>
      </c>
    </row>
    <row r="1589" spans="1:14" x14ac:dyDescent="0.25">
      <c r="A1589"/>
      <c r="B1589" s="77"/>
      <c r="C1589" s="59">
        <v>42843</v>
      </c>
      <c r="D1589" s="39">
        <v>1569</v>
      </c>
      <c r="E1589" s="4">
        <v>0.28749999999999998</v>
      </c>
      <c r="F1589" s="64"/>
      <c r="G1589" s="65">
        <f t="shared" si="203"/>
        <v>0.2785900747272384</v>
      </c>
      <c r="H1589" s="78">
        <f t="shared" si="204"/>
        <v>1.0946758214594864E-2</v>
      </c>
      <c r="I1589" s="65">
        <f t="shared" si="205"/>
        <v>-1.7201110245649721E-2</v>
      </c>
      <c r="J1589" s="79">
        <f t="shared" ref="J1589:J1652" si="209">$Z$22*(E1589-G1589)+(1-$Z$22)*I1589</f>
        <v>-1.4590006693808593E-2</v>
      </c>
      <c r="K1589" s="65">
        <f t="shared" si="207"/>
        <v>0.2584877383128763</v>
      </c>
      <c r="M1589" s="31">
        <f t="shared" si="206"/>
        <v>0.28749999999999998</v>
      </c>
      <c r="N1589" s="56">
        <f t="shared" si="208"/>
        <v>0.2584877383128763</v>
      </c>
    </row>
    <row r="1590" spans="1:14" x14ac:dyDescent="0.25">
      <c r="A1590"/>
      <c r="B1590" s="77"/>
      <c r="C1590" s="59">
        <v>42844</v>
      </c>
      <c r="D1590" s="39">
        <v>1570</v>
      </c>
      <c r="E1590" s="4">
        <v>0.25829999999999997</v>
      </c>
      <c r="F1590" s="64"/>
      <c r="G1590" s="65">
        <f t="shared" ref="G1590:G1653" si="210">$Z$20*(E1590-I1590)+(1-$Z$20)*(G1589+H1589)</f>
        <v>0.28695023445914086</v>
      </c>
      <c r="H1590" s="78">
        <f t="shared" ref="H1590:H1653" si="211">$Z$21*(G1590-G1589)+(1-$Z$21)*H1589</f>
        <v>1.0688098366325624E-2</v>
      </c>
      <c r="I1590" s="65">
        <f t="shared" ref="I1590:I1653" si="212">J1559</f>
        <v>-5.3708481149093035E-3</v>
      </c>
      <c r="J1590" s="79">
        <f t="shared" si="209"/>
        <v>-7.6987867493324624E-3</v>
      </c>
      <c r="K1590" s="65">
        <f t="shared" si="207"/>
        <v>0.28416598482692396</v>
      </c>
      <c r="M1590" s="31">
        <f t="shared" si="206"/>
        <v>0.25829999999999997</v>
      </c>
      <c r="N1590" s="56">
        <f t="shared" si="208"/>
        <v>0.28416598482692396</v>
      </c>
    </row>
    <row r="1591" spans="1:14" x14ac:dyDescent="0.25">
      <c r="A1591"/>
      <c r="B1591" s="77"/>
      <c r="C1591" s="59">
        <v>42845</v>
      </c>
      <c r="D1591" s="39">
        <v>1571</v>
      </c>
      <c r="E1591" s="4">
        <v>0.22919999999999999</v>
      </c>
      <c r="F1591" s="64"/>
      <c r="G1591" s="65">
        <f t="shared" si="210"/>
        <v>0.29114694352730774</v>
      </c>
      <c r="H1591" s="78">
        <f t="shared" si="211"/>
        <v>1.003895943650975E-2</v>
      </c>
      <c r="I1591" s="65">
        <f t="shared" si="212"/>
        <v>-3.5244398438787402E-3</v>
      </c>
      <c r="J1591" s="79">
        <f t="shared" si="209"/>
        <v>-9.3666902122216417E-3</v>
      </c>
      <c r="K1591" s="65">
        <f t="shared" si="207"/>
        <v>0.29411389298158774</v>
      </c>
      <c r="M1591" s="31">
        <f t="shared" si="206"/>
        <v>0.22919999999999999</v>
      </c>
      <c r="N1591" s="56">
        <f t="shared" si="208"/>
        <v>0.29411389298158774</v>
      </c>
    </row>
    <row r="1592" spans="1:14" x14ac:dyDescent="0.25">
      <c r="A1592"/>
      <c r="B1592" s="77"/>
      <c r="C1592" s="59">
        <v>42846</v>
      </c>
      <c r="D1592" s="39">
        <v>1572</v>
      </c>
      <c r="E1592" s="4">
        <v>0.20830000000000001</v>
      </c>
      <c r="F1592" s="64"/>
      <c r="G1592" s="65">
        <f t="shared" si="210"/>
        <v>0.29086798555299032</v>
      </c>
      <c r="H1592" s="78">
        <f t="shared" si="211"/>
        <v>9.0071676954270336E-3</v>
      </c>
      <c r="I1592" s="65">
        <f t="shared" si="212"/>
        <v>1.029327114445407E-2</v>
      </c>
      <c r="J1592" s="79">
        <f t="shared" si="209"/>
        <v>1.0071454747096337E-3</v>
      </c>
      <c r="K1592" s="65">
        <f t="shared" si="207"/>
        <v>0.31147917410827153</v>
      </c>
      <c r="M1592" s="31">
        <f t="shared" si="206"/>
        <v>0.20830000000000001</v>
      </c>
      <c r="N1592" s="56">
        <f t="shared" si="208"/>
        <v>0.31147917410827153</v>
      </c>
    </row>
    <row r="1593" spans="1:14" x14ac:dyDescent="0.25">
      <c r="A1593"/>
      <c r="B1593" s="77"/>
      <c r="C1593" s="59">
        <v>42847</v>
      </c>
      <c r="D1593" s="39">
        <v>1573</v>
      </c>
      <c r="E1593" s="4">
        <v>0.20830000000000001</v>
      </c>
      <c r="F1593" s="64"/>
      <c r="G1593" s="65">
        <f t="shared" si="210"/>
        <v>0.28471091191213127</v>
      </c>
      <c r="H1593" s="78">
        <f t="shared" si="211"/>
        <v>7.4907435617984257E-3</v>
      </c>
      <c r="I1593" s="65">
        <f t="shared" si="212"/>
        <v>6.0067260114443591E-2</v>
      </c>
      <c r="J1593" s="79">
        <f t="shared" si="209"/>
        <v>4.641944291178611E-2</v>
      </c>
      <c r="K1593" s="65">
        <f t="shared" si="207"/>
        <v>0.35994241336286092</v>
      </c>
      <c r="M1593" s="31">
        <f t="shared" si="206"/>
        <v>0.20830000000000001</v>
      </c>
      <c r="N1593" s="56">
        <f t="shared" si="208"/>
        <v>0.35994241336286092</v>
      </c>
    </row>
    <row r="1594" spans="1:14" x14ac:dyDescent="0.25">
      <c r="A1594"/>
      <c r="B1594" s="77"/>
      <c r="C1594" s="59">
        <v>42848</v>
      </c>
      <c r="D1594" s="39">
        <v>1574</v>
      </c>
      <c r="E1594" s="4">
        <v>0.2167</v>
      </c>
      <c r="F1594" s="64"/>
      <c r="G1594" s="65">
        <f t="shared" si="210"/>
        <v>0.27992841424692561</v>
      </c>
      <c r="H1594" s="78">
        <f t="shared" si="211"/>
        <v>6.2634194390980167E-3</v>
      </c>
      <c r="I1594" s="65">
        <f t="shared" si="212"/>
        <v>4.723075679611085E-2</v>
      </c>
      <c r="J1594" s="79">
        <f t="shared" si="209"/>
        <v>3.6184839691807205E-2</v>
      </c>
      <c r="K1594" s="65">
        <f t="shared" si="207"/>
        <v>0.33943241227004051</v>
      </c>
      <c r="M1594" s="31">
        <f t="shared" si="206"/>
        <v>0.2167</v>
      </c>
      <c r="N1594" s="56">
        <f t="shared" si="208"/>
        <v>0.33943241227004051</v>
      </c>
    </row>
    <row r="1595" spans="1:14" x14ac:dyDescent="0.25">
      <c r="A1595"/>
      <c r="B1595" s="77"/>
      <c r="C1595" s="59">
        <v>42849</v>
      </c>
      <c r="D1595" s="39">
        <v>1575</v>
      </c>
      <c r="E1595" s="4">
        <v>0.27500000000000002</v>
      </c>
      <c r="F1595" s="64"/>
      <c r="G1595" s="65">
        <f t="shared" si="210"/>
        <v>0.28199331320482857</v>
      </c>
      <c r="H1595" s="78">
        <f t="shared" si="211"/>
        <v>5.8435673909785109E-3</v>
      </c>
      <c r="I1595" s="65">
        <f t="shared" si="212"/>
        <v>3.0793371125927373E-2</v>
      </c>
      <c r="J1595" s="79">
        <f t="shared" si="209"/>
        <v>2.7014702692851784E-2</v>
      </c>
      <c r="K1595" s="65">
        <f t="shared" si="207"/>
        <v>0.31698520481195103</v>
      </c>
      <c r="M1595" s="31">
        <f t="shared" si="206"/>
        <v>0.27500000000000002</v>
      </c>
      <c r="N1595" s="56">
        <f t="shared" si="208"/>
        <v>0.31698520481195103</v>
      </c>
    </row>
    <row r="1596" spans="1:14" x14ac:dyDescent="0.25">
      <c r="A1596"/>
      <c r="B1596" s="77"/>
      <c r="C1596" s="59">
        <v>42850</v>
      </c>
      <c r="D1596" s="39">
        <v>1576</v>
      </c>
      <c r="E1596" s="4">
        <v>0.44579999999999997</v>
      </c>
      <c r="F1596" s="64"/>
      <c r="G1596" s="65">
        <f t="shared" si="210"/>
        <v>0.30490630074724279</v>
      </c>
      <c r="H1596" s="78">
        <f t="shared" si="211"/>
        <v>7.5505094061220825E-3</v>
      </c>
      <c r="I1596" s="65">
        <f t="shared" si="212"/>
        <v>-1.2731082110163921E-2</v>
      </c>
      <c r="J1596" s="79">
        <f t="shared" si="209"/>
        <v>2.631396026128191E-3</v>
      </c>
      <c r="K1596" s="65">
        <f t="shared" si="207"/>
        <v>0.27510579848564315</v>
      </c>
      <c r="M1596" s="31">
        <f t="shared" si="206"/>
        <v>0.44579999999999997</v>
      </c>
      <c r="N1596" s="56">
        <f t="shared" si="208"/>
        <v>0.27510579848564315</v>
      </c>
    </row>
    <row r="1597" spans="1:14" x14ac:dyDescent="0.25">
      <c r="A1597"/>
      <c r="B1597" s="77"/>
      <c r="C1597" s="59">
        <v>42851</v>
      </c>
      <c r="D1597" s="39">
        <v>1577</v>
      </c>
      <c r="E1597" s="4">
        <v>0.33750000000000002</v>
      </c>
      <c r="F1597" s="64"/>
      <c r="G1597" s="65">
        <f t="shared" si="210"/>
        <v>0.31578662853922829</v>
      </c>
      <c r="H1597" s="78">
        <f t="shared" si="211"/>
        <v>7.8834912447084248E-3</v>
      </c>
      <c r="I1597" s="65">
        <f t="shared" si="212"/>
        <v>-8.2549940119990301E-3</v>
      </c>
      <c r="J1597" s="79">
        <f t="shared" si="209"/>
        <v>-5.2581574647219539E-3</v>
      </c>
      <c r="K1597" s="65">
        <f t="shared" si="207"/>
        <v>0.30420181614136582</v>
      </c>
      <c r="M1597" s="31">
        <f t="shared" si="206"/>
        <v>0.33750000000000002</v>
      </c>
      <c r="N1597" s="56">
        <f t="shared" si="208"/>
        <v>0.30420181614136582</v>
      </c>
    </row>
    <row r="1598" spans="1:14" x14ac:dyDescent="0.25">
      <c r="A1598"/>
      <c r="B1598" s="77"/>
      <c r="C1598" s="59">
        <v>42852</v>
      </c>
      <c r="D1598" s="39">
        <v>1578</v>
      </c>
      <c r="E1598" s="4">
        <v>0.2208</v>
      </c>
      <c r="F1598" s="64"/>
      <c r="G1598" s="65">
        <f t="shared" si="210"/>
        <v>0.31410556360346154</v>
      </c>
      <c r="H1598" s="78">
        <f t="shared" si="211"/>
        <v>6.927035626660907E-3</v>
      </c>
      <c r="I1598" s="65">
        <f t="shared" si="212"/>
        <v>-7.2245579791843416E-3</v>
      </c>
      <c r="J1598" s="79">
        <f t="shared" si="209"/>
        <v>-1.583265854161206E-2</v>
      </c>
      <c r="K1598" s="65">
        <f t="shared" si="207"/>
        <v>0.31644556180475236</v>
      </c>
      <c r="M1598" s="31">
        <f t="shared" si="206"/>
        <v>0.2208</v>
      </c>
      <c r="N1598" s="56">
        <f t="shared" si="208"/>
        <v>0.31644556180475236</v>
      </c>
    </row>
    <row r="1599" spans="1:14" x14ac:dyDescent="0.25">
      <c r="A1599"/>
      <c r="B1599" s="77"/>
      <c r="C1599" s="59">
        <v>42853</v>
      </c>
      <c r="D1599" s="39">
        <v>1579</v>
      </c>
      <c r="E1599" s="4">
        <v>0.17460000000000001</v>
      </c>
      <c r="F1599" s="64"/>
      <c r="G1599" s="65">
        <f t="shared" si="210"/>
        <v>0.30744353828948162</v>
      </c>
      <c r="H1599" s="78">
        <f t="shared" si="211"/>
        <v>5.5681295325968258E-3</v>
      </c>
      <c r="I1599" s="65">
        <f t="shared" si="212"/>
        <v>-1.054198982371371E-2</v>
      </c>
      <c r="J1599" s="79">
        <f t="shared" si="209"/>
        <v>-2.2772144670290501E-2</v>
      </c>
      <c r="K1599" s="65">
        <f t="shared" si="207"/>
        <v>0.31049060940640871</v>
      </c>
      <c r="M1599" s="31">
        <f t="shared" si="206"/>
        <v>0.17460000000000001</v>
      </c>
      <c r="N1599" s="56">
        <f t="shared" si="208"/>
        <v>0.31049060940640871</v>
      </c>
    </row>
    <row r="1600" spans="1:14" x14ac:dyDescent="0.25">
      <c r="A1600"/>
      <c r="B1600" s="77"/>
      <c r="C1600" s="59">
        <v>42854</v>
      </c>
      <c r="D1600" s="39">
        <v>1580</v>
      </c>
      <c r="E1600" s="4">
        <v>0.21249999999999999</v>
      </c>
      <c r="F1600" s="64"/>
      <c r="G1600" s="65">
        <f t="shared" si="210"/>
        <v>0.3042368425218635</v>
      </c>
      <c r="H1600" s="78">
        <f t="shared" si="211"/>
        <v>4.6906470025753315E-3</v>
      </c>
      <c r="I1600" s="65">
        <f t="shared" si="212"/>
        <v>-1.2763414819928919E-2</v>
      </c>
      <c r="J1600" s="79">
        <f t="shared" si="209"/>
        <v>-2.0660757590122376E-2</v>
      </c>
      <c r="K1600" s="65">
        <f t="shared" si="207"/>
        <v>0.30024825300214952</v>
      </c>
      <c r="M1600" s="31">
        <f t="shared" si="206"/>
        <v>0.21249999999999999</v>
      </c>
      <c r="N1600" s="56">
        <f t="shared" si="208"/>
        <v>0.30024825300214952</v>
      </c>
    </row>
    <row r="1601" spans="1:14" x14ac:dyDescent="0.25">
      <c r="A1601"/>
      <c r="B1601" s="77"/>
      <c r="C1601" s="59">
        <v>42855</v>
      </c>
      <c r="D1601" s="39">
        <v>1581</v>
      </c>
      <c r="E1601" s="4">
        <v>0.21249999999999999</v>
      </c>
      <c r="F1601" s="64"/>
      <c r="G1601" s="65">
        <f t="shared" si="210"/>
        <v>0.30134151897261341</v>
      </c>
      <c r="H1601" s="78">
        <f t="shared" si="211"/>
        <v>3.9320499473927883E-3</v>
      </c>
      <c r="I1601" s="65">
        <f t="shared" si="212"/>
        <v>-2.0567784006184638E-2</v>
      </c>
      <c r="J1601" s="79">
        <f t="shared" si="209"/>
        <v>-2.7395157502827516E-2</v>
      </c>
      <c r="K1601" s="65">
        <f t="shared" si="207"/>
        <v>0.28835970551825418</v>
      </c>
      <c r="M1601" s="31">
        <f t="shared" si="206"/>
        <v>0.21249999999999999</v>
      </c>
      <c r="N1601" s="56">
        <f t="shared" si="208"/>
        <v>0.28835970551825418</v>
      </c>
    </row>
    <row r="1602" spans="1:14" x14ac:dyDescent="0.25">
      <c r="A1602"/>
      <c r="B1602" s="77"/>
      <c r="C1602" s="59">
        <v>42856</v>
      </c>
      <c r="D1602" s="39">
        <v>1582</v>
      </c>
      <c r="E1602" s="4">
        <v>0.19</v>
      </c>
      <c r="F1602" s="64"/>
      <c r="G1602" s="65">
        <f t="shared" si="210"/>
        <v>0.29544220746007266</v>
      </c>
      <c r="H1602" s="78">
        <f t="shared" si="211"/>
        <v>2.9489138013994347E-3</v>
      </c>
      <c r="I1602" s="65">
        <f t="shared" si="212"/>
        <v>-1.6959954320670489E-2</v>
      </c>
      <c r="J1602" s="79">
        <f t="shared" si="209"/>
        <v>-2.5808179634610705E-2</v>
      </c>
      <c r="K1602" s="65">
        <f t="shared" si="207"/>
        <v>0.28831361459933569</v>
      </c>
      <c r="M1602" s="31">
        <f t="shared" si="206"/>
        <v>0.19</v>
      </c>
      <c r="N1602" s="56">
        <f t="shared" si="208"/>
        <v>0.28831361459933569</v>
      </c>
    </row>
    <row r="1603" spans="1:14" x14ac:dyDescent="0.25">
      <c r="A1603"/>
      <c r="B1603" s="77"/>
      <c r="C1603" s="59">
        <v>42857</v>
      </c>
      <c r="D1603" s="39">
        <v>1583</v>
      </c>
      <c r="E1603" s="4">
        <v>0.25330000000000003</v>
      </c>
      <c r="F1603" s="64"/>
      <c r="G1603" s="65">
        <f t="shared" si="210"/>
        <v>0.29142512362146583</v>
      </c>
      <c r="H1603" s="78">
        <f t="shared" si="211"/>
        <v>2.2523140373988089E-3</v>
      </c>
      <c r="I1603" s="65">
        <f t="shared" si="212"/>
        <v>2.4568855138590688E-2</v>
      </c>
      <c r="J1603" s="79">
        <f t="shared" si="209"/>
        <v>1.8299457262585039E-2</v>
      </c>
      <c r="K1603" s="65">
        <f t="shared" si="207"/>
        <v>0.3229599764000628</v>
      </c>
      <c r="M1603" s="31">
        <f t="shared" si="206"/>
        <v>0.25330000000000003</v>
      </c>
      <c r="N1603" s="56">
        <f t="shared" si="208"/>
        <v>0.3229599764000628</v>
      </c>
    </row>
    <row r="1604" spans="1:14" x14ac:dyDescent="0.25">
      <c r="A1604"/>
      <c r="B1604" s="77"/>
      <c r="C1604" s="59">
        <v>42858</v>
      </c>
      <c r="D1604" s="39">
        <v>1584</v>
      </c>
      <c r="E1604" s="4">
        <v>0.17460000000000001</v>
      </c>
      <c r="F1604" s="64"/>
      <c r="G1604" s="65">
        <f t="shared" si="210"/>
        <v>0.28080900437708528</v>
      </c>
      <c r="H1604" s="78">
        <f t="shared" si="211"/>
        <v>9.6547070922087318E-4</v>
      </c>
      <c r="I1604" s="65">
        <f t="shared" si="212"/>
        <v>9.6068951589289055E-3</v>
      </c>
      <c r="J1604" s="79">
        <f t="shared" si="209"/>
        <v>-1.9746947946725126E-3</v>
      </c>
      <c r="K1604" s="65">
        <f t="shared" si="207"/>
        <v>0.30328433281779354</v>
      </c>
      <c r="M1604" s="31">
        <f t="shared" si="206"/>
        <v>0.17460000000000001</v>
      </c>
      <c r="N1604" s="56">
        <f t="shared" si="208"/>
        <v>0.30328433281779354</v>
      </c>
    </row>
    <row r="1605" spans="1:14" x14ac:dyDescent="0.25">
      <c r="A1605"/>
      <c r="B1605" s="77"/>
      <c r="C1605" s="59">
        <v>42859</v>
      </c>
      <c r="D1605" s="39">
        <v>1585</v>
      </c>
      <c r="E1605" s="4">
        <v>0.21249999999999999</v>
      </c>
      <c r="F1605" s="64"/>
      <c r="G1605" s="65">
        <f t="shared" si="210"/>
        <v>0.27431231046763616</v>
      </c>
      <c r="H1605" s="78">
        <f t="shared" si="211"/>
        <v>2.1925424735387328E-4</v>
      </c>
      <c r="I1605" s="65">
        <f t="shared" si="212"/>
        <v>5.3471711003939999E-3</v>
      </c>
      <c r="J1605" s="79">
        <f t="shared" si="209"/>
        <v>-1.3687770564090162E-3</v>
      </c>
      <c r="K1605" s="65">
        <f t="shared" si="207"/>
        <v>0.28712164618670016</v>
      </c>
      <c r="M1605" s="31">
        <f t="shared" si="206"/>
        <v>0.21249999999999999</v>
      </c>
      <c r="N1605" s="56">
        <f t="shared" si="208"/>
        <v>0.28712164618670016</v>
      </c>
    </row>
    <row r="1606" spans="1:14" x14ac:dyDescent="0.25">
      <c r="A1606"/>
      <c r="B1606" s="77"/>
      <c r="C1606" s="59">
        <v>42860</v>
      </c>
      <c r="D1606" s="39">
        <v>1586</v>
      </c>
      <c r="E1606" s="4">
        <v>0.21249999999999999</v>
      </c>
      <c r="F1606" s="64"/>
      <c r="G1606" s="65">
        <f t="shared" si="210"/>
        <v>0.26770949635863528</v>
      </c>
      <c r="H1606" s="78">
        <f t="shared" si="211"/>
        <v>-4.6295258828160174E-4</v>
      </c>
      <c r="I1606" s="65">
        <f t="shared" si="212"/>
        <v>6.1891188485572717E-3</v>
      </c>
      <c r="J1606" s="79">
        <f t="shared" si="209"/>
        <v>4.9257327838015882E-5</v>
      </c>
      <c r="K1606" s="65">
        <f t="shared" si="207"/>
        <v>0.28072068356354729</v>
      </c>
      <c r="M1606" s="31">
        <f t="shared" si="206"/>
        <v>0.21249999999999999</v>
      </c>
      <c r="N1606" s="56">
        <f t="shared" si="208"/>
        <v>0.28072068356354729</v>
      </c>
    </row>
    <row r="1607" spans="1:14" x14ac:dyDescent="0.25">
      <c r="A1607"/>
      <c r="B1607" s="77"/>
      <c r="C1607" s="59">
        <v>42861</v>
      </c>
      <c r="D1607" s="39">
        <v>1587</v>
      </c>
      <c r="E1607" s="4">
        <v>0.19</v>
      </c>
      <c r="F1607" s="64"/>
      <c r="G1607" s="65">
        <f t="shared" si="210"/>
        <v>0.26096524671983556</v>
      </c>
      <c r="H1607" s="78">
        <f t="shared" si="211"/>
        <v>-1.0910822933334133E-3</v>
      </c>
      <c r="I1607" s="65">
        <f t="shared" si="212"/>
        <v>-1.4433573265172429E-2</v>
      </c>
      <c r="J1607" s="79">
        <f t="shared" si="209"/>
        <v>-2.0086740610638743E-2</v>
      </c>
      <c r="K1607" s="65">
        <f t="shared" si="207"/>
        <v>0.25281297050518126</v>
      </c>
      <c r="M1607" s="31">
        <f t="shared" si="206"/>
        <v>0.19</v>
      </c>
      <c r="N1607" s="56">
        <f t="shared" si="208"/>
        <v>0.25281297050518126</v>
      </c>
    </row>
    <row r="1608" spans="1:14" x14ac:dyDescent="0.25">
      <c r="A1608"/>
      <c r="B1608" s="77"/>
      <c r="C1608" s="59">
        <v>42862</v>
      </c>
      <c r="D1608" s="39">
        <v>1588</v>
      </c>
      <c r="E1608" s="4">
        <v>0.25330000000000003</v>
      </c>
      <c r="F1608" s="64"/>
      <c r="G1608" s="65">
        <f t="shared" si="210"/>
        <v>0.25900102242085277</v>
      </c>
      <c r="H1608" s="78">
        <f t="shared" si="211"/>
        <v>-1.1783964938983519E-3</v>
      </c>
      <c r="I1608" s="65">
        <f t="shared" si="212"/>
        <v>2.157255629991809E-3</v>
      </c>
      <c r="J1608" s="79">
        <f t="shared" si="209"/>
        <v>1.3714278249073539E-3</v>
      </c>
      <c r="K1608" s="65">
        <f t="shared" si="207"/>
        <v>0.26203142005649394</v>
      </c>
      <c r="M1608" s="31">
        <f t="shared" si="206"/>
        <v>0.25330000000000003</v>
      </c>
      <c r="N1608" s="56">
        <f t="shared" si="208"/>
        <v>0.26203142005649394</v>
      </c>
    </row>
    <row r="1609" spans="1:14" x14ac:dyDescent="0.25">
      <c r="A1609"/>
      <c r="B1609" s="77"/>
      <c r="C1609" s="59">
        <v>42863</v>
      </c>
      <c r="D1609" s="39">
        <v>1589</v>
      </c>
      <c r="E1609" s="4">
        <v>0.17460000000000001</v>
      </c>
      <c r="F1609" s="64"/>
      <c r="G1609" s="65">
        <f t="shared" si="210"/>
        <v>0.24590906724492731</v>
      </c>
      <c r="H1609" s="78">
        <f t="shared" si="211"/>
        <v>-2.3697523621010628E-3</v>
      </c>
      <c r="I1609" s="65">
        <f t="shared" si="212"/>
        <v>3.5912960893316734E-2</v>
      </c>
      <c r="J1609" s="79">
        <f t="shared" si="209"/>
        <v>2.519075807949233E-2</v>
      </c>
      <c r="K1609" s="65">
        <f t="shared" si="207"/>
        <v>0.29373558682027118</v>
      </c>
      <c r="M1609" s="31">
        <f t="shared" si="206"/>
        <v>0.17460000000000001</v>
      </c>
      <c r="N1609" s="56">
        <f t="shared" si="208"/>
        <v>0.29373558682027118</v>
      </c>
    </row>
    <row r="1610" spans="1:14" x14ac:dyDescent="0.25">
      <c r="A1610"/>
      <c r="B1610" s="77"/>
      <c r="C1610" s="59">
        <v>42864</v>
      </c>
      <c r="D1610" s="39">
        <v>1590</v>
      </c>
      <c r="E1610" s="4">
        <v>0.21249999999999999</v>
      </c>
      <c r="F1610" s="64"/>
      <c r="G1610" s="65">
        <f t="shared" si="210"/>
        <v>0.23820133285103343</v>
      </c>
      <c r="H1610" s="78">
        <f t="shared" si="211"/>
        <v>-2.9035505652803451E-3</v>
      </c>
      <c r="I1610" s="65">
        <f t="shared" si="212"/>
        <v>2.2340505435101729E-2</v>
      </c>
      <c r="J1610" s="79">
        <f t="shared" si="209"/>
        <v>1.7536321606488214E-2</v>
      </c>
      <c r="K1610" s="65">
        <f t="shared" si="207"/>
        <v>0.26587982031792795</v>
      </c>
      <c r="M1610" s="31">
        <f t="shared" si="206"/>
        <v>0.21249999999999999</v>
      </c>
      <c r="N1610" s="56">
        <f t="shared" si="208"/>
        <v>0.26587982031792795</v>
      </c>
    </row>
    <row r="1611" spans="1:14" x14ac:dyDescent="0.25">
      <c r="A1611"/>
      <c r="B1611" s="77"/>
      <c r="C1611" s="59">
        <v>42865</v>
      </c>
      <c r="D1611" s="39">
        <v>1591</v>
      </c>
      <c r="E1611" s="4">
        <v>0.21249999999999999</v>
      </c>
      <c r="F1611" s="64"/>
      <c r="G1611" s="65">
        <f t="shared" si="210"/>
        <v>0.23142277020674978</v>
      </c>
      <c r="H1611" s="78">
        <f t="shared" si="211"/>
        <v>-3.291051773180675E-3</v>
      </c>
      <c r="I1611" s="65">
        <f t="shared" si="212"/>
        <v>1.5952338504279837E-2</v>
      </c>
      <c r="J1611" s="79">
        <f t="shared" si="209"/>
        <v>1.2464827633176875E-2</v>
      </c>
      <c r="K1611" s="65">
        <f t="shared" si="207"/>
        <v>0.25125012079003289</v>
      </c>
      <c r="M1611" s="31">
        <f t="shared" si="206"/>
        <v>0.21249999999999999</v>
      </c>
      <c r="N1611" s="56">
        <f t="shared" si="208"/>
        <v>0.25125012079003289</v>
      </c>
    </row>
    <row r="1612" spans="1:14" x14ac:dyDescent="0.25">
      <c r="A1612"/>
      <c r="B1612" s="77"/>
      <c r="C1612" s="59">
        <v>42866</v>
      </c>
      <c r="D1612" s="39">
        <v>1592</v>
      </c>
      <c r="E1612" s="4">
        <v>0.19</v>
      </c>
      <c r="F1612" s="64"/>
      <c r="G1612" s="65">
        <f t="shared" si="210"/>
        <v>0.22414871933232206</v>
      </c>
      <c r="H1612" s="78">
        <f t="shared" si="211"/>
        <v>-3.6893516833053806E-3</v>
      </c>
      <c r="I1612" s="65">
        <f t="shared" si="212"/>
        <v>1.6982725789013466E-3</v>
      </c>
      <c r="J1612" s="79">
        <f t="shared" si="209"/>
        <v>-1.8864266122209934E-3</v>
      </c>
      <c r="K1612" s="65">
        <f t="shared" si="207"/>
        <v>0.22982999101247045</v>
      </c>
      <c r="M1612" s="31">
        <f t="shared" si="206"/>
        <v>0.19</v>
      </c>
      <c r="N1612" s="56">
        <f t="shared" si="208"/>
        <v>0.22982999101247045</v>
      </c>
    </row>
    <row r="1613" spans="1:14" x14ac:dyDescent="0.25">
      <c r="A1613"/>
      <c r="B1613" s="77"/>
      <c r="C1613" s="59">
        <v>42867</v>
      </c>
      <c r="D1613" s="39">
        <v>1593</v>
      </c>
      <c r="E1613" s="4">
        <v>0.25330000000000003</v>
      </c>
      <c r="F1613" s="64"/>
      <c r="G1613" s="65">
        <f t="shared" si="210"/>
        <v>0.2252781788079106</v>
      </c>
      <c r="H1613" s="78">
        <f t="shared" si="211"/>
        <v>-3.2074705674159888E-3</v>
      </c>
      <c r="I1613" s="65">
        <f t="shared" si="212"/>
        <v>-1.5347479237955949E-2</v>
      </c>
      <c r="J1613" s="79">
        <f t="shared" si="209"/>
        <v>-1.1010549194951411E-2</v>
      </c>
      <c r="K1613" s="65">
        <f t="shared" si="207"/>
        <v>0.20511188841106071</v>
      </c>
      <c r="M1613" s="31">
        <f t="shared" si="206"/>
        <v>0.25330000000000003</v>
      </c>
      <c r="N1613" s="56">
        <f t="shared" si="208"/>
        <v>0.20511188841106071</v>
      </c>
    </row>
    <row r="1614" spans="1:14" x14ac:dyDescent="0.25">
      <c r="A1614"/>
      <c r="B1614" s="77"/>
      <c r="C1614" s="59">
        <v>42868</v>
      </c>
      <c r="D1614" s="39">
        <v>1594</v>
      </c>
      <c r="E1614" s="4">
        <v>0.19</v>
      </c>
      <c r="F1614" s="64"/>
      <c r="G1614" s="65">
        <f t="shared" si="210"/>
        <v>0.22024094865177346</v>
      </c>
      <c r="H1614" s="78">
        <f t="shared" si="211"/>
        <v>-3.3904465262881035E-3</v>
      </c>
      <c r="I1614" s="65">
        <f t="shared" si="212"/>
        <v>-1.3773112353283191E-2</v>
      </c>
      <c r="J1614" s="79">
        <f t="shared" si="209"/>
        <v>-1.5419895983132219E-2</v>
      </c>
      <c r="K1614" s="65">
        <f t="shared" si="207"/>
        <v>0.20829759588721142</v>
      </c>
      <c r="M1614" s="31">
        <f t="shared" si="206"/>
        <v>0.19</v>
      </c>
      <c r="N1614" s="56">
        <f t="shared" si="208"/>
        <v>0.20829759588721142</v>
      </c>
    </row>
    <row r="1615" spans="1:14" x14ac:dyDescent="0.25">
      <c r="A1615"/>
      <c r="B1615" s="77"/>
      <c r="C1615" s="59">
        <v>42869</v>
      </c>
      <c r="D1615" s="39">
        <v>1595</v>
      </c>
      <c r="E1615" s="4">
        <v>0.25330000000000003</v>
      </c>
      <c r="F1615" s="64"/>
      <c r="G1615" s="65">
        <f t="shared" si="210"/>
        <v>0.22540131071602088</v>
      </c>
      <c r="H1615" s="78">
        <f t="shared" si="211"/>
        <v>-2.5353656672345518E-3</v>
      </c>
      <c r="I1615" s="65">
        <f t="shared" si="212"/>
        <v>-4.9058588030840324E-2</v>
      </c>
      <c r="J1615" s="79">
        <f t="shared" si="209"/>
        <v>-4.136286029935838E-2</v>
      </c>
      <c r="K1615" s="65">
        <f t="shared" si="207"/>
        <v>0.16779191409464503</v>
      </c>
      <c r="M1615" s="31">
        <f t="shared" si="206"/>
        <v>0.25330000000000003</v>
      </c>
      <c r="N1615" s="56">
        <f t="shared" si="208"/>
        <v>0.16779191409464503</v>
      </c>
    </row>
    <row r="1616" spans="1:14" x14ac:dyDescent="0.25">
      <c r="A1616"/>
      <c r="B1616" s="77"/>
      <c r="C1616" s="59">
        <v>42870</v>
      </c>
      <c r="D1616" s="39">
        <v>1596</v>
      </c>
      <c r="E1616" s="4">
        <v>0.33329999999999999</v>
      </c>
      <c r="F1616" s="64"/>
      <c r="G1616" s="65">
        <f t="shared" si="210"/>
        <v>0.23758023822125562</v>
      </c>
      <c r="H1616" s="78">
        <f t="shared" si="211"/>
        <v>-1.0639363499876219E-3</v>
      </c>
      <c r="I1616" s="65">
        <f t="shared" si="212"/>
        <v>-3.6708876773479504E-2</v>
      </c>
      <c r="J1616" s="79">
        <f t="shared" si="209"/>
        <v>-2.3466012918257121E-2</v>
      </c>
      <c r="K1616" s="65">
        <f t="shared" si="207"/>
        <v>0.18615706827530681</v>
      </c>
      <c r="M1616" s="31">
        <f t="shared" si="206"/>
        <v>0.33329999999999999</v>
      </c>
      <c r="N1616" s="56">
        <f t="shared" si="208"/>
        <v>0.18615706827530681</v>
      </c>
    </row>
    <row r="1617" spans="1:14" x14ac:dyDescent="0.25">
      <c r="A1617"/>
      <c r="B1617" s="77"/>
      <c r="C1617" s="59">
        <v>42871</v>
      </c>
      <c r="D1617" s="39">
        <v>1597</v>
      </c>
      <c r="E1617" s="4">
        <v>0.19</v>
      </c>
      <c r="F1617" s="64"/>
      <c r="G1617" s="65">
        <f t="shared" si="210"/>
        <v>0.22855419492095058</v>
      </c>
      <c r="H1617" s="78">
        <f t="shared" si="211"/>
        <v>-1.860147045019364E-3</v>
      </c>
      <c r="I1617" s="65">
        <f t="shared" si="212"/>
        <v>3.3104767631906389E-2</v>
      </c>
      <c r="J1617" s="79">
        <f t="shared" si="209"/>
        <v>2.5938871376620692E-2</v>
      </c>
      <c r="K1617" s="65">
        <f t="shared" si="207"/>
        <v>0.26962106950317438</v>
      </c>
      <c r="M1617" s="31">
        <f t="shared" si="206"/>
        <v>0.19</v>
      </c>
      <c r="N1617" s="56">
        <f t="shared" si="208"/>
        <v>0.26962106950317438</v>
      </c>
    </row>
    <row r="1618" spans="1:14" x14ac:dyDescent="0.25">
      <c r="A1618"/>
      <c r="B1618" s="77"/>
      <c r="C1618" s="59">
        <v>42872</v>
      </c>
      <c r="D1618" s="39">
        <v>1598</v>
      </c>
      <c r="E1618" s="4">
        <v>0.25330000000000003</v>
      </c>
      <c r="F1618" s="64"/>
      <c r="G1618" s="65">
        <f t="shared" si="210"/>
        <v>0.22856240005793194</v>
      </c>
      <c r="H1618" s="78">
        <f t="shared" si="211"/>
        <v>-1.6733118268192923E-3</v>
      </c>
      <c r="I1618" s="65">
        <f t="shared" si="212"/>
        <v>7.9224303040619573E-3</v>
      </c>
      <c r="J1618" s="79">
        <f t="shared" si="209"/>
        <v>9.6039472678625705E-3</v>
      </c>
      <c r="K1618" s="65">
        <f t="shared" si="207"/>
        <v>0.23461647817999318</v>
      </c>
      <c r="M1618" s="31">
        <f t="shared" si="206"/>
        <v>0.25330000000000003</v>
      </c>
      <c r="N1618" s="56">
        <f t="shared" si="208"/>
        <v>0.23461647817999318</v>
      </c>
    </row>
    <row r="1619" spans="1:14" x14ac:dyDescent="0.25">
      <c r="A1619"/>
      <c r="B1619" s="77"/>
      <c r="C1619" s="59">
        <v>42873</v>
      </c>
      <c r="D1619" s="39">
        <v>1599</v>
      </c>
      <c r="E1619" s="4">
        <v>0.2</v>
      </c>
      <c r="F1619" s="64"/>
      <c r="G1619" s="65">
        <f t="shared" si="210"/>
        <v>0.22193745002090473</v>
      </c>
      <c r="H1619" s="78">
        <f t="shared" si="211"/>
        <v>-2.1684756478400837E-3</v>
      </c>
      <c r="I1619" s="65">
        <f t="shared" si="212"/>
        <v>2.2627293870966538E-2</v>
      </c>
      <c r="J1619" s="79">
        <f t="shared" si="209"/>
        <v>1.8170819481779413E-2</v>
      </c>
      <c r="K1619" s="65">
        <f t="shared" si="207"/>
        <v>0.24951638210207919</v>
      </c>
      <c r="M1619" s="31">
        <f t="shared" si="206"/>
        <v>0.2</v>
      </c>
      <c r="N1619" s="56">
        <f t="shared" si="208"/>
        <v>0.24951638210207919</v>
      </c>
    </row>
    <row r="1620" spans="1:14" x14ac:dyDescent="0.25">
      <c r="A1620"/>
      <c r="B1620" s="77"/>
      <c r="C1620" s="59">
        <v>42874</v>
      </c>
      <c r="D1620" s="39">
        <v>1600</v>
      </c>
      <c r="E1620" s="4">
        <v>0.21249999999999999</v>
      </c>
      <c r="F1620" s="64"/>
      <c r="G1620" s="65">
        <f t="shared" si="210"/>
        <v>0.22050107760513904</v>
      </c>
      <c r="H1620" s="78">
        <f t="shared" si="211"/>
        <v>-2.0952653246326444E-3</v>
      </c>
      <c r="I1620" s="65">
        <f t="shared" si="212"/>
        <v>-1.4590006693808593E-2</v>
      </c>
      <c r="J1620" s="79">
        <f t="shared" si="209"/>
        <v>-1.393111378494164E-2</v>
      </c>
      <c r="K1620" s="65">
        <f t="shared" si="207"/>
        <v>0.20517896767925606</v>
      </c>
      <c r="M1620" s="31">
        <f t="shared" si="206"/>
        <v>0.21249999999999999</v>
      </c>
      <c r="N1620" s="56">
        <f t="shared" si="208"/>
        <v>0.20517896767925606</v>
      </c>
    </row>
    <row r="1621" spans="1:14" x14ac:dyDescent="0.25">
      <c r="A1621"/>
      <c r="B1621" s="77"/>
      <c r="C1621" s="59">
        <v>42875</v>
      </c>
      <c r="D1621" s="39">
        <v>1601</v>
      </c>
      <c r="E1621" s="4">
        <v>0.21249999999999999</v>
      </c>
      <c r="F1621" s="64"/>
      <c r="G1621" s="65">
        <f t="shared" si="210"/>
        <v>0.21858510972738901</v>
      </c>
      <c r="H1621" s="78">
        <f t="shared" si="211"/>
        <v>-2.0773355799443829E-3</v>
      </c>
      <c r="I1621" s="65">
        <f t="shared" si="212"/>
        <v>-7.6987867493324624E-3</v>
      </c>
      <c r="J1621" s="79">
        <f t="shared" si="209"/>
        <v>-7.5374190471381181E-3</v>
      </c>
      <c r="K1621" s="65">
        <f t="shared" si="207"/>
        <v>0.21070702553117393</v>
      </c>
      <c r="M1621" s="31">
        <f t="shared" si="206"/>
        <v>0.21249999999999999</v>
      </c>
      <c r="N1621" s="56">
        <f t="shared" si="208"/>
        <v>0.21070702553117393</v>
      </c>
    </row>
    <row r="1622" spans="1:14" x14ac:dyDescent="0.25">
      <c r="A1622"/>
      <c r="B1622" s="77"/>
      <c r="C1622" s="59">
        <v>42876</v>
      </c>
      <c r="D1622" s="39">
        <v>1602</v>
      </c>
      <c r="E1622" s="4">
        <v>0.19</v>
      </c>
      <c r="F1622" s="64"/>
      <c r="G1622" s="65">
        <f t="shared" si="210"/>
        <v>0.21479366575392234</v>
      </c>
      <c r="H1622" s="78">
        <f t="shared" si="211"/>
        <v>-2.248746419296612E-3</v>
      </c>
      <c r="I1622" s="65">
        <f t="shared" si="212"/>
        <v>-9.3666902122216417E-3</v>
      </c>
      <c r="J1622" s="79">
        <f t="shared" si="209"/>
        <v>-1.0909387766391712E-2</v>
      </c>
      <c r="K1622" s="65">
        <f t="shared" si="207"/>
        <v>0.20714108393522299</v>
      </c>
      <c r="M1622" s="31">
        <f t="shared" ref="M1622:M1685" si="213">E1622</f>
        <v>0.19</v>
      </c>
      <c r="N1622" s="56">
        <f t="shared" si="208"/>
        <v>0.20714108393522299</v>
      </c>
    </row>
    <row r="1623" spans="1:14" x14ac:dyDescent="0.25">
      <c r="A1623"/>
      <c r="B1623" s="77"/>
      <c r="C1623" s="59">
        <v>42877</v>
      </c>
      <c r="D1623" s="39">
        <v>1603</v>
      </c>
      <c r="E1623" s="4">
        <v>0.19</v>
      </c>
      <c r="F1623" s="64"/>
      <c r="G1623" s="65">
        <f t="shared" si="210"/>
        <v>0.21018971285369217</v>
      </c>
      <c r="H1623" s="78">
        <f t="shared" si="211"/>
        <v>-2.4842670673899669E-3</v>
      </c>
      <c r="I1623" s="65">
        <f t="shared" si="212"/>
        <v>1.0071454747096337E-3</v>
      </c>
      <c r="J1623" s="79">
        <f t="shared" si="209"/>
        <v>-1.1125403581305467E-3</v>
      </c>
      <c r="K1623" s="65">
        <f t="shared" si="207"/>
        <v>0.21355206480933536</v>
      </c>
      <c r="M1623" s="31">
        <f t="shared" si="213"/>
        <v>0.19</v>
      </c>
      <c r="N1623" s="56">
        <f t="shared" si="208"/>
        <v>0.21355206480933536</v>
      </c>
    </row>
    <row r="1624" spans="1:14" x14ac:dyDescent="0.25">
      <c r="A1624"/>
      <c r="B1624" s="77"/>
      <c r="C1624" s="59">
        <v>42878</v>
      </c>
      <c r="D1624" s="39">
        <v>1604</v>
      </c>
      <c r="E1624" s="4">
        <v>0.15079999999999999</v>
      </c>
      <c r="F1624" s="64"/>
      <c r="G1624" s="65">
        <f t="shared" si="210"/>
        <v>0.19737295691649337</v>
      </c>
      <c r="H1624" s="78">
        <f t="shared" si="211"/>
        <v>-3.5175159543708507E-3</v>
      </c>
      <c r="I1624" s="65">
        <f t="shared" si="212"/>
        <v>4.641944291178611E-2</v>
      </c>
      <c r="J1624" s="79">
        <f t="shared" si="209"/>
        <v>3.7120202928958158E-2</v>
      </c>
      <c r="K1624" s="65">
        <f t="shared" si="207"/>
        <v>0.2541248886980883</v>
      </c>
      <c r="M1624" s="31">
        <f t="shared" si="213"/>
        <v>0.15079999999999999</v>
      </c>
      <c r="N1624" s="56">
        <f t="shared" si="208"/>
        <v>0.2541248886980883</v>
      </c>
    </row>
    <row r="1625" spans="1:14" x14ac:dyDescent="0.25">
      <c r="A1625"/>
      <c r="B1625" s="77"/>
      <c r="C1625" s="59">
        <v>42879</v>
      </c>
      <c r="D1625" s="39">
        <v>1605</v>
      </c>
      <c r="E1625" s="4">
        <v>0.2</v>
      </c>
      <c r="F1625" s="64"/>
      <c r="G1625" s="65">
        <f t="shared" si="210"/>
        <v>0.19085141289672955</v>
      </c>
      <c r="H1625" s="78">
        <f t="shared" si="211"/>
        <v>-3.8179187609101478E-3</v>
      </c>
      <c r="I1625" s="65">
        <f t="shared" si="212"/>
        <v>3.6184839691807205E-2</v>
      </c>
      <c r="J1625" s="79">
        <f t="shared" si="209"/>
        <v>3.3481214432953529E-2</v>
      </c>
      <c r="K1625" s="65">
        <f t="shared" si="207"/>
        <v>0.23004028065392973</v>
      </c>
      <c r="M1625" s="31">
        <f t="shared" si="213"/>
        <v>0.2</v>
      </c>
      <c r="N1625" s="56">
        <f t="shared" si="208"/>
        <v>0.23004028065392973</v>
      </c>
    </row>
    <row r="1626" spans="1:14" x14ac:dyDescent="0.25">
      <c r="A1626"/>
      <c r="B1626" s="77"/>
      <c r="C1626" s="59">
        <v>42880</v>
      </c>
      <c r="D1626" s="39">
        <v>1606</v>
      </c>
      <c r="E1626" s="4">
        <v>0.33329999999999999</v>
      </c>
      <c r="F1626" s="64"/>
      <c r="G1626" s="65">
        <f t="shared" si="210"/>
        <v>0.19895867445295229</v>
      </c>
      <c r="H1626" s="78">
        <f t="shared" si="211"/>
        <v>-2.6254007291968591E-3</v>
      </c>
      <c r="I1626" s="65">
        <f t="shared" si="212"/>
        <v>2.7014702692851784E-2</v>
      </c>
      <c r="J1626" s="79">
        <f t="shared" si="209"/>
        <v>3.7747364978271372E-2</v>
      </c>
      <c r="K1626" s="65">
        <f t="shared" si="207"/>
        <v>0.21404819682867118</v>
      </c>
      <c r="M1626" s="31">
        <f t="shared" si="213"/>
        <v>0.33329999999999999</v>
      </c>
      <c r="N1626" s="56">
        <f t="shared" si="208"/>
        <v>0.21404819682867118</v>
      </c>
    </row>
    <row r="1627" spans="1:14" x14ac:dyDescent="0.25">
      <c r="A1627"/>
      <c r="B1627" s="77"/>
      <c r="C1627" s="59">
        <v>42881</v>
      </c>
      <c r="D1627" s="39">
        <v>1607</v>
      </c>
      <c r="E1627" s="4">
        <v>0.32500000000000001</v>
      </c>
      <c r="F1627" s="64"/>
      <c r="G1627" s="65">
        <f t="shared" si="210"/>
        <v>0.20893680674876708</v>
      </c>
      <c r="H1627" s="78">
        <f t="shared" si="211"/>
        <v>-1.3650474266956943E-3</v>
      </c>
      <c r="I1627" s="65">
        <f t="shared" si="212"/>
        <v>2.631396026128191E-3</v>
      </c>
      <c r="J1627" s="79">
        <f t="shared" si="209"/>
        <v>1.3974575748638664E-2</v>
      </c>
      <c r="K1627" s="65">
        <f t="shared" si="207"/>
        <v>0.19896466974988361</v>
      </c>
      <c r="M1627" s="31">
        <f t="shared" si="213"/>
        <v>0.32500000000000001</v>
      </c>
      <c r="N1627" s="56">
        <f t="shared" si="208"/>
        <v>0.19896466974988361</v>
      </c>
    </row>
    <row r="1628" spans="1:14" x14ac:dyDescent="0.25">
      <c r="A1628"/>
      <c r="B1628" s="77"/>
      <c r="C1628" s="59">
        <v>42882</v>
      </c>
      <c r="D1628" s="39">
        <v>1608</v>
      </c>
      <c r="E1628" s="4">
        <v>0.2167</v>
      </c>
      <c r="F1628" s="64"/>
      <c r="G1628" s="65">
        <f t="shared" si="210"/>
        <v>0.20901039913633646</v>
      </c>
      <c r="H1628" s="78">
        <f t="shared" si="211"/>
        <v>-1.2211834452691872E-3</v>
      </c>
      <c r="I1628" s="65">
        <f t="shared" si="212"/>
        <v>-5.2581574647219539E-3</v>
      </c>
      <c r="J1628" s="79">
        <f t="shared" si="209"/>
        <v>-3.9633816318834034E-3</v>
      </c>
      <c r="K1628" s="65">
        <f t="shared" si="207"/>
        <v>0.20231360185734945</v>
      </c>
      <c r="M1628" s="31">
        <f t="shared" si="213"/>
        <v>0.2167</v>
      </c>
      <c r="N1628" s="56">
        <f t="shared" si="208"/>
        <v>0.20231360185734945</v>
      </c>
    </row>
    <row r="1629" spans="1:14" x14ac:dyDescent="0.25">
      <c r="A1629"/>
      <c r="B1629" s="77"/>
      <c r="C1629" s="59">
        <v>42883</v>
      </c>
      <c r="D1629" s="39">
        <v>1609</v>
      </c>
      <c r="E1629" s="4">
        <v>0.2</v>
      </c>
      <c r="F1629" s="64"/>
      <c r="G1629" s="65">
        <f t="shared" si="210"/>
        <v>0.20859355997612175</v>
      </c>
      <c r="H1629" s="78">
        <f t="shared" si="211"/>
        <v>-1.140749016763739E-3</v>
      </c>
      <c r="I1629" s="65">
        <f t="shared" si="212"/>
        <v>-1.583265854161206E-2</v>
      </c>
      <c r="J1629" s="79">
        <f t="shared" si="209"/>
        <v>-1.5108748685063029E-2</v>
      </c>
      <c r="K1629" s="65">
        <f t="shared" ref="K1629:K1692" si="214">G1628+H1628+I1629</f>
        <v>0.1919565571494552</v>
      </c>
      <c r="M1629" s="31">
        <f t="shared" si="213"/>
        <v>0.2</v>
      </c>
      <c r="N1629" s="56">
        <f t="shared" si="208"/>
        <v>0.1919565571494552</v>
      </c>
    </row>
    <row r="1630" spans="1:14" x14ac:dyDescent="0.25">
      <c r="A1630"/>
      <c r="B1630" s="77"/>
      <c r="C1630" s="59">
        <v>42884</v>
      </c>
      <c r="D1630" s="39">
        <v>1610</v>
      </c>
      <c r="E1630" s="4">
        <v>0.31669999999999998</v>
      </c>
      <c r="F1630" s="64"/>
      <c r="G1630" s="65">
        <f t="shared" si="210"/>
        <v>0.22065474433045129</v>
      </c>
      <c r="H1630" s="78">
        <f t="shared" si="211"/>
        <v>1.7944432034558899E-4</v>
      </c>
      <c r="I1630" s="65">
        <f t="shared" si="212"/>
        <v>-2.2772144670290501E-2</v>
      </c>
      <c r="J1630" s="79">
        <f t="shared" si="209"/>
        <v>-1.0890404636306581E-2</v>
      </c>
      <c r="K1630" s="65">
        <f t="shared" si="214"/>
        <v>0.18468066628906751</v>
      </c>
      <c r="M1630" s="31">
        <f t="shared" si="213"/>
        <v>0.31669999999999998</v>
      </c>
      <c r="N1630" s="56">
        <f t="shared" si="208"/>
        <v>0.18468066628906751</v>
      </c>
    </row>
    <row r="1631" spans="1:14" x14ac:dyDescent="0.25">
      <c r="A1631"/>
      <c r="B1631" s="77"/>
      <c r="C1631" s="59">
        <v>42885</v>
      </c>
      <c r="D1631" s="39">
        <v>1611</v>
      </c>
      <c r="E1631" s="4">
        <v>0.44579999999999997</v>
      </c>
      <c r="F1631" s="64"/>
      <c r="G1631" s="65">
        <f t="shared" si="210"/>
        <v>0.2453968455447294</v>
      </c>
      <c r="H1631" s="78">
        <f t="shared" si="211"/>
        <v>2.6357100097388416E-3</v>
      </c>
      <c r="I1631" s="65">
        <f t="shared" si="212"/>
        <v>-2.0660757590122376E-2</v>
      </c>
      <c r="J1631" s="79">
        <f t="shared" si="209"/>
        <v>1.4456336144169184E-3</v>
      </c>
      <c r="K1631" s="65">
        <f t="shared" si="214"/>
        <v>0.20017343106067451</v>
      </c>
      <c r="M1631" s="31">
        <f t="shared" si="213"/>
        <v>0.44579999999999997</v>
      </c>
      <c r="N1631" s="56">
        <f t="shared" si="208"/>
        <v>0.20017343106067451</v>
      </c>
    </row>
    <row r="1632" spans="1:14" x14ac:dyDescent="0.25">
      <c r="A1632"/>
      <c r="B1632" s="77"/>
      <c r="C1632" s="59">
        <v>42886</v>
      </c>
      <c r="D1632" s="39">
        <v>1612</v>
      </c>
      <c r="E1632" s="4">
        <v>0.2</v>
      </c>
      <c r="F1632" s="64"/>
      <c r="G1632" s="65">
        <f t="shared" si="210"/>
        <v>0.24596881574930418</v>
      </c>
      <c r="H1632" s="78">
        <f t="shared" si="211"/>
        <v>2.4293360292224355E-3</v>
      </c>
      <c r="I1632" s="65">
        <f t="shared" si="212"/>
        <v>-2.7395157502827516E-2</v>
      </c>
      <c r="J1632" s="79">
        <f t="shared" si="209"/>
        <v>-2.9252523327475181E-2</v>
      </c>
      <c r="K1632" s="65">
        <f t="shared" si="214"/>
        <v>0.22063739805164073</v>
      </c>
      <c r="M1632" s="31">
        <f t="shared" si="213"/>
        <v>0.2</v>
      </c>
      <c r="N1632" s="56">
        <f t="shared" si="208"/>
        <v>0.22063739805164073</v>
      </c>
    </row>
    <row r="1633" spans="1:14" x14ac:dyDescent="0.25">
      <c r="A1633"/>
      <c r="B1633" s="77"/>
      <c r="C1633" s="59">
        <v>42887</v>
      </c>
      <c r="D1633" s="39">
        <v>1613</v>
      </c>
      <c r="E1633" s="4">
        <v>9.1700000000000004E-2</v>
      </c>
      <c r="F1633" s="64"/>
      <c r="G1633" s="65">
        <f t="shared" si="210"/>
        <v>0.23530915456413504</v>
      </c>
      <c r="H1633" s="78">
        <f t="shared" si="211"/>
        <v>1.1204363077832772E-3</v>
      </c>
      <c r="I1633" s="65">
        <f t="shared" si="212"/>
        <v>-2.5808179634610705E-2</v>
      </c>
      <c r="J1633" s="79">
        <f t="shared" si="209"/>
        <v>-3.7588277127563137E-2</v>
      </c>
      <c r="K1633" s="65">
        <f t="shared" si="214"/>
        <v>0.2225899721439159</v>
      </c>
      <c r="M1633" s="31">
        <f t="shared" si="213"/>
        <v>9.1700000000000004E-2</v>
      </c>
      <c r="N1633" s="56">
        <f t="shared" si="208"/>
        <v>0.2225899721439159</v>
      </c>
    </row>
    <row r="1634" spans="1:14" x14ac:dyDescent="0.25">
      <c r="A1634"/>
      <c r="B1634" s="77"/>
      <c r="C1634" s="59">
        <v>42888</v>
      </c>
      <c r="D1634" s="39">
        <v>1614</v>
      </c>
      <c r="E1634" s="4">
        <v>0.1542</v>
      </c>
      <c r="F1634" s="64"/>
      <c r="G1634" s="65">
        <f t="shared" si="210"/>
        <v>0.22637668605846797</v>
      </c>
      <c r="H1634" s="78">
        <f t="shared" si="211"/>
        <v>1.1514582643824323E-4</v>
      </c>
      <c r="I1634" s="65">
        <f t="shared" si="212"/>
        <v>1.8299457262585039E-2</v>
      </c>
      <c r="J1634" s="79">
        <f t="shared" si="209"/>
        <v>9.2518429304797381E-3</v>
      </c>
      <c r="K1634" s="65">
        <f t="shared" si="214"/>
        <v>0.25472904813450337</v>
      </c>
      <c r="M1634" s="31">
        <f t="shared" si="213"/>
        <v>0.1542</v>
      </c>
      <c r="N1634" s="56">
        <f t="shared" si="208"/>
        <v>0.25472904813450337</v>
      </c>
    </row>
    <row r="1635" spans="1:14" x14ac:dyDescent="0.25">
      <c r="A1635"/>
      <c r="B1635" s="77"/>
      <c r="C1635" s="59">
        <v>42889</v>
      </c>
      <c r="D1635" s="39">
        <v>1615</v>
      </c>
      <c r="E1635" s="4">
        <v>0.33750000000000002</v>
      </c>
      <c r="F1635" s="64"/>
      <c r="G1635" s="65">
        <f t="shared" si="210"/>
        <v>0.23779011817588283</v>
      </c>
      <c r="H1635" s="78">
        <f t="shared" si="211"/>
        <v>1.2449744555359046E-3</v>
      </c>
      <c r="I1635" s="65">
        <f t="shared" si="212"/>
        <v>-1.9746947946725126E-3</v>
      </c>
      <c r="J1635" s="79">
        <f t="shared" si="209"/>
        <v>8.193762867206458E-3</v>
      </c>
      <c r="K1635" s="65">
        <f t="shared" si="214"/>
        <v>0.22451713709023369</v>
      </c>
      <c r="M1635" s="31">
        <f t="shared" si="213"/>
        <v>0.33750000000000002</v>
      </c>
      <c r="N1635" s="56">
        <f t="shared" si="208"/>
        <v>0.22451713709023369</v>
      </c>
    </row>
    <row r="1636" spans="1:14" x14ac:dyDescent="0.25">
      <c r="A1636"/>
      <c r="B1636" s="77"/>
      <c r="C1636" s="59">
        <v>42890</v>
      </c>
      <c r="D1636" s="39">
        <v>1616</v>
      </c>
      <c r="E1636" s="4">
        <v>0.55830000000000002</v>
      </c>
      <c r="F1636" s="64"/>
      <c r="G1636" s="65">
        <f t="shared" si="210"/>
        <v>0.27109846107391777</v>
      </c>
      <c r="H1636" s="78">
        <f t="shared" si="211"/>
        <v>4.4513112997858085E-3</v>
      </c>
      <c r="I1636" s="65">
        <f t="shared" si="212"/>
        <v>-1.3687770564090162E-3</v>
      </c>
      <c r="J1636" s="79">
        <f t="shared" si="209"/>
        <v>2.7488254541840111E-2</v>
      </c>
      <c r="K1636" s="65">
        <f t="shared" si="214"/>
        <v>0.23766631557500972</v>
      </c>
      <c r="M1636" s="31">
        <f t="shared" si="213"/>
        <v>0.55830000000000002</v>
      </c>
      <c r="N1636" s="56">
        <f t="shared" si="208"/>
        <v>0.23766631557500972</v>
      </c>
    </row>
    <row r="1637" spans="1:14" x14ac:dyDescent="0.25">
      <c r="A1637"/>
      <c r="B1637" s="77"/>
      <c r="C1637" s="59">
        <v>42891</v>
      </c>
      <c r="D1637" s="39">
        <v>1617</v>
      </c>
      <c r="E1637" s="4">
        <v>0.6</v>
      </c>
      <c r="F1637" s="64"/>
      <c r="G1637" s="65">
        <f t="shared" si="210"/>
        <v>0.30798986940354944</v>
      </c>
      <c r="H1637" s="78">
        <f t="shared" si="211"/>
        <v>7.6953210027703948E-3</v>
      </c>
      <c r="I1637" s="65">
        <f t="shared" si="212"/>
        <v>4.9257327838015882E-5</v>
      </c>
      <c r="J1637" s="79">
        <f t="shared" si="209"/>
        <v>2.924534465469927E-2</v>
      </c>
      <c r="K1637" s="65">
        <f t="shared" si="214"/>
        <v>0.2755990297015416</v>
      </c>
      <c r="M1637" s="31">
        <f t="shared" si="213"/>
        <v>0.6</v>
      </c>
      <c r="N1637" s="56">
        <f t="shared" si="208"/>
        <v>0.2755990297015416</v>
      </c>
    </row>
    <row r="1638" spans="1:14" x14ac:dyDescent="0.25">
      <c r="A1638"/>
      <c r="B1638" s="77"/>
      <c r="C1638" s="59">
        <v>42892</v>
      </c>
      <c r="D1638" s="39">
        <v>1618</v>
      </c>
      <c r="E1638" s="4">
        <v>0.6</v>
      </c>
      <c r="F1638" s="64"/>
      <c r="G1638" s="65">
        <f t="shared" si="210"/>
        <v>0.34612534542675172</v>
      </c>
      <c r="H1638" s="78">
        <f t="shared" si="211"/>
        <v>1.0739336504813584E-2</v>
      </c>
      <c r="I1638" s="65">
        <f t="shared" si="212"/>
        <v>-2.0086740610638743E-2</v>
      </c>
      <c r="J1638" s="79">
        <f t="shared" si="209"/>
        <v>7.3093989077499602E-3</v>
      </c>
      <c r="K1638" s="65">
        <f t="shared" si="214"/>
        <v>0.29559844979568106</v>
      </c>
      <c r="M1638" s="31">
        <f t="shared" si="213"/>
        <v>0.6</v>
      </c>
      <c r="N1638" s="56">
        <f t="shared" si="208"/>
        <v>0.29559844979568106</v>
      </c>
    </row>
    <row r="1639" spans="1:14" x14ac:dyDescent="0.25">
      <c r="A1639"/>
      <c r="B1639" s="77"/>
      <c r="C1639" s="59">
        <v>42893</v>
      </c>
      <c r="D1639" s="39">
        <v>1619</v>
      </c>
      <c r="E1639" s="4">
        <v>0.60419999999999996</v>
      </c>
      <c r="F1639" s="64"/>
      <c r="G1639" s="65">
        <f t="shared" si="210"/>
        <v>0.38146107095591802</v>
      </c>
      <c r="H1639" s="78">
        <f t="shared" si="211"/>
        <v>1.3198975407248856E-2</v>
      </c>
      <c r="I1639" s="65">
        <f t="shared" si="212"/>
        <v>1.3714278249073539E-3</v>
      </c>
      <c r="J1639" s="79">
        <f t="shared" si="209"/>
        <v>2.3508177946824811E-2</v>
      </c>
      <c r="K1639" s="65">
        <f t="shared" si="214"/>
        <v>0.35823610975647263</v>
      </c>
      <c r="M1639" s="31">
        <f t="shared" si="213"/>
        <v>0.60419999999999996</v>
      </c>
      <c r="N1639" s="56">
        <f t="shared" si="208"/>
        <v>0.35823610975647263</v>
      </c>
    </row>
    <row r="1640" spans="1:14" x14ac:dyDescent="0.25">
      <c r="A1640"/>
      <c r="B1640" s="77"/>
      <c r="C1640" s="59">
        <v>42894</v>
      </c>
      <c r="D1640" s="39">
        <v>1620</v>
      </c>
      <c r="E1640" s="4">
        <v>0.7</v>
      </c>
      <c r="F1640" s="64"/>
      <c r="G1640" s="65">
        <f t="shared" si="210"/>
        <v>0.42267496591890097</v>
      </c>
      <c r="H1640" s="78">
        <f t="shared" si="211"/>
        <v>1.6000467362822266E-2</v>
      </c>
      <c r="I1640" s="65">
        <f t="shared" si="212"/>
        <v>2.519075807949233E-2</v>
      </c>
      <c r="J1640" s="79">
        <f t="shared" si="209"/>
        <v>5.0404185679652998E-2</v>
      </c>
      <c r="K1640" s="65">
        <f t="shared" si="214"/>
        <v>0.41985080444265921</v>
      </c>
      <c r="M1640" s="31">
        <f t="shared" si="213"/>
        <v>0.7</v>
      </c>
      <c r="N1640" s="56">
        <f t="shared" si="208"/>
        <v>0.41985080444265921</v>
      </c>
    </row>
    <row r="1641" spans="1:14" x14ac:dyDescent="0.25">
      <c r="A1641"/>
      <c r="B1641" s="77"/>
      <c r="C1641" s="59">
        <v>42895</v>
      </c>
      <c r="D1641" s="39">
        <v>1621</v>
      </c>
      <c r="E1641" s="4">
        <v>0.6</v>
      </c>
      <c r="F1641" s="64"/>
      <c r="G1641" s="65">
        <f t="shared" si="210"/>
        <v>0.45305425779290209</v>
      </c>
      <c r="H1641" s="78">
        <f t="shared" si="211"/>
        <v>1.743834981394015E-2</v>
      </c>
      <c r="I1641" s="65">
        <f t="shared" si="212"/>
        <v>1.7536321606488214E-2</v>
      </c>
      <c r="J1641" s="79">
        <f t="shared" si="209"/>
        <v>3.0477263666549181E-2</v>
      </c>
      <c r="K1641" s="65">
        <f t="shared" si="214"/>
        <v>0.45621175488821147</v>
      </c>
      <c r="M1641" s="31">
        <f t="shared" si="213"/>
        <v>0.6</v>
      </c>
      <c r="N1641" s="56">
        <f t="shared" si="208"/>
        <v>0.45621175488821147</v>
      </c>
    </row>
    <row r="1642" spans="1:14" x14ac:dyDescent="0.25">
      <c r="A1642"/>
      <c r="B1642" s="77"/>
      <c r="C1642" s="59">
        <v>42896</v>
      </c>
      <c r="D1642" s="39">
        <v>1622</v>
      </c>
      <c r="E1642" s="4">
        <v>0.7</v>
      </c>
      <c r="F1642" s="64"/>
      <c r="G1642" s="65">
        <f t="shared" si="210"/>
        <v>0.49219686408284036</v>
      </c>
      <c r="H1642" s="78">
        <f t="shared" si="211"/>
        <v>1.9608775461539961E-2</v>
      </c>
      <c r="I1642" s="65">
        <f t="shared" si="212"/>
        <v>1.2464827633176875E-2</v>
      </c>
      <c r="J1642" s="79">
        <f t="shared" si="209"/>
        <v>3.1998658461575152E-2</v>
      </c>
      <c r="K1642" s="65">
        <f t="shared" si="214"/>
        <v>0.48295743524001911</v>
      </c>
      <c r="M1642" s="31">
        <f t="shared" si="213"/>
        <v>0.7</v>
      </c>
      <c r="N1642" s="56">
        <f t="shared" si="208"/>
        <v>0.48295743524001911</v>
      </c>
    </row>
    <row r="1643" spans="1:14" x14ac:dyDescent="0.25">
      <c r="A1643"/>
      <c r="B1643" s="77"/>
      <c r="C1643" s="59">
        <v>42897</v>
      </c>
      <c r="D1643" s="39">
        <v>1623</v>
      </c>
      <c r="E1643" s="4">
        <v>0.75419999999999998</v>
      </c>
      <c r="F1643" s="64"/>
      <c r="G1643" s="65">
        <f t="shared" si="210"/>
        <v>0.53623371825116439</v>
      </c>
      <c r="H1643" s="78">
        <f t="shared" si="211"/>
        <v>2.2051583332218367E-2</v>
      </c>
      <c r="I1643" s="65">
        <f t="shared" si="212"/>
        <v>-1.8864266122209934E-3</v>
      </c>
      <c r="J1643" s="79">
        <f t="shared" si="209"/>
        <v>2.0098844223884665E-2</v>
      </c>
      <c r="K1643" s="65">
        <f t="shared" si="214"/>
        <v>0.50991921293215925</v>
      </c>
      <c r="M1643" s="31">
        <f t="shared" si="213"/>
        <v>0.75419999999999998</v>
      </c>
      <c r="N1643" s="56">
        <f t="shared" si="208"/>
        <v>0.50991921293215925</v>
      </c>
    </row>
    <row r="1644" spans="1:14" x14ac:dyDescent="0.25">
      <c r="A1644"/>
      <c r="B1644" s="77"/>
      <c r="C1644" s="59">
        <v>42898</v>
      </c>
      <c r="D1644" s="39">
        <v>1624</v>
      </c>
      <c r="E1644" s="4">
        <v>0.8</v>
      </c>
      <c r="F1644" s="64"/>
      <c r="G1644" s="65">
        <f t="shared" si="210"/>
        <v>0.58355782634453968</v>
      </c>
      <c r="H1644" s="78">
        <f t="shared" si="211"/>
        <v>2.457883580833406E-2</v>
      </c>
      <c r="I1644" s="65">
        <f t="shared" si="212"/>
        <v>-1.1010549194951411E-2</v>
      </c>
      <c r="J1644" s="79">
        <f t="shared" si="209"/>
        <v>1.1734723090089768E-2</v>
      </c>
      <c r="K1644" s="65">
        <f t="shared" si="214"/>
        <v>0.54727475238843137</v>
      </c>
      <c r="M1644" s="31">
        <f t="shared" si="213"/>
        <v>0.8</v>
      </c>
      <c r="N1644" s="56">
        <f t="shared" si="208"/>
        <v>0.54727475238843137</v>
      </c>
    </row>
    <row r="1645" spans="1:14" x14ac:dyDescent="0.25">
      <c r="A1645"/>
      <c r="B1645" s="77"/>
      <c r="C1645" s="59">
        <v>42899</v>
      </c>
      <c r="D1645" s="39">
        <v>1625</v>
      </c>
      <c r="E1645" s="4">
        <v>0.85</v>
      </c>
      <c r="F1645" s="64"/>
      <c r="G1645" s="65">
        <f t="shared" si="210"/>
        <v>0.63386498553589954</v>
      </c>
      <c r="H1645" s="78">
        <f t="shared" si="211"/>
        <v>2.7151668146636641E-2</v>
      </c>
      <c r="I1645" s="65">
        <f t="shared" si="212"/>
        <v>-1.5419895983132219E-2</v>
      </c>
      <c r="J1645" s="79">
        <f t="shared" si="209"/>
        <v>7.7355950615910479E-3</v>
      </c>
      <c r="K1645" s="65">
        <f t="shared" si="214"/>
        <v>0.59271676616974156</v>
      </c>
      <c r="M1645" s="31">
        <f t="shared" si="213"/>
        <v>0.85</v>
      </c>
      <c r="N1645" s="56">
        <f t="shared" si="208"/>
        <v>0.59271676616974156</v>
      </c>
    </row>
    <row r="1646" spans="1:14" x14ac:dyDescent="0.25">
      <c r="A1646"/>
      <c r="B1646" s="77"/>
      <c r="C1646" s="59">
        <v>42900</v>
      </c>
      <c r="D1646" s="39">
        <v>1626</v>
      </c>
      <c r="E1646" s="4">
        <v>0.8458</v>
      </c>
      <c r="F1646" s="64"/>
      <c r="G1646" s="65">
        <f t="shared" si="210"/>
        <v>0.68363127434421844</v>
      </c>
      <c r="H1646" s="78">
        <f t="shared" si="211"/>
        <v>2.9413130212804867E-2</v>
      </c>
      <c r="I1646" s="65">
        <f t="shared" si="212"/>
        <v>-4.136286029935838E-2</v>
      </c>
      <c r="J1646" s="79">
        <f t="shared" si="209"/>
        <v>-2.1009701703844388E-2</v>
      </c>
      <c r="K1646" s="65">
        <f t="shared" si="214"/>
        <v>0.61965379338317772</v>
      </c>
      <c r="M1646" s="31">
        <f t="shared" si="213"/>
        <v>0.8458</v>
      </c>
      <c r="N1646" s="56">
        <f t="shared" si="208"/>
        <v>0.61965379338317772</v>
      </c>
    </row>
    <row r="1647" spans="1:14" x14ac:dyDescent="0.25">
      <c r="A1647"/>
      <c r="B1647" s="77"/>
      <c r="C1647" s="59">
        <v>42901</v>
      </c>
      <c r="D1647" s="39">
        <v>1627</v>
      </c>
      <c r="E1647" s="4">
        <v>0.78749999999999998</v>
      </c>
      <c r="F1647" s="64"/>
      <c r="G1647" s="65">
        <f t="shared" si="210"/>
        <v>0.72283656539314678</v>
      </c>
      <c r="H1647" s="78">
        <f t="shared" si="211"/>
        <v>3.0392346296417214E-2</v>
      </c>
      <c r="I1647" s="65">
        <f t="shared" si="212"/>
        <v>-2.3466012918257121E-2</v>
      </c>
      <c r="J1647" s="79">
        <f t="shared" si="209"/>
        <v>-1.4653068165746089E-2</v>
      </c>
      <c r="K1647" s="65">
        <f t="shared" si="214"/>
        <v>0.68957839163876622</v>
      </c>
      <c r="M1647" s="31">
        <f t="shared" si="213"/>
        <v>0.78749999999999998</v>
      </c>
      <c r="N1647" s="56">
        <f t="shared" si="208"/>
        <v>0.68957839163876622</v>
      </c>
    </row>
    <row r="1648" spans="1:14" x14ac:dyDescent="0.25">
      <c r="A1648"/>
      <c r="B1648" s="77"/>
      <c r="C1648" s="59">
        <v>42902</v>
      </c>
      <c r="D1648" s="39">
        <v>1628</v>
      </c>
      <c r="E1648" s="4">
        <v>0.66249999999999998</v>
      </c>
      <c r="F1648" s="64"/>
      <c r="G1648" s="65">
        <f t="shared" si="210"/>
        <v>0.74156213338294552</v>
      </c>
      <c r="H1648" s="78">
        <f t="shared" si="211"/>
        <v>2.9225668465755365E-2</v>
      </c>
      <c r="I1648" s="65">
        <f t="shared" si="212"/>
        <v>2.5938871376620692E-2</v>
      </c>
      <c r="J1648" s="79">
        <f t="shared" si="209"/>
        <v>1.5438770900664069E-2</v>
      </c>
      <c r="K1648" s="65">
        <f t="shared" si="214"/>
        <v>0.77916778306618462</v>
      </c>
      <c r="M1648" s="31">
        <f t="shared" si="213"/>
        <v>0.66249999999999998</v>
      </c>
      <c r="N1648" s="56">
        <f t="shared" si="208"/>
        <v>0.77916778306618462</v>
      </c>
    </row>
    <row r="1649" spans="1:14" x14ac:dyDescent="0.25">
      <c r="A1649"/>
      <c r="B1649" s="77"/>
      <c r="C1649" s="59">
        <v>42903</v>
      </c>
      <c r="D1649" s="39">
        <v>1629</v>
      </c>
      <c r="E1649" s="4">
        <v>0.54579999999999995</v>
      </c>
      <c r="F1649" s="64"/>
      <c r="G1649" s="65">
        <f t="shared" si="210"/>
        <v>0.7473286269370446</v>
      </c>
      <c r="H1649" s="78">
        <f t="shared" si="211"/>
        <v>2.6879750974589736E-2</v>
      </c>
      <c r="I1649" s="65">
        <f t="shared" si="212"/>
        <v>9.6039472678625705E-3</v>
      </c>
      <c r="J1649" s="79">
        <f t="shared" si="209"/>
        <v>-1.1509310152628151E-2</v>
      </c>
      <c r="K1649" s="65">
        <f t="shared" si="214"/>
        <v>0.7803917491165635</v>
      </c>
      <c r="M1649" s="31">
        <f t="shared" si="213"/>
        <v>0.54579999999999995</v>
      </c>
      <c r="N1649" s="56">
        <f t="shared" si="208"/>
        <v>0.7803917491165635</v>
      </c>
    </row>
    <row r="1650" spans="1:14" x14ac:dyDescent="0.25">
      <c r="A1650"/>
      <c r="B1650" s="77"/>
      <c r="C1650" s="59">
        <v>42904</v>
      </c>
      <c r="D1650" s="39">
        <v>1630</v>
      </c>
      <c r="E1650" s="4">
        <v>0.4</v>
      </c>
      <c r="F1650" s="64"/>
      <c r="G1650" s="65">
        <f t="shared" si="210"/>
        <v>0.73497045817229301</v>
      </c>
      <c r="H1650" s="78">
        <f t="shared" si="211"/>
        <v>2.2955959000655602E-2</v>
      </c>
      <c r="I1650" s="65">
        <f t="shared" si="212"/>
        <v>1.8170819481779413E-2</v>
      </c>
      <c r="J1650" s="79">
        <f t="shared" si="209"/>
        <v>-1.7143308283627829E-2</v>
      </c>
      <c r="K1650" s="65">
        <f t="shared" si="214"/>
        <v>0.79237919739341378</v>
      </c>
      <c r="M1650" s="31">
        <f t="shared" si="213"/>
        <v>0.4</v>
      </c>
      <c r="N1650" s="56">
        <f t="shared" si="208"/>
        <v>0.79237919739341378</v>
      </c>
    </row>
    <row r="1651" spans="1:14" x14ac:dyDescent="0.25">
      <c r="A1651"/>
      <c r="B1651" s="77"/>
      <c r="C1651" s="59">
        <v>42905</v>
      </c>
      <c r="D1651" s="39">
        <v>1631</v>
      </c>
      <c r="E1651" s="4">
        <v>0.3</v>
      </c>
      <c r="F1651" s="64"/>
      <c r="G1651" s="65">
        <f t="shared" si="210"/>
        <v>0.713526886834148</v>
      </c>
      <c r="H1651" s="78">
        <f t="shared" si="211"/>
        <v>1.851600596677554E-2</v>
      </c>
      <c r="I1651" s="65">
        <f t="shared" si="212"/>
        <v>-1.393111378494164E-2</v>
      </c>
      <c r="J1651" s="79">
        <f t="shared" si="209"/>
        <v>-5.3890691089862275E-2</v>
      </c>
      <c r="K1651" s="65">
        <f t="shared" si="214"/>
        <v>0.74399530338800701</v>
      </c>
      <c r="M1651" s="31">
        <f t="shared" si="213"/>
        <v>0.3</v>
      </c>
      <c r="N1651" s="56">
        <f t="shared" si="208"/>
        <v>0.74399530338800701</v>
      </c>
    </row>
    <row r="1652" spans="1:14" x14ac:dyDescent="0.25">
      <c r="A1652"/>
      <c r="B1652" s="77"/>
      <c r="C1652" s="59">
        <v>42906</v>
      </c>
      <c r="D1652" s="39">
        <v>1632</v>
      </c>
      <c r="E1652" s="4">
        <v>0.15079999999999999</v>
      </c>
      <c r="F1652" s="64"/>
      <c r="G1652" s="65">
        <f t="shared" si="210"/>
        <v>0.67467234542554488</v>
      </c>
      <c r="H1652" s="78">
        <f t="shared" si="211"/>
        <v>1.2778951229237676E-2</v>
      </c>
      <c r="I1652" s="65">
        <f t="shared" si="212"/>
        <v>-7.5374190471381181E-3</v>
      </c>
      <c r="J1652" s="79">
        <f t="shared" si="209"/>
        <v>-5.9170911684978802E-2</v>
      </c>
      <c r="K1652" s="65">
        <f t="shared" si="214"/>
        <v>0.72450547375378538</v>
      </c>
      <c r="M1652" s="31">
        <f t="shared" si="213"/>
        <v>0.15079999999999999</v>
      </c>
      <c r="N1652" s="56">
        <f t="shared" ref="N1652:N1715" si="215">K1652</f>
        <v>0.72450547375378538</v>
      </c>
    </row>
    <row r="1653" spans="1:14" x14ac:dyDescent="0.25">
      <c r="A1653"/>
      <c r="B1653" s="77"/>
      <c r="C1653" s="59">
        <v>42907</v>
      </c>
      <c r="D1653" s="39">
        <v>1633</v>
      </c>
      <c r="E1653" s="4">
        <v>0.2225</v>
      </c>
      <c r="F1653" s="64"/>
      <c r="G1653" s="65">
        <f t="shared" si="210"/>
        <v>0.64204710576594359</v>
      </c>
      <c r="H1653" s="78">
        <f t="shared" si="211"/>
        <v>8.2385321403537787E-3</v>
      </c>
      <c r="I1653" s="65">
        <f t="shared" si="212"/>
        <v>-1.0909387766391712E-2</v>
      </c>
      <c r="J1653" s="79">
        <f t="shared" ref="J1653:J1716" si="216">$Z$22*(E1653-G1653)+(1-$Z$22)*I1653</f>
        <v>-5.1773159566346899E-2</v>
      </c>
      <c r="K1653" s="65">
        <f t="shared" si="214"/>
        <v>0.67654190888839083</v>
      </c>
      <c r="M1653" s="31">
        <f t="shared" si="213"/>
        <v>0.2225</v>
      </c>
      <c r="N1653" s="56">
        <f t="shared" si="215"/>
        <v>0.67654190888839083</v>
      </c>
    </row>
    <row r="1654" spans="1:14" x14ac:dyDescent="0.25">
      <c r="A1654"/>
      <c r="B1654" s="77"/>
      <c r="C1654" s="59">
        <v>42908</v>
      </c>
      <c r="D1654" s="39">
        <v>1634</v>
      </c>
      <c r="E1654" s="4">
        <v>0.23669999999999999</v>
      </c>
      <c r="F1654" s="64"/>
      <c r="G1654" s="65">
        <f t="shared" ref="G1654:G1717" si="217">$Z$20*(E1654-I1654)+(1-$Z$20)*(G1653+H1653)</f>
        <v>0.60903832815148073</v>
      </c>
      <c r="H1654" s="78">
        <f t="shared" ref="H1654:H1717" si="218">$Z$21*(G1654-G1653)+(1-$Z$21)*H1653</f>
        <v>4.1138011648721154E-3</v>
      </c>
      <c r="I1654" s="65">
        <f t="shared" ref="I1654:I1717" si="219">J1623</f>
        <v>-1.1125403581305467E-3</v>
      </c>
      <c r="J1654" s="79">
        <f t="shared" si="216"/>
        <v>-3.8235119137465565E-2</v>
      </c>
      <c r="K1654" s="65">
        <f t="shared" si="214"/>
        <v>0.64917309754816677</v>
      </c>
      <c r="M1654" s="31">
        <f t="shared" si="213"/>
        <v>0.23669999999999999</v>
      </c>
      <c r="N1654" s="56">
        <f t="shared" si="215"/>
        <v>0.64917309754816677</v>
      </c>
    </row>
    <row r="1655" spans="1:14" x14ac:dyDescent="0.25">
      <c r="A1655"/>
      <c r="B1655" s="77"/>
      <c r="C1655" s="59">
        <v>42909</v>
      </c>
      <c r="D1655" s="39">
        <v>1635</v>
      </c>
      <c r="E1655" s="4">
        <v>0.2225</v>
      </c>
      <c r="F1655" s="64"/>
      <c r="G1655" s="65">
        <f t="shared" si="217"/>
        <v>0.57037489609182179</v>
      </c>
      <c r="H1655" s="78">
        <f t="shared" si="218"/>
        <v>-1.6392215758099073E-4</v>
      </c>
      <c r="I1655" s="65">
        <f t="shared" si="219"/>
        <v>3.7120202928958158E-2</v>
      </c>
      <c r="J1655" s="79">
        <f t="shared" si="216"/>
        <v>-1.3793069731198315E-3</v>
      </c>
      <c r="K1655" s="65">
        <f t="shared" si="214"/>
        <v>0.650272332245311</v>
      </c>
      <c r="M1655" s="31">
        <f t="shared" si="213"/>
        <v>0.2225</v>
      </c>
      <c r="N1655" s="56">
        <f t="shared" si="215"/>
        <v>0.650272332245311</v>
      </c>
    </row>
    <row r="1656" spans="1:14" x14ac:dyDescent="0.25">
      <c r="A1656"/>
      <c r="B1656" s="77"/>
      <c r="C1656" s="59">
        <v>42910</v>
      </c>
      <c r="D1656" s="39">
        <v>1636</v>
      </c>
      <c r="E1656" s="4">
        <v>0.23669999999999999</v>
      </c>
      <c r="F1656" s="64"/>
      <c r="G1656" s="65">
        <f t="shared" si="217"/>
        <v>0.53351175509752136</v>
      </c>
      <c r="H1656" s="78">
        <f t="shared" si="218"/>
        <v>-3.8338440412529354E-3</v>
      </c>
      <c r="I1656" s="65">
        <f t="shared" si="219"/>
        <v>3.3481214432953529E-2</v>
      </c>
      <c r="J1656" s="79">
        <f t="shared" si="216"/>
        <v>4.5191747990604506E-4</v>
      </c>
      <c r="K1656" s="65">
        <f t="shared" si="214"/>
        <v>0.60369218836719429</v>
      </c>
      <c r="M1656" s="31">
        <f t="shared" si="213"/>
        <v>0.23669999999999999</v>
      </c>
      <c r="N1656" s="56">
        <f t="shared" si="215"/>
        <v>0.60369218836719429</v>
      </c>
    </row>
    <row r="1657" spans="1:14" x14ac:dyDescent="0.25">
      <c r="A1657"/>
      <c r="B1657" s="77"/>
      <c r="C1657" s="59">
        <v>42911</v>
      </c>
      <c r="D1657" s="39">
        <v>1637</v>
      </c>
      <c r="E1657" s="4">
        <v>0.2525</v>
      </c>
      <c r="F1657" s="64"/>
      <c r="G1657" s="65">
        <f t="shared" si="217"/>
        <v>0.49818538345281443</v>
      </c>
      <c r="H1657" s="78">
        <f t="shared" si="218"/>
        <v>-6.983096801598334E-3</v>
      </c>
      <c r="I1657" s="65">
        <f t="shared" si="219"/>
        <v>3.7747364978271372E-2</v>
      </c>
      <c r="J1657" s="79">
        <f t="shared" si="216"/>
        <v>9.4040901351627945E-3</v>
      </c>
      <c r="K1657" s="65">
        <f t="shared" si="214"/>
        <v>0.56742527603453974</v>
      </c>
      <c r="M1657" s="31">
        <f t="shared" si="213"/>
        <v>0.2525</v>
      </c>
      <c r="N1657" s="56">
        <f t="shared" si="215"/>
        <v>0.56742527603453974</v>
      </c>
    </row>
    <row r="1658" spans="1:14" x14ac:dyDescent="0.25">
      <c r="A1658"/>
      <c r="B1658" s="77"/>
      <c r="C1658" s="59">
        <v>42912</v>
      </c>
      <c r="D1658" s="39">
        <v>1638</v>
      </c>
      <c r="E1658" s="4">
        <v>0.17460000000000001</v>
      </c>
      <c r="F1658" s="64"/>
      <c r="G1658" s="65">
        <f t="shared" si="217"/>
        <v>0.45814460041123062</v>
      </c>
      <c r="H1658" s="78">
        <f t="shared" si="218"/>
        <v>-1.0288865425596882E-2</v>
      </c>
      <c r="I1658" s="65">
        <f t="shared" si="219"/>
        <v>1.3974575748638664E-2</v>
      </c>
      <c r="J1658" s="79">
        <f t="shared" si="216"/>
        <v>-1.5777341867348266E-2</v>
      </c>
      <c r="K1658" s="65">
        <f t="shared" si="214"/>
        <v>0.50517686239985482</v>
      </c>
      <c r="M1658" s="31">
        <f t="shared" si="213"/>
        <v>0.17460000000000001</v>
      </c>
      <c r="N1658" s="56">
        <f t="shared" si="215"/>
        <v>0.50517686239985482</v>
      </c>
    </row>
    <row r="1659" spans="1:14" x14ac:dyDescent="0.25">
      <c r="A1659"/>
      <c r="B1659" s="77"/>
      <c r="C1659" s="59">
        <v>42913</v>
      </c>
      <c r="D1659" s="39">
        <v>1639</v>
      </c>
      <c r="E1659" s="4">
        <v>0.2225</v>
      </c>
      <c r="F1659" s="64"/>
      <c r="G1659" s="65">
        <f t="shared" si="217"/>
        <v>0.42571649965025871</v>
      </c>
      <c r="H1659" s="78">
        <f t="shared" si="218"/>
        <v>-1.2502788959134386E-2</v>
      </c>
      <c r="I1659" s="65">
        <f t="shared" si="219"/>
        <v>-3.9633816318834034E-3</v>
      </c>
      <c r="J1659" s="79">
        <f t="shared" si="216"/>
        <v>-2.3888693433720937E-2</v>
      </c>
      <c r="K1659" s="65">
        <f t="shared" si="214"/>
        <v>0.44389235335375032</v>
      </c>
      <c r="M1659" s="31">
        <f t="shared" si="213"/>
        <v>0.2225</v>
      </c>
      <c r="N1659" s="56">
        <f t="shared" si="215"/>
        <v>0.44389235335375032</v>
      </c>
    </row>
    <row r="1660" spans="1:14" x14ac:dyDescent="0.25">
      <c r="A1660"/>
      <c r="B1660" s="77"/>
      <c r="C1660" s="59">
        <v>42914</v>
      </c>
      <c r="D1660" s="39">
        <v>1640</v>
      </c>
      <c r="E1660" s="4">
        <v>0.23669999999999999</v>
      </c>
      <c r="F1660" s="64"/>
      <c r="G1660" s="65">
        <f t="shared" si="217"/>
        <v>0.39707321449051819</v>
      </c>
      <c r="H1660" s="78">
        <f t="shared" si="218"/>
        <v>-1.4116838579195001E-2</v>
      </c>
      <c r="I1660" s="65">
        <f t="shared" si="219"/>
        <v>-1.5108748685063029E-2</v>
      </c>
      <c r="J1660" s="79">
        <f t="shared" si="216"/>
        <v>-2.9635195265608545E-2</v>
      </c>
      <c r="K1660" s="65">
        <f t="shared" si="214"/>
        <v>0.39810496200606132</v>
      </c>
      <c r="M1660" s="31">
        <f t="shared" si="213"/>
        <v>0.23669999999999999</v>
      </c>
      <c r="N1660" s="56">
        <f t="shared" si="215"/>
        <v>0.39810496200606132</v>
      </c>
    </row>
    <row r="1661" spans="1:14" x14ac:dyDescent="0.25">
      <c r="A1661"/>
      <c r="B1661" s="77"/>
      <c r="C1661" s="59">
        <v>42915</v>
      </c>
      <c r="D1661" s="39">
        <v>1641</v>
      </c>
      <c r="E1661" s="4">
        <v>0.2525</v>
      </c>
      <c r="F1661" s="64"/>
      <c r="G1661" s="65">
        <f t="shared" si="217"/>
        <v>0.37099977878382157</v>
      </c>
      <c r="H1661" s="78">
        <f t="shared" si="218"/>
        <v>-1.5312498291945163E-2</v>
      </c>
      <c r="I1661" s="65">
        <f t="shared" si="219"/>
        <v>-1.0890404636306581E-2</v>
      </c>
      <c r="J1661" s="79">
        <f t="shared" si="216"/>
        <v>-2.1651342051058078E-2</v>
      </c>
      <c r="K1661" s="65">
        <f t="shared" si="214"/>
        <v>0.37206597127501662</v>
      </c>
      <c r="M1661" s="31">
        <f t="shared" si="213"/>
        <v>0.2525</v>
      </c>
      <c r="N1661" s="56">
        <f t="shared" si="215"/>
        <v>0.37206597127501662</v>
      </c>
    </row>
    <row r="1662" spans="1:14" x14ac:dyDescent="0.25">
      <c r="A1662"/>
      <c r="B1662" s="77"/>
      <c r="C1662" s="59">
        <v>42916</v>
      </c>
      <c r="D1662" s="39">
        <v>1642</v>
      </c>
      <c r="E1662" s="4">
        <v>0.17460000000000001</v>
      </c>
      <c r="F1662" s="64"/>
      <c r="G1662" s="65">
        <f t="shared" si="217"/>
        <v>0.33743398908124711</v>
      </c>
      <c r="H1662" s="78">
        <f t="shared" si="218"/>
        <v>-1.7137827433008092E-2</v>
      </c>
      <c r="I1662" s="65">
        <f t="shared" si="219"/>
        <v>1.4456336144169184E-3</v>
      </c>
      <c r="J1662" s="79">
        <f t="shared" si="216"/>
        <v>-1.4982328655149485E-2</v>
      </c>
      <c r="K1662" s="65">
        <f t="shared" si="214"/>
        <v>0.35713291410629333</v>
      </c>
      <c r="M1662" s="31">
        <f t="shared" si="213"/>
        <v>0.17460000000000001</v>
      </c>
      <c r="N1662" s="56">
        <f t="shared" si="215"/>
        <v>0.35713291410629333</v>
      </c>
    </row>
    <row r="1663" spans="1:14" x14ac:dyDescent="0.25">
      <c r="A1663"/>
      <c r="B1663" s="77"/>
      <c r="C1663" s="59">
        <v>42917</v>
      </c>
      <c r="D1663" s="39">
        <v>1643</v>
      </c>
      <c r="E1663" s="4">
        <v>0.21879999999999999</v>
      </c>
      <c r="F1663" s="64"/>
      <c r="G1663" s="65">
        <f t="shared" si="217"/>
        <v>0.31307179781616262</v>
      </c>
      <c r="H1663" s="78">
        <f t="shared" si="218"/>
        <v>-1.7860263816215732E-2</v>
      </c>
      <c r="I1663" s="65">
        <f t="shared" si="219"/>
        <v>-2.9252523327475181E-2</v>
      </c>
      <c r="J1663" s="79">
        <f t="shared" si="216"/>
        <v>-3.5754450776343927E-2</v>
      </c>
      <c r="K1663" s="65">
        <f t="shared" si="214"/>
        <v>0.29104363832076385</v>
      </c>
      <c r="M1663" s="31">
        <f t="shared" si="213"/>
        <v>0.21879999999999999</v>
      </c>
      <c r="N1663" s="56">
        <f t="shared" si="215"/>
        <v>0.29104363832076385</v>
      </c>
    </row>
    <row r="1664" spans="1:14" x14ac:dyDescent="0.25">
      <c r="A1664"/>
      <c r="B1664" s="77"/>
      <c r="C1664" s="59">
        <v>42918</v>
      </c>
      <c r="D1664" s="39">
        <v>1644</v>
      </c>
      <c r="E1664" s="4">
        <v>0.24129999999999999</v>
      </c>
      <c r="F1664" s="64"/>
      <c r="G1664" s="65">
        <f t="shared" si="217"/>
        <v>0.29357920831270851</v>
      </c>
      <c r="H1664" s="78">
        <f t="shared" si="218"/>
        <v>-1.802349638493957E-2</v>
      </c>
      <c r="I1664" s="65">
        <f t="shared" si="219"/>
        <v>-3.7588277127563137E-2</v>
      </c>
      <c r="J1664" s="79">
        <f t="shared" si="216"/>
        <v>-3.905737024607768E-2</v>
      </c>
      <c r="K1664" s="65">
        <f t="shared" si="214"/>
        <v>0.25762325687238374</v>
      </c>
      <c r="M1664" s="31">
        <f t="shared" si="213"/>
        <v>0.24129999999999999</v>
      </c>
      <c r="N1664" s="56">
        <f t="shared" si="215"/>
        <v>0.25762325687238374</v>
      </c>
    </row>
    <row r="1665" spans="1:14" x14ac:dyDescent="0.25">
      <c r="A1665"/>
      <c r="B1665" s="77"/>
      <c r="C1665" s="59">
        <v>42919</v>
      </c>
      <c r="D1665" s="39">
        <v>1645</v>
      </c>
      <c r="E1665" s="4">
        <v>0.25330000000000003</v>
      </c>
      <c r="F1665" s="64"/>
      <c r="G1665" s="65">
        <f t="shared" si="217"/>
        <v>0.27240495644194412</v>
      </c>
      <c r="H1665" s="78">
        <f t="shared" si="218"/>
        <v>-1.8338571933522049E-2</v>
      </c>
      <c r="I1665" s="65">
        <f t="shared" si="219"/>
        <v>9.2518429304797381E-3</v>
      </c>
      <c r="J1665" s="79">
        <f t="shared" si="216"/>
        <v>6.4161629932373548E-3</v>
      </c>
      <c r="K1665" s="65">
        <f t="shared" si="214"/>
        <v>0.28480755485824871</v>
      </c>
      <c r="M1665" s="31">
        <f t="shared" si="213"/>
        <v>0.25330000000000003</v>
      </c>
      <c r="N1665" s="56">
        <f t="shared" si="215"/>
        <v>0.28480755485824871</v>
      </c>
    </row>
    <row r="1666" spans="1:14" x14ac:dyDescent="0.25">
      <c r="A1666"/>
      <c r="B1666" s="77"/>
      <c r="C1666" s="59">
        <v>42920</v>
      </c>
      <c r="D1666" s="39">
        <v>1646</v>
      </c>
      <c r="E1666" s="4">
        <v>0.17460000000000001</v>
      </c>
      <c r="F1666" s="64"/>
      <c r="G1666" s="65">
        <f t="shared" si="217"/>
        <v>0.2453003697708592</v>
      </c>
      <c r="H1666" s="78">
        <f t="shared" si="218"/>
        <v>-1.9215173407278338E-2</v>
      </c>
      <c r="I1666" s="65">
        <f t="shared" si="219"/>
        <v>8.193762867206458E-3</v>
      </c>
      <c r="J1666" s="79">
        <f t="shared" si="216"/>
        <v>3.0434960339989232E-4</v>
      </c>
      <c r="K1666" s="65">
        <f t="shared" si="214"/>
        <v>0.26226014737562853</v>
      </c>
      <c r="M1666" s="31">
        <f t="shared" si="213"/>
        <v>0.17460000000000001</v>
      </c>
      <c r="N1666" s="56">
        <f t="shared" si="215"/>
        <v>0.26226014737562853</v>
      </c>
    </row>
    <row r="1667" spans="1:14" x14ac:dyDescent="0.25">
      <c r="A1667"/>
      <c r="B1667" s="77"/>
      <c r="C1667" s="59">
        <v>42921</v>
      </c>
      <c r="D1667" s="39">
        <v>1647</v>
      </c>
      <c r="E1667" s="4">
        <v>0.2233</v>
      </c>
      <c r="F1667" s="64"/>
      <c r="G1667" s="65">
        <f t="shared" si="217"/>
        <v>0.22305785127303879</v>
      </c>
      <c r="H1667" s="78">
        <f t="shared" si="218"/>
        <v>-1.9517907916332546E-2</v>
      </c>
      <c r="I1667" s="65">
        <f t="shared" si="219"/>
        <v>2.7488254541840111E-2</v>
      </c>
      <c r="J1667" s="79">
        <f t="shared" si="216"/>
        <v>2.4763643960352223E-2</v>
      </c>
      <c r="K1667" s="65">
        <f t="shared" si="214"/>
        <v>0.25357345090542099</v>
      </c>
      <c r="M1667" s="31">
        <f t="shared" si="213"/>
        <v>0.2233</v>
      </c>
      <c r="N1667" s="56">
        <f t="shared" si="215"/>
        <v>0.25357345090542099</v>
      </c>
    </row>
    <row r="1668" spans="1:14" x14ac:dyDescent="0.25">
      <c r="A1668"/>
      <c r="B1668" s="77"/>
      <c r="C1668" s="59">
        <v>42922</v>
      </c>
      <c r="D1668" s="39">
        <v>1648</v>
      </c>
      <c r="E1668" s="4">
        <v>0.24129999999999999</v>
      </c>
      <c r="F1668" s="64"/>
      <c r="G1668" s="65">
        <f t="shared" si="217"/>
        <v>0.2043914145555657</v>
      </c>
      <c r="H1668" s="78">
        <f t="shared" si="218"/>
        <v>-1.94327607964466E-2</v>
      </c>
      <c r="I1668" s="65">
        <f t="shared" si="219"/>
        <v>2.924534465469927E-2</v>
      </c>
      <c r="J1668" s="79">
        <f t="shared" si="216"/>
        <v>3.0011668733672774E-2</v>
      </c>
      <c r="K1668" s="65">
        <f t="shared" si="214"/>
        <v>0.23278528801140552</v>
      </c>
      <c r="M1668" s="31">
        <f t="shared" si="213"/>
        <v>0.24129999999999999</v>
      </c>
      <c r="N1668" s="56">
        <f t="shared" si="215"/>
        <v>0.23278528801140552</v>
      </c>
    </row>
    <row r="1669" spans="1:14" x14ac:dyDescent="0.25">
      <c r="A1669"/>
      <c r="B1669" s="77"/>
      <c r="C1669" s="59">
        <v>42923</v>
      </c>
      <c r="D1669" s="39">
        <v>1649</v>
      </c>
      <c r="E1669" s="4">
        <v>0.25330000000000003</v>
      </c>
      <c r="F1669" s="64"/>
      <c r="G1669" s="65">
        <f t="shared" si="217"/>
        <v>0.19106184849243218</v>
      </c>
      <c r="H1669" s="78">
        <f t="shared" si="218"/>
        <v>-1.882244132311529E-2</v>
      </c>
      <c r="I1669" s="65">
        <f t="shared" si="219"/>
        <v>7.3093989077499602E-3</v>
      </c>
      <c r="J1669" s="79">
        <f t="shared" si="216"/>
        <v>1.2802274167731748E-2</v>
      </c>
      <c r="K1669" s="65">
        <f t="shared" si="214"/>
        <v>0.19226805266686905</v>
      </c>
      <c r="M1669" s="31">
        <f t="shared" si="213"/>
        <v>0.25330000000000003</v>
      </c>
      <c r="N1669" s="56">
        <f t="shared" si="215"/>
        <v>0.19226805266686905</v>
      </c>
    </row>
    <row r="1670" spans="1:14" x14ac:dyDescent="0.25">
      <c r="A1670"/>
      <c r="B1670" s="77"/>
      <c r="C1670" s="59">
        <v>42924</v>
      </c>
      <c r="D1670" s="39">
        <v>1650</v>
      </c>
      <c r="E1670" s="4">
        <v>0.17460000000000001</v>
      </c>
      <c r="F1670" s="64"/>
      <c r="G1670" s="65">
        <f t="shared" si="217"/>
        <v>0.17012464865770274</v>
      </c>
      <c r="H1670" s="78">
        <f t="shared" si="218"/>
        <v>-1.9033917174276705E-2</v>
      </c>
      <c r="I1670" s="65">
        <f t="shared" si="219"/>
        <v>2.3508177946824811E-2</v>
      </c>
      <c r="J1670" s="79">
        <f t="shared" si="216"/>
        <v>2.1604895286372057E-2</v>
      </c>
      <c r="K1670" s="65">
        <f t="shared" si="214"/>
        <v>0.19574758511614171</v>
      </c>
      <c r="M1670" s="31">
        <f t="shared" si="213"/>
        <v>0.17460000000000001</v>
      </c>
      <c r="N1670" s="56">
        <f t="shared" si="215"/>
        <v>0.19574758511614171</v>
      </c>
    </row>
    <row r="1671" spans="1:14" x14ac:dyDescent="0.25">
      <c r="A1671"/>
      <c r="B1671" s="77"/>
      <c r="C1671" s="59">
        <v>42925</v>
      </c>
      <c r="D1671" s="39">
        <v>1651</v>
      </c>
      <c r="E1671" s="4">
        <v>0.25540000000000002</v>
      </c>
      <c r="F1671" s="64"/>
      <c r="G1671" s="65">
        <f t="shared" si="217"/>
        <v>0.15648123976711814</v>
      </c>
      <c r="H1671" s="78">
        <f t="shared" si="218"/>
        <v>-1.8494866345907496E-2</v>
      </c>
      <c r="I1671" s="65">
        <f t="shared" si="219"/>
        <v>5.0404185679652998E-2</v>
      </c>
      <c r="J1671" s="79">
        <f t="shared" si="216"/>
        <v>5.5255643134975885E-2</v>
      </c>
      <c r="K1671" s="65">
        <f t="shared" si="214"/>
        <v>0.20149491716307902</v>
      </c>
      <c r="M1671" s="31">
        <f t="shared" si="213"/>
        <v>0.25540000000000002</v>
      </c>
      <c r="N1671" s="56">
        <f t="shared" si="215"/>
        <v>0.20149491716307902</v>
      </c>
    </row>
    <row r="1672" spans="1:14" x14ac:dyDescent="0.25">
      <c r="A1672"/>
      <c r="B1672" s="77"/>
      <c r="C1672" s="59">
        <v>42926</v>
      </c>
      <c r="D1672" s="39">
        <v>1652</v>
      </c>
      <c r="E1672" s="4">
        <v>0.17460000000000001</v>
      </c>
      <c r="F1672" s="64"/>
      <c r="G1672" s="65">
        <f t="shared" si="217"/>
        <v>0.13860000971243466</v>
      </c>
      <c r="H1672" s="78">
        <f t="shared" si="218"/>
        <v>-1.8433502716785094E-2</v>
      </c>
      <c r="I1672" s="65">
        <f t="shared" si="219"/>
        <v>3.0477263666549181E-2</v>
      </c>
      <c r="J1672" s="79">
        <f t="shared" si="216"/>
        <v>3.1029536328650797E-2</v>
      </c>
      <c r="K1672" s="65">
        <f t="shared" si="214"/>
        <v>0.16846363708775983</v>
      </c>
      <c r="M1672" s="31">
        <f t="shared" si="213"/>
        <v>0.17460000000000001</v>
      </c>
      <c r="N1672" s="56">
        <f t="shared" si="215"/>
        <v>0.16846363708775983</v>
      </c>
    </row>
    <row r="1673" spans="1:14" x14ac:dyDescent="0.25">
      <c r="A1673"/>
      <c r="B1673" s="77"/>
      <c r="C1673" s="59">
        <v>42927</v>
      </c>
      <c r="D1673" s="39">
        <v>1653</v>
      </c>
      <c r="E1673" s="4">
        <v>0.3</v>
      </c>
      <c r="F1673" s="64"/>
      <c r="G1673" s="65">
        <f t="shared" si="217"/>
        <v>0.13494999044992712</v>
      </c>
      <c r="H1673" s="78">
        <f t="shared" si="218"/>
        <v>-1.6955154371357337E-2</v>
      </c>
      <c r="I1673" s="65">
        <f t="shared" si="219"/>
        <v>3.1998658461575152E-2</v>
      </c>
      <c r="J1673" s="79">
        <f t="shared" si="216"/>
        <v>4.5303793570424924E-2</v>
      </c>
      <c r="K1673" s="65">
        <f t="shared" si="214"/>
        <v>0.15216516545722472</v>
      </c>
      <c r="M1673" s="31">
        <f t="shared" si="213"/>
        <v>0.3</v>
      </c>
      <c r="N1673" s="56">
        <f t="shared" si="215"/>
        <v>0.15216516545722472</v>
      </c>
    </row>
    <row r="1674" spans="1:14" x14ac:dyDescent="0.25">
      <c r="A1674"/>
      <c r="B1674" s="77"/>
      <c r="C1674" s="59">
        <v>42928</v>
      </c>
      <c r="D1674" s="39">
        <v>1654</v>
      </c>
      <c r="E1674" s="4">
        <v>0.3</v>
      </c>
      <c r="F1674" s="64"/>
      <c r="G1674" s="65">
        <f t="shared" si="217"/>
        <v>0.13418546804832435</v>
      </c>
      <c r="H1674" s="78">
        <f t="shared" si="218"/>
        <v>-1.533609117438188E-2</v>
      </c>
      <c r="I1674" s="65">
        <f t="shared" si="219"/>
        <v>2.0098844223884665E-2</v>
      </c>
      <c r="J1674" s="79">
        <f t="shared" si="216"/>
        <v>3.4670412996663763E-2</v>
      </c>
      <c r="K1674" s="65">
        <f t="shared" si="214"/>
        <v>0.13809368030245445</v>
      </c>
      <c r="M1674" s="31">
        <f t="shared" si="213"/>
        <v>0.3</v>
      </c>
      <c r="N1674" s="56">
        <f t="shared" si="215"/>
        <v>0.13809368030245445</v>
      </c>
    </row>
    <row r="1675" spans="1:14" x14ac:dyDescent="0.25">
      <c r="A1675"/>
      <c r="B1675" s="77"/>
      <c r="C1675" s="59">
        <v>42929</v>
      </c>
      <c r="D1675" s="39">
        <v>1655</v>
      </c>
      <c r="E1675" s="4">
        <v>0.3</v>
      </c>
      <c r="F1675" s="64"/>
      <c r="G1675" s="65">
        <f t="shared" si="217"/>
        <v>0.13579096687753925</v>
      </c>
      <c r="H1675" s="78">
        <f t="shared" si="218"/>
        <v>-1.3641932174022202E-2</v>
      </c>
      <c r="I1675" s="65">
        <f t="shared" si="219"/>
        <v>1.1734723090089768E-2</v>
      </c>
      <c r="J1675" s="79">
        <f t="shared" si="216"/>
        <v>2.6982154093326865E-2</v>
      </c>
      <c r="K1675" s="65">
        <f t="shared" si="214"/>
        <v>0.13058409996403222</v>
      </c>
      <c r="M1675" s="31">
        <f t="shared" si="213"/>
        <v>0.3</v>
      </c>
      <c r="N1675" s="56">
        <f t="shared" si="215"/>
        <v>0.13058409996403222</v>
      </c>
    </row>
    <row r="1676" spans="1:14" x14ac:dyDescent="0.25">
      <c r="A1676"/>
      <c r="B1676" s="77"/>
      <c r="C1676" s="59">
        <v>42930</v>
      </c>
      <c r="D1676" s="39">
        <v>1656</v>
      </c>
      <c r="E1676" s="4">
        <v>0.3</v>
      </c>
      <c r="F1676" s="64"/>
      <c r="G1676" s="65">
        <f t="shared" si="217"/>
        <v>0.13916057172700624</v>
      </c>
      <c r="H1676" s="78">
        <f t="shared" si="218"/>
        <v>-1.1940778471673283E-2</v>
      </c>
      <c r="I1676" s="65">
        <f t="shared" si="219"/>
        <v>7.7355950615910479E-3</v>
      </c>
      <c r="J1676" s="79">
        <f t="shared" si="216"/>
        <v>2.3045978382731321E-2</v>
      </c>
      <c r="K1676" s="65">
        <f t="shared" si="214"/>
        <v>0.12988462976510809</v>
      </c>
      <c r="M1676" s="31">
        <f t="shared" si="213"/>
        <v>0.3</v>
      </c>
      <c r="N1676" s="56">
        <f t="shared" si="215"/>
        <v>0.12988462976510809</v>
      </c>
    </row>
    <row r="1677" spans="1:14" x14ac:dyDescent="0.25">
      <c r="A1677"/>
      <c r="B1677" s="77"/>
      <c r="C1677" s="59">
        <v>42931</v>
      </c>
      <c r="D1677" s="39">
        <v>1657</v>
      </c>
      <c r="E1677" s="4">
        <v>0.3</v>
      </c>
      <c r="F1677" s="64"/>
      <c r="G1677" s="65">
        <f t="shared" si="217"/>
        <v>0.14659878410018409</v>
      </c>
      <c r="H1677" s="78">
        <f t="shared" si="218"/>
        <v>-1.000287938718817E-2</v>
      </c>
      <c r="I1677" s="65">
        <f t="shared" si="219"/>
        <v>-2.1009701703844388E-2</v>
      </c>
      <c r="J1677" s="79">
        <f t="shared" si="216"/>
        <v>-3.5686099434783583E-3</v>
      </c>
      <c r="K1677" s="65">
        <f t="shared" si="214"/>
        <v>0.10621009155148856</v>
      </c>
      <c r="M1677" s="31">
        <f t="shared" si="213"/>
        <v>0.3</v>
      </c>
      <c r="N1677" s="56">
        <f t="shared" si="215"/>
        <v>0.10621009155148856</v>
      </c>
    </row>
    <row r="1678" spans="1:14" x14ac:dyDescent="0.25">
      <c r="A1678"/>
      <c r="B1678" s="77"/>
      <c r="C1678" s="59">
        <v>42932</v>
      </c>
      <c r="D1678" s="39">
        <v>1658</v>
      </c>
      <c r="E1678" s="4">
        <v>0.31669999999999998</v>
      </c>
      <c r="F1678" s="64"/>
      <c r="G1678" s="65">
        <f t="shared" si="217"/>
        <v>0.15607162105827094</v>
      </c>
      <c r="H1678" s="78">
        <f t="shared" si="218"/>
        <v>-8.0553077526606676E-3</v>
      </c>
      <c r="I1678" s="65">
        <f t="shared" si="219"/>
        <v>-1.4653068165746089E-2</v>
      </c>
      <c r="J1678" s="79">
        <f t="shared" si="216"/>
        <v>2.8750765450014249E-3</v>
      </c>
      <c r="K1678" s="65">
        <f t="shared" si="214"/>
        <v>0.12194283654724984</v>
      </c>
      <c r="M1678" s="31">
        <f t="shared" si="213"/>
        <v>0.31669999999999998</v>
      </c>
      <c r="N1678" s="56">
        <f t="shared" si="215"/>
        <v>0.12194283654724984</v>
      </c>
    </row>
    <row r="1679" spans="1:14" x14ac:dyDescent="0.25">
      <c r="A1679"/>
      <c r="B1679" s="77"/>
      <c r="C1679" s="59">
        <v>42933</v>
      </c>
      <c r="D1679" s="39">
        <v>1659</v>
      </c>
      <c r="E1679" s="4">
        <v>0.31459999999999999</v>
      </c>
      <c r="F1679" s="64"/>
      <c r="G1679" s="65">
        <f t="shared" si="217"/>
        <v>0.16313080488498283</v>
      </c>
      <c r="H1679" s="78">
        <f t="shared" si="218"/>
        <v>-6.5438585947234125E-3</v>
      </c>
      <c r="I1679" s="65">
        <f t="shared" si="219"/>
        <v>1.5438770900664069E-2</v>
      </c>
      <c r="J1679" s="79">
        <f t="shared" si="216"/>
        <v>2.9041813322099382E-2</v>
      </c>
      <c r="K1679" s="65">
        <f t="shared" si="214"/>
        <v>0.16345508420627433</v>
      </c>
      <c r="M1679" s="31">
        <f t="shared" si="213"/>
        <v>0.31459999999999999</v>
      </c>
      <c r="N1679" s="56">
        <f t="shared" si="215"/>
        <v>0.16345508420627433</v>
      </c>
    </row>
    <row r="1680" spans="1:14" x14ac:dyDescent="0.25">
      <c r="A1680"/>
      <c r="B1680" s="77"/>
      <c r="C1680" s="59">
        <v>42934</v>
      </c>
      <c r="D1680" s="39">
        <v>1660</v>
      </c>
      <c r="E1680" s="4">
        <v>0.31459999999999999</v>
      </c>
      <c r="F1680" s="64"/>
      <c r="G1680" s="65">
        <f t="shared" si="217"/>
        <v>0.17353918267649626</v>
      </c>
      <c r="H1680" s="78">
        <f t="shared" si="218"/>
        <v>-4.8486349560997281E-3</v>
      </c>
      <c r="I1680" s="65">
        <f t="shared" si="219"/>
        <v>-1.1509310152628151E-2</v>
      </c>
      <c r="J1680" s="79">
        <f t="shared" si="216"/>
        <v>3.7477025949850373E-3</v>
      </c>
      <c r="K1680" s="65">
        <f t="shared" si="214"/>
        <v>0.14507763613763125</v>
      </c>
      <c r="M1680" s="31">
        <f t="shared" si="213"/>
        <v>0.31459999999999999</v>
      </c>
      <c r="N1680" s="56">
        <f t="shared" si="215"/>
        <v>0.14507763613763125</v>
      </c>
    </row>
    <row r="1681" spans="1:14" x14ac:dyDescent="0.25">
      <c r="A1681"/>
      <c r="B1681" s="77"/>
      <c r="C1681" s="59">
        <v>42935</v>
      </c>
      <c r="D1681" s="39">
        <v>1661</v>
      </c>
      <c r="E1681" s="4">
        <v>0.31459999999999999</v>
      </c>
      <c r="F1681" s="64"/>
      <c r="G1681" s="65">
        <f t="shared" si="217"/>
        <v>0.18499582377671969</v>
      </c>
      <c r="H1681" s="78">
        <f t="shared" si="218"/>
        <v>-3.2181073504674125E-3</v>
      </c>
      <c r="I1681" s="65">
        <f t="shared" si="219"/>
        <v>-1.7143308283627829E-2</v>
      </c>
      <c r="J1681" s="79">
        <f t="shared" si="216"/>
        <v>-2.4685598329370149E-3</v>
      </c>
      <c r="K1681" s="65">
        <f t="shared" si="214"/>
        <v>0.1515472394367687</v>
      </c>
      <c r="M1681" s="31">
        <f t="shared" si="213"/>
        <v>0.31459999999999999</v>
      </c>
      <c r="N1681" s="56">
        <f t="shared" si="215"/>
        <v>0.1515472394367687</v>
      </c>
    </row>
    <row r="1682" spans="1:14" x14ac:dyDescent="0.25">
      <c r="A1682"/>
      <c r="B1682" s="77"/>
      <c r="C1682" s="59">
        <v>42936</v>
      </c>
      <c r="D1682" s="39">
        <v>1662</v>
      </c>
      <c r="E1682" s="4">
        <v>0.2258</v>
      </c>
      <c r="F1682" s="64"/>
      <c r="G1682" s="65">
        <f t="shared" si="217"/>
        <v>0.1915690138926133</v>
      </c>
      <c r="H1682" s="78">
        <f t="shared" si="218"/>
        <v>-2.238977603831311E-3</v>
      </c>
      <c r="I1682" s="65">
        <f t="shared" si="219"/>
        <v>-5.3890691089862275E-2</v>
      </c>
      <c r="J1682" s="79">
        <f t="shared" si="216"/>
        <v>-4.5078523370137381E-2</v>
      </c>
      <c r="K1682" s="65">
        <f t="shared" si="214"/>
        <v>0.12788702533639001</v>
      </c>
      <c r="M1682" s="31">
        <f t="shared" si="213"/>
        <v>0.2258</v>
      </c>
      <c r="N1682" s="56">
        <f t="shared" si="215"/>
        <v>0.12788702533639001</v>
      </c>
    </row>
    <row r="1683" spans="1:14" x14ac:dyDescent="0.25">
      <c r="A1683"/>
      <c r="B1683" s="77"/>
      <c r="C1683" s="59">
        <v>42937</v>
      </c>
      <c r="D1683" s="39">
        <v>1663</v>
      </c>
      <c r="E1683" s="4">
        <v>0.255</v>
      </c>
      <c r="F1683" s="64"/>
      <c r="G1683" s="65">
        <f t="shared" si="217"/>
        <v>0.20181412382840166</v>
      </c>
      <c r="H1683" s="78">
        <f t="shared" si="218"/>
        <v>-9.9056884986934357E-4</v>
      </c>
      <c r="I1683" s="65">
        <f t="shared" si="219"/>
        <v>-5.9170911684978802E-2</v>
      </c>
      <c r="J1683" s="79">
        <f t="shared" si="216"/>
        <v>-4.7935232899321084E-2</v>
      </c>
      <c r="K1683" s="65">
        <f t="shared" si="214"/>
        <v>0.13015912460380319</v>
      </c>
      <c r="M1683" s="31">
        <f t="shared" si="213"/>
        <v>0.255</v>
      </c>
      <c r="N1683" s="56">
        <f t="shared" si="215"/>
        <v>0.13015912460380319</v>
      </c>
    </row>
    <row r="1684" spans="1:14" x14ac:dyDescent="0.25">
      <c r="A1684"/>
      <c r="B1684" s="77"/>
      <c r="C1684" s="59">
        <v>42938</v>
      </c>
      <c r="D1684" s="39">
        <v>1664</v>
      </c>
      <c r="E1684" s="4">
        <v>0.23830000000000001</v>
      </c>
      <c r="F1684" s="64"/>
      <c r="G1684" s="65">
        <f t="shared" si="217"/>
        <v>0.20974851543731379</v>
      </c>
      <c r="H1684" s="78">
        <f t="shared" si="218"/>
        <v>-9.8072803991196365E-5</v>
      </c>
      <c r="I1684" s="65">
        <f t="shared" si="219"/>
        <v>-5.1773159566346899E-2</v>
      </c>
      <c r="J1684" s="79">
        <f t="shared" si="216"/>
        <v>-4.3740695153443587E-2</v>
      </c>
      <c r="K1684" s="65">
        <f t="shared" si="214"/>
        <v>0.14905039541218543</v>
      </c>
      <c r="M1684" s="31">
        <f t="shared" si="213"/>
        <v>0.23830000000000001</v>
      </c>
      <c r="N1684" s="56">
        <f t="shared" si="215"/>
        <v>0.14905039541218543</v>
      </c>
    </row>
    <row r="1685" spans="1:14" x14ac:dyDescent="0.25">
      <c r="A1685"/>
      <c r="B1685" s="77"/>
      <c r="C1685" s="59">
        <v>42939</v>
      </c>
      <c r="D1685" s="39">
        <v>1665</v>
      </c>
      <c r="E1685" s="4">
        <v>0.21249999999999999</v>
      </c>
      <c r="F1685" s="64"/>
      <c r="G1685" s="65">
        <f t="shared" si="217"/>
        <v>0.21375891028373689</v>
      </c>
      <c r="H1685" s="78">
        <f t="shared" si="218"/>
        <v>3.1277396105023318E-4</v>
      </c>
      <c r="I1685" s="65">
        <f t="shared" si="219"/>
        <v>-3.8235119137465565E-2</v>
      </c>
      <c r="J1685" s="79">
        <f t="shared" si="216"/>
        <v>-3.4537498252092701E-2</v>
      </c>
      <c r="K1685" s="65">
        <f t="shared" si="214"/>
        <v>0.17141532349585703</v>
      </c>
      <c r="M1685" s="31">
        <f t="shared" si="213"/>
        <v>0.21249999999999999</v>
      </c>
      <c r="N1685" s="56">
        <f t="shared" si="215"/>
        <v>0.17141532349585703</v>
      </c>
    </row>
    <row r="1686" spans="1:14" x14ac:dyDescent="0.25">
      <c r="A1686"/>
      <c r="B1686" s="77"/>
      <c r="C1686" s="59">
        <v>42940</v>
      </c>
      <c r="D1686" s="39">
        <v>1666</v>
      </c>
      <c r="E1686" s="4">
        <v>0.21249999999999999</v>
      </c>
      <c r="F1686" s="64"/>
      <c r="G1686" s="65">
        <f t="shared" si="217"/>
        <v>0.2140524465176204</v>
      </c>
      <c r="H1686" s="78">
        <f t="shared" si="218"/>
        <v>3.1085018833356055E-4</v>
      </c>
      <c r="I1686" s="65">
        <f t="shared" si="219"/>
        <v>-1.3793069731198315E-3</v>
      </c>
      <c r="J1686" s="79">
        <f t="shared" si="216"/>
        <v>-1.3966209275698888E-3</v>
      </c>
      <c r="K1686" s="65">
        <f t="shared" si="214"/>
        <v>0.21269237727166729</v>
      </c>
      <c r="M1686" s="31">
        <f t="shared" ref="M1686:M1749" si="220">E1686</f>
        <v>0.21249999999999999</v>
      </c>
      <c r="N1686" s="56">
        <f t="shared" si="215"/>
        <v>0.21269237727166729</v>
      </c>
    </row>
    <row r="1687" spans="1:14" x14ac:dyDescent="0.25">
      <c r="A1687"/>
      <c r="B1687" s="77"/>
      <c r="C1687" s="59">
        <v>42941</v>
      </c>
      <c r="D1687" s="39">
        <v>1667</v>
      </c>
      <c r="E1687" s="4">
        <v>0.19</v>
      </c>
      <c r="F1687" s="64"/>
      <c r="G1687" s="65">
        <f t="shared" si="217"/>
        <v>0.21188177528736798</v>
      </c>
      <c r="H1687" s="78">
        <f t="shared" si="218"/>
        <v>6.2698046474963175E-5</v>
      </c>
      <c r="I1687" s="65">
        <f t="shared" si="219"/>
        <v>4.5191747990604506E-4</v>
      </c>
      <c r="J1687" s="79">
        <f t="shared" si="216"/>
        <v>-1.7814517968213577E-3</v>
      </c>
      <c r="K1687" s="65">
        <f t="shared" si="214"/>
        <v>0.21481521418586003</v>
      </c>
      <c r="M1687" s="31">
        <f t="shared" si="220"/>
        <v>0.19</v>
      </c>
      <c r="N1687" s="56">
        <f t="shared" si="215"/>
        <v>0.21481521418586003</v>
      </c>
    </row>
    <row r="1688" spans="1:14" x14ac:dyDescent="0.25">
      <c r="A1688"/>
      <c r="B1688" s="77"/>
      <c r="C1688" s="59">
        <v>42942</v>
      </c>
      <c r="D1688" s="39">
        <v>1668</v>
      </c>
      <c r="E1688" s="4">
        <v>0.19</v>
      </c>
      <c r="F1688" s="64"/>
      <c r="G1688" s="65">
        <f t="shared" si="217"/>
        <v>0.20880961698694236</v>
      </c>
      <c r="H1688" s="78">
        <f t="shared" si="218"/>
        <v>-2.5078758821509516E-4</v>
      </c>
      <c r="I1688" s="65">
        <f t="shared" si="219"/>
        <v>9.4040901351627945E-3</v>
      </c>
      <c r="J1688" s="79">
        <f t="shared" si="216"/>
        <v>6.5827194229522781E-3</v>
      </c>
      <c r="K1688" s="65">
        <f t="shared" si="214"/>
        <v>0.22134856346900575</v>
      </c>
      <c r="M1688" s="31">
        <f t="shared" si="220"/>
        <v>0.19</v>
      </c>
      <c r="N1688" s="56">
        <f t="shared" si="215"/>
        <v>0.22134856346900575</v>
      </c>
    </row>
    <row r="1689" spans="1:14" x14ac:dyDescent="0.25">
      <c r="A1689"/>
      <c r="B1689" s="77"/>
      <c r="C1689" s="59">
        <v>42943</v>
      </c>
      <c r="D1689" s="39">
        <v>1669</v>
      </c>
      <c r="E1689" s="4">
        <v>0.15079999999999999</v>
      </c>
      <c r="F1689" s="64"/>
      <c r="G1689" s="65">
        <f t="shared" si="217"/>
        <v>0.20436068064558938</v>
      </c>
      <c r="H1689" s="78">
        <f t="shared" si="218"/>
        <v>-6.7060246352888451E-4</v>
      </c>
      <c r="I1689" s="65">
        <f t="shared" si="219"/>
        <v>-1.5777341867348266E-2</v>
      </c>
      <c r="J1689" s="79">
        <f t="shared" si="216"/>
        <v>-1.955567574517238E-2</v>
      </c>
      <c r="K1689" s="65">
        <f t="shared" si="214"/>
        <v>0.192781487531379</v>
      </c>
      <c r="M1689" s="31">
        <f t="shared" si="220"/>
        <v>0.15079999999999999</v>
      </c>
      <c r="N1689" s="56">
        <f t="shared" si="215"/>
        <v>0.192781487531379</v>
      </c>
    </row>
    <row r="1690" spans="1:14" x14ac:dyDescent="0.25">
      <c r="A1690"/>
      <c r="B1690" s="77"/>
      <c r="C1690" s="59">
        <v>42944</v>
      </c>
      <c r="D1690" s="39">
        <v>1670</v>
      </c>
      <c r="E1690" s="4">
        <v>0.2167</v>
      </c>
      <c r="F1690" s="64"/>
      <c r="G1690" s="65">
        <f t="shared" si="217"/>
        <v>0.20737993970722654</v>
      </c>
      <c r="H1690" s="78">
        <f t="shared" si="218"/>
        <v>-3.0161631101227962E-4</v>
      </c>
      <c r="I1690" s="65">
        <f t="shared" si="219"/>
        <v>-2.3888693433720937E-2</v>
      </c>
      <c r="J1690" s="79">
        <f t="shared" si="216"/>
        <v>-2.0567818061071497E-2</v>
      </c>
      <c r="K1690" s="65">
        <f t="shared" si="214"/>
        <v>0.17980138474833957</v>
      </c>
      <c r="M1690" s="31">
        <f t="shared" si="220"/>
        <v>0.2167</v>
      </c>
      <c r="N1690" s="56">
        <f t="shared" si="215"/>
        <v>0.17980138474833957</v>
      </c>
    </row>
    <row r="1691" spans="1:14" x14ac:dyDescent="0.25">
      <c r="A1691"/>
      <c r="B1691" s="77"/>
      <c r="C1691" s="59">
        <v>42945</v>
      </c>
      <c r="D1691" s="39">
        <v>1671</v>
      </c>
      <c r="E1691" s="4">
        <v>0.2</v>
      </c>
      <c r="F1691" s="64"/>
      <c r="G1691" s="65">
        <f t="shared" si="217"/>
        <v>0.20933401058315371</v>
      </c>
      <c r="H1691" s="78">
        <f t="shared" si="218"/>
        <v>-7.6047592318335044E-5</v>
      </c>
      <c r="I1691" s="65">
        <f t="shared" si="219"/>
        <v>-2.9635195265608545E-2</v>
      </c>
      <c r="J1691" s="79">
        <f t="shared" si="216"/>
        <v>-2.760507679736306E-2</v>
      </c>
      <c r="K1691" s="65">
        <f t="shared" si="214"/>
        <v>0.17744312813060573</v>
      </c>
      <c r="M1691" s="31">
        <f t="shared" si="220"/>
        <v>0.2</v>
      </c>
      <c r="N1691" s="56">
        <f t="shared" si="215"/>
        <v>0.17744312813060573</v>
      </c>
    </row>
    <row r="1692" spans="1:14" x14ac:dyDescent="0.25">
      <c r="A1692"/>
      <c r="B1692" s="77"/>
      <c r="C1692" s="59">
        <v>42946</v>
      </c>
      <c r="D1692" s="39">
        <v>1672</v>
      </c>
      <c r="E1692" s="4">
        <v>0.21249999999999999</v>
      </c>
      <c r="F1692" s="64"/>
      <c r="G1692" s="65">
        <f t="shared" si="217"/>
        <v>0.21174730089685767</v>
      </c>
      <c r="H1692" s="78">
        <f t="shared" si="218"/>
        <v>1.7288619828389486E-4</v>
      </c>
      <c r="I1692" s="65">
        <f t="shared" si="219"/>
        <v>-2.1651342051058078E-2</v>
      </c>
      <c r="J1692" s="79">
        <f t="shared" si="216"/>
        <v>-1.9410937935638039E-2</v>
      </c>
      <c r="K1692" s="65">
        <f t="shared" si="214"/>
        <v>0.18760662093977731</v>
      </c>
      <c r="M1692" s="31">
        <f t="shared" si="220"/>
        <v>0.21249999999999999</v>
      </c>
      <c r="N1692" s="56">
        <f t="shared" si="215"/>
        <v>0.18760662093977731</v>
      </c>
    </row>
    <row r="1693" spans="1:14" x14ac:dyDescent="0.25">
      <c r="A1693"/>
      <c r="B1693" s="77"/>
      <c r="C1693" s="59">
        <v>42947</v>
      </c>
      <c r="D1693" s="39">
        <v>1673</v>
      </c>
      <c r="E1693" s="4">
        <v>0.21249999999999999</v>
      </c>
      <c r="F1693" s="64"/>
      <c r="G1693" s="65">
        <f t="shared" si="217"/>
        <v>0.21347640125114237</v>
      </c>
      <c r="H1693" s="78">
        <f t="shared" si="218"/>
        <v>3.2850761388397503E-4</v>
      </c>
      <c r="I1693" s="65">
        <f t="shared" si="219"/>
        <v>-1.4982328655149485E-2</v>
      </c>
      <c r="J1693" s="79">
        <f t="shared" si="216"/>
        <v>-1.3581735914748774E-2</v>
      </c>
      <c r="K1693" s="65">
        <f t="shared" ref="K1693:K1756" si="221">G1692+H1692+I1693</f>
        <v>0.19693785843999209</v>
      </c>
      <c r="M1693" s="31">
        <f t="shared" si="220"/>
        <v>0.21249999999999999</v>
      </c>
      <c r="N1693" s="56">
        <f t="shared" si="215"/>
        <v>0.19693785843999209</v>
      </c>
    </row>
    <row r="1694" spans="1:14" x14ac:dyDescent="0.25">
      <c r="A1694"/>
      <c r="B1694" s="77"/>
      <c r="C1694" s="59">
        <v>42948</v>
      </c>
      <c r="D1694" s="39">
        <v>1674</v>
      </c>
      <c r="E1694" s="4">
        <v>0.19</v>
      </c>
      <c r="F1694" s="64"/>
      <c r="G1694" s="65">
        <f t="shared" si="217"/>
        <v>0.21499986305615812</v>
      </c>
      <c r="H1694" s="78">
        <f t="shared" si="218"/>
        <v>4.4800303299715274E-4</v>
      </c>
      <c r="I1694" s="65">
        <f t="shared" si="219"/>
        <v>-3.5754450776343927E-2</v>
      </c>
      <c r="J1694" s="79">
        <f t="shared" si="216"/>
        <v>-3.4678992004325351E-2</v>
      </c>
      <c r="K1694" s="65">
        <f t="shared" si="221"/>
        <v>0.17805045808868242</v>
      </c>
      <c r="M1694" s="31">
        <f t="shared" si="220"/>
        <v>0.19</v>
      </c>
      <c r="N1694" s="56">
        <f t="shared" si="215"/>
        <v>0.17805045808868242</v>
      </c>
    </row>
    <row r="1695" spans="1:14" x14ac:dyDescent="0.25">
      <c r="A1695"/>
      <c r="B1695" s="77"/>
      <c r="C1695" s="59">
        <v>42949</v>
      </c>
      <c r="D1695" s="39">
        <v>1675</v>
      </c>
      <c r="E1695" s="4">
        <v>0.19</v>
      </c>
      <c r="F1695" s="64"/>
      <c r="G1695" s="65">
        <f t="shared" si="217"/>
        <v>0.21680881650484754</v>
      </c>
      <c r="H1695" s="78">
        <f t="shared" si="218"/>
        <v>5.8409807456637956E-4</v>
      </c>
      <c r="I1695" s="65">
        <f t="shared" si="219"/>
        <v>-3.905737024607768E-2</v>
      </c>
      <c r="J1695" s="79">
        <f t="shared" si="216"/>
        <v>-3.7832514871954666E-2</v>
      </c>
      <c r="K1695" s="65">
        <f t="shared" si="221"/>
        <v>0.17639049584307759</v>
      </c>
      <c r="M1695" s="31">
        <f t="shared" si="220"/>
        <v>0.19</v>
      </c>
      <c r="N1695" s="56">
        <f t="shared" si="215"/>
        <v>0.17639049584307759</v>
      </c>
    </row>
    <row r="1696" spans="1:14" x14ac:dyDescent="0.25">
      <c r="A1696"/>
      <c r="B1696" s="77"/>
      <c r="C1696" s="59">
        <v>42950</v>
      </c>
      <c r="D1696" s="39">
        <v>1676</v>
      </c>
      <c r="E1696" s="4">
        <v>0.15079999999999999</v>
      </c>
      <c r="F1696" s="64"/>
      <c r="G1696" s="65">
        <f t="shared" si="217"/>
        <v>0.21009200682214879</v>
      </c>
      <c r="H1696" s="78">
        <f t="shared" si="218"/>
        <v>-1.4599270116013327E-4</v>
      </c>
      <c r="I1696" s="65">
        <f t="shared" si="219"/>
        <v>6.4161629932373548E-3</v>
      </c>
      <c r="J1696" s="79">
        <f t="shared" si="216"/>
        <v>-1.546539883012614E-4</v>
      </c>
      <c r="K1696" s="65">
        <f t="shared" si="221"/>
        <v>0.22380907757265128</v>
      </c>
      <c r="M1696" s="31">
        <f t="shared" si="220"/>
        <v>0.15079999999999999</v>
      </c>
      <c r="N1696" s="56">
        <f t="shared" si="215"/>
        <v>0.22380907757265128</v>
      </c>
    </row>
    <row r="1697" spans="1:14" x14ac:dyDescent="0.25">
      <c r="A1697"/>
      <c r="B1697" s="77"/>
      <c r="C1697" s="59">
        <v>42951</v>
      </c>
      <c r="D1697" s="39">
        <v>1677</v>
      </c>
      <c r="E1697" s="4">
        <v>0.23250000000000001</v>
      </c>
      <c r="F1697" s="64"/>
      <c r="G1697" s="65">
        <f t="shared" si="217"/>
        <v>0.21217097774854982</v>
      </c>
      <c r="H1697" s="78">
        <f t="shared" si="218"/>
        <v>7.6503661595982516E-5</v>
      </c>
      <c r="I1697" s="65">
        <f t="shared" si="219"/>
        <v>3.0434960339989232E-4</v>
      </c>
      <c r="J1697" s="79">
        <f t="shared" si="216"/>
        <v>2.306816868204923E-3</v>
      </c>
      <c r="K1697" s="65">
        <f t="shared" si="221"/>
        <v>0.21025036372438854</v>
      </c>
      <c r="M1697" s="31">
        <f t="shared" si="220"/>
        <v>0.23250000000000001</v>
      </c>
      <c r="N1697" s="56">
        <f t="shared" si="215"/>
        <v>0.21025036372438854</v>
      </c>
    </row>
    <row r="1698" spans="1:14" x14ac:dyDescent="0.25">
      <c r="A1698"/>
      <c r="B1698" s="77"/>
      <c r="C1698" s="59">
        <v>42952</v>
      </c>
      <c r="D1698" s="39">
        <v>1678</v>
      </c>
      <c r="E1698" s="4">
        <v>0.21249999999999999</v>
      </c>
      <c r="F1698" s="64"/>
      <c r="G1698" s="65">
        <f t="shared" si="217"/>
        <v>0.209796368873096</v>
      </c>
      <c r="H1698" s="78">
        <f t="shared" si="218"/>
        <v>-1.6860759210899783E-4</v>
      </c>
      <c r="I1698" s="65">
        <f t="shared" si="219"/>
        <v>2.4763643960352223E-2</v>
      </c>
      <c r="J1698" s="79">
        <f t="shared" si="216"/>
        <v>2.2557642677007404E-2</v>
      </c>
      <c r="K1698" s="65">
        <f t="shared" si="221"/>
        <v>0.23701112537049801</v>
      </c>
      <c r="M1698" s="31">
        <f t="shared" si="220"/>
        <v>0.21249999999999999</v>
      </c>
      <c r="N1698" s="56">
        <f t="shared" si="215"/>
        <v>0.23701112537049801</v>
      </c>
    </row>
    <row r="1699" spans="1:14" x14ac:dyDescent="0.25">
      <c r="A1699"/>
      <c r="B1699" s="77"/>
      <c r="C1699" s="59">
        <v>42953</v>
      </c>
      <c r="D1699" s="39">
        <v>1679</v>
      </c>
      <c r="E1699" s="4">
        <v>0.21249999999999999</v>
      </c>
      <c r="F1699" s="64"/>
      <c r="G1699" s="65">
        <f t="shared" si="217"/>
        <v>0.20691381827952104</v>
      </c>
      <c r="H1699" s="78">
        <f t="shared" si="218"/>
        <v>-4.4000189225559312E-4</v>
      </c>
      <c r="I1699" s="65">
        <f t="shared" si="219"/>
        <v>3.0011668733672774E-2</v>
      </c>
      <c r="J1699" s="79">
        <f t="shared" si="216"/>
        <v>2.756912003235339E-2</v>
      </c>
      <c r="K1699" s="65">
        <f t="shared" si="221"/>
        <v>0.23963943001465979</v>
      </c>
      <c r="M1699" s="31">
        <f t="shared" si="220"/>
        <v>0.21249999999999999</v>
      </c>
      <c r="N1699" s="56">
        <f t="shared" si="215"/>
        <v>0.23963943001465979</v>
      </c>
    </row>
    <row r="1700" spans="1:14" x14ac:dyDescent="0.25">
      <c r="A1700"/>
      <c r="B1700" s="77"/>
      <c r="C1700" s="59">
        <v>42954</v>
      </c>
      <c r="D1700" s="39">
        <v>1680</v>
      </c>
      <c r="E1700" s="4">
        <v>0.19</v>
      </c>
      <c r="F1700" s="64"/>
      <c r="G1700" s="65">
        <f t="shared" si="217"/>
        <v>0.20354620733176573</v>
      </c>
      <c r="H1700" s="78">
        <f t="shared" si="218"/>
        <v>-7.3276279780556497E-4</v>
      </c>
      <c r="I1700" s="65">
        <f t="shared" si="219"/>
        <v>1.2802274167731748E-2</v>
      </c>
      <c r="J1700" s="79">
        <f t="shared" si="216"/>
        <v>1.0167426017781998E-2</v>
      </c>
      <c r="K1700" s="65">
        <f t="shared" si="221"/>
        <v>0.21927609055499719</v>
      </c>
      <c r="M1700" s="31">
        <f t="shared" si="220"/>
        <v>0.19</v>
      </c>
      <c r="N1700" s="56">
        <f t="shared" si="215"/>
        <v>0.21927609055499719</v>
      </c>
    </row>
    <row r="1701" spans="1:14" x14ac:dyDescent="0.25">
      <c r="A1701"/>
      <c r="B1701" s="77"/>
      <c r="C1701" s="59">
        <v>42955</v>
      </c>
      <c r="D1701" s="39">
        <v>1681</v>
      </c>
      <c r="E1701" s="4">
        <v>0.19</v>
      </c>
      <c r="F1701" s="64"/>
      <c r="G1701" s="65">
        <f t="shared" si="217"/>
        <v>0.19937161055192693</v>
      </c>
      <c r="H1701" s="78">
        <f t="shared" si="218"/>
        <v>-1.0769461960088893E-3</v>
      </c>
      <c r="I1701" s="65">
        <f t="shared" si="219"/>
        <v>2.1604895286372057E-2</v>
      </c>
      <c r="J1701" s="79">
        <f t="shared" si="216"/>
        <v>1.8507244702542159E-2</v>
      </c>
      <c r="K1701" s="65">
        <f t="shared" si="221"/>
        <v>0.22441833982033221</v>
      </c>
      <c r="M1701" s="31">
        <f t="shared" si="220"/>
        <v>0.19</v>
      </c>
      <c r="N1701" s="56">
        <f t="shared" si="215"/>
        <v>0.22441833982033221</v>
      </c>
    </row>
    <row r="1702" spans="1:14" x14ac:dyDescent="0.25">
      <c r="A1702"/>
      <c r="B1702" s="77"/>
      <c r="C1702" s="59">
        <v>42956</v>
      </c>
      <c r="D1702" s="39">
        <v>1682</v>
      </c>
      <c r="E1702" s="4">
        <v>0.15079999999999999</v>
      </c>
      <c r="F1702" s="64"/>
      <c r="G1702" s="65">
        <f t="shared" si="217"/>
        <v>0.18801963360682863</v>
      </c>
      <c r="H1702" s="78">
        <f t="shared" si="218"/>
        <v>-2.1044492709178294E-3</v>
      </c>
      <c r="I1702" s="65">
        <f t="shared" si="219"/>
        <v>5.5255643134975885E-2</v>
      </c>
      <c r="J1702" s="79">
        <f t="shared" si="216"/>
        <v>4.6008115460795432E-2</v>
      </c>
      <c r="K1702" s="65">
        <f t="shared" si="221"/>
        <v>0.25355030749089391</v>
      </c>
      <c r="M1702" s="31">
        <f t="shared" si="220"/>
        <v>0.15079999999999999</v>
      </c>
      <c r="N1702" s="56">
        <f t="shared" si="215"/>
        <v>0.25355030749089391</v>
      </c>
    </row>
    <row r="1703" spans="1:14" x14ac:dyDescent="0.25">
      <c r="A1703"/>
      <c r="B1703" s="77"/>
      <c r="C1703" s="59">
        <v>42957</v>
      </c>
      <c r="D1703" s="39">
        <v>1683</v>
      </c>
      <c r="E1703" s="4">
        <v>0.22</v>
      </c>
      <c r="F1703" s="64"/>
      <c r="G1703" s="65">
        <f t="shared" si="217"/>
        <v>0.18622071226945464</v>
      </c>
      <c r="H1703" s="78">
        <f t="shared" si="218"/>
        <v>-2.0738964775634462E-3</v>
      </c>
      <c r="I1703" s="65">
        <f t="shared" si="219"/>
        <v>3.1029536328650797E-2</v>
      </c>
      <c r="J1703" s="79">
        <f t="shared" si="216"/>
        <v>3.1304511468840258E-2</v>
      </c>
      <c r="K1703" s="65">
        <f t="shared" si="221"/>
        <v>0.21694472066456161</v>
      </c>
      <c r="M1703" s="31">
        <f t="shared" si="220"/>
        <v>0.22</v>
      </c>
      <c r="N1703" s="56">
        <f t="shared" si="215"/>
        <v>0.21694472066456161</v>
      </c>
    </row>
    <row r="1704" spans="1:14" x14ac:dyDescent="0.25">
      <c r="A1704"/>
      <c r="B1704" s="77"/>
      <c r="C1704" s="59">
        <v>42958</v>
      </c>
      <c r="D1704" s="39">
        <v>1684</v>
      </c>
      <c r="E1704" s="4">
        <v>0.2</v>
      </c>
      <c r="F1704" s="64"/>
      <c r="G1704" s="65">
        <f t="shared" si="217"/>
        <v>0.18120175485565959</v>
      </c>
      <c r="H1704" s="78">
        <f t="shared" si="218"/>
        <v>-2.3684025711866062E-3</v>
      </c>
      <c r="I1704" s="65">
        <f t="shared" si="219"/>
        <v>4.5303793570424924E-2</v>
      </c>
      <c r="J1704" s="79">
        <f t="shared" si="216"/>
        <v>4.265323872781647E-2</v>
      </c>
      <c r="K1704" s="65">
        <f t="shared" si="221"/>
        <v>0.22945060936231609</v>
      </c>
      <c r="M1704" s="31">
        <f t="shared" si="220"/>
        <v>0.2</v>
      </c>
      <c r="N1704" s="56">
        <f t="shared" si="215"/>
        <v>0.22945060936231609</v>
      </c>
    </row>
    <row r="1705" spans="1:14" x14ac:dyDescent="0.25">
      <c r="A1705"/>
      <c r="B1705" s="77"/>
      <c r="C1705" s="59">
        <v>42959</v>
      </c>
      <c r="D1705" s="39">
        <v>1685</v>
      </c>
      <c r="E1705" s="4">
        <v>0.2</v>
      </c>
      <c r="F1705" s="64"/>
      <c r="G1705" s="65">
        <f t="shared" si="217"/>
        <v>0.1774829757563593</v>
      </c>
      <c r="H1705" s="78">
        <f t="shared" si="218"/>
        <v>-2.5034402239979756E-3</v>
      </c>
      <c r="I1705" s="65">
        <f t="shared" si="219"/>
        <v>3.4670412996663763E-2</v>
      </c>
      <c r="J1705" s="79">
        <f t="shared" si="216"/>
        <v>3.3455074121361457E-2</v>
      </c>
      <c r="K1705" s="65">
        <f t="shared" si="221"/>
        <v>0.21350376528113674</v>
      </c>
      <c r="M1705" s="31">
        <f t="shared" si="220"/>
        <v>0.2</v>
      </c>
      <c r="N1705" s="56">
        <f t="shared" si="215"/>
        <v>0.21350376528113674</v>
      </c>
    </row>
    <row r="1706" spans="1:14" x14ac:dyDescent="0.25">
      <c r="A1706"/>
      <c r="B1706" s="77"/>
      <c r="C1706" s="59">
        <v>42960</v>
      </c>
      <c r="D1706" s="39">
        <v>1686</v>
      </c>
      <c r="E1706" s="4">
        <v>0.2</v>
      </c>
      <c r="F1706" s="64"/>
      <c r="G1706" s="65">
        <f t="shared" si="217"/>
        <v>0.17478336656979249</v>
      </c>
      <c r="H1706" s="78">
        <f t="shared" si="218"/>
        <v>-2.523057120254859E-3</v>
      </c>
      <c r="I1706" s="65">
        <f t="shared" si="219"/>
        <v>2.6982154093326865E-2</v>
      </c>
      <c r="J1706" s="79">
        <f t="shared" si="216"/>
        <v>2.680560202701493E-2</v>
      </c>
      <c r="K1706" s="65">
        <f t="shared" si="221"/>
        <v>0.20196168962568817</v>
      </c>
      <c r="M1706" s="31">
        <f t="shared" si="220"/>
        <v>0.2</v>
      </c>
      <c r="N1706" s="56">
        <f t="shared" si="215"/>
        <v>0.20196168962568817</v>
      </c>
    </row>
    <row r="1707" spans="1:14" x14ac:dyDescent="0.25">
      <c r="A1707"/>
      <c r="B1707" s="77"/>
      <c r="C1707" s="59">
        <v>42961</v>
      </c>
      <c r="D1707" s="39">
        <v>1687</v>
      </c>
      <c r="E1707" s="4">
        <v>0.2</v>
      </c>
      <c r="F1707" s="64"/>
      <c r="G1707" s="65">
        <f t="shared" si="217"/>
        <v>0.17272968066631075</v>
      </c>
      <c r="H1707" s="78">
        <f t="shared" si="218"/>
        <v>-2.4761199985775463E-3</v>
      </c>
      <c r="I1707" s="65">
        <f t="shared" si="219"/>
        <v>2.3045978382731321E-2</v>
      </c>
      <c r="J1707" s="79">
        <f t="shared" si="216"/>
        <v>2.3468412477827116E-2</v>
      </c>
      <c r="K1707" s="65">
        <f t="shared" si="221"/>
        <v>0.19530628783226894</v>
      </c>
      <c r="M1707" s="31">
        <f t="shared" si="220"/>
        <v>0.2</v>
      </c>
      <c r="N1707" s="56">
        <f t="shared" si="215"/>
        <v>0.19530628783226894</v>
      </c>
    </row>
    <row r="1708" spans="1:14" x14ac:dyDescent="0.25">
      <c r="A1708"/>
      <c r="B1708" s="77"/>
      <c r="C1708" s="59">
        <v>42962</v>
      </c>
      <c r="D1708" s="39">
        <v>1688</v>
      </c>
      <c r="E1708" s="4">
        <v>0.2</v>
      </c>
      <c r="F1708" s="64"/>
      <c r="G1708" s="65">
        <f t="shared" si="217"/>
        <v>0.1735850655953077</v>
      </c>
      <c r="H1708" s="78">
        <f t="shared" si="218"/>
        <v>-2.1429695058200965E-3</v>
      </c>
      <c r="I1708" s="65">
        <f t="shared" si="219"/>
        <v>-3.5686099434783583E-3</v>
      </c>
      <c r="J1708" s="79">
        <f t="shared" si="216"/>
        <v>-5.7025550866129145E-4</v>
      </c>
      <c r="K1708" s="65">
        <f t="shared" si="221"/>
        <v>0.16668495072425485</v>
      </c>
      <c r="M1708" s="31">
        <f t="shared" si="220"/>
        <v>0.2</v>
      </c>
      <c r="N1708" s="56">
        <f t="shared" si="215"/>
        <v>0.16668495072425485</v>
      </c>
    </row>
    <row r="1709" spans="1:14" x14ac:dyDescent="0.25">
      <c r="A1709"/>
      <c r="B1709" s="77"/>
      <c r="C1709" s="59">
        <v>42963</v>
      </c>
      <c r="D1709" s="39">
        <v>1689</v>
      </c>
      <c r="E1709" s="4">
        <v>0.2</v>
      </c>
      <c r="F1709" s="64"/>
      <c r="G1709" s="65">
        <f t="shared" si="217"/>
        <v>0.1740103788260387</v>
      </c>
      <c r="H1709" s="78">
        <f t="shared" si="218"/>
        <v>-1.8861412321649867E-3</v>
      </c>
      <c r="I1709" s="65">
        <f t="shared" si="219"/>
        <v>2.8750765450014249E-3</v>
      </c>
      <c r="J1709" s="79">
        <f t="shared" si="216"/>
        <v>5.1865310078974131E-3</v>
      </c>
      <c r="K1709" s="65">
        <f t="shared" si="221"/>
        <v>0.17431717263448904</v>
      </c>
      <c r="M1709" s="31">
        <f t="shared" si="220"/>
        <v>0.2</v>
      </c>
      <c r="N1709" s="56">
        <f t="shared" si="215"/>
        <v>0.17431717263448904</v>
      </c>
    </row>
    <row r="1710" spans="1:14" x14ac:dyDescent="0.25">
      <c r="A1710"/>
      <c r="B1710" s="77"/>
      <c r="C1710" s="59">
        <v>42964</v>
      </c>
      <c r="D1710" s="39">
        <v>1690</v>
      </c>
      <c r="E1710" s="4">
        <v>0.2</v>
      </c>
      <c r="F1710" s="64"/>
      <c r="G1710" s="65">
        <f t="shared" si="217"/>
        <v>0.17200763250227641</v>
      </c>
      <c r="H1710" s="78">
        <f t="shared" si="218"/>
        <v>-1.8978017413247175E-3</v>
      </c>
      <c r="I1710" s="65">
        <f t="shared" si="219"/>
        <v>2.9041813322099382E-2</v>
      </c>
      <c r="J1710" s="79">
        <f t="shared" si="216"/>
        <v>2.8936868739661802E-2</v>
      </c>
      <c r="K1710" s="65">
        <f t="shared" si="221"/>
        <v>0.20116605091597309</v>
      </c>
      <c r="M1710" s="31">
        <f t="shared" si="220"/>
        <v>0.2</v>
      </c>
      <c r="N1710" s="56">
        <f t="shared" si="215"/>
        <v>0.20116605091597309</v>
      </c>
    </row>
    <row r="1711" spans="1:14" x14ac:dyDescent="0.25">
      <c r="A1711"/>
      <c r="B1711" s="77"/>
      <c r="C1711" s="59">
        <v>42965</v>
      </c>
      <c r="D1711" s="39">
        <v>1691</v>
      </c>
      <c r="E1711" s="4">
        <v>0.2</v>
      </c>
      <c r="F1711" s="64"/>
      <c r="G1711" s="65">
        <f t="shared" si="217"/>
        <v>0.172724077425358</v>
      </c>
      <c r="H1711" s="78">
        <f t="shared" si="218"/>
        <v>-1.6363770748840864E-3</v>
      </c>
      <c r="I1711" s="65">
        <f t="shared" si="219"/>
        <v>3.7477025949850373E-3</v>
      </c>
      <c r="J1711" s="79">
        <f t="shared" si="216"/>
        <v>6.1005245929507349E-3</v>
      </c>
      <c r="K1711" s="65">
        <f t="shared" si="221"/>
        <v>0.17385753335593671</v>
      </c>
      <c r="M1711" s="31">
        <f t="shared" si="220"/>
        <v>0.2</v>
      </c>
      <c r="N1711" s="56">
        <f t="shared" si="215"/>
        <v>0.17385753335593671</v>
      </c>
    </row>
    <row r="1712" spans="1:14" x14ac:dyDescent="0.25">
      <c r="A1712"/>
      <c r="B1712" s="77"/>
      <c r="C1712" s="59">
        <v>42966</v>
      </c>
      <c r="D1712" s="39">
        <v>1692</v>
      </c>
      <c r="E1712" s="4">
        <v>0.2208</v>
      </c>
      <c r="F1712" s="64"/>
      <c r="G1712" s="65">
        <f t="shared" si="217"/>
        <v>0.17630578629872024</v>
      </c>
      <c r="H1712" s="78">
        <f t="shared" si="218"/>
        <v>-1.1145684800594545E-3</v>
      </c>
      <c r="I1712" s="65">
        <f t="shared" si="219"/>
        <v>-2.4685598329370149E-3</v>
      </c>
      <c r="J1712" s="79">
        <f t="shared" si="216"/>
        <v>2.2277175204846629E-3</v>
      </c>
      <c r="K1712" s="65">
        <f t="shared" si="221"/>
        <v>0.1686191405175369</v>
      </c>
      <c r="M1712" s="31">
        <f t="shared" si="220"/>
        <v>0.2208</v>
      </c>
      <c r="N1712" s="56">
        <f t="shared" si="215"/>
        <v>0.1686191405175369</v>
      </c>
    </row>
    <row r="1713" spans="1:14" x14ac:dyDescent="0.25">
      <c r="A1713"/>
      <c r="B1713" s="77"/>
      <c r="C1713" s="59">
        <v>42967</v>
      </c>
      <c r="D1713" s="39">
        <v>1693</v>
      </c>
      <c r="E1713" s="4">
        <v>0.2208</v>
      </c>
      <c r="F1713" s="64"/>
      <c r="G1713" s="65">
        <f t="shared" si="217"/>
        <v>0.18425994837380846</v>
      </c>
      <c r="H1713" s="78">
        <f t="shared" si="218"/>
        <v>-2.0769542454468623E-4</v>
      </c>
      <c r="I1713" s="65">
        <f t="shared" si="219"/>
        <v>-4.5078523370137381E-2</v>
      </c>
      <c r="J1713" s="79">
        <f t="shared" si="216"/>
        <v>-3.6916665870504489E-2</v>
      </c>
      <c r="K1713" s="65">
        <f t="shared" si="221"/>
        <v>0.13011269444852341</v>
      </c>
      <c r="M1713" s="31">
        <f t="shared" si="220"/>
        <v>0.2208</v>
      </c>
      <c r="N1713" s="56">
        <f t="shared" si="215"/>
        <v>0.13011269444852341</v>
      </c>
    </row>
    <row r="1714" spans="1:14" x14ac:dyDescent="0.25">
      <c r="A1714"/>
      <c r="B1714" s="77"/>
      <c r="C1714" s="59">
        <v>42968</v>
      </c>
      <c r="D1714" s="39">
        <v>1694</v>
      </c>
      <c r="E1714" s="4">
        <v>0.19040000000000001</v>
      </c>
      <c r="F1714" s="64"/>
      <c r="G1714" s="65">
        <f t="shared" si="217"/>
        <v>0.18948055094426949</v>
      </c>
      <c r="H1714" s="78">
        <f t="shared" si="218"/>
        <v>3.3513437495588541E-4</v>
      </c>
      <c r="I1714" s="65">
        <f t="shared" si="219"/>
        <v>-4.7935232899321084E-2</v>
      </c>
      <c r="J1714" s="79">
        <f t="shared" si="216"/>
        <v>-4.3049764703815926E-2</v>
      </c>
      <c r="K1714" s="65">
        <f t="shared" si="221"/>
        <v>0.13611702004994269</v>
      </c>
      <c r="M1714" s="31">
        <f t="shared" si="220"/>
        <v>0.19040000000000001</v>
      </c>
      <c r="N1714" s="56">
        <f t="shared" si="215"/>
        <v>0.13611702004994269</v>
      </c>
    </row>
    <row r="1715" spans="1:14" x14ac:dyDescent="0.25">
      <c r="A1715"/>
      <c r="B1715" s="77"/>
      <c r="C1715" s="59">
        <v>42969</v>
      </c>
      <c r="D1715" s="39">
        <v>1695</v>
      </c>
      <c r="E1715" s="4">
        <v>0.19040000000000001</v>
      </c>
      <c r="F1715" s="64"/>
      <c r="G1715" s="65">
        <f t="shared" si="217"/>
        <v>0.1942481863026472</v>
      </c>
      <c r="H1715" s="78">
        <f t="shared" si="218"/>
        <v>7.7838447329806786E-4</v>
      </c>
      <c r="I1715" s="65">
        <f t="shared" si="219"/>
        <v>-4.3740695153443587E-2</v>
      </c>
      <c r="J1715" s="79">
        <f t="shared" si="216"/>
        <v>-3.9751444268363946E-2</v>
      </c>
      <c r="K1715" s="65">
        <f t="shared" si="221"/>
        <v>0.14607499016578179</v>
      </c>
      <c r="M1715" s="31">
        <f t="shared" si="220"/>
        <v>0.19040000000000001</v>
      </c>
      <c r="N1715" s="56">
        <f t="shared" si="215"/>
        <v>0.14607499016578179</v>
      </c>
    </row>
    <row r="1716" spans="1:14" x14ac:dyDescent="0.25">
      <c r="A1716"/>
      <c r="B1716" s="77"/>
      <c r="C1716" s="59">
        <v>42970</v>
      </c>
      <c r="D1716" s="39">
        <v>1696</v>
      </c>
      <c r="E1716" s="4">
        <v>0.15920000000000001</v>
      </c>
      <c r="F1716" s="64"/>
      <c r="G1716" s="65">
        <f t="shared" si="217"/>
        <v>0.19489766352356003</v>
      </c>
      <c r="H1716" s="78">
        <f t="shared" si="218"/>
        <v>7.6549374805954357E-4</v>
      </c>
      <c r="I1716" s="65">
        <f t="shared" si="219"/>
        <v>-3.4537498252092701E-2</v>
      </c>
      <c r="J1716" s="79">
        <f t="shared" si="216"/>
        <v>-3.4653514779239433E-2</v>
      </c>
      <c r="K1716" s="65">
        <f t="shared" si="221"/>
        <v>0.16048907252385256</v>
      </c>
      <c r="M1716" s="31">
        <f t="shared" si="220"/>
        <v>0.15920000000000001</v>
      </c>
      <c r="N1716" s="56">
        <f t="shared" ref="N1716:N1779" si="222">K1716</f>
        <v>0.16048907252385256</v>
      </c>
    </row>
    <row r="1717" spans="1:14" x14ac:dyDescent="0.25">
      <c r="A1717"/>
      <c r="B1717" s="77"/>
      <c r="C1717" s="59">
        <v>42971</v>
      </c>
      <c r="D1717" s="39">
        <v>1697</v>
      </c>
      <c r="E1717" s="4">
        <v>0.19040000000000001</v>
      </c>
      <c r="F1717" s="64"/>
      <c r="G1717" s="65">
        <f t="shared" si="217"/>
        <v>0.1952765036372146</v>
      </c>
      <c r="H1717" s="78">
        <f t="shared" si="218"/>
        <v>7.268283846190469E-4</v>
      </c>
      <c r="I1717" s="65">
        <f t="shared" si="219"/>
        <v>-1.3966209275698888E-3</v>
      </c>
      <c r="J1717" s="79">
        <f t="shared" ref="J1717:J1780" si="223">$Z$22*(E1717-G1717)+(1-$Z$22)*I1717</f>
        <v>-1.7446091985343591E-3</v>
      </c>
      <c r="K1717" s="65">
        <f t="shared" si="221"/>
        <v>0.19426653634404967</v>
      </c>
      <c r="M1717" s="31">
        <f t="shared" si="220"/>
        <v>0.19040000000000001</v>
      </c>
      <c r="N1717" s="56">
        <f t="shared" si="222"/>
        <v>0.19426653634404967</v>
      </c>
    </row>
    <row r="1718" spans="1:14" x14ac:dyDescent="0.25">
      <c r="A1718"/>
      <c r="B1718" s="77"/>
      <c r="C1718" s="59">
        <v>42972</v>
      </c>
      <c r="D1718" s="39">
        <v>1698</v>
      </c>
      <c r="E1718" s="4">
        <v>0.19040000000000001</v>
      </c>
      <c r="F1718" s="64"/>
      <c r="G1718" s="65">
        <f t="shared" ref="G1718:G1781" si="224">$Z$20*(E1718-I1718)+(1-$Z$20)*(G1717+H1717)</f>
        <v>0.19562114399933245</v>
      </c>
      <c r="H1718" s="78">
        <f t="shared" ref="H1718:H1781" si="225">$Z$21*(G1718-G1717)+(1-$Z$21)*H1717</f>
        <v>6.8860958236892659E-4</v>
      </c>
      <c r="I1718" s="65">
        <f t="shared" ref="I1718:I1781" si="226">J1687</f>
        <v>-1.7814517968213577E-3</v>
      </c>
      <c r="J1718" s="79">
        <f t="shared" si="223"/>
        <v>-2.1254210170724656E-3</v>
      </c>
      <c r="K1718" s="65">
        <f t="shared" si="221"/>
        <v>0.1942218802250123</v>
      </c>
      <c r="M1718" s="31">
        <f t="shared" si="220"/>
        <v>0.19040000000000001</v>
      </c>
      <c r="N1718" s="56">
        <f t="shared" si="222"/>
        <v>0.1942218802250123</v>
      </c>
    </row>
    <row r="1719" spans="1:14" x14ac:dyDescent="0.25">
      <c r="A1719"/>
      <c r="B1719" s="77"/>
      <c r="C1719" s="59">
        <v>42973</v>
      </c>
      <c r="D1719" s="39">
        <v>1699</v>
      </c>
      <c r="E1719" s="4">
        <v>0.15920000000000001</v>
      </c>
      <c r="F1719" s="64"/>
      <c r="G1719" s="65">
        <f t="shared" si="224"/>
        <v>0.19194050628123605</v>
      </c>
      <c r="H1719" s="78">
        <f t="shared" si="225"/>
        <v>2.5168485232239372E-4</v>
      </c>
      <c r="I1719" s="65">
        <f t="shared" si="226"/>
        <v>6.5827194229522781E-3</v>
      </c>
      <c r="J1719" s="79">
        <f t="shared" si="223"/>
        <v>2.6503968525334468E-3</v>
      </c>
      <c r="K1719" s="65">
        <f t="shared" si="221"/>
        <v>0.20289247300465366</v>
      </c>
      <c r="M1719" s="31">
        <f t="shared" si="220"/>
        <v>0.15920000000000001</v>
      </c>
      <c r="N1719" s="56">
        <f t="shared" si="222"/>
        <v>0.20289247300465366</v>
      </c>
    </row>
    <row r="1720" spans="1:14" x14ac:dyDescent="0.25">
      <c r="A1720"/>
      <c r="B1720" s="77"/>
      <c r="C1720" s="59">
        <v>42974</v>
      </c>
      <c r="D1720" s="39">
        <v>1700</v>
      </c>
      <c r="E1720" s="4">
        <v>0.2</v>
      </c>
      <c r="F1720" s="64"/>
      <c r="G1720" s="65">
        <f t="shared" si="224"/>
        <v>0.19492853959471984</v>
      </c>
      <c r="H1720" s="78">
        <f t="shared" si="225"/>
        <v>5.253196984385339E-4</v>
      </c>
      <c r="I1720" s="65">
        <f t="shared" si="226"/>
        <v>-1.955567574517238E-2</v>
      </c>
      <c r="J1720" s="79">
        <f t="shared" si="223"/>
        <v>-1.7092962130127124E-2</v>
      </c>
      <c r="K1720" s="65">
        <f t="shared" si="221"/>
        <v>0.17263651538838604</v>
      </c>
      <c r="M1720" s="31">
        <f t="shared" si="220"/>
        <v>0.2</v>
      </c>
      <c r="N1720" s="56">
        <f t="shared" si="222"/>
        <v>0.17263651538838604</v>
      </c>
    </row>
    <row r="1721" spans="1:14" x14ac:dyDescent="0.25">
      <c r="A1721"/>
      <c r="B1721" s="77"/>
      <c r="C1721" s="59">
        <v>42975</v>
      </c>
      <c r="D1721" s="39">
        <v>1701</v>
      </c>
      <c r="E1721" s="4">
        <v>0.2</v>
      </c>
      <c r="F1721" s="64"/>
      <c r="G1721" s="65">
        <f t="shared" si="224"/>
        <v>0.19796525516994967</v>
      </c>
      <c r="H1721" s="78">
        <f t="shared" si="225"/>
        <v>7.764592861176637E-4</v>
      </c>
      <c r="I1721" s="65">
        <f t="shared" si="226"/>
        <v>-2.0567818061071497E-2</v>
      </c>
      <c r="J1721" s="79">
        <f t="shared" si="223"/>
        <v>-1.8307561771959312E-2</v>
      </c>
      <c r="K1721" s="65">
        <f t="shared" si="221"/>
        <v>0.17488604123208687</v>
      </c>
      <c r="M1721" s="31">
        <f t="shared" si="220"/>
        <v>0.2</v>
      </c>
      <c r="N1721" s="56">
        <f t="shared" si="222"/>
        <v>0.17488604123208687</v>
      </c>
    </row>
    <row r="1722" spans="1:14" x14ac:dyDescent="0.25">
      <c r="A1722"/>
      <c r="B1722" s="77"/>
      <c r="C1722" s="59">
        <v>42976</v>
      </c>
      <c r="D1722" s="39">
        <v>1702</v>
      </c>
      <c r="E1722" s="4">
        <v>0.22500000000000001</v>
      </c>
      <c r="F1722" s="64"/>
      <c r="G1722" s="65">
        <f t="shared" si="224"/>
        <v>0.2041280506901969</v>
      </c>
      <c r="H1722" s="78">
        <f t="shared" si="225"/>
        <v>1.3150929095306207E-3</v>
      </c>
      <c r="I1722" s="65">
        <f t="shared" si="226"/>
        <v>-2.760507679736306E-2</v>
      </c>
      <c r="J1722" s="79">
        <f t="shared" si="223"/>
        <v>-2.2757374186646445E-2</v>
      </c>
      <c r="K1722" s="65">
        <f t="shared" si="221"/>
        <v>0.17113663765870427</v>
      </c>
      <c r="M1722" s="31">
        <f t="shared" si="220"/>
        <v>0.22500000000000001</v>
      </c>
      <c r="N1722" s="56">
        <f t="shared" si="222"/>
        <v>0.17113663765870427</v>
      </c>
    </row>
    <row r="1723" spans="1:14" x14ac:dyDescent="0.25">
      <c r="A1723"/>
      <c r="B1723" s="77"/>
      <c r="C1723" s="59">
        <v>42977</v>
      </c>
      <c r="D1723" s="39">
        <v>1703</v>
      </c>
      <c r="E1723" s="4">
        <v>0.39579999999999999</v>
      </c>
      <c r="F1723" s="64"/>
      <c r="G1723" s="65">
        <f t="shared" si="224"/>
        <v>0.22641992303331857</v>
      </c>
      <c r="H1723" s="78">
        <f t="shared" si="225"/>
        <v>3.4127708528897249E-3</v>
      </c>
      <c r="I1723" s="65">
        <f t="shared" si="226"/>
        <v>-1.9410937935638039E-2</v>
      </c>
      <c r="J1723" s="79">
        <f t="shared" si="223"/>
        <v>-5.3183644540609476E-4</v>
      </c>
      <c r="K1723" s="65">
        <f t="shared" si="221"/>
        <v>0.18603220566408948</v>
      </c>
      <c r="M1723" s="31">
        <f t="shared" si="220"/>
        <v>0.39579999999999999</v>
      </c>
      <c r="N1723" s="56">
        <f t="shared" si="222"/>
        <v>0.18603220566408948</v>
      </c>
    </row>
    <row r="1724" spans="1:14" x14ac:dyDescent="0.25">
      <c r="A1724"/>
      <c r="B1724" s="77"/>
      <c r="C1724" s="59">
        <v>42978</v>
      </c>
      <c r="D1724" s="39">
        <v>1704</v>
      </c>
      <c r="E1724" s="4">
        <v>0.5</v>
      </c>
      <c r="F1724" s="64"/>
      <c r="G1724" s="65">
        <f t="shared" si="224"/>
        <v>0.25820759808906235</v>
      </c>
      <c r="H1724" s="78">
        <f t="shared" si="225"/>
        <v>6.250261273175131E-3</v>
      </c>
      <c r="I1724" s="65">
        <f t="shared" si="226"/>
        <v>-1.3581735914748774E-2</v>
      </c>
      <c r="J1724" s="79">
        <f t="shared" si="223"/>
        <v>1.1955677867819869E-2</v>
      </c>
      <c r="K1724" s="65">
        <f t="shared" si="221"/>
        <v>0.21625095797145949</v>
      </c>
      <c r="M1724" s="31">
        <f t="shared" si="220"/>
        <v>0.5</v>
      </c>
      <c r="N1724" s="56">
        <f t="shared" si="222"/>
        <v>0.21625095797145949</v>
      </c>
    </row>
    <row r="1725" spans="1:14" x14ac:dyDescent="0.25">
      <c r="A1725"/>
      <c r="B1725" s="77"/>
      <c r="C1725" s="59">
        <v>42979</v>
      </c>
      <c r="D1725" s="39">
        <v>1705</v>
      </c>
      <c r="E1725" s="4">
        <v>0.57499999999999996</v>
      </c>
      <c r="F1725" s="64"/>
      <c r="G1725" s="65">
        <f t="shared" si="224"/>
        <v>0.29897997262644627</v>
      </c>
      <c r="H1725" s="78">
        <f t="shared" si="225"/>
        <v>9.7024725995960084E-3</v>
      </c>
      <c r="I1725" s="65">
        <f t="shared" si="226"/>
        <v>-3.4678992004325351E-2</v>
      </c>
      <c r="J1725" s="79">
        <f t="shared" si="223"/>
        <v>-3.6090900665374445E-3</v>
      </c>
      <c r="K1725" s="65">
        <f t="shared" si="221"/>
        <v>0.22977886735791214</v>
      </c>
      <c r="M1725" s="31">
        <f t="shared" si="220"/>
        <v>0.57499999999999996</v>
      </c>
      <c r="N1725" s="56">
        <f t="shared" si="222"/>
        <v>0.22977886735791214</v>
      </c>
    </row>
    <row r="1726" spans="1:14" x14ac:dyDescent="0.25">
      <c r="A1726"/>
      <c r="B1726" s="77"/>
      <c r="C1726" s="59">
        <v>42980</v>
      </c>
      <c r="D1726" s="39">
        <v>1706</v>
      </c>
      <c r="E1726" s="4">
        <v>0.66669999999999996</v>
      </c>
      <c r="F1726" s="64"/>
      <c r="G1726" s="65">
        <f t="shared" si="224"/>
        <v>0.34826745219063349</v>
      </c>
      <c r="H1726" s="78">
        <f t="shared" si="225"/>
        <v>1.366097329605513E-2</v>
      </c>
      <c r="I1726" s="65">
        <f t="shared" si="226"/>
        <v>-3.7832514871954666E-2</v>
      </c>
      <c r="J1726" s="79">
        <f t="shared" si="223"/>
        <v>-2.2060086038225499E-3</v>
      </c>
      <c r="K1726" s="65">
        <f t="shared" si="221"/>
        <v>0.27084993035408761</v>
      </c>
      <c r="M1726" s="31">
        <f t="shared" si="220"/>
        <v>0.66669999999999996</v>
      </c>
      <c r="N1726" s="56">
        <f t="shared" si="222"/>
        <v>0.27084993035408761</v>
      </c>
    </row>
    <row r="1727" spans="1:14" x14ac:dyDescent="0.25">
      <c r="A1727"/>
      <c r="B1727" s="77"/>
      <c r="C1727" s="59">
        <v>42981</v>
      </c>
      <c r="D1727" s="39">
        <v>1707</v>
      </c>
      <c r="E1727" s="4">
        <v>0.56669999999999998</v>
      </c>
      <c r="F1727" s="64"/>
      <c r="G1727" s="65">
        <f t="shared" si="224"/>
        <v>0.38242104833684992</v>
      </c>
      <c r="H1727" s="78">
        <f t="shared" si="225"/>
        <v>1.571023558107126E-2</v>
      </c>
      <c r="I1727" s="65">
        <f t="shared" si="226"/>
        <v>-1.546539883012614E-4</v>
      </c>
      <c r="J1727" s="79">
        <f t="shared" si="223"/>
        <v>1.8288706576843873E-2</v>
      </c>
      <c r="K1727" s="65">
        <f t="shared" si="221"/>
        <v>0.36177377149838735</v>
      </c>
      <c r="M1727" s="31">
        <f t="shared" si="220"/>
        <v>0.56669999999999998</v>
      </c>
      <c r="N1727" s="56">
        <f t="shared" si="222"/>
        <v>0.36177377149838735</v>
      </c>
    </row>
    <row r="1728" spans="1:14" x14ac:dyDescent="0.25">
      <c r="A1728"/>
      <c r="B1728" s="77"/>
      <c r="C1728" s="59">
        <v>42982</v>
      </c>
      <c r="D1728" s="39">
        <v>1708</v>
      </c>
      <c r="E1728" s="4">
        <v>0.4667</v>
      </c>
      <c r="F1728" s="64"/>
      <c r="G1728" s="65">
        <f t="shared" si="224"/>
        <v>0.40475747383930855</v>
      </c>
      <c r="H1728" s="78">
        <f t="shared" si="225"/>
        <v>1.6372854573209996E-2</v>
      </c>
      <c r="I1728" s="65">
        <f t="shared" si="226"/>
        <v>2.306816868204923E-3</v>
      </c>
      <c r="J1728" s="79">
        <f t="shared" si="223"/>
        <v>8.270387797453576E-3</v>
      </c>
      <c r="K1728" s="65">
        <f t="shared" si="221"/>
        <v>0.40043810078612613</v>
      </c>
      <c r="M1728" s="31">
        <f t="shared" si="220"/>
        <v>0.4667</v>
      </c>
      <c r="N1728" s="56">
        <f t="shared" si="222"/>
        <v>0.40043810078612613</v>
      </c>
    </row>
    <row r="1729" spans="1:14" x14ac:dyDescent="0.25">
      <c r="A1729"/>
      <c r="B1729" s="77"/>
      <c r="C1729" s="59">
        <v>42983</v>
      </c>
      <c r="D1729" s="39">
        <v>1709</v>
      </c>
      <c r="E1729" s="4">
        <v>0.39579999999999999</v>
      </c>
      <c r="F1729" s="64"/>
      <c r="G1729" s="65">
        <f t="shared" si="224"/>
        <v>0.41634153130356594</v>
      </c>
      <c r="H1729" s="78">
        <f t="shared" si="225"/>
        <v>1.5893974862314735E-2</v>
      </c>
      <c r="I1729" s="65">
        <f t="shared" si="226"/>
        <v>2.2557642677007404E-2</v>
      </c>
      <c r="J1729" s="79">
        <f t="shared" si="223"/>
        <v>1.8247725278950067E-2</v>
      </c>
      <c r="K1729" s="65">
        <f t="shared" si="221"/>
        <v>0.4436879710895259</v>
      </c>
      <c r="M1729" s="31">
        <f t="shared" si="220"/>
        <v>0.39579999999999999</v>
      </c>
      <c r="N1729" s="56">
        <f t="shared" si="222"/>
        <v>0.4436879710895259</v>
      </c>
    </row>
    <row r="1730" spans="1:14" x14ac:dyDescent="0.25">
      <c r="A1730"/>
      <c r="B1730" s="77"/>
      <c r="C1730" s="59">
        <v>42984</v>
      </c>
      <c r="D1730" s="39">
        <v>1710</v>
      </c>
      <c r="E1730" s="4">
        <v>0.47499999999999998</v>
      </c>
      <c r="F1730" s="64"/>
      <c r="G1730" s="65">
        <f t="shared" si="224"/>
        <v>0.43375504354605732</v>
      </c>
      <c r="H1730" s="78">
        <f t="shared" si="225"/>
        <v>1.6045928600332399E-2</v>
      </c>
      <c r="I1730" s="65">
        <f t="shared" si="226"/>
        <v>2.756912003235339E-2</v>
      </c>
      <c r="J1730" s="79">
        <f t="shared" si="223"/>
        <v>2.8936703674512315E-2</v>
      </c>
      <c r="K1730" s="65">
        <f t="shared" si="221"/>
        <v>0.45980462619823409</v>
      </c>
      <c r="M1730" s="31">
        <f t="shared" si="220"/>
        <v>0.47499999999999998</v>
      </c>
      <c r="N1730" s="56">
        <f t="shared" si="222"/>
        <v>0.45980462619823409</v>
      </c>
    </row>
    <row r="1731" spans="1:14" x14ac:dyDescent="0.25">
      <c r="A1731"/>
      <c r="B1731" s="77"/>
      <c r="C1731" s="59">
        <v>42985</v>
      </c>
      <c r="D1731" s="39">
        <v>1711</v>
      </c>
      <c r="E1731" s="4">
        <v>0.5</v>
      </c>
      <c r="F1731" s="64"/>
      <c r="G1731" s="65">
        <f t="shared" si="224"/>
        <v>0.45380413232997252</v>
      </c>
      <c r="H1731" s="78">
        <f t="shared" si="225"/>
        <v>1.6446244618690681E-2</v>
      </c>
      <c r="I1731" s="65">
        <f t="shared" si="226"/>
        <v>1.0167426017781998E-2</v>
      </c>
      <c r="J1731" s="79">
        <f t="shared" si="223"/>
        <v>1.3770270183006547E-2</v>
      </c>
      <c r="K1731" s="65">
        <f t="shared" si="221"/>
        <v>0.45996839816417168</v>
      </c>
      <c r="M1731" s="31">
        <f t="shared" si="220"/>
        <v>0.5</v>
      </c>
      <c r="N1731" s="56">
        <f t="shared" si="222"/>
        <v>0.45996839816417168</v>
      </c>
    </row>
    <row r="1732" spans="1:14" x14ac:dyDescent="0.25">
      <c r="A1732"/>
      <c r="B1732" s="77"/>
      <c r="C1732" s="59">
        <v>42986</v>
      </c>
      <c r="D1732" s="39">
        <v>1712</v>
      </c>
      <c r="E1732" s="4">
        <v>0.5</v>
      </c>
      <c r="F1732" s="64"/>
      <c r="G1732" s="65">
        <f t="shared" si="224"/>
        <v>0.4713746147835427</v>
      </c>
      <c r="H1732" s="78">
        <f t="shared" si="225"/>
        <v>1.6558668402178629E-2</v>
      </c>
      <c r="I1732" s="65">
        <f t="shared" si="226"/>
        <v>1.8507244702542159E-2</v>
      </c>
      <c r="J1732" s="79">
        <f t="shared" si="223"/>
        <v>1.9519058753933675E-2</v>
      </c>
      <c r="K1732" s="65">
        <f t="shared" si="221"/>
        <v>0.4887576216512054</v>
      </c>
      <c r="M1732" s="31">
        <f t="shared" si="220"/>
        <v>0.5</v>
      </c>
      <c r="N1732" s="56">
        <f t="shared" si="222"/>
        <v>0.4887576216512054</v>
      </c>
    </row>
    <row r="1733" spans="1:14" x14ac:dyDescent="0.25">
      <c r="A1733"/>
      <c r="B1733" s="77"/>
      <c r="C1733" s="59">
        <v>42987</v>
      </c>
      <c r="D1733" s="39">
        <v>1713</v>
      </c>
      <c r="E1733" s="4">
        <v>0.4667</v>
      </c>
      <c r="F1733" s="64"/>
      <c r="G1733" s="65">
        <f t="shared" si="224"/>
        <v>0.48120914332106968</v>
      </c>
      <c r="H1733" s="78">
        <f t="shared" si="225"/>
        <v>1.5886254415713463E-2</v>
      </c>
      <c r="I1733" s="65">
        <f t="shared" si="226"/>
        <v>4.6008115460795432E-2</v>
      </c>
      <c r="J1733" s="79">
        <f t="shared" si="223"/>
        <v>3.9956389582608928E-2</v>
      </c>
      <c r="K1733" s="65">
        <f t="shared" si="221"/>
        <v>0.5339413986465168</v>
      </c>
      <c r="M1733" s="31">
        <f t="shared" si="220"/>
        <v>0.4667</v>
      </c>
      <c r="N1733" s="56">
        <f t="shared" si="222"/>
        <v>0.5339413986465168</v>
      </c>
    </row>
    <row r="1734" spans="1:14" x14ac:dyDescent="0.25">
      <c r="A1734"/>
      <c r="B1734" s="77"/>
      <c r="C1734" s="59">
        <v>42988</v>
      </c>
      <c r="D1734" s="39">
        <v>1714</v>
      </c>
      <c r="E1734" s="4">
        <v>0.58750000000000002</v>
      </c>
      <c r="F1734" s="64"/>
      <c r="G1734" s="65">
        <f t="shared" si="224"/>
        <v>0.50300540681622075</v>
      </c>
      <c r="H1734" s="78">
        <f t="shared" si="225"/>
        <v>1.6477255323657226E-2</v>
      </c>
      <c r="I1734" s="65">
        <f t="shared" si="226"/>
        <v>3.1304511468840258E-2</v>
      </c>
      <c r="J1734" s="79">
        <f t="shared" si="223"/>
        <v>3.6623519640334161E-2</v>
      </c>
      <c r="K1734" s="65">
        <f t="shared" si="221"/>
        <v>0.52839990920562341</v>
      </c>
      <c r="M1734" s="31">
        <f t="shared" si="220"/>
        <v>0.58750000000000002</v>
      </c>
      <c r="N1734" s="56">
        <f t="shared" si="222"/>
        <v>0.52839990920562341</v>
      </c>
    </row>
    <row r="1735" spans="1:14" x14ac:dyDescent="0.25">
      <c r="A1735"/>
      <c r="B1735" s="77"/>
      <c r="C1735" s="59">
        <v>42989</v>
      </c>
      <c r="D1735" s="39">
        <v>1715</v>
      </c>
      <c r="E1735" s="4">
        <v>0.69169999999999998</v>
      </c>
      <c r="F1735" s="64"/>
      <c r="G1735" s="65">
        <f t="shared" si="224"/>
        <v>0.53243907205310848</v>
      </c>
      <c r="H1735" s="78">
        <f t="shared" si="225"/>
        <v>1.7772896314980278E-2</v>
      </c>
      <c r="I1735" s="65">
        <f t="shared" si="226"/>
        <v>4.265323872781647E-2</v>
      </c>
      <c r="J1735" s="79">
        <f t="shared" si="223"/>
        <v>5.4314007649723973E-2</v>
      </c>
      <c r="K1735" s="65">
        <f t="shared" si="221"/>
        <v>0.56213590086769438</v>
      </c>
      <c r="M1735" s="31">
        <f t="shared" si="220"/>
        <v>0.69169999999999998</v>
      </c>
      <c r="N1735" s="56">
        <f t="shared" si="222"/>
        <v>0.56213590086769438</v>
      </c>
    </row>
    <row r="1736" spans="1:14" x14ac:dyDescent="0.25">
      <c r="A1736"/>
      <c r="B1736" s="77"/>
      <c r="C1736" s="59">
        <v>42990</v>
      </c>
      <c r="D1736" s="39">
        <v>1716</v>
      </c>
      <c r="E1736" s="4">
        <v>0.61670000000000003</v>
      </c>
      <c r="F1736" s="64"/>
      <c r="G1736" s="65">
        <f t="shared" si="224"/>
        <v>0.55351526411914376</v>
      </c>
      <c r="H1736" s="78">
        <f t="shared" si="225"/>
        <v>1.8103225890085776E-2</v>
      </c>
      <c r="I1736" s="65">
        <f t="shared" si="226"/>
        <v>3.3455074121361457E-2</v>
      </c>
      <c r="J1736" s="79">
        <f t="shared" si="223"/>
        <v>3.6428040297310935E-2</v>
      </c>
      <c r="K1736" s="65">
        <f t="shared" si="221"/>
        <v>0.58366704248945023</v>
      </c>
      <c r="M1736" s="31">
        <f t="shared" si="220"/>
        <v>0.61670000000000003</v>
      </c>
      <c r="N1736" s="56">
        <f t="shared" si="222"/>
        <v>0.58366704248945023</v>
      </c>
    </row>
    <row r="1737" spans="1:14" x14ac:dyDescent="0.25">
      <c r="A1737"/>
      <c r="B1737" s="77"/>
      <c r="C1737" s="59">
        <v>42991</v>
      </c>
      <c r="D1737" s="39">
        <v>1717</v>
      </c>
      <c r="E1737" s="4">
        <v>0.58330000000000004</v>
      </c>
      <c r="F1737" s="64"/>
      <c r="G1737" s="65">
        <f t="shared" si="224"/>
        <v>0.5701060808056051</v>
      </c>
      <c r="H1737" s="78">
        <f t="shared" si="225"/>
        <v>1.7951984969723334E-2</v>
      </c>
      <c r="I1737" s="65">
        <f t="shared" si="226"/>
        <v>2.680560202701493E-2</v>
      </c>
      <c r="J1737" s="79">
        <f t="shared" si="223"/>
        <v>2.544443374375293E-2</v>
      </c>
      <c r="K1737" s="65">
        <f t="shared" si="221"/>
        <v>0.59842409203624447</v>
      </c>
      <c r="M1737" s="31">
        <f t="shared" si="220"/>
        <v>0.58330000000000004</v>
      </c>
      <c r="N1737" s="56">
        <f t="shared" si="222"/>
        <v>0.59842409203624447</v>
      </c>
    </row>
    <row r="1738" spans="1:14" x14ac:dyDescent="0.25">
      <c r="A1738"/>
      <c r="B1738" s="77"/>
      <c r="C1738" s="59">
        <v>42992</v>
      </c>
      <c r="D1738" s="39">
        <v>1718</v>
      </c>
      <c r="E1738" s="4">
        <v>0.4667</v>
      </c>
      <c r="F1738" s="64"/>
      <c r="G1738" s="65">
        <f t="shared" si="224"/>
        <v>0.57357541795001288</v>
      </c>
      <c r="H1738" s="78">
        <f t="shared" si="225"/>
        <v>1.6503720187191779E-2</v>
      </c>
      <c r="I1738" s="65">
        <f t="shared" si="226"/>
        <v>2.3468412477827116E-2</v>
      </c>
      <c r="J1738" s="79">
        <f t="shared" si="223"/>
        <v>1.0434029435043117E-2</v>
      </c>
      <c r="K1738" s="65">
        <f t="shared" si="221"/>
        <v>0.61152647825315565</v>
      </c>
      <c r="M1738" s="31">
        <f t="shared" si="220"/>
        <v>0.4667</v>
      </c>
      <c r="N1738" s="56">
        <f t="shared" si="222"/>
        <v>0.61152647825315565</v>
      </c>
    </row>
    <row r="1739" spans="1:14" x14ac:dyDescent="0.25">
      <c r="A1739"/>
      <c r="B1739" s="77"/>
      <c r="C1739" s="59">
        <v>42993</v>
      </c>
      <c r="D1739" s="39">
        <v>1719</v>
      </c>
      <c r="E1739" s="4">
        <v>0.35420000000000001</v>
      </c>
      <c r="F1739" s="64"/>
      <c r="G1739" s="65">
        <f t="shared" si="224"/>
        <v>0.56654824987435037</v>
      </c>
      <c r="H1739" s="78">
        <f t="shared" si="225"/>
        <v>1.415063136090635E-2</v>
      </c>
      <c r="I1739" s="65">
        <f t="shared" si="226"/>
        <v>-5.7025550866129145E-4</v>
      </c>
      <c r="J1739" s="79">
        <f t="shared" si="223"/>
        <v>-2.1748054945230199E-2</v>
      </c>
      <c r="K1739" s="65">
        <f t="shared" si="221"/>
        <v>0.5895088826285434</v>
      </c>
      <c r="M1739" s="31">
        <f t="shared" si="220"/>
        <v>0.35420000000000001</v>
      </c>
      <c r="N1739" s="56">
        <f t="shared" si="222"/>
        <v>0.5895088826285434</v>
      </c>
    </row>
    <row r="1740" spans="1:14" x14ac:dyDescent="0.25">
      <c r="A1740"/>
      <c r="B1740" s="77"/>
      <c r="C1740" s="59">
        <v>42994</v>
      </c>
      <c r="D1740" s="39">
        <v>1720</v>
      </c>
      <c r="E1740" s="4">
        <v>0.14580000000000001</v>
      </c>
      <c r="F1740" s="64"/>
      <c r="G1740" s="65">
        <f t="shared" si="224"/>
        <v>0.53669034001094129</v>
      </c>
      <c r="H1740" s="78">
        <f t="shared" si="225"/>
        <v>9.749777238474807E-3</v>
      </c>
      <c r="I1740" s="65">
        <f t="shared" si="226"/>
        <v>5.1865310078974131E-3</v>
      </c>
      <c r="J1740" s="79">
        <f t="shared" si="223"/>
        <v>-3.4421156093986452E-2</v>
      </c>
      <c r="K1740" s="65">
        <f t="shared" si="221"/>
        <v>0.58588541224315416</v>
      </c>
      <c r="M1740" s="31">
        <f t="shared" si="220"/>
        <v>0.14580000000000001</v>
      </c>
      <c r="N1740" s="56">
        <f t="shared" si="222"/>
        <v>0.58588541224315416</v>
      </c>
    </row>
    <row r="1741" spans="1:14" x14ac:dyDescent="0.25">
      <c r="A1741"/>
      <c r="B1741" s="77"/>
      <c r="C1741" s="59">
        <v>42995</v>
      </c>
      <c r="D1741" s="39">
        <v>1721</v>
      </c>
      <c r="E1741" s="4">
        <v>0.6</v>
      </c>
      <c r="F1741" s="64"/>
      <c r="G1741" s="65">
        <f t="shared" si="224"/>
        <v>0.54890241865050826</v>
      </c>
      <c r="H1741" s="78">
        <f t="shared" si="225"/>
        <v>9.996007378584023E-3</v>
      </c>
      <c r="I1741" s="65">
        <f t="shared" si="226"/>
        <v>2.8936868739661802E-2</v>
      </c>
      <c r="J1741" s="79">
        <f t="shared" si="223"/>
        <v>3.1152940000644794E-2</v>
      </c>
      <c r="K1741" s="65">
        <f t="shared" si="221"/>
        <v>0.57537698598907794</v>
      </c>
      <c r="M1741" s="31">
        <f t="shared" si="220"/>
        <v>0.6</v>
      </c>
      <c r="N1741" s="56">
        <f t="shared" si="222"/>
        <v>0.57537698598907794</v>
      </c>
    </row>
    <row r="1742" spans="1:14" x14ac:dyDescent="0.25">
      <c r="A1742"/>
      <c r="B1742" s="77"/>
      <c r="C1742" s="59">
        <v>42996</v>
      </c>
      <c r="D1742" s="39">
        <v>1722</v>
      </c>
      <c r="E1742" s="4">
        <v>0.5917</v>
      </c>
      <c r="F1742" s="64"/>
      <c r="G1742" s="65">
        <f t="shared" si="224"/>
        <v>0.56156853096688797</v>
      </c>
      <c r="H1742" s="78">
        <f t="shared" si="225"/>
        <v>1.026301787236359E-2</v>
      </c>
      <c r="I1742" s="65">
        <f t="shared" si="226"/>
        <v>6.1005245929507349E-3</v>
      </c>
      <c r="J1742" s="79">
        <f t="shared" si="223"/>
        <v>8.5036190369668658E-3</v>
      </c>
      <c r="K1742" s="65">
        <f t="shared" si="221"/>
        <v>0.56499895062204297</v>
      </c>
      <c r="M1742" s="31">
        <f t="shared" si="220"/>
        <v>0.5917</v>
      </c>
      <c r="N1742" s="56">
        <f t="shared" si="222"/>
        <v>0.56499895062204297</v>
      </c>
    </row>
    <row r="1743" spans="1:14" x14ac:dyDescent="0.25">
      <c r="A1743"/>
      <c r="B1743" s="77"/>
      <c r="C1743" s="59">
        <v>42997</v>
      </c>
      <c r="D1743" s="39">
        <v>1723</v>
      </c>
      <c r="E1743" s="4">
        <v>0.48749999999999999</v>
      </c>
      <c r="F1743" s="64"/>
      <c r="G1743" s="65">
        <f t="shared" si="224"/>
        <v>0.56317562220327799</v>
      </c>
      <c r="H1743" s="78">
        <f t="shared" si="225"/>
        <v>9.3974252087662344E-3</v>
      </c>
      <c r="I1743" s="65">
        <f t="shared" si="226"/>
        <v>2.2277175204846629E-3</v>
      </c>
      <c r="J1743" s="79">
        <f t="shared" si="223"/>
        <v>-5.5626164518916043E-3</v>
      </c>
      <c r="K1743" s="65">
        <f t="shared" si="221"/>
        <v>0.57405926635973625</v>
      </c>
      <c r="M1743" s="31">
        <f t="shared" si="220"/>
        <v>0.48749999999999999</v>
      </c>
      <c r="N1743" s="56">
        <f t="shared" si="222"/>
        <v>0.57405926635973625</v>
      </c>
    </row>
    <row r="1744" spans="1:14" x14ac:dyDescent="0.25">
      <c r="A1744"/>
      <c r="B1744" s="77"/>
      <c r="C1744" s="59">
        <v>42998</v>
      </c>
      <c r="D1744" s="39">
        <v>1724</v>
      </c>
      <c r="E1744" s="4">
        <v>0.5</v>
      </c>
      <c r="F1744" s="64"/>
      <c r="G1744" s="65">
        <f t="shared" si="224"/>
        <v>0.56900740925789028</v>
      </c>
      <c r="H1744" s="78">
        <f t="shared" si="225"/>
        <v>9.0408613933508405E-3</v>
      </c>
      <c r="I1744" s="65">
        <f t="shared" si="226"/>
        <v>-3.6916665870504489E-2</v>
      </c>
      <c r="J1744" s="79">
        <f t="shared" si="223"/>
        <v>-4.0125740209243074E-2</v>
      </c>
      <c r="K1744" s="65">
        <f t="shared" si="221"/>
        <v>0.53565638154153972</v>
      </c>
      <c r="M1744" s="31">
        <f t="shared" si="220"/>
        <v>0.5</v>
      </c>
      <c r="N1744" s="56">
        <f t="shared" si="222"/>
        <v>0.53565638154153972</v>
      </c>
    </row>
    <row r="1745" spans="1:14" x14ac:dyDescent="0.25">
      <c r="A1745"/>
      <c r="B1745" s="77"/>
      <c r="C1745" s="59">
        <v>42999</v>
      </c>
      <c r="D1745" s="39">
        <v>1725</v>
      </c>
      <c r="E1745" s="4">
        <v>0.47920000000000001</v>
      </c>
      <c r="F1745" s="64"/>
      <c r="G1745" s="65">
        <f t="shared" si="224"/>
        <v>0.57246842005649856</v>
      </c>
      <c r="H1745" s="78">
        <f t="shared" si="225"/>
        <v>8.4828763338765847E-3</v>
      </c>
      <c r="I1745" s="65">
        <f t="shared" si="226"/>
        <v>-4.3049764703815926E-2</v>
      </c>
      <c r="J1745" s="79">
        <f t="shared" si="223"/>
        <v>-4.8071630239084194E-2</v>
      </c>
      <c r="K1745" s="65">
        <f t="shared" si="221"/>
        <v>0.53499850594742515</v>
      </c>
      <c r="M1745" s="31">
        <f t="shared" si="220"/>
        <v>0.47920000000000001</v>
      </c>
      <c r="N1745" s="56">
        <f t="shared" si="222"/>
        <v>0.53499850594742515</v>
      </c>
    </row>
    <row r="1746" spans="1:14" x14ac:dyDescent="0.25">
      <c r="A1746"/>
      <c r="B1746" s="77"/>
      <c r="C1746" s="59">
        <v>43000</v>
      </c>
      <c r="D1746" s="39">
        <v>1726</v>
      </c>
      <c r="E1746" s="4">
        <v>0.37919999999999998</v>
      </c>
      <c r="F1746" s="64"/>
      <c r="G1746" s="65">
        <f t="shared" si="224"/>
        <v>0.56475131117817401</v>
      </c>
      <c r="H1746" s="78">
        <f t="shared" si="225"/>
        <v>6.8628778126564715E-3</v>
      </c>
      <c r="I1746" s="65">
        <f t="shared" si="226"/>
        <v>-3.9751444268363946E-2</v>
      </c>
      <c r="J1746" s="79">
        <f t="shared" si="223"/>
        <v>-5.4331430959344958E-2</v>
      </c>
      <c r="K1746" s="65">
        <f t="shared" si="221"/>
        <v>0.54119985212201116</v>
      </c>
      <c r="M1746" s="31">
        <f t="shared" si="220"/>
        <v>0.37919999999999998</v>
      </c>
      <c r="N1746" s="56">
        <f t="shared" si="222"/>
        <v>0.54119985212201116</v>
      </c>
    </row>
    <row r="1747" spans="1:14" x14ac:dyDescent="0.25">
      <c r="A1747"/>
      <c r="B1747" s="77"/>
      <c r="C1747" s="59">
        <v>43001</v>
      </c>
      <c r="D1747" s="39">
        <v>1727</v>
      </c>
      <c r="E1747" s="4">
        <v>0.39579999999999999</v>
      </c>
      <c r="F1747" s="64"/>
      <c r="G1747" s="65">
        <f t="shared" si="224"/>
        <v>0.55749812156967149</v>
      </c>
      <c r="H1747" s="78">
        <f t="shared" si="225"/>
        <v>5.4512710705405731E-3</v>
      </c>
      <c r="I1747" s="65">
        <f t="shared" si="226"/>
        <v>-3.4653514779239433E-2</v>
      </c>
      <c r="J1747" s="79">
        <f t="shared" si="223"/>
        <v>-4.7357975458282645E-2</v>
      </c>
      <c r="K1747" s="65">
        <f t="shared" si="221"/>
        <v>0.5369606742115911</v>
      </c>
      <c r="M1747" s="31">
        <f t="shared" si="220"/>
        <v>0.39579999999999999</v>
      </c>
      <c r="N1747" s="56">
        <f t="shared" si="222"/>
        <v>0.5369606742115911</v>
      </c>
    </row>
    <row r="1748" spans="1:14" x14ac:dyDescent="0.25">
      <c r="A1748"/>
      <c r="B1748" s="77"/>
      <c r="C1748" s="59">
        <v>43002</v>
      </c>
      <c r="D1748" s="39">
        <v>1728</v>
      </c>
      <c r="E1748" s="4">
        <v>0.36670000000000003</v>
      </c>
      <c r="F1748" s="64"/>
      <c r="G1748" s="65">
        <f t="shared" si="224"/>
        <v>0.54349891429604424</v>
      </c>
      <c r="H1748" s="78">
        <f t="shared" si="225"/>
        <v>3.5062232361237917E-3</v>
      </c>
      <c r="I1748" s="65">
        <f t="shared" si="226"/>
        <v>-1.7446091985343591E-3</v>
      </c>
      <c r="J1748" s="79">
        <f t="shared" si="223"/>
        <v>-1.9250039708285344E-2</v>
      </c>
      <c r="K1748" s="65">
        <f t="shared" si="221"/>
        <v>0.56120478344167768</v>
      </c>
      <c r="M1748" s="31">
        <f t="shared" si="220"/>
        <v>0.36670000000000003</v>
      </c>
      <c r="N1748" s="56">
        <f t="shared" si="222"/>
        <v>0.56120478344167768</v>
      </c>
    </row>
    <row r="1749" spans="1:14" x14ac:dyDescent="0.25">
      <c r="A1749"/>
      <c r="B1749" s="77"/>
      <c r="C1749" s="59">
        <v>43003</v>
      </c>
      <c r="D1749" s="39">
        <v>1729</v>
      </c>
      <c r="E1749" s="4">
        <v>0.35830000000000001</v>
      </c>
      <c r="F1749" s="64"/>
      <c r="G1749" s="65">
        <f t="shared" si="224"/>
        <v>0.52834716588065855</v>
      </c>
      <c r="H1749" s="78">
        <f t="shared" si="225"/>
        <v>1.6404260709728434E-3</v>
      </c>
      <c r="I1749" s="65">
        <f t="shared" si="226"/>
        <v>-2.1254210170724656E-3</v>
      </c>
      <c r="J1749" s="79">
        <f t="shared" si="223"/>
        <v>-1.8917595503431073E-2</v>
      </c>
      <c r="K1749" s="65">
        <f t="shared" si="221"/>
        <v>0.54487971651509559</v>
      </c>
      <c r="M1749" s="31">
        <f t="shared" si="220"/>
        <v>0.35830000000000001</v>
      </c>
      <c r="N1749" s="56">
        <f t="shared" si="222"/>
        <v>0.54487971651509559</v>
      </c>
    </row>
    <row r="1750" spans="1:14" x14ac:dyDescent="0.25">
      <c r="A1750"/>
      <c r="B1750" s="77"/>
      <c r="C1750" s="59">
        <v>43004</v>
      </c>
      <c r="D1750" s="39">
        <v>1730</v>
      </c>
      <c r="E1750" s="4">
        <v>0.3</v>
      </c>
      <c r="F1750" s="64"/>
      <c r="G1750" s="65">
        <f t="shared" si="224"/>
        <v>0.50672379307121496</v>
      </c>
      <c r="H1750" s="78">
        <f t="shared" si="225"/>
        <v>-6.8595381706880042E-4</v>
      </c>
      <c r="I1750" s="65">
        <f t="shared" si="226"/>
        <v>2.6503968525334468E-3</v>
      </c>
      <c r="J1750" s="79">
        <f t="shared" si="223"/>
        <v>-1.8287022139841395E-2</v>
      </c>
      <c r="K1750" s="65">
        <f t="shared" si="221"/>
        <v>0.5326379888041648</v>
      </c>
      <c r="M1750" s="31">
        <f t="shared" ref="M1750:M1813" si="227">E1750</f>
        <v>0.3</v>
      </c>
      <c r="N1750" s="56">
        <f t="shared" si="222"/>
        <v>0.5326379888041648</v>
      </c>
    </row>
    <row r="1751" spans="1:14" x14ac:dyDescent="0.25">
      <c r="A1751"/>
      <c r="B1751" s="77"/>
      <c r="C1751" s="59">
        <v>43005</v>
      </c>
      <c r="D1751" s="39">
        <v>1731</v>
      </c>
      <c r="E1751" s="4">
        <v>0.3</v>
      </c>
      <c r="F1751" s="64"/>
      <c r="G1751" s="65">
        <f t="shared" si="224"/>
        <v>0.48714335154174426</v>
      </c>
      <c r="H1751" s="78">
        <f t="shared" si="225"/>
        <v>-2.5754025883089897E-3</v>
      </c>
      <c r="I1751" s="65">
        <f t="shared" si="226"/>
        <v>-1.7092962130127124E-2</v>
      </c>
      <c r="J1751" s="79">
        <f t="shared" si="223"/>
        <v>-3.4098001071288839E-2</v>
      </c>
      <c r="K1751" s="65">
        <f t="shared" si="221"/>
        <v>0.48894487712401902</v>
      </c>
      <c r="M1751" s="31">
        <f t="shared" si="227"/>
        <v>0.3</v>
      </c>
      <c r="N1751" s="56">
        <f t="shared" si="222"/>
        <v>0.48894487712401902</v>
      </c>
    </row>
    <row r="1752" spans="1:14" x14ac:dyDescent="0.25">
      <c r="A1752"/>
      <c r="B1752" s="77"/>
      <c r="C1752" s="59">
        <v>43006</v>
      </c>
      <c r="D1752" s="39">
        <v>1732</v>
      </c>
      <c r="E1752" s="4">
        <v>0.3</v>
      </c>
      <c r="F1752" s="64"/>
      <c r="G1752" s="65">
        <f t="shared" si="224"/>
        <v>0.46794191023528769</v>
      </c>
      <c r="H1752" s="78">
        <f t="shared" si="225"/>
        <v>-4.2380064601237472E-3</v>
      </c>
      <c r="I1752" s="65">
        <f t="shared" si="226"/>
        <v>-1.8307561771959312E-2</v>
      </c>
      <c r="J1752" s="79">
        <f t="shared" si="223"/>
        <v>-3.3270996618292151E-2</v>
      </c>
      <c r="K1752" s="65">
        <f t="shared" si="221"/>
        <v>0.46626038718147594</v>
      </c>
      <c r="M1752" s="31">
        <f t="shared" si="227"/>
        <v>0.3</v>
      </c>
      <c r="N1752" s="56">
        <f t="shared" si="222"/>
        <v>0.46626038718147594</v>
      </c>
    </row>
    <row r="1753" spans="1:14" x14ac:dyDescent="0.25">
      <c r="A1753"/>
      <c r="B1753" s="77"/>
      <c r="C1753" s="59">
        <v>43007</v>
      </c>
      <c r="D1753" s="39">
        <v>1733</v>
      </c>
      <c r="E1753" s="4">
        <v>0.23330000000000001</v>
      </c>
      <c r="F1753" s="64"/>
      <c r="G1753" s="65">
        <f t="shared" si="224"/>
        <v>0.44293925081631219</v>
      </c>
      <c r="H1753" s="78">
        <f t="shared" si="225"/>
        <v>-6.3144717560089233E-3</v>
      </c>
      <c r="I1753" s="65">
        <f t="shared" si="226"/>
        <v>-2.2757374186646445E-2</v>
      </c>
      <c r="J1753" s="79">
        <f t="shared" si="223"/>
        <v>-4.1445561849613025E-2</v>
      </c>
      <c r="K1753" s="65">
        <f t="shared" si="221"/>
        <v>0.44094652958851754</v>
      </c>
      <c r="M1753" s="31">
        <f t="shared" si="227"/>
        <v>0.23330000000000001</v>
      </c>
      <c r="N1753" s="56">
        <f t="shared" si="222"/>
        <v>0.44094652958851754</v>
      </c>
    </row>
    <row r="1754" spans="1:14" x14ac:dyDescent="0.25">
      <c r="A1754"/>
      <c r="B1754" s="77"/>
      <c r="C1754" s="59">
        <v>43008</v>
      </c>
      <c r="D1754" s="39">
        <v>1734</v>
      </c>
      <c r="E1754" s="4">
        <v>0.1042</v>
      </c>
      <c r="F1754" s="64"/>
      <c r="G1754" s="65">
        <f t="shared" si="224"/>
        <v>0.40343548479881353</v>
      </c>
      <c r="H1754" s="78">
        <f t="shared" si="225"/>
        <v>-9.6334011821578962E-3</v>
      </c>
      <c r="I1754" s="65">
        <f t="shared" si="226"/>
        <v>-5.3183644540609476E-4</v>
      </c>
      <c r="J1754" s="79">
        <f t="shared" si="223"/>
        <v>-3.0402201280746836E-2</v>
      </c>
      <c r="K1754" s="65">
        <f t="shared" si="221"/>
        <v>0.43609294261489717</v>
      </c>
      <c r="M1754" s="31">
        <f t="shared" si="227"/>
        <v>0.1042</v>
      </c>
      <c r="N1754" s="56">
        <f t="shared" si="222"/>
        <v>0.43609294261489717</v>
      </c>
    </row>
    <row r="1755" spans="1:14" x14ac:dyDescent="0.25">
      <c r="A1755"/>
      <c r="B1755" s="77"/>
      <c r="C1755" s="59">
        <v>43009</v>
      </c>
      <c r="D1755" s="39">
        <v>1735</v>
      </c>
      <c r="E1755" s="4">
        <v>0.21249999999999999</v>
      </c>
      <c r="F1755" s="64"/>
      <c r="G1755" s="65">
        <f t="shared" si="224"/>
        <v>0.37447630746820809</v>
      </c>
      <c r="H1755" s="78">
        <f t="shared" si="225"/>
        <v>-1.1565978797002651E-2</v>
      </c>
      <c r="I1755" s="65">
        <f t="shared" si="226"/>
        <v>1.1955677867819869E-2</v>
      </c>
      <c r="J1755" s="79">
        <f t="shared" si="223"/>
        <v>-5.4375206657829283E-3</v>
      </c>
      <c r="K1755" s="65">
        <f t="shared" si="221"/>
        <v>0.40575776148447551</v>
      </c>
      <c r="M1755" s="31">
        <f t="shared" si="227"/>
        <v>0.21249999999999999</v>
      </c>
      <c r="N1755" s="56">
        <f t="shared" si="222"/>
        <v>0.40575776148447551</v>
      </c>
    </row>
    <row r="1756" spans="1:14" x14ac:dyDescent="0.25">
      <c r="A1756"/>
      <c r="B1756" s="77"/>
      <c r="C1756" s="59">
        <v>43010</v>
      </c>
      <c r="D1756" s="39">
        <v>1736</v>
      </c>
      <c r="E1756" s="4">
        <v>0.2</v>
      </c>
      <c r="F1756" s="64"/>
      <c r="G1756" s="65">
        <f t="shared" si="224"/>
        <v>0.34698020481073866</v>
      </c>
      <c r="H1756" s="78">
        <f t="shared" si="225"/>
        <v>-1.3158991183049329E-2</v>
      </c>
      <c r="I1756" s="65">
        <f t="shared" si="226"/>
        <v>-3.6090900665374445E-3</v>
      </c>
      <c r="J1756" s="79">
        <f t="shared" si="223"/>
        <v>-1.7946201540957565E-2</v>
      </c>
      <c r="K1756" s="65">
        <f t="shared" si="221"/>
        <v>0.35930123860466801</v>
      </c>
      <c r="M1756" s="31">
        <f t="shared" si="227"/>
        <v>0.2</v>
      </c>
      <c r="N1756" s="56">
        <f t="shared" si="222"/>
        <v>0.35930123860466801</v>
      </c>
    </row>
    <row r="1757" spans="1:14" x14ac:dyDescent="0.25">
      <c r="A1757"/>
      <c r="B1757" s="77"/>
      <c r="C1757" s="59">
        <v>43011</v>
      </c>
      <c r="D1757" s="39">
        <v>1737</v>
      </c>
      <c r="E1757" s="4">
        <v>0.12920000000000001</v>
      </c>
      <c r="F1757" s="64"/>
      <c r="G1757" s="65">
        <f t="shared" si="224"/>
        <v>0.31357969312530271</v>
      </c>
      <c r="H1757" s="78">
        <f t="shared" si="225"/>
        <v>-1.5183143233287993E-2</v>
      </c>
      <c r="I1757" s="65">
        <f t="shared" si="226"/>
        <v>-2.2060086038225499E-3</v>
      </c>
      <c r="J1757" s="79">
        <f t="shared" si="223"/>
        <v>-2.0423377055970564E-2</v>
      </c>
      <c r="K1757" s="65">
        <f t="shared" ref="K1757:K1820" si="228">G1756+H1756+I1757</f>
        <v>0.33161520502386682</v>
      </c>
      <c r="M1757" s="31">
        <f t="shared" si="227"/>
        <v>0.12920000000000001</v>
      </c>
      <c r="N1757" s="56">
        <f t="shared" si="222"/>
        <v>0.33161520502386682</v>
      </c>
    </row>
    <row r="1758" spans="1:14" x14ac:dyDescent="0.25">
      <c r="A1758"/>
      <c r="B1758" s="77"/>
      <c r="C1758" s="59">
        <v>43012</v>
      </c>
      <c r="D1758" s="39">
        <v>1738</v>
      </c>
      <c r="E1758" s="4">
        <v>0.1</v>
      </c>
      <c r="F1758" s="64"/>
      <c r="G1758" s="65">
        <f t="shared" si="224"/>
        <v>0.27672802424512888</v>
      </c>
      <c r="H1758" s="78">
        <f t="shared" si="225"/>
        <v>-1.7349995797976577E-2</v>
      </c>
      <c r="I1758" s="65">
        <f t="shared" si="226"/>
        <v>1.8288706576843873E-2</v>
      </c>
      <c r="J1758" s="79">
        <f t="shared" si="223"/>
        <v>-1.2129665053534008E-3</v>
      </c>
      <c r="K1758" s="65">
        <f t="shared" si="228"/>
        <v>0.31668525646885859</v>
      </c>
      <c r="M1758" s="31">
        <f t="shared" si="227"/>
        <v>0.1</v>
      </c>
      <c r="N1758" s="56">
        <f t="shared" si="222"/>
        <v>0.31668525646885859</v>
      </c>
    </row>
    <row r="1759" spans="1:14" x14ac:dyDescent="0.25">
      <c r="A1759"/>
      <c r="B1759" s="77"/>
      <c r="C1759" s="59">
        <v>43013</v>
      </c>
      <c r="D1759" s="39">
        <v>1739</v>
      </c>
      <c r="E1759" s="4">
        <v>0.125</v>
      </c>
      <c r="F1759" s="64"/>
      <c r="G1759" s="65">
        <f t="shared" si="224"/>
        <v>0.24511318682269173</v>
      </c>
      <c r="H1759" s="78">
        <f t="shared" si="225"/>
        <v>-1.8776479960422636E-2</v>
      </c>
      <c r="I1759" s="65">
        <f t="shared" si="226"/>
        <v>8.270387797453576E-3</v>
      </c>
      <c r="J1759" s="79">
        <f t="shared" si="223"/>
        <v>-4.5679696645609547E-3</v>
      </c>
      <c r="K1759" s="65">
        <f t="shared" si="228"/>
        <v>0.26764841624460589</v>
      </c>
      <c r="M1759" s="31">
        <f t="shared" si="227"/>
        <v>0.125</v>
      </c>
      <c r="N1759" s="56">
        <f t="shared" si="222"/>
        <v>0.26764841624460589</v>
      </c>
    </row>
    <row r="1760" spans="1:14" x14ac:dyDescent="0.25">
      <c r="A1760"/>
      <c r="B1760" s="77"/>
      <c r="C1760" s="59">
        <v>43014</v>
      </c>
      <c r="D1760" s="39">
        <v>1740</v>
      </c>
      <c r="E1760" s="4">
        <v>0.1</v>
      </c>
      <c r="F1760" s="64"/>
      <c r="G1760" s="65">
        <f t="shared" si="224"/>
        <v>0.21187826364814719</v>
      </c>
      <c r="H1760" s="78">
        <f t="shared" si="225"/>
        <v>-2.022232428183483E-2</v>
      </c>
      <c r="I1760" s="65">
        <f t="shared" si="226"/>
        <v>1.8247725278950067E-2</v>
      </c>
      <c r="J1760" s="79">
        <f t="shared" si="223"/>
        <v>5.2351263862403415E-3</v>
      </c>
      <c r="K1760" s="65">
        <f t="shared" si="228"/>
        <v>0.24458443214121917</v>
      </c>
      <c r="M1760" s="31">
        <f t="shared" si="227"/>
        <v>0.1</v>
      </c>
      <c r="N1760" s="56">
        <f t="shared" si="222"/>
        <v>0.24458443214121917</v>
      </c>
    </row>
    <row r="1761" spans="1:14" x14ac:dyDescent="0.25">
      <c r="A1761"/>
      <c r="B1761" s="77"/>
      <c r="C1761" s="59">
        <v>43015</v>
      </c>
      <c r="D1761" s="39">
        <v>1741</v>
      </c>
      <c r="E1761" s="4">
        <v>0.13750000000000001</v>
      </c>
      <c r="F1761" s="64"/>
      <c r="G1761" s="65">
        <f t="shared" si="224"/>
        <v>0.1833466750622299</v>
      </c>
      <c r="H1761" s="78">
        <f t="shared" si="225"/>
        <v>-2.1053250712243073E-2</v>
      </c>
      <c r="I1761" s="65">
        <f t="shared" si="226"/>
        <v>2.8936703674512315E-2</v>
      </c>
      <c r="J1761" s="79">
        <f t="shared" si="223"/>
        <v>2.1458365800838097E-2</v>
      </c>
      <c r="K1761" s="65">
        <f t="shared" si="228"/>
        <v>0.22059264304082468</v>
      </c>
      <c r="M1761" s="31">
        <f t="shared" si="227"/>
        <v>0.13750000000000001</v>
      </c>
      <c r="N1761" s="56">
        <f t="shared" si="222"/>
        <v>0.22059264304082468</v>
      </c>
    </row>
    <row r="1762" spans="1:14" x14ac:dyDescent="0.25">
      <c r="A1762"/>
      <c r="B1762" s="77"/>
      <c r="C1762" s="59">
        <v>43016</v>
      </c>
      <c r="D1762" s="39">
        <v>1742</v>
      </c>
      <c r="E1762" s="4">
        <v>0.16669999999999999</v>
      </c>
      <c r="F1762" s="64"/>
      <c r="G1762" s="65">
        <f t="shared" si="224"/>
        <v>0.1613570548966875</v>
      </c>
      <c r="H1762" s="78">
        <f t="shared" si="225"/>
        <v>-2.1146887657573006E-2</v>
      </c>
      <c r="I1762" s="65">
        <f t="shared" si="226"/>
        <v>1.3770270183006547E-2</v>
      </c>
      <c r="J1762" s="79">
        <f t="shared" si="223"/>
        <v>1.2927537675037142E-2</v>
      </c>
      <c r="K1762" s="65">
        <f t="shared" si="228"/>
        <v>0.17606369453299339</v>
      </c>
      <c r="M1762" s="31">
        <f t="shared" si="227"/>
        <v>0.16669999999999999</v>
      </c>
      <c r="N1762" s="56">
        <f t="shared" si="222"/>
        <v>0.17606369453299339</v>
      </c>
    </row>
    <row r="1763" spans="1:14" x14ac:dyDescent="0.25">
      <c r="A1763"/>
      <c r="B1763" s="77"/>
      <c r="C1763" s="59">
        <v>43017</v>
      </c>
      <c r="D1763" s="39">
        <v>1743</v>
      </c>
      <c r="E1763" s="4">
        <v>0.14169999999999999</v>
      </c>
      <c r="F1763" s="64"/>
      <c r="G1763" s="65">
        <f t="shared" si="224"/>
        <v>0.13840724463980969</v>
      </c>
      <c r="H1763" s="78">
        <f t="shared" si="225"/>
        <v>-2.1327179917503485E-2</v>
      </c>
      <c r="I1763" s="65">
        <f t="shared" si="226"/>
        <v>1.9519058753933675E-2</v>
      </c>
      <c r="J1763" s="79">
        <f t="shared" si="223"/>
        <v>1.7896428414559341E-2</v>
      </c>
      <c r="K1763" s="65">
        <f t="shared" si="228"/>
        <v>0.15972922599304817</v>
      </c>
      <c r="M1763" s="31">
        <f t="shared" si="227"/>
        <v>0.14169999999999999</v>
      </c>
      <c r="N1763" s="56">
        <f t="shared" si="222"/>
        <v>0.15972922599304817</v>
      </c>
    </row>
    <row r="1764" spans="1:14" x14ac:dyDescent="0.25">
      <c r="A1764"/>
      <c r="B1764" s="77"/>
      <c r="C1764" s="59">
        <v>43018</v>
      </c>
      <c r="D1764" s="39">
        <v>1744</v>
      </c>
      <c r="E1764" s="4">
        <v>0.1958</v>
      </c>
      <c r="F1764" s="64"/>
      <c r="G1764" s="65">
        <f t="shared" si="224"/>
        <v>0.12095641929181469</v>
      </c>
      <c r="H1764" s="78">
        <f t="shared" si="225"/>
        <v>-2.0939544460552635E-2</v>
      </c>
      <c r="I1764" s="65">
        <f t="shared" si="226"/>
        <v>3.9956389582608928E-2</v>
      </c>
      <c r="J1764" s="79">
        <f t="shared" si="223"/>
        <v>4.3445108695166573E-2</v>
      </c>
      <c r="K1764" s="65">
        <f t="shared" si="228"/>
        <v>0.15703645430491514</v>
      </c>
      <c r="M1764" s="31">
        <f t="shared" si="227"/>
        <v>0.1958</v>
      </c>
      <c r="N1764" s="56">
        <f t="shared" si="222"/>
        <v>0.15703645430491514</v>
      </c>
    </row>
    <row r="1765" spans="1:14" x14ac:dyDescent="0.25">
      <c r="A1765"/>
      <c r="B1765" s="77"/>
      <c r="C1765" s="59">
        <v>43019</v>
      </c>
      <c r="D1765" s="39">
        <v>1745</v>
      </c>
      <c r="E1765" s="4">
        <v>0.1542</v>
      </c>
      <c r="F1765" s="64"/>
      <c r="G1765" s="65">
        <f t="shared" si="224"/>
        <v>0.10177283538410245</v>
      </c>
      <c r="H1765" s="78">
        <f t="shared" si="225"/>
        <v>-2.0763948405268594E-2</v>
      </c>
      <c r="I1765" s="65">
        <f t="shared" si="226"/>
        <v>3.6623519640334161E-2</v>
      </c>
      <c r="J1765" s="79">
        <f t="shared" si="223"/>
        <v>3.8203884137890498E-2</v>
      </c>
      <c r="K1765" s="65">
        <f t="shared" si="228"/>
        <v>0.13664039447159623</v>
      </c>
      <c r="M1765" s="31">
        <f t="shared" si="227"/>
        <v>0.1542</v>
      </c>
      <c r="N1765" s="56">
        <f t="shared" si="222"/>
        <v>0.13664039447159623</v>
      </c>
    </row>
    <row r="1766" spans="1:14" x14ac:dyDescent="0.25">
      <c r="A1766"/>
      <c r="B1766" s="77"/>
      <c r="C1766" s="59">
        <v>43020</v>
      </c>
      <c r="D1766" s="39">
        <v>1746</v>
      </c>
      <c r="E1766" s="4">
        <v>0.16250000000000001</v>
      </c>
      <c r="F1766" s="64"/>
      <c r="G1766" s="65">
        <f t="shared" si="224"/>
        <v>8.372659751597808E-2</v>
      </c>
      <c r="H1766" s="78">
        <f t="shared" si="225"/>
        <v>-2.0492177351554171E-2</v>
      </c>
      <c r="I1766" s="65">
        <f t="shared" si="226"/>
        <v>5.4314007649723973E-2</v>
      </c>
      <c r="J1766" s="79">
        <f t="shared" si="223"/>
        <v>5.6759947133153771E-2</v>
      </c>
      <c r="K1766" s="65">
        <f t="shared" si="228"/>
        <v>0.13532289462855782</v>
      </c>
      <c r="M1766" s="31">
        <f t="shared" si="227"/>
        <v>0.16250000000000001</v>
      </c>
      <c r="N1766" s="56">
        <f t="shared" si="222"/>
        <v>0.13532289462855782</v>
      </c>
    </row>
    <row r="1767" spans="1:14" x14ac:dyDescent="0.25">
      <c r="A1767"/>
      <c r="B1767" s="77"/>
      <c r="C1767" s="59">
        <v>43021</v>
      </c>
      <c r="D1767" s="39">
        <v>1747</v>
      </c>
      <c r="E1767" s="4">
        <v>0.37080000000000002</v>
      </c>
      <c r="F1767" s="64"/>
      <c r="G1767" s="65">
        <f t="shared" si="224"/>
        <v>9.0348174118250427E-2</v>
      </c>
      <c r="H1767" s="78">
        <f t="shared" si="225"/>
        <v>-1.7780801956171519E-2</v>
      </c>
      <c r="I1767" s="65">
        <f t="shared" si="226"/>
        <v>3.6428040297310935E-2</v>
      </c>
      <c r="J1767" s="79">
        <f t="shared" si="223"/>
        <v>6.0830418855754805E-2</v>
      </c>
      <c r="K1767" s="65">
        <f t="shared" si="228"/>
        <v>9.9662460461734839E-2</v>
      </c>
      <c r="M1767" s="31">
        <f t="shared" si="227"/>
        <v>0.37080000000000002</v>
      </c>
      <c r="N1767" s="56">
        <f t="shared" si="222"/>
        <v>9.9662460461734839E-2</v>
      </c>
    </row>
    <row r="1768" spans="1:14" x14ac:dyDescent="0.25">
      <c r="A1768"/>
      <c r="B1768" s="77"/>
      <c r="C1768" s="59">
        <v>43022</v>
      </c>
      <c r="D1768" s="39">
        <v>1748</v>
      </c>
      <c r="E1768" s="4">
        <v>0.4</v>
      </c>
      <c r="F1768" s="64"/>
      <c r="G1768" s="65">
        <f t="shared" si="224"/>
        <v>0.10276619157149575</v>
      </c>
      <c r="H1768" s="78">
        <f t="shared" si="225"/>
        <v>-1.4760920015229835E-2</v>
      </c>
      <c r="I1768" s="65">
        <f t="shared" si="226"/>
        <v>2.544443374375293E-2</v>
      </c>
      <c r="J1768" s="79">
        <f t="shared" si="223"/>
        <v>5.2623371212228071E-2</v>
      </c>
      <c r="K1768" s="65">
        <f t="shared" si="228"/>
        <v>9.8011805905831834E-2</v>
      </c>
      <c r="M1768" s="31">
        <f t="shared" si="227"/>
        <v>0.4</v>
      </c>
      <c r="N1768" s="56">
        <f t="shared" si="222"/>
        <v>9.8011805905831834E-2</v>
      </c>
    </row>
    <row r="1769" spans="1:14" x14ac:dyDescent="0.25">
      <c r="A1769"/>
      <c r="B1769" s="77"/>
      <c r="C1769" s="59">
        <v>43023</v>
      </c>
      <c r="D1769" s="39">
        <v>1749</v>
      </c>
      <c r="E1769" s="4">
        <v>0.4</v>
      </c>
      <c r="F1769" s="64"/>
      <c r="G1769" s="65">
        <f t="shared" si="224"/>
        <v>0.11816134145713503</v>
      </c>
      <c r="H1769" s="78">
        <f t="shared" si="225"/>
        <v>-1.1745313025142923E-2</v>
      </c>
      <c r="I1769" s="65">
        <f t="shared" si="226"/>
        <v>1.0434029435043117E-2</v>
      </c>
      <c r="J1769" s="79">
        <f t="shared" si="223"/>
        <v>3.7574492345825307E-2</v>
      </c>
      <c r="K1769" s="65">
        <f t="shared" si="228"/>
        <v>9.8439300991309042E-2</v>
      </c>
      <c r="M1769" s="31">
        <f t="shared" si="227"/>
        <v>0.4</v>
      </c>
      <c r="N1769" s="56">
        <f t="shared" si="222"/>
        <v>9.8439300991309042E-2</v>
      </c>
    </row>
    <row r="1770" spans="1:14" x14ac:dyDescent="0.25">
      <c r="A1770"/>
      <c r="B1770" s="77"/>
      <c r="C1770" s="59">
        <v>43024</v>
      </c>
      <c r="D1770" s="39">
        <v>1750</v>
      </c>
      <c r="E1770" s="4">
        <v>0.35830000000000001</v>
      </c>
      <c r="F1770" s="64"/>
      <c r="G1770" s="65">
        <f t="shared" si="224"/>
        <v>0.13377923108331591</v>
      </c>
      <c r="H1770" s="78">
        <f t="shared" si="225"/>
        <v>-9.008992760010541E-3</v>
      </c>
      <c r="I1770" s="65">
        <f t="shared" si="226"/>
        <v>-2.1748054945230199E-2</v>
      </c>
      <c r="J1770" s="79">
        <f t="shared" si="223"/>
        <v>2.8788274409612298E-3</v>
      </c>
      <c r="K1770" s="65">
        <f t="shared" si="228"/>
        <v>8.4667973486761902E-2</v>
      </c>
      <c r="M1770" s="31">
        <f t="shared" si="227"/>
        <v>0.35830000000000001</v>
      </c>
      <c r="N1770" s="56">
        <f t="shared" si="222"/>
        <v>8.4667973486761902E-2</v>
      </c>
    </row>
    <row r="1771" spans="1:14" x14ac:dyDescent="0.25">
      <c r="A1771"/>
      <c r="B1771" s="77"/>
      <c r="C1771" s="59">
        <v>43025</v>
      </c>
      <c r="D1771" s="39">
        <v>1751</v>
      </c>
      <c r="E1771" s="4">
        <v>0.3</v>
      </c>
      <c r="F1771" s="64"/>
      <c r="G1771" s="65">
        <f t="shared" si="224"/>
        <v>0.14573533010037348</v>
      </c>
      <c r="H1771" s="78">
        <f t="shared" si="225"/>
        <v>-6.9124835823037301E-3</v>
      </c>
      <c r="I1771" s="65">
        <f t="shared" si="226"/>
        <v>-3.4421156093986452E-2</v>
      </c>
      <c r="J1771" s="79">
        <f t="shared" si="223"/>
        <v>-1.5552573494625155E-2</v>
      </c>
      <c r="K1771" s="65">
        <f t="shared" si="228"/>
        <v>9.0349082229318908E-2</v>
      </c>
      <c r="M1771" s="31">
        <f t="shared" si="227"/>
        <v>0.3</v>
      </c>
      <c r="N1771" s="56">
        <f t="shared" si="222"/>
        <v>9.0349082229318908E-2</v>
      </c>
    </row>
    <row r="1772" spans="1:14" x14ac:dyDescent="0.25">
      <c r="A1772"/>
      <c r="B1772" s="77"/>
      <c r="C1772" s="59">
        <v>43026</v>
      </c>
      <c r="D1772" s="39">
        <v>1752</v>
      </c>
      <c r="E1772" s="4">
        <v>0.3</v>
      </c>
      <c r="F1772" s="64"/>
      <c r="G1772" s="65">
        <f t="shared" si="224"/>
        <v>0.15182526786619829</v>
      </c>
      <c r="H1772" s="78">
        <f t="shared" si="225"/>
        <v>-5.6122414474908764E-3</v>
      </c>
      <c r="I1772" s="65">
        <f t="shared" si="226"/>
        <v>3.1152940000644794E-2</v>
      </c>
      <c r="J1772" s="79">
        <f t="shared" si="223"/>
        <v>4.2855119213960485E-2</v>
      </c>
      <c r="K1772" s="65">
        <f t="shared" si="228"/>
        <v>0.16997578651871453</v>
      </c>
      <c r="M1772" s="31">
        <f t="shared" si="227"/>
        <v>0.3</v>
      </c>
      <c r="N1772" s="56">
        <f t="shared" si="222"/>
        <v>0.16997578651871453</v>
      </c>
    </row>
    <row r="1773" spans="1:14" x14ac:dyDescent="0.25">
      <c r="A1773"/>
      <c r="B1773" s="77"/>
      <c r="C1773" s="59">
        <v>43027</v>
      </c>
      <c r="D1773" s="39">
        <v>1753</v>
      </c>
      <c r="E1773" s="4">
        <v>0.20830000000000001</v>
      </c>
      <c r="F1773" s="64"/>
      <c r="G1773" s="65">
        <f t="shared" si="224"/>
        <v>0.15157136187314002</v>
      </c>
      <c r="H1773" s="78">
        <f t="shared" si="225"/>
        <v>-5.0764079020476161E-3</v>
      </c>
      <c r="I1773" s="65">
        <f t="shared" si="226"/>
        <v>8.5036190369668658E-3</v>
      </c>
      <c r="J1773" s="79">
        <f t="shared" si="223"/>
        <v>1.3326120945956178E-2</v>
      </c>
      <c r="K1773" s="65">
        <f t="shared" si="228"/>
        <v>0.15471664545567429</v>
      </c>
      <c r="M1773" s="31">
        <f t="shared" si="227"/>
        <v>0.20830000000000001</v>
      </c>
      <c r="N1773" s="56">
        <f t="shared" si="222"/>
        <v>0.15471664545567429</v>
      </c>
    </row>
    <row r="1774" spans="1:14" x14ac:dyDescent="0.25">
      <c r="A1774"/>
      <c r="B1774" s="77"/>
      <c r="C1774" s="59">
        <v>43028</v>
      </c>
      <c r="D1774" s="39">
        <v>1754</v>
      </c>
      <c r="E1774" s="4">
        <v>0.10829999999999999</v>
      </c>
      <c r="F1774" s="64"/>
      <c r="G1774" s="65">
        <f t="shared" si="224"/>
        <v>0.14323172021917233</v>
      </c>
      <c r="H1774" s="78">
        <f t="shared" si="225"/>
        <v>-5.4027312772396245E-3</v>
      </c>
      <c r="I1774" s="65">
        <f t="shared" si="226"/>
        <v>-5.5626164518916043E-3</v>
      </c>
      <c r="J1774" s="79">
        <f t="shared" si="223"/>
        <v>-8.4995268286196766E-3</v>
      </c>
      <c r="K1774" s="65">
        <f t="shared" si="228"/>
        <v>0.14093233751920081</v>
      </c>
      <c r="M1774" s="31">
        <f t="shared" si="227"/>
        <v>0.10829999999999999</v>
      </c>
      <c r="N1774" s="56">
        <f t="shared" si="222"/>
        <v>0.14093233751920081</v>
      </c>
    </row>
    <row r="1775" spans="1:14" x14ac:dyDescent="0.25">
      <c r="A1775"/>
      <c r="B1775" s="77"/>
      <c r="C1775" s="59">
        <v>43029</v>
      </c>
      <c r="D1775" s="39">
        <v>1755</v>
      </c>
      <c r="E1775" s="4">
        <v>6.6699999999999995E-2</v>
      </c>
      <c r="F1775" s="64"/>
      <c r="G1775" s="65">
        <f t="shared" si="224"/>
        <v>0.13472866406866377</v>
      </c>
      <c r="H1775" s="78">
        <f t="shared" si="225"/>
        <v>-5.7127637645665178E-3</v>
      </c>
      <c r="I1775" s="65">
        <f t="shared" si="226"/>
        <v>-4.0125740209243074E-2</v>
      </c>
      <c r="J1775" s="79">
        <f t="shared" si="223"/>
        <v>-4.2916032595185144E-2</v>
      </c>
      <c r="K1775" s="65">
        <f t="shared" si="228"/>
        <v>9.7703248732689638E-2</v>
      </c>
      <c r="M1775" s="31">
        <f t="shared" si="227"/>
        <v>6.6699999999999995E-2</v>
      </c>
      <c r="N1775" s="56">
        <f t="shared" si="222"/>
        <v>9.7703248732689638E-2</v>
      </c>
    </row>
    <row r="1776" spans="1:14" x14ac:dyDescent="0.25">
      <c r="A1776"/>
      <c r="B1776" s="77"/>
      <c r="C1776" s="59">
        <v>43030</v>
      </c>
      <c r="D1776" s="39">
        <v>1756</v>
      </c>
      <c r="E1776" s="4">
        <v>0.1</v>
      </c>
      <c r="F1776" s="64"/>
      <c r="G1776" s="65">
        <f t="shared" si="224"/>
        <v>0.13092147329759593</v>
      </c>
      <c r="H1776" s="78">
        <f t="shared" si="225"/>
        <v>-5.5222064652166499E-3</v>
      </c>
      <c r="I1776" s="65">
        <f t="shared" si="226"/>
        <v>-4.8071630239084194E-2</v>
      </c>
      <c r="J1776" s="79">
        <f t="shared" si="223"/>
        <v>-4.6356614544935365E-2</v>
      </c>
      <c r="K1776" s="65">
        <f t="shared" si="228"/>
        <v>8.0944270065013035E-2</v>
      </c>
      <c r="M1776" s="31">
        <f t="shared" si="227"/>
        <v>0.1</v>
      </c>
      <c r="N1776" s="56">
        <f t="shared" si="222"/>
        <v>8.0944270065013035E-2</v>
      </c>
    </row>
    <row r="1777" spans="1:14" x14ac:dyDescent="0.25">
      <c r="A1777"/>
      <c r="B1777" s="77"/>
      <c r="C1777" s="59">
        <v>43031</v>
      </c>
      <c r="D1777" s="39">
        <v>1757</v>
      </c>
      <c r="E1777" s="4">
        <v>7.0800000000000002E-2</v>
      </c>
      <c r="F1777" s="64"/>
      <c r="G1777" s="65">
        <f t="shared" si="224"/>
        <v>0.12537248324507586</v>
      </c>
      <c r="H1777" s="78">
        <f t="shared" si="225"/>
        <v>-5.5248848239469921E-3</v>
      </c>
      <c r="I1777" s="65">
        <f t="shared" si="226"/>
        <v>-5.4331430959344958E-2</v>
      </c>
      <c r="J1777" s="79">
        <f t="shared" si="223"/>
        <v>-5.4355536187918045E-2</v>
      </c>
      <c r="K1777" s="65">
        <f t="shared" si="228"/>
        <v>7.1067835873034335E-2</v>
      </c>
      <c r="M1777" s="31">
        <f t="shared" si="227"/>
        <v>7.0800000000000002E-2</v>
      </c>
      <c r="N1777" s="56">
        <f t="shared" si="222"/>
        <v>7.1067835873034335E-2</v>
      </c>
    </row>
    <row r="1778" spans="1:14" x14ac:dyDescent="0.25">
      <c r="A1778"/>
      <c r="B1778" s="77"/>
      <c r="C1778" s="59">
        <v>43032</v>
      </c>
      <c r="D1778" s="39">
        <v>1758</v>
      </c>
      <c r="E1778" s="4">
        <v>5.8299999999999998E-2</v>
      </c>
      <c r="F1778" s="64"/>
      <c r="G1778" s="65">
        <f t="shared" si="224"/>
        <v>0.11842863612484425</v>
      </c>
      <c r="H1778" s="78">
        <f t="shared" si="225"/>
        <v>-5.666781053575454E-3</v>
      </c>
      <c r="I1778" s="65">
        <f t="shared" si="226"/>
        <v>-4.7357975458282645E-2</v>
      </c>
      <c r="J1778" s="79">
        <f t="shared" si="223"/>
        <v>-4.8635041524938805E-2</v>
      </c>
      <c r="K1778" s="65">
        <f t="shared" si="228"/>
        <v>7.2489622962846223E-2</v>
      </c>
      <c r="M1778" s="31">
        <f t="shared" si="227"/>
        <v>5.8299999999999998E-2</v>
      </c>
      <c r="N1778" s="56">
        <f t="shared" si="222"/>
        <v>7.2489622962846223E-2</v>
      </c>
    </row>
    <row r="1779" spans="1:14" x14ac:dyDescent="0.25">
      <c r="A1779"/>
      <c r="B1779" s="77"/>
      <c r="C1779" s="59">
        <v>43033</v>
      </c>
      <c r="D1779" s="39">
        <v>1759</v>
      </c>
      <c r="E1779" s="4">
        <v>0.125</v>
      </c>
      <c r="F1779" s="64"/>
      <c r="G1779" s="65">
        <f t="shared" si="224"/>
        <v>0.11591067353497045</v>
      </c>
      <c r="H1779" s="78">
        <f t="shared" si="225"/>
        <v>-5.3518992072052896E-3</v>
      </c>
      <c r="I1779" s="65">
        <f t="shared" si="226"/>
        <v>-1.9250039708285344E-2</v>
      </c>
      <c r="J1779" s="79">
        <f t="shared" si="223"/>
        <v>-1.6416103090953853E-2</v>
      </c>
      <c r="K1779" s="65">
        <f t="shared" si="228"/>
        <v>9.3511815362983447E-2</v>
      </c>
      <c r="M1779" s="31">
        <f t="shared" si="227"/>
        <v>0.125</v>
      </c>
      <c r="N1779" s="56">
        <f t="shared" si="222"/>
        <v>9.3511815362983447E-2</v>
      </c>
    </row>
    <row r="1780" spans="1:14" x14ac:dyDescent="0.25">
      <c r="A1780"/>
      <c r="B1780" s="77"/>
      <c r="C1780" s="59">
        <v>43034</v>
      </c>
      <c r="D1780" s="39">
        <v>1760</v>
      </c>
      <c r="E1780" s="4">
        <v>0.1</v>
      </c>
      <c r="F1780" s="64"/>
      <c r="G1780" s="65">
        <f t="shared" si="224"/>
        <v>0.11139465644533175</v>
      </c>
      <c r="H1780" s="78">
        <f t="shared" si="225"/>
        <v>-5.2683109954486307E-3</v>
      </c>
      <c r="I1780" s="65">
        <f t="shared" si="226"/>
        <v>-1.8917595503431073E-2</v>
      </c>
      <c r="J1780" s="79">
        <f t="shared" si="223"/>
        <v>-1.8165301597621142E-2</v>
      </c>
      <c r="K1780" s="65">
        <f t="shared" si="228"/>
        <v>9.1641178824334091E-2</v>
      </c>
      <c r="M1780" s="31">
        <f t="shared" si="227"/>
        <v>0.1</v>
      </c>
      <c r="N1780" s="56">
        <f t="shared" ref="N1780:N1843" si="229">K1780</f>
        <v>9.1641178824334091E-2</v>
      </c>
    </row>
    <row r="1781" spans="1:14" x14ac:dyDescent="0.25">
      <c r="A1781"/>
      <c r="B1781" s="77"/>
      <c r="C1781" s="59">
        <v>43035</v>
      </c>
      <c r="D1781" s="39">
        <v>1761</v>
      </c>
      <c r="E1781" s="4">
        <v>7.4999999999999997E-2</v>
      </c>
      <c r="F1781" s="64"/>
      <c r="G1781" s="65">
        <f t="shared" si="224"/>
        <v>0.10484241311887896</v>
      </c>
      <c r="H1781" s="78">
        <f t="shared" si="225"/>
        <v>-5.3967042285490473E-3</v>
      </c>
      <c r="I1781" s="65">
        <f t="shared" si="226"/>
        <v>-1.8287022139841395E-2</v>
      </c>
      <c r="J1781" s="79">
        <f t="shared" ref="J1781:J1844" si="230">$Z$22*(E1781-G1781)+(1-$Z$22)*I1781</f>
        <v>-1.9442561237745154E-2</v>
      </c>
      <c r="K1781" s="65">
        <f t="shared" si="228"/>
        <v>8.7839323310041739E-2</v>
      </c>
      <c r="M1781" s="31">
        <f t="shared" si="227"/>
        <v>7.4999999999999997E-2</v>
      </c>
      <c r="N1781" s="56">
        <f t="shared" si="229"/>
        <v>8.7839323310041739E-2</v>
      </c>
    </row>
    <row r="1782" spans="1:14" x14ac:dyDescent="0.25">
      <c r="A1782"/>
      <c r="B1782" s="77"/>
      <c r="C1782" s="59">
        <v>43036</v>
      </c>
      <c r="D1782" s="39">
        <v>1762</v>
      </c>
      <c r="E1782" s="4">
        <v>3.3300000000000003E-2</v>
      </c>
      <c r="F1782" s="64"/>
      <c r="G1782" s="65">
        <f t="shared" ref="G1782:G1845" si="231">$Z$20*(E1782-I1782)+(1-$Z$20)*(G1781+H1781)</f>
        <v>9.6240938108425808E-2</v>
      </c>
      <c r="H1782" s="78">
        <f t="shared" ref="H1782:H1845" si="232">$Z$21*(G1782-G1781)+(1-$Z$21)*H1781</f>
        <v>-5.7171813067394576E-3</v>
      </c>
      <c r="I1782" s="65">
        <f t="shared" ref="I1782:I1845" si="233">J1751</f>
        <v>-3.4098001071288839E-2</v>
      </c>
      <c r="J1782" s="79">
        <f t="shared" si="230"/>
        <v>-3.6982294775002533E-2</v>
      </c>
      <c r="K1782" s="65">
        <f t="shared" si="228"/>
        <v>6.5347707819041076E-2</v>
      </c>
      <c r="M1782" s="31">
        <f t="shared" si="227"/>
        <v>3.3300000000000003E-2</v>
      </c>
      <c r="N1782" s="56">
        <f t="shared" si="229"/>
        <v>6.5347707819041076E-2</v>
      </c>
    </row>
    <row r="1783" spans="1:14" x14ac:dyDescent="0.25">
      <c r="A1783"/>
      <c r="B1783" s="77"/>
      <c r="C1783" s="59">
        <v>43037</v>
      </c>
      <c r="D1783" s="39">
        <v>1763</v>
      </c>
      <c r="E1783" s="4">
        <v>6.25E-2</v>
      </c>
      <c r="F1783" s="64"/>
      <c r="G1783" s="65">
        <f t="shared" si="231"/>
        <v>9.104848078334693E-2</v>
      </c>
      <c r="H1783" s="78">
        <f t="shared" si="232"/>
        <v>-5.6647089085733997E-3</v>
      </c>
      <c r="I1783" s="65">
        <f t="shared" si="233"/>
        <v>-3.3270996618292151E-2</v>
      </c>
      <c r="J1783" s="79">
        <f t="shared" si="230"/>
        <v>-3.2798745034797627E-2</v>
      </c>
      <c r="K1783" s="65">
        <f t="shared" si="228"/>
        <v>5.7252760183394202E-2</v>
      </c>
      <c r="M1783" s="31">
        <f t="shared" si="227"/>
        <v>6.25E-2</v>
      </c>
      <c r="N1783" s="56">
        <f t="shared" si="229"/>
        <v>5.7252760183394202E-2</v>
      </c>
    </row>
    <row r="1784" spans="1:14" x14ac:dyDescent="0.25">
      <c r="A1784"/>
      <c r="B1784" s="77"/>
      <c r="C1784" s="59">
        <v>43038</v>
      </c>
      <c r="D1784" s="39">
        <v>1764</v>
      </c>
      <c r="E1784" s="4">
        <v>0.1</v>
      </c>
      <c r="F1784" s="64"/>
      <c r="G1784" s="65">
        <f t="shared" si="231"/>
        <v>9.0989950872257475E-2</v>
      </c>
      <c r="H1784" s="78">
        <f t="shared" si="232"/>
        <v>-5.1040910088250057E-3</v>
      </c>
      <c r="I1784" s="65">
        <f t="shared" si="233"/>
        <v>-4.1445561849613025E-2</v>
      </c>
      <c r="J1784" s="79">
        <f t="shared" si="230"/>
        <v>-3.6400000751877465E-2</v>
      </c>
      <c r="K1784" s="65">
        <f t="shared" si="228"/>
        <v>4.3938210025160504E-2</v>
      </c>
      <c r="M1784" s="31">
        <f t="shared" si="227"/>
        <v>0.1</v>
      </c>
      <c r="N1784" s="56">
        <f t="shared" si="229"/>
        <v>4.3938210025160504E-2</v>
      </c>
    </row>
    <row r="1785" spans="1:14" x14ac:dyDescent="0.25">
      <c r="A1785"/>
      <c r="B1785" s="77"/>
      <c r="C1785" s="59">
        <v>43039</v>
      </c>
      <c r="D1785" s="39">
        <v>1765</v>
      </c>
      <c r="E1785" s="4">
        <v>0.1</v>
      </c>
      <c r="F1785" s="64"/>
      <c r="G1785" s="65">
        <f t="shared" si="231"/>
        <v>9.0337494005163915E-2</v>
      </c>
      <c r="H1785" s="78">
        <f t="shared" si="232"/>
        <v>-4.6589275946518618E-3</v>
      </c>
      <c r="I1785" s="65">
        <f t="shared" si="233"/>
        <v>-3.0402201280746836E-2</v>
      </c>
      <c r="J1785" s="79">
        <f t="shared" si="230"/>
        <v>-2.6395730553188543E-2</v>
      </c>
      <c r="K1785" s="65">
        <f t="shared" si="228"/>
        <v>5.5483658582685641E-2</v>
      </c>
      <c r="M1785" s="31">
        <f t="shared" si="227"/>
        <v>0.1</v>
      </c>
      <c r="N1785" s="56">
        <f t="shared" si="229"/>
        <v>5.5483658582685641E-2</v>
      </c>
    </row>
    <row r="1786" spans="1:14" x14ac:dyDescent="0.25">
      <c r="A1786"/>
      <c r="B1786" s="77"/>
      <c r="C1786" s="59">
        <v>43040</v>
      </c>
      <c r="D1786" s="39">
        <v>1766</v>
      </c>
      <c r="E1786" s="4">
        <v>0.1</v>
      </c>
      <c r="F1786" s="64"/>
      <c r="G1786" s="65">
        <f t="shared" si="231"/>
        <v>8.7654461836039144E-2</v>
      </c>
      <c r="H1786" s="78">
        <f t="shared" si="232"/>
        <v>-4.4613380520991527E-3</v>
      </c>
      <c r="I1786" s="65">
        <f t="shared" si="233"/>
        <v>-5.4375206657829283E-3</v>
      </c>
      <c r="J1786" s="79">
        <f t="shared" si="230"/>
        <v>-3.6592147828085489E-3</v>
      </c>
      <c r="K1786" s="65">
        <f t="shared" si="228"/>
        <v>8.0241045744729123E-2</v>
      </c>
      <c r="M1786" s="31">
        <f t="shared" si="227"/>
        <v>0.1</v>
      </c>
      <c r="N1786" s="56">
        <f t="shared" si="229"/>
        <v>8.0241045744729123E-2</v>
      </c>
    </row>
    <row r="1787" spans="1:14" x14ac:dyDescent="0.25">
      <c r="A1787"/>
      <c r="B1787" s="77"/>
      <c r="C1787" s="59">
        <v>43041</v>
      </c>
      <c r="D1787" s="39">
        <v>1767</v>
      </c>
      <c r="E1787" s="4">
        <v>0.16250000000000001</v>
      </c>
      <c r="F1787" s="64"/>
      <c r="G1787" s="65">
        <f t="shared" si="231"/>
        <v>9.2918431559641759E-2</v>
      </c>
      <c r="H1787" s="78">
        <f t="shared" si="232"/>
        <v>-3.4888072745289764E-3</v>
      </c>
      <c r="I1787" s="65">
        <f t="shared" si="233"/>
        <v>-1.7946201540957565E-2</v>
      </c>
      <c r="J1787" s="79">
        <f t="shared" si="230"/>
        <v>-9.1934245428259842E-3</v>
      </c>
      <c r="K1787" s="65">
        <f t="shared" si="228"/>
        <v>6.5246922242982425E-2</v>
      </c>
      <c r="M1787" s="31">
        <f t="shared" si="227"/>
        <v>0.16250000000000001</v>
      </c>
      <c r="N1787" s="56">
        <f t="shared" si="229"/>
        <v>6.5246922242982425E-2</v>
      </c>
    </row>
    <row r="1788" spans="1:14" x14ac:dyDescent="0.25">
      <c r="A1788"/>
      <c r="B1788" s="77"/>
      <c r="C1788" s="59">
        <v>43042</v>
      </c>
      <c r="D1788" s="39">
        <v>1768</v>
      </c>
      <c r="E1788" s="4">
        <v>0.1</v>
      </c>
      <c r="F1788" s="64"/>
      <c r="G1788" s="65">
        <f t="shared" si="231"/>
        <v>9.2528999562198552E-2</v>
      </c>
      <c r="H1788" s="78">
        <f t="shared" si="232"/>
        <v>-3.1788697468203993E-3</v>
      </c>
      <c r="I1788" s="65">
        <f t="shared" si="233"/>
        <v>-2.0423377055970564E-2</v>
      </c>
      <c r="J1788" s="79">
        <f t="shared" si="230"/>
        <v>-1.7633939306593363E-2</v>
      </c>
      <c r="K1788" s="65">
        <f t="shared" si="228"/>
        <v>6.9006247229142212E-2</v>
      </c>
      <c r="M1788" s="31">
        <f t="shared" si="227"/>
        <v>0.1</v>
      </c>
      <c r="N1788" s="56">
        <f t="shared" si="229"/>
        <v>6.9006247229142212E-2</v>
      </c>
    </row>
    <row r="1789" spans="1:14" x14ac:dyDescent="0.25">
      <c r="A1789"/>
      <c r="B1789" s="77"/>
      <c r="C1789" s="59">
        <v>43043</v>
      </c>
      <c r="D1789" s="39">
        <v>1769</v>
      </c>
      <c r="E1789" s="4">
        <v>6.6699999999999995E-2</v>
      </c>
      <c r="F1789" s="64"/>
      <c r="G1789" s="65">
        <f t="shared" si="231"/>
        <v>8.7206413484375675E-2</v>
      </c>
      <c r="H1789" s="78">
        <f t="shared" si="232"/>
        <v>-3.3932413799206474E-3</v>
      </c>
      <c r="I1789" s="65">
        <f t="shared" si="233"/>
        <v>-1.2129665053534008E-3</v>
      </c>
      <c r="J1789" s="79">
        <f t="shared" si="230"/>
        <v>-3.1423112032556285E-3</v>
      </c>
      <c r="K1789" s="65">
        <f t="shared" si="228"/>
        <v>8.8137163310024746E-2</v>
      </c>
      <c r="M1789" s="31">
        <f t="shared" si="227"/>
        <v>6.6699999999999995E-2</v>
      </c>
      <c r="N1789" s="56">
        <f t="shared" si="229"/>
        <v>8.8137163310024746E-2</v>
      </c>
    </row>
    <row r="1790" spans="1:14" x14ac:dyDescent="0.25">
      <c r="A1790"/>
      <c r="B1790" s="77"/>
      <c r="C1790" s="59">
        <v>43044</v>
      </c>
      <c r="D1790" s="39">
        <v>1770</v>
      </c>
      <c r="E1790" s="4">
        <v>7.4999999999999997E-2</v>
      </c>
      <c r="F1790" s="64"/>
      <c r="G1790" s="65">
        <f t="shared" si="231"/>
        <v>8.3388651860465623E-2</v>
      </c>
      <c r="H1790" s="78">
        <f t="shared" si="232"/>
        <v>-3.4356934043195879E-3</v>
      </c>
      <c r="I1790" s="65">
        <f t="shared" si="233"/>
        <v>-4.5679696645609547E-3</v>
      </c>
      <c r="J1790" s="79">
        <f t="shared" si="230"/>
        <v>-4.9500378841514222E-3</v>
      </c>
      <c r="K1790" s="65">
        <f t="shared" si="228"/>
        <v>7.924520243989408E-2</v>
      </c>
      <c r="M1790" s="31">
        <f t="shared" si="227"/>
        <v>7.4999999999999997E-2</v>
      </c>
      <c r="N1790" s="56">
        <f t="shared" si="229"/>
        <v>7.924520243989408E-2</v>
      </c>
    </row>
    <row r="1791" spans="1:14" x14ac:dyDescent="0.25">
      <c r="A1791"/>
      <c r="B1791" s="77"/>
      <c r="C1791" s="59">
        <v>43045</v>
      </c>
      <c r="D1791" s="39">
        <v>1771</v>
      </c>
      <c r="E1791" s="4">
        <v>0.1</v>
      </c>
      <c r="F1791" s="64"/>
      <c r="G1791" s="65">
        <f t="shared" si="231"/>
        <v>8.1434149971907399E-2</v>
      </c>
      <c r="H1791" s="78">
        <f t="shared" si="232"/>
        <v>-3.2875742527434513E-3</v>
      </c>
      <c r="I1791" s="65">
        <f t="shared" si="233"/>
        <v>5.2351263862403415E-3</v>
      </c>
      <c r="J1791" s="79">
        <f t="shared" si="230"/>
        <v>6.568198750425568E-3</v>
      </c>
      <c r="K1791" s="65">
        <f t="shared" si="228"/>
        <v>8.518808484238638E-2</v>
      </c>
      <c r="M1791" s="31">
        <f t="shared" si="227"/>
        <v>0.1</v>
      </c>
      <c r="N1791" s="56">
        <f t="shared" si="229"/>
        <v>8.518808484238638E-2</v>
      </c>
    </row>
    <row r="1792" spans="1:14" x14ac:dyDescent="0.25">
      <c r="A1792"/>
      <c r="B1792" s="77"/>
      <c r="C1792" s="59">
        <v>43046</v>
      </c>
      <c r="D1792" s="39">
        <v>1772</v>
      </c>
      <c r="E1792" s="4">
        <v>0.05</v>
      </c>
      <c r="F1792" s="64"/>
      <c r="G1792" s="65">
        <f t="shared" si="231"/>
        <v>7.3186081567163747E-2</v>
      </c>
      <c r="H1792" s="78">
        <f t="shared" si="232"/>
        <v>-3.7836236679434716E-3</v>
      </c>
      <c r="I1792" s="65">
        <f t="shared" si="233"/>
        <v>2.1458365800838097E-2</v>
      </c>
      <c r="J1792" s="79">
        <f t="shared" si="230"/>
        <v>1.6993921064037912E-2</v>
      </c>
      <c r="K1792" s="65">
        <f t="shared" si="228"/>
        <v>9.9604941520002044E-2</v>
      </c>
      <c r="M1792" s="31">
        <f t="shared" si="227"/>
        <v>0.05</v>
      </c>
      <c r="N1792" s="56">
        <f t="shared" si="229"/>
        <v>9.9604941520002044E-2</v>
      </c>
    </row>
    <row r="1793" spans="1:14" x14ac:dyDescent="0.25">
      <c r="A1793"/>
      <c r="B1793" s="77"/>
      <c r="C1793" s="59">
        <v>43047</v>
      </c>
      <c r="D1793" s="39">
        <v>1773</v>
      </c>
      <c r="E1793" s="4">
        <v>0.16669999999999999</v>
      </c>
      <c r="F1793" s="64"/>
      <c r="G1793" s="65">
        <f t="shared" si="231"/>
        <v>7.7839458341794523E-2</v>
      </c>
      <c r="H1793" s="78">
        <f t="shared" si="232"/>
        <v>-2.9399236236860469E-3</v>
      </c>
      <c r="I1793" s="65">
        <f t="shared" si="233"/>
        <v>1.2927537675037142E-2</v>
      </c>
      <c r="J1793" s="79">
        <f t="shared" si="230"/>
        <v>2.0520838073353975E-2</v>
      </c>
      <c r="K1793" s="65">
        <f t="shared" si="228"/>
        <v>8.2329995574257409E-2</v>
      </c>
      <c r="M1793" s="31">
        <f t="shared" si="227"/>
        <v>0.16669999999999999</v>
      </c>
      <c r="N1793" s="56">
        <f t="shared" si="229"/>
        <v>8.2329995574257409E-2</v>
      </c>
    </row>
    <row r="1794" spans="1:14" x14ac:dyDescent="0.25">
      <c r="A1794"/>
      <c r="B1794" s="77"/>
      <c r="C1794" s="59">
        <v>43048</v>
      </c>
      <c r="D1794" s="39">
        <v>1774</v>
      </c>
      <c r="E1794" s="4">
        <v>0.1</v>
      </c>
      <c r="F1794" s="64"/>
      <c r="G1794" s="65">
        <f t="shared" si="231"/>
        <v>7.5619938404841699E-2</v>
      </c>
      <c r="H1794" s="78">
        <f t="shared" si="232"/>
        <v>-2.8678832550127248E-3</v>
      </c>
      <c r="I1794" s="65">
        <f t="shared" si="233"/>
        <v>1.7896428414559341E-2</v>
      </c>
      <c r="J1794" s="79">
        <f t="shared" si="230"/>
        <v>1.8544791732619238E-2</v>
      </c>
      <c r="K1794" s="65">
        <f t="shared" si="228"/>
        <v>9.2795963132667816E-2</v>
      </c>
      <c r="M1794" s="31">
        <f t="shared" si="227"/>
        <v>0.1</v>
      </c>
      <c r="N1794" s="56">
        <f t="shared" si="229"/>
        <v>9.2795963132667816E-2</v>
      </c>
    </row>
    <row r="1795" spans="1:14" x14ac:dyDescent="0.25">
      <c r="A1795"/>
      <c r="B1795" s="77"/>
      <c r="C1795" s="59">
        <v>43049</v>
      </c>
      <c r="D1795" s="39">
        <v>1775</v>
      </c>
      <c r="E1795" s="4">
        <v>0.2208</v>
      </c>
      <c r="F1795" s="64"/>
      <c r="G1795" s="65">
        <f t="shared" si="231"/>
        <v>8.3212338765329422E-2</v>
      </c>
      <c r="H1795" s="78">
        <f t="shared" si="232"/>
        <v>-1.8218548934626803E-3</v>
      </c>
      <c r="I1795" s="65">
        <f t="shared" si="233"/>
        <v>4.3445108695166573E-2</v>
      </c>
      <c r="J1795" s="79">
        <f t="shared" si="230"/>
        <v>5.2859363949116979E-2</v>
      </c>
      <c r="K1795" s="65">
        <f t="shared" si="228"/>
        <v>0.11619716384499555</v>
      </c>
      <c r="M1795" s="31">
        <f t="shared" si="227"/>
        <v>0.2208</v>
      </c>
      <c r="N1795" s="56">
        <f t="shared" si="229"/>
        <v>0.11619716384499555</v>
      </c>
    </row>
    <row r="1796" spans="1:14" x14ac:dyDescent="0.25">
      <c r="A1796"/>
      <c r="B1796" s="77"/>
      <c r="C1796" s="59">
        <v>43050</v>
      </c>
      <c r="D1796" s="39">
        <v>1776</v>
      </c>
      <c r="E1796" s="4">
        <v>0.3</v>
      </c>
      <c r="F1796" s="64"/>
      <c r="G1796" s="65">
        <f t="shared" si="231"/>
        <v>9.9431047070891024E-2</v>
      </c>
      <c r="H1796" s="78">
        <f t="shared" si="232"/>
        <v>-1.7798573560251886E-5</v>
      </c>
      <c r="I1796" s="65">
        <f t="shared" si="233"/>
        <v>3.8203884137890498E-2</v>
      </c>
      <c r="J1796" s="79">
        <f t="shared" si="230"/>
        <v>5.4440391017012355E-2</v>
      </c>
      <c r="K1796" s="65">
        <f t="shared" si="228"/>
        <v>0.11959436800975724</v>
      </c>
      <c r="M1796" s="31">
        <f t="shared" si="227"/>
        <v>0.3</v>
      </c>
      <c r="N1796" s="56">
        <f t="shared" si="229"/>
        <v>0.11959436800975724</v>
      </c>
    </row>
    <row r="1797" spans="1:14" x14ac:dyDescent="0.25">
      <c r="A1797"/>
      <c r="B1797" s="77"/>
      <c r="C1797" s="59">
        <v>43051</v>
      </c>
      <c r="D1797" s="39">
        <v>1777</v>
      </c>
      <c r="E1797" s="4">
        <v>0.29170000000000001</v>
      </c>
      <c r="F1797" s="64"/>
      <c r="G1797" s="65">
        <f t="shared" si="231"/>
        <v>0.11296592893428231</v>
      </c>
      <c r="H1797" s="78">
        <f t="shared" si="232"/>
        <v>1.3374694701349023E-3</v>
      </c>
      <c r="I1797" s="65">
        <f t="shared" si="233"/>
        <v>5.6759947133153771E-2</v>
      </c>
      <c r="J1797" s="79">
        <f t="shared" si="230"/>
        <v>6.8957359526410161E-2</v>
      </c>
      <c r="K1797" s="65">
        <f t="shared" si="228"/>
        <v>0.15617319563048454</v>
      </c>
      <c r="M1797" s="31">
        <f t="shared" si="227"/>
        <v>0.29170000000000001</v>
      </c>
      <c r="N1797" s="56">
        <f t="shared" si="229"/>
        <v>0.15617319563048454</v>
      </c>
    </row>
    <row r="1798" spans="1:14" x14ac:dyDescent="0.25">
      <c r="A1798"/>
      <c r="B1798" s="77"/>
      <c r="C1798" s="59">
        <v>43052</v>
      </c>
      <c r="D1798" s="39">
        <v>1778</v>
      </c>
      <c r="E1798" s="4">
        <v>0.1792</v>
      </c>
      <c r="F1798" s="64"/>
      <c r="G1798" s="65">
        <f t="shared" si="231"/>
        <v>0.11471001667840001</v>
      </c>
      <c r="H1798" s="78">
        <f t="shared" si="232"/>
        <v>1.3781312975331827E-3</v>
      </c>
      <c r="I1798" s="65">
        <f t="shared" si="233"/>
        <v>6.0830418855754805E-2</v>
      </c>
      <c r="J1798" s="79">
        <f t="shared" si="230"/>
        <v>6.1196375302339324E-2</v>
      </c>
      <c r="K1798" s="65">
        <f t="shared" si="228"/>
        <v>0.17513381726017202</v>
      </c>
      <c r="M1798" s="31">
        <f t="shared" si="227"/>
        <v>0.1792</v>
      </c>
      <c r="N1798" s="56">
        <f t="shared" si="229"/>
        <v>0.17513381726017202</v>
      </c>
    </row>
    <row r="1799" spans="1:14" x14ac:dyDescent="0.25">
      <c r="A1799"/>
      <c r="B1799" s="77"/>
      <c r="C1799" s="59">
        <v>43053</v>
      </c>
      <c r="D1799" s="39">
        <v>1779</v>
      </c>
      <c r="E1799" s="4">
        <v>9.5799999999999996E-2</v>
      </c>
      <c r="F1799" s="64"/>
      <c r="G1799" s="65">
        <f t="shared" si="231"/>
        <v>0.10879699605711707</v>
      </c>
      <c r="H1799" s="78">
        <f t="shared" si="232"/>
        <v>6.4901610565156972E-4</v>
      </c>
      <c r="I1799" s="65">
        <f t="shared" si="233"/>
        <v>5.2623371212228071E-2</v>
      </c>
      <c r="J1799" s="79">
        <f t="shared" si="230"/>
        <v>4.6061334485293558E-2</v>
      </c>
      <c r="K1799" s="65">
        <f t="shared" si="228"/>
        <v>0.16871151918816127</v>
      </c>
      <c r="M1799" s="31">
        <f t="shared" si="227"/>
        <v>9.5799999999999996E-2</v>
      </c>
      <c r="N1799" s="56">
        <f t="shared" si="229"/>
        <v>0.16871151918816127</v>
      </c>
    </row>
    <row r="1800" spans="1:14" x14ac:dyDescent="0.25">
      <c r="A1800"/>
      <c r="B1800" s="77"/>
      <c r="C1800" s="59">
        <v>43054</v>
      </c>
      <c r="D1800" s="39">
        <v>1780</v>
      </c>
      <c r="E1800" s="4">
        <v>1.67E-2</v>
      </c>
      <c r="F1800" s="64"/>
      <c r="G1800" s="65">
        <f t="shared" si="231"/>
        <v>9.641396171190926E-2</v>
      </c>
      <c r="H1800" s="78">
        <f t="shared" si="232"/>
        <v>-6.5418893943436818E-4</v>
      </c>
      <c r="I1800" s="65">
        <f t="shared" si="233"/>
        <v>3.7574492345825307E-2</v>
      </c>
      <c r="J1800" s="79">
        <f t="shared" si="230"/>
        <v>2.5845646940051849E-2</v>
      </c>
      <c r="K1800" s="65">
        <f t="shared" si="228"/>
        <v>0.14702050450859394</v>
      </c>
      <c r="M1800" s="31">
        <f t="shared" si="227"/>
        <v>1.67E-2</v>
      </c>
      <c r="N1800" s="56">
        <f t="shared" si="229"/>
        <v>0.14702050450859394</v>
      </c>
    </row>
    <row r="1801" spans="1:14" x14ac:dyDescent="0.25">
      <c r="A1801"/>
      <c r="B1801" s="77"/>
      <c r="C1801" s="59">
        <v>43055</v>
      </c>
      <c r="D1801" s="39">
        <v>1781</v>
      </c>
      <c r="E1801" s="4">
        <v>0.1</v>
      </c>
      <c r="F1801" s="64"/>
      <c r="G1801" s="65">
        <f t="shared" si="231"/>
        <v>9.5895912751131282E-2</v>
      </c>
      <c r="H1801" s="78">
        <f t="shared" si="232"/>
        <v>-6.4057494156872922E-4</v>
      </c>
      <c r="I1801" s="65">
        <f t="shared" si="233"/>
        <v>2.8788274409612298E-3</v>
      </c>
      <c r="J1801" s="79">
        <f t="shared" si="230"/>
        <v>3.0013534217519793E-3</v>
      </c>
      <c r="K1801" s="65">
        <f t="shared" si="228"/>
        <v>9.8638600213436123E-2</v>
      </c>
      <c r="M1801" s="31">
        <f t="shared" si="227"/>
        <v>0.1</v>
      </c>
      <c r="N1801" s="56">
        <f t="shared" si="229"/>
        <v>9.8638600213436123E-2</v>
      </c>
    </row>
    <row r="1802" spans="1:14" x14ac:dyDescent="0.25">
      <c r="A1802"/>
      <c r="B1802" s="77"/>
      <c r="C1802" s="59">
        <v>43056</v>
      </c>
      <c r="D1802" s="39">
        <v>1782</v>
      </c>
      <c r="E1802" s="4">
        <v>0.15</v>
      </c>
      <c r="F1802" s="64"/>
      <c r="G1802" s="65">
        <f t="shared" si="231"/>
        <v>0.10228506137806882</v>
      </c>
      <c r="H1802" s="78">
        <f t="shared" si="232"/>
        <v>6.2397415281897797E-5</v>
      </c>
      <c r="I1802" s="65">
        <f t="shared" si="233"/>
        <v>-1.5552573494625155E-2</v>
      </c>
      <c r="J1802" s="79">
        <f t="shared" si="230"/>
        <v>-9.2258222829695227E-3</v>
      </c>
      <c r="K1802" s="65">
        <f t="shared" si="228"/>
        <v>7.9702764314937391E-2</v>
      </c>
      <c r="M1802" s="31">
        <f t="shared" si="227"/>
        <v>0.15</v>
      </c>
      <c r="N1802" s="56">
        <f t="shared" si="229"/>
        <v>7.9702764314937391E-2</v>
      </c>
    </row>
    <row r="1803" spans="1:14" x14ac:dyDescent="0.25">
      <c r="A1803"/>
      <c r="B1803" s="77"/>
      <c r="C1803" s="59">
        <v>43057</v>
      </c>
      <c r="D1803" s="39">
        <v>1783</v>
      </c>
      <c r="E1803" s="4">
        <v>0.12920000000000001</v>
      </c>
      <c r="F1803" s="64"/>
      <c r="G1803" s="65">
        <f t="shared" si="231"/>
        <v>0.10074720099261961</v>
      </c>
      <c r="H1803" s="78">
        <f t="shared" si="232"/>
        <v>-9.7628364791213615E-5</v>
      </c>
      <c r="I1803" s="65">
        <f t="shared" si="233"/>
        <v>4.2855119213960485E-2</v>
      </c>
      <c r="J1803" s="79">
        <f t="shared" si="230"/>
        <v>4.1414887193302476E-2</v>
      </c>
      <c r="K1803" s="65">
        <f t="shared" si="228"/>
        <v>0.14520257800731121</v>
      </c>
      <c r="M1803" s="31">
        <f t="shared" si="227"/>
        <v>0.12920000000000001</v>
      </c>
      <c r="N1803" s="56">
        <f t="shared" si="229"/>
        <v>0.14520257800731121</v>
      </c>
    </row>
    <row r="1804" spans="1:14" x14ac:dyDescent="0.25">
      <c r="A1804"/>
      <c r="B1804" s="77"/>
      <c r="C1804" s="59">
        <v>43058</v>
      </c>
      <c r="D1804" s="39">
        <v>1784</v>
      </c>
      <c r="E1804" s="4">
        <v>0.1</v>
      </c>
      <c r="F1804" s="64"/>
      <c r="G1804" s="65">
        <f t="shared" si="231"/>
        <v>9.9252003270449946E-2</v>
      </c>
      <c r="H1804" s="78">
        <f t="shared" si="232"/>
        <v>-2.373853005290584E-4</v>
      </c>
      <c r="I1804" s="65">
        <f t="shared" si="233"/>
        <v>1.3326120945956178E-2</v>
      </c>
      <c r="J1804" s="79">
        <f t="shared" si="230"/>
        <v>1.2068308524315566E-2</v>
      </c>
      <c r="K1804" s="65">
        <f t="shared" si="228"/>
        <v>0.11397569357378456</v>
      </c>
      <c r="M1804" s="31">
        <f t="shared" si="227"/>
        <v>0.1</v>
      </c>
      <c r="N1804" s="56">
        <f t="shared" si="229"/>
        <v>0.11397569357378456</v>
      </c>
    </row>
    <row r="1805" spans="1:14" x14ac:dyDescent="0.25">
      <c r="A1805"/>
      <c r="B1805" s="77"/>
      <c r="C1805" s="59">
        <v>43059</v>
      </c>
      <c r="D1805" s="39">
        <v>1785</v>
      </c>
      <c r="E1805" s="4">
        <v>8.7499999999999994E-2</v>
      </c>
      <c r="F1805" s="64"/>
      <c r="G1805" s="65">
        <f t="shared" si="231"/>
        <v>9.8713108855790779E-2</v>
      </c>
      <c r="H1805" s="78">
        <f t="shared" si="232"/>
        <v>-2.6753621194206917E-4</v>
      </c>
      <c r="I1805" s="65">
        <f t="shared" si="233"/>
        <v>-8.4995268286196766E-3</v>
      </c>
      <c r="J1805" s="79">
        <f t="shared" si="230"/>
        <v>-8.7708850313367882E-3</v>
      </c>
      <c r="K1805" s="65">
        <f t="shared" si="228"/>
        <v>9.0515091141301213E-2</v>
      </c>
      <c r="M1805" s="31">
        <f t="shared" si="227"/>
        <v>8.7499999999999994E-2</v>
      </c>
      <c r="N1805" s="56">
        <f t="shared" si="229"/>
        <v>9.0515091141301213E-2</v>
      </c>
    </row>
    <row r="1806" spans="1:14" x14ac:dyDescent="0.25">
      <c r="A1806"/>
      <c r="B1806" s="77"/>
      <c r="C1806" s="59">
        <v>43060</v>
      </c>
      <c r="D1806" s="39">
        <v>1786</v>
      </c>
      <c r="E1806" s="4">
        <v>0.20830000000000001</v>
      </c>
      <c r="F1806" s="64"/>
      <c r="G1806" s="65">
        <f t="shared" si="231"/>
        <v>0.11372261863898236</v>
      </c>
      <c r="H1806" s="78">
        <f t="shared" si="232"/>
        <v>1.2601683875712963E-3</v>
      </c>
      <c r="I1806" s="65">
        <f t="shared" si="233"/>
        <v>-4.2916032595185144E-2</v>
      </c>
      <c r="J1806" s="79">
        <f t="shared" si="230"/>
        <v>-2.9166691199564863E-2</v>
      </c>
      <c r="K1806" s="65">
        <f t="shared" si="228"/>
        <v>5.5529540048663562E-2</v>
      </c>
      <c r="M1806" s="31">
        <f t="shared" si="227"/>
        <v>0.20830000000000001</v>
      </c>
      <c r="N1806" s="56">
        <f t="shared" si="229"/>
        <v>5.5529540048663562E-2</v>
      </c>
    </row>
    <row r="1807" spans="1:14" x14ac:dyDescent="0.25">
      <c r="A1807"/>
      <c r="B1807" s="77"/>
      <c r="C1807" s="59">
        <v>43061</v>
      </c>
      <c r="D1807" s="39">
        <v>1787</v>
      </c>
      <c r="E1807" s="4">
        <v>0.26250000000000001</v>
      </c>
      <c r="F1807" s="64"/>
      <c r="G1807" s="65">
        <f t="shared" si="231"/>
        <v>0.13437016977839183</v>
      </c>
      <c r="H1807" s="78">
        <f t="shared" si="232"/>
        <v>3.1989066627551139E-3</v>
      </c>
      <c r="I1807" s="65">
        <f t="shared" si="233"/>
        <v>-4.6356614544935365E-2</v>
      </c>
      <c r="J1807" s="79">
        <f t="shared" si="230"/>
        <v>-2.8907970068281014E-2</v>
      </c>
      <c r="K1807" s="65">
        <f t="shared" si="228"/>
        <v>6.86261724816183E-2</v>
      </c>
      <c r="M1807" s="31">
        <f t="shared" si="227"/>
        <v>0.26250000000000001</v>
      </c>
      <c r="N1807" s="56">
        <f t="shared" si="229"/>
        <v>6.86261724816183E-2</v>
      </c>
    </row>
    <row r="1808" spans="1:14" x14ac:dyDescent="0.25">
      <c r="A1808"/>
      <c r="B1808" s="77"/>
      <c r="C1808" s="59">
        <v>43062</v>
      </c>
      <c r="D1808" s="39">
        <v>1788</v>
      </c>
      <c r="E1808" s="4">
        <v>0.1583</v>
      </c>
      <c r="F1808" s="64"/>
      <c r="G1808" s="65">
        <f t="shared" si="231"/>
        <v>0.14507772241582406</v>
      </c>
      <c r="H1808" s="78">
        <f t="shared" si="232"/>
        <v>3.9497712602228254E-3</v>
      </c>
      <c r="I1808" s="65">
        <f t="shared" si="233"/>
        <v>-5.4355536187918045E-2</v>
      </c>
      <c r="J1808" s="79">
        <f t="shared" si="230"/>
        <v>-4.7597754810708645E-2</v>
      </c>
      <c r="K1808" s="65">
        <f t="shared" si="228"/>
        <v>8.3213540253228885E-2</v>
      </c>
      <c r="M1808" s="31">
        <f t="shared" si="227"/>
        <v>0.1583</v>
      </c>
      <c r="N1808" s="56">
        <f t="shared" si="229"/>
        <v>8.3213540253228885E-2</v>
      </c>
    </row>
    <row r="1809" spans="1:14" x14ac:dyDescent="0.25">
      <c r="A1809"/>
      <c r="B1809" s="77"/>
      <c r="C1809" s="59">
        <v>43063</v>
      </c>
      <c r="D1809" s="39">
        <v>1789</v>
      </c>
      <c r="E1809" s="4">
        <v>0.16669999999999999</v>
      </c>
      <c r="F1809" s="64"/>
      <c r="G1809" s="65">
        <f t="shared" si="231"/>
        <v>0.15565824846093609</v>
      </c>
      <c r="H1809" s="78">
        <f t="shared" si="232"/>
        <v>4.6128467387117466E-3</v>
      </c>
      <c r="I1809" s="65">
        <f t="shared" si="233"/>
        <v>-4.8635041524938805E-2</v>
      </c>
      <c r="J1809" s="79">
        <f t="shared" si="230"/>
        <v>-4.2667362218538542E-2</v>
      </c>
      <c r="K1809" s="65">
        <f t="shared" si="228"/>
        <v>0.10039245215110809</v>
      </c>
      <c r="M1809" s="31">
        <f t="shared" si="227"/>
        <v>0.16669999999999999</v>
      </c>
      <c r="N1809" s="56">
        <f t="shared" si="229"/>
        <v>0.10039245215110809</v>
      </c>
    </row>
    <row r="1810" spans="1:14" x14ac:dyDescent="0.25">
      <c r="A1810"/>
      <c r="B1810" s="77"/>
      <c r="C1810" s="59">
        <v>43064</v>
      </c>
      <c r="D1810" s="39">
        <v>1790</v>
      </c>
      <c r="E1810" s="4">
        <v>0.37919999999999998</v>
      </c>
      <c r="F1810" s="64"/>
      <c r="G1810" s="65">
        <f t="shared" si="231"/>
        <v>0.18380559598877844</v>
      </c>
      <c r="H1810" s="78">
        <f t="shared" si="232"/>
        <v>6.9662968176248067E-3</v>
      </c>
      <c r="I1810" s="65">
        <f t="shared" si="233"/>
        <v>-1.6416103090953853E-2</v>
      </c>
      <c r="J1810" s="79">
        <f t="shared" si="230"/>
        <v>4.7649476192636857E-3</v>
      </c>
      <c r="K1810" s="65">
        <f t="shared" si="228"/>
        <v>0.14385499210869399</v>
      </c>
      <c r="M1810" s="31">
        <f t="shared" si="227"/>
        <v>0.37919999999999998</v>
      </c>
      <c r="N1810" s="56">
        <f t="shared" si="229"/>
        <v>0.14385499210869399</v>
      </c>
    </row>
    <row r="1811" spans="1:14" x14ac:dyDescent="0.25">
      <c r="A1811"/>
      <c r="B1811" s="77"/>
      <c r="C1811" s="59">
        <v>43065</v>
      </c>
      <c r="D1811" s="39">
        <v>1791</v>
      </c>
      <c r="E1811" s="4">
        <v>0.35</v>
      </c>
      <c r="F1811" s="64"/>
      <c r="G1811" s="65">
        <f t="shared" si="231"/>
        <v>0.20851123368552504</v>
      </c>
      <c r="H1811" s="78">
        <f t="shared" si="232"/>
        <v>8.7402309055369873E-3</v>
      </c>
      <c r="I1811" s="65">
        <f t="shared" si="233"/>
        <v>-1.8165301597621142E-2</v>
      </c>
      <c r="J1811" s="79">
        <f t="shared" si="230"/>
        <v>-2.1998948064115339E-3</v>
      </c>
      <c r="K1811" s="65">
        <f t="shared" si="228"/>
        <v>0.17260659120878211</v>
      </c>
      <c r="M1811" s="31">
        <f t="shared" si="227"/>
        <v>0.35</v>
      </c>
      <c r="N1811" s="56">
        <f t="shared" si="229"/>
        <v>0.17260659120878211</v>
      </c>
    </row>
    <row r="1812" spans="1:14" x14ac:dyDescent="0.25">
      <c r="A1812"/>
      <c r="B1812" s="77"/>
      <c r="C1812" s="59">
        <v>43066</v>
      </c>
      <c r="D1812" s="39">
        <v>1792</v>
      </c>
      <c r="E1812" s="4">
        <v>0.58330000000000004</v>
      </c>
      <c r="F1812" s="64"/>
      <c r="G1812" s="65">
        <f t="shared" si="231"/>
        <v>0.25580057425573033</v>
      </c>
      <c r="H1812" s="78">
        <f t="shared" si="232"/>
        <v>1.2595141872003817E-2</v>
      </c>
      <c r="I1812" s="65">
        <f t="shared" si="233"/>
        <v>-1.9442561237745154E-2</v>
      </c>
      <c r="J1812" s="79">
        <f t="shared" si="230"/>
        <v>1.5251637460456335E-2</v>
      </c>
      <c r="K1812" s="65">
        <f t="shared" si="228"/>
        <v>0.19780890335331688</v>
      </c>
      <c r="M1812" s="31">
        <f t="shared" si="227"/>
        <v>0.58330000000000004</v>
      </c>
      <c r="N1812" s="56">
        <f t="shared" si="229"/>
        <v>0.19780890335331688</v>
      </c>
    </row>
    <row r="1813" spans="1:14" x14ac:dyDescent="0.25">
      <c r="A1813"/>
      <c r="B1813" s="77"/>
      <c r="C1813" s="59">
        <v>43067</v>
      </c>
      <c r="D1813" s="39">
        <v>1793</v>
      </c>
      <c r="E1813" s="4">
        <v>0.6875</v>
      </c>
      <c r="F1813" s="64"/>
      <c r="G1813" s="65">
        <f t="shared" si="231"/>
        <v>0.31400437399246101</v>
      </c>
      <c r="H1813" s="78">
        <f t="shared" si="232"/>
        <v>1.7156007658476503E-2</v>
      </c>
      <c r="I1813" s="65">
        <f t="shared" si="233"/>
        <v>-3.6982294775002533E-2</v>
      </c>
      <c r="J1813" s="79">
        <f t="shared" si="230"/>
        <v>4.0654973032516195E-3</v>
      </c>
      <c r="K1813" s="65">
        <f t="shared" si="228"/>
        <v>0.23141342135273163</v>
      </c>
      <c r="M1813" s="31">
        <f t="shared" si="227"/>
        <v>0.6875</v>
      </c>
      <c r="N1813" s="56">
        <f t="shared" si="229"/>
        <v>0.23141342135273163</v>
      </c>
    </row>
    <row r="1814" spans="1:14" x14ac:dyDescent="0.25">
      <c r="A1814"/>
      <c r="B1814" s="77"/>
      <c r="C1814" s="59">
        <v>43068</v>
      </c>
      <c r="D1814" s="39">
        <v>1794</v>
      </c>
      <c r="E1814" s="4">
        <v>0.45</v>
      </c>
      <c r="F1814" s="64"/>
      <c r="G1814" s="65">
        <f t="shared" si="231"/>
        <v>0.34632421798932356</v>
      </c>
      <c r="H1814" s="78">
        <f t="shared" si="232"/>
        <v>1.867239129231511E-2</v>
      </c>
      <c r="I1814" s="65">
        <f t="shared" si="233"/>
        <v>-3.2798745034797627E-2</v>
      </c>
      <c r="J1814" s="79">
        <f t="shared" si="230"/>
        <v>-1.9151292330250216E-2</v>
      </c>
      <c r="K1814" s="65">
        <f t="shared" si="228"/>
        <v>0.2983616366161399</v>
      </c>
      <c r="M1814" s="31">
        <f t="shared" ref="M1814:M1877" si="234">E1814</f>
        <v>0.45</v>
      </c>
      <c r="N1814" s="56">
        <f t="shared" si="229"/>
        <v>0.2983616366161399</v>
      </c>
    </row>
    <row r="1815" spans="1:14" x14ac:dyDescent="0.25">
      <c r="A1815"/>
      <c r="B1815" s="77"/>
      <c r="C1815" s="59">
        <v>43069</v>
      </c>
      <c r="D1815" s="39">
        <v>1795</v>
      </c>
      <c r="E1815" s="4">
        <v>0.26669999999999999</v>
      </c>
      <c r="F1815" s="64"/>
      <c r="G1815" s="65">
        <f t="shared" si="231"/>
        <v>0.35880694842866256</v>
      </c>
      <c r="H1815" s="78">
        <f t="shared" si="232"/>
        <v>1.8053425207017498E-2</v>
      </c>
      <c r="I1815" s="65">
        <f t="shared" si="233"/>
        <v>-3.6400000751877465E-2</v>
      </c>
      <c r="J1815" s="79">
        <f t="shared" si="230"/>
        <v>-4.1970695519555984E-2</v>
      </c>
      <c r="K1815" s="65">
        <f t="shared" si="228"/>
        <v>0.32859660852976125</v>
      </c>
      <c r="M1815" s="31">
        <f t="shared" si="234"/>
        <v>0.26669999999999999</v>
      </c>
      <c r="N1815" s="56">
        <f t="shared" si="229"/>
        <v>0.32859660852976125</v>
      </c>
    </row>
    <row r="1816" spans="1:14" x14ac:dyDescent="0.25">
      <c r="A1816"/>
      <c r="B1816" s="77"/>
      <c r="C1816" s="59">
        <v>43070</v>
      </c>
      <c r="D1816" s="39">
        <v>1796</v>
      </c>
      <c r="E1816" s="4">
        <v>0.5292</v>
      </c>
      <c r="F1816" s="64"/>
      <c r="G1816" s="65">
        <f t="shared" si="231"/>
        <v>0.39473390932743091</v>
      </c>
      <c r="H1816" s="78">
        <f t="shared" si="232"/>
        <v>1.9840778776192582E-2</v>
      </c>
      <c r="I1816" s="65">
        <f t="shared" si="233"/>
        <v>-2.6395730553188543E-2</v>
      </c>
      <c r="J1816" s="79">
        <f t="shared" si="230"/>
        <v>-1.030954843061278E-2</v>
      </c>
      <c r="K1816" s="65">
        <f t="shared" si="228"/>
        <v>0.35046464308249148</v>
      </c>
      <c r="M1816" s="31">
        <f t="shared" si="234"/>
        <v>0.5292</v>
      </c>
      <c r="N1816" s="56">
        <f t="shared" si="229"/>
        <v>0.35046464308249148</v>
      </c>
    </row>
    <row r="1817" spans="1:14" x14ac:dyDescent="0.25">
      <c r="A1817"/>
      <c r="B1817" s="77"/>
      <c r="C1817" s="59">
        <v>43071</v>
      </c>
      <c r="D1817" s="39">
        <v>1797</v>
      </c>
      <c r="E1817" s="4">
        <v>0.60419999999999996</v>
      </c>
      <c r="F1817" s="64"/>
      <c r="G1817" s="65">
        <f t="shared" si="231"/>
        <v>0.43390314077154202</v>
      </c>
      <c r="H1817" s="78">
        <f t="shared" si="232"/>
        <v>2.1773624042984434E-2</v>
      </c>
      <c r="I1817" s="65">
        <f t="shared" si="233"/>
        <v>-3.6592147828085489E-3</v>
      </c>
      <c r="J1817" s="79">
        <f t="shared" si="230"/>
        <v>1.3736392618318102E-2</v>
      </c>
      <c r="K1817" s="65">
        <f t="shared" si="228"/>
        <v>0.41091547332081491</v>
      </c>
      <c r="M1817" s="31">
        <f t="shared" si="234"/>
        <v>0.60419999999999996</v>
      </c>
      <c r="N1817" s="56">
        <f t="shared" si="229"/>
        <v>0.41091547332081491</v>
      </c>
    </row>
    <row r="1818" spans="1:14" x14ac:dyDescent="0.25">
      <c r="A1818"/>
      <c r="B1818" s="77"/>
      <c r="C1818" s="59">
        <v>43072</v>
      </c>
      <c r="D1818" s="39">
        <v>1798</v>
      </c>
      <c r="E1818" s="4">
        <v>0.45829999999999999</v>
      </c>
      <c r="F1818" s="64"/>
      <c r="G1818" s="65">
        <f t="shared" si="231"/>
        <v>0.45685843078735638</v>
      </c>
      <c r="H1818" s="78">
        <f t="shared" si="232"/>
        <v>2.1891790640267427E-2</v>
      </c>
      <c r="I1818" s="65">
        <f t="shared" si="233"/>
        <v>-9.1934245428259842E-3</v>
      </c>
      <c r="J1818" s="79">
        <f t="shared" si="230"/>
        <v>-8.1299251672790271E-3</v>
      </c>
      <c r="K1818" s="65">
        <f t="shared" si="228"/>
        <v>0.44648334027170045</v>
      </c>
      <c r="M1818" s="31">
        <f t="shared" si="234"/>
        <v>0.45829999999999999</v>
      </c>
      <c r="N1818" s="56">
        <f t="shared" si="229"/>
        <v>0.44648334027170045</v>
      </c>
    </row>
    <row r="1819" spans="1:14" x14ac:dyDescent="0.25">
      <c r="A1819"/>
      <c r="B1819" s="77"/>
      <c r="C1819" s="59">
        <v>43073</v>
      </c>
      <c r="D1819" s="39">
        <v>1799</v>
      </c>
      <c r="E1819" s="4">
        <v>0.32079999999999997</v>
      </c>
      <c r="F1819" s="64"/>
      <c r="G1819" s="65">
        <f t="shared" si="231"/>
        <v>0.46471859321552078</v>
      </c>
      <c r="H1819" s="78">
        <f t="shared" si="232"/>
        <v>2.0488627819057127E-2</v>
      </c>
      <c r="I1819" s="65">
        <f t="shared" si="233"/>
        <v>-1.7633939306593363E-2</v>
      </c>
      <c r="J1819" s="79">
        <f t="shared" si="230"/>
        <v>-3.026240469748611E-2</v>
      </c>
      <c r="K1819" s="65">
        <f t="shared" si="228"/>
        <v>0.46111628212103045</v>
      </c>
      <c r="M1819" s="31">
        <f t="shared" si="234"/>
        <v>0.32079999999999997</v>
      </c>
      <c r="N1819" s="56">
        <f t="shared" si="229"/>
        <v>0.46111628212103045</v>
      </c>
    </row>
    <row r="1820" spans="1:14" x14ac:dyDescent="0.25">
      <c r="A1820"/>
      <c r="B1820" s="77"/>
      <c r="C1820" s="59">
        <v>43074</v>
      </c>
      <c r="D1820" s="39">
        <v>1800</v>
      </c>
      <c r="E1820" s="4">
        <v>0.20419999999999999</v>
      </c>
      <c r="F1820" s="64"/>
      <c r="G1820" s="65">
        <f t="shared" si="231"/>
        <v>0.45742073005144573</v>
      </c>
      <c r="H1820" s="78">
        <f t="shared" si="232"/>
        <v>1.770997872074391E-2</v>
      </c>
      <c r="I1820" s="65">
        <f t="shared" si="233"/>
        <v>-3.1423112032556285E-3</v>
      </c>
      <c r="J1820" s="79">
        <f t="shared" si="230"/>
        <v>-2.8150153088074642E-2</v>
      </c>
      <c r="K1820" s="65">
        <f t="shared" si="228"/>
        <v>0.48206490983132227</v>
      </c>
      <c r="M1820" s="31">
        <f t="shared" si="234"/>
        <v>0.20419999999999999</v>
      </c>
      <c r="N1820" s="56">
        <f t="shared" si="229"/>
        <v>0.48206490983132227</v>
      </c>
    </row>
    <row r="1821" spans="1:14" x14ac:dyDescent="0.25">
      <c r="A1821"/>
      <c r="B1821" s="77"/>
      <c r="C1821" s="59">
        <v>43075</v>
      </c>
      <c r="D1821" s="39">
        <v>1801</v>
      </c>
      <c r="E1821" s="4">
        <v>0.2</v>
      </c>
      <c r="F1821" s="64"/>
      <c r="G1821" s="65">
        <f t="shared" si="231"/>
        <v>0.44811264168338583</v>
      </c>
      <c r="H1821" s="78">
        <f t="shared" si="232"/>
        <v>1.5008172011863528E-2</v>
      </c>
      <c r="I1821" s="65">
        <f t="shared" si="233"/>
        <v>-4.9500378841514222E-3</v>
      </c>
      <c r="J1821" s="79">
        <f t="shared" si="230"/>
        <v>-2.9266298264074862E-2</v>
      </c>
      <c r="K1821" s="65">
        <f t="shared" ref="K1821:K1884" si="235">G1820+H1820+I1821</f>
        <v>0.47018067088803822</v>
      </c>
      <c r="M1821" s="31">
        <f t="shared" si="234"/>
        <v>0.2</v>
      </c>
      <c r="N1821" s="56">
        <f t="shared" si="229"/>
        <v>0.47018067088803822</v>
      </c>
    </row>
    <row r="1822" spans="1:14" x14ac:dyDescent="0.25">
      <c r="A1822"/>
      <c r="B1822" s="77"/>
      <c r="C1822" s="59">
        <v>43076</v>
      </c>
      <c r="D1822" s="39">
        <v>1802</v>
      </c>
      <c r="E1822" s="4">
        <v>0.2</v>
      </c>
      <c r="F1822" s="64"/>
      <c r="G1822" s="65">
        <f t="shared" si="231"/>
        <v>0.43615191245068191</v>
      </c>
      <c r="H1822" s="78">
        <f t="shared" si="232"/>
        <v>1.2311281887406784E-2</v>
      </c>
      <c r="I1822" s="65">
        <f t="shared" si="233"/>
        <v>6.568198750425568E-3</v>
      </c>
      <c r="J1822" s="79">
        <f t="shared" si="230"/>
        <v>-1.7703812369685181E-2</v>
      </c>
      <c r="K1822" s="65">
        <f t="shared" si="235"/>
        <v>0.46968901244567496</v>
      </c>
      <c r="M1822" s="31">
        <f t="shared" si="234"/>
        <v>0.2</v>
      </c>
      <c r="N1822" s="56">
        <f t="shared" si="229"/>
        <v>0.46968901244567496</v>
      </c>
    </row>
    <row r="1823" spans="1:14" x14ac:dyDescent="0.25">
      <c r="A1823"/>
      <c r="B1823" s="77"/>
      <c r="C1823" s="59">
        <v>43077</v>
      </c>
      <c r="D1823" s="39">
        <v>1803</v>
      </c>
      <c r="E1823" s="4">
        <v>0.1875</v>
      </c>
      <c r="F1823" s="64"/>
      <c r="G1823" s="65">
        <f t="shared" si="231"/>
        <v>0.42066748279787602</v>
      </c>
      <c r="H1823" s="78">
        <f t="shared" si="232"/>
        <v>9.5317107333855178E-3</v>
      </c>
      <c r="I1823" s="65">
        <f t="shared" si="233"/>
        <v>1.6993921064037912E-2</v>
      </c>
      <c r="J1823" s="79">
        <f t="shared" si="230"/>
        <v>-8.0222193221534833E-3</v>
      </c>
      <c r="K1823" s="65">
        <f t="shared" si="235"/>
        <v>0.46545711540212659</v>
      </c>
      <c r="M1823" s="31">
        <f t="shared" si="234"/>
        <v>0.1875</v>
      </c>
      <c r="N1823" s="56">
        <f t="shared" si="229"/>
        <v>0.46545711540212659</v>
      </c>
    </row>
    <row r="1824" spans="1:14" x14ac:dyDescent="0.25">
      <c r="A1824"/>
      <c r="B1824" s="77"/>
      <c r="C1824" s="59">
        <v>43078</v>
      </c>
      <c r="D1824" s="39">
        <v>1804</v>
      </c>
      <c r="E1824" s="4">
        <v>8.3299999999999999E-2</v>
      </c>
      <c r="F1824" s="64"/>
      <c r="G1824" s="65">
        <f t="shared" si="231"/>
        <v>0.39345719037080001</v>
      </c>
      <c r="H1824" s="78">
        <f t="shared" si="232"/>
        <v>5.8575104173393651E-3</v>
      </c>
      <c r="I1824" s="65">
        <f t="shared" si="233"/>
        <v>2.0520838073353975E-2</v>
      </c>
      <c r="J1824" s="79">
        <f t="shared" si="230"/>
        <v>-1.2546964771061424E-2</v>
      </c>
      <c r="K1824" s="65">
        <f t="shared" si="235"/>
        <v>0.45072003160461555</v>
      </c>
      <c r="M1824" s="31">
        <f t="shared" si="234"/>
        <v>8.3299999999999999E-2</v>
      </c>
      <c r="N1824" s="56">
        <f t="shared" si="229"/>
        <v>0.45072003160461555</v>
      </c>
    </row>
    <row r="1825" spans="1:14" x14ac:dyDescent="0.25">
      <c r="A1825"/>
      <c r="B1825" s="77"/>
      <c r="C1825" s="59">
        <v>43079</v>
      </c>
      <c r="D1825" s="39">
        <v>1805</v>
      </c>
      <c r="E1825" s="4">
        <v>0.2833</v>
      </c>
      <c r="F1825" s="64"/>
      <c r="G1825" s="65">
        <f t="shared" si="231"/>
        <v>0.38585875153606353</v>
      </c>
      <c r="H1825" s="78">
        <f t="shared" si="232"/>
        <v>4.5119154921317798E-3</v>
      </c>
      <c r="I1825" s="65">
        <f t="shared" si="233"/>
        <v>1.8544791732619238E-2</v>
      </c>
      <c r="J1825" s="79">
        <f t="shared" si="230"/>
        <v>6.4344374057509583E-3</v>
      </c>
      <c r="K1825" s="65">
        <f t="shared" si="235"/>
        <v>0.4178594925207586</v>
      </c>
      <c r="M1825" s="31">
        <f t="shared" si="234"/>
        <v>0.2833</v>
      </c>
      <c r="N1825" s="56">
        <f t="shared" si="229"/>
        <v>0.4178594925207586</v>
      </c>
    </row>
    <row r="1826" spans="1:14" x14ac:dyDescent="0.25">
      <c r="A1826"/>
      <c r="B1826" s="77"/>
      <c r="C1826" s="59">
        <v>43080</v>
      </c>
      <c r="D1826" s="39">
        <v>1806</v>
      </c>
      <c r="E1826" s="4">
        <v>0.2417</v>
      </c>
      <c r="F1826" s="64"/>
      <c r="G1826" s="65">
        <f t="shared" si="231"/>
        <v>0.37021766393046407</v>
      </c>
      <c r="H1826" s="78">
        <f t="shared" si="232"/>
        <v>2.4966151823586566E-3</v>
      </c>
      <c r="I1826" s="65">
        <f t="shared" si="233"/>
        <v>5.2859363949116979E-2</v>
      </c>
      <c r="J1826" s="79">
        <f t="shared" si="230"/>
        <v>3.4721661161158872E-2</v>
      </c>
      <c r="K1826" s="65">
        <f t="shared" si="235"/>
        <v>0.44323003097731228</v>
      </c>
      <c r="M1826" s="31">
        <f t="shared" si="234"/>
        <v>0.2417</v>
      </c>
      <c r="N1826" s="56">
        <f t="shared" si="229"/>
        <v>0.44323003097731228</v>
      </c>
    </row>
    <row r="1827" spans="1:14" x14ac:dyDescent="0.25">
      <c r="A1827"/>
      <c r="B1827" s="77"/>
      <c r="C1827" s="59">
        <v>43081</v>
      </c>
      <c r="D1827" s="39">
        <v>1807</v>
      </c>
      <c r="E1827" s="4">
        <v>0.2</v>
      </c>
      <c r="F1827" s="64"/>
      <c r="G1827" s="65">
        <f t="shared" si="231"/>
        <v>0.34999881209983924</v>
      </c>
      <c r="H1827" s="78">
        <f t="shared" si="232"/>
        <v>2.2506848106030805E-4</v>
      </c>
      <c r="I1827" s="65">
        <f t="shared" si="233"/>
        <v>5.4440391017012355E-2</v>
      </c>
      <c r="J1827" s="79">
        <f t="shared" si="230"/>
        <v>3.3996470705327193E-2</v>
      </c>
      <c r="K1827" s="65">
        <f t="shared" si="235"/>
        <v>0.4271546701298351</v>
      </c>
      <c r="M1827" s="31">
        <f t="shared" si="234"/>
        <v>0.2</v>
      </c>
      <c r="N1827" s="56">
        <f t="shared" si="229"/>
        <v>0.4271546701298351</v>
      </c>
    </row>
    <row r="1828" spans="1:14" x14ac:dyDescent="0.25">
      <c r="A1828"/>
      <c r="B1828" s="77"/>
      <c r="C1828" s="59">
        <v>43082</v>
      </c>
      <c r="D1828" s="39">
        <v>1808</v>
      </c>
      <c r="E1828" s="4">
        <v>0.2</v>
      </c>
      <c r="F1828" s="64"/>
      <c r="G1828" s="65">
        <f t="shared" si="231"/>
        <v>0.32830575657016858</v>
      </c>
      <c r="H1828" s="78">
        <f t="shared" si="232"/>
        <v>-1.9667439200127886E-3</v>
      </c>
      <c r="I1828" s="65">
        <f t="shared" si="233"/>
        <v>6.8957359526410161E-2</v>
      </c>
      <c r="J1828" s="79">
        <f t="shared" si="230"/>
        <v>4.9231047916752285E-2</v>
      </c>
      <c r="K1828" s="65">
        <f t="shared" si="235"/>
        <v>0.41918124010730973</v>
      </c>
      <c r="M1828" s="31">
        <f t="shared" si="234"/>
        <v>0.2</v>
      </c>
      <c r="N1828" s="56">
        <f t="shared" si="229"/>
        <v>0.41918124010730973</v>
      </c>
    </row>
    <row r="1829" spans="1:14" x14ac:dyDescent="0.25">
      <c r="A1829"/>
      <c r="B1829" s="77"/>
      <c r="C1829" s="59">
        <v>43083</v>
      </c>
      <c r="D1829" s="39">
        <v>1809</v>
      </c>
      <c r="E1829" s="4">
        <v>0.26250000000000001</v>
      </c>
      <c r="F1829" s="64"/>
      <c r="G1829" s="65">
        <f t="shared" si="231"/>
        <v>0.31383547385490629</v>
      </c>
      <c r="H1829" s="78">
        <f t="shared" si="232"/>
        <v>-3.2170977995377393E-3</v>
      </c>
      <c r="I1829" s="65">
        <f t="shared" si="233"/>
        <v>6.1196375302339324E-2</v>
      </c>
      <c r="J1829" s="79">
        <f t="shared" si="230"/>
        <v>4.9943190386614766E-2</v>
      </c>
      <c r="K1829" s="65">
        <f t="shared" si="235"/>
        <v>0.38753538795249515</v>
      </c>
      <c r="M1829" s="31">
        <f t="shared" si="234"/>
        <v>0.26250000000000001</v>
      </c>
      <c r="N1829" s="56">
        <f t="shared" si="229"/>
        <v>0.38753538795249515</v>
      </c>
    </row>
    <row r="1830" spans="1:14" x14ac:dyDescent="0.25">
      <c r="A1830"/>
      <c r="B1830" s="77"/>
      <c r="C1830" s="59">
        <v>43084</v>
      </c>
      <c r="D1830" s="39">
        <v>1810</v>
      </c>
      <c r="E1830" s="4">
        <v>0.39169999999999999</v>
      </c>
      <c r="F1830" s="64"/>
      <c r="G1830" s="65">
        <f t="shared" si="231"/>
        <v>0.31412040500130239</v>
      </c>
      <c r="H1830" s="78">
        <f t="shared" si="232"/>
        <v>-2.8668949049443552E-3</v>
      </c>
      <c r="I1830" s="65">
        <f t="shared" si="233"/>
        <v>4.6061334485293558E-2</v>
      </c>
      <c r="J1830" s="79">
        <f t="shared" si="230"/>
        <v>4.9213160536633958E-2</v>
      </c>
      <c r="K1830" s="65">
        <f t="shared" si="235"/>
        <v>0.35667971054066211</v>
      </c>
      <c r="M1830" s="31">
        <f t="shared" si="234"/>
        <v>0.39169999999999999</v>
      </c>
      <c r="N1830" s="56">
        <f t="shared" si="229"/>
        <v>0.35667971054066211</v>
      </c>
    </row>
    <row r="1831" spans="1:14" x14ac:dyDescent="0.25">
      <c r="A1831"/>
      <c r="B1831" s="77"/>
      <c r="C1831" s="59">
        <v>43085</v>
      </c>
      <c r="D1831" s="39">
        <v>1811</v>
      </c>
      <c r="E1831" s="4">
        <v>0.45</v>
      </c>
      <c r="F1831" s="64"/>
      <c r="G1831" s="65">
        <f t="shared" si="231"/>
        <v>0.32254359439271707</v>
      </c>
      <c r="H1831" s="78">
        <f t="shared" si="232"/>
        <v>-1.737886475308452E-3</v>
      </c>
      <c r="I1831" s="65">
        <f t="shared" si="233"/>
        <v>2.5845646940051849E-2</v>
      </c>
      <c r="J1831" s="79">
        <f t="shared" si="230"/>
        <v>3.6006722806774957E-2</v>
      </c>
      <c r="K1831" s="65">
        <f t="shared" si="235"/>
        <v>0.33709915703640991</v>
      </c>
      <c r="M1831" s="31">
        <f t="shared" si="234"/>
        <v>0.45</v>
      </c>
      <c r="N1831" s="56">
        <f t="shared" si="229"/>
        <v>0.33709915703640991</v>
      </c>
    </row>
    <row r="1832" spans="1:14" x14ac:dyDescent="0.25">
      <c r="A1832"/>
      <c r="B1832" s="77"/>
      <c r="C1832" s="59">
        <v>43086</v>
      </c>
      <c r="D1832" s="39">
        <v>1812</v>
      </c>
      <c r="E1832" s="4">
        <v>0.64170000000000005</v>
      </c>
      <c r="F1832" s="64"/>
      <c r="G1832" s="65">
        <f t="shared" si="231"/>
        <v>0.35259500178349257</v>
      </c>
      <c r="H1832" s="78">
        <f t="shared" si="232"/>
        <v>1.4410429112999431E-3</v>
      </c>
      <c r="I1832" s="65">
        <f t="shared" si="233"/>
        <v>3.0013534217519793E-3</v>
      </c>
      <c r="J1832" s="79">
        <f t="shared" si="230"/>
        <v>3.1611717901227535E-2</v>
      </c>
      <c r="K1832" s="65">
        <f t="shared" si="235"/>
        <v>0.32380706133916065</v>
      </c>
      <c r="M1832" s="31">
        <f t="shared" si="234"/>
        <v>0.64170000000000005</v>
      </c>
      <c r="N1832" s="56">
        <f t="shared" si="229"/>
        <v>0.32380706133916065</v>
      </c>
    </row>
    <row r="1833" spans="1:14" x14ac:dyDescent="0.25">
      <c r="A1833"/>
      <c r="B1833" s="77"/>
      <c r="C1833" s="59">
        <v>43087</v>
      </c>
      <c r="D1833" s="39">
        <v>1813</v>
      </c>
      <c r="E1833" s="4">
        <v>0.63749999999999996</v>
      </c>
      <c r="F1833" s="64"/>
      <c r="G1833" s="65">
        <f t="shared" si="231"/>
        <v>0.3833050224536102</v>
      </c>
      <c r="H1833" s="78">
        <f t="shared" si="232"/>
        <v>4.3679406871817124E-3</v>
      </c>
      <c r="I1833" s="65">
        <f t="shared" si="233"/>
        <v>-9.2258222829695227E-3</v>
      </c>
      <c r="J1833" s="79">
        <f t="shared" si="230"/>
        <v>1.7116257699966407E-2</v>
      </c>
      <c r="K1833" s="65">
        <f t="shared" si="235"/>
        <v>0.34481022241182296</v>
      </c>
      <c r="M1833" s="31">
        <f t="shared" si="234"/>
        <v>0.63749999999999996</v>
      </c>
      <c r="N1833" s="56">
        <f t="shared" si="229"/>
        <v>0.34481022241182296</v>
      </c>
    </row>
    <row r="1834" spans="1:14" x14ac:dyDescent="0.25">
      <c r="A1834"/>
      <c r="B1834" s="77"/>
      <c r="C1834" s="59">
        <v>43088</v>
      </c>
      <c r="D1834" s="39">
        <v>1814</v>
      </c>
      <c r="E1834" s="4">
        <v>0.52500000000000002</v>
      </c>
      <c r="F1834" s="64"/>
      <c r="G1834" s="65">
        <f t="shared" si="231"/>
        <v>0.39726417810738252</v>
      </c>
      <c r="H1834" s="78">
        <f t="shared" si="232"/>
        <v>5.3270621838407729E-3</v>
      </c>
      <c r="I1834" s="65">
        <f t="shared" si="233"/>
        <v>4.1414887193302476E-2</v>
      </c>
      <c r="J1834" s="79">
        <f t="shared" si="230"/>
        <v>5.0046980663233979E-2</v>
      </c>
      <c r="K1834" s="65">
        <f t="shared" si="235"/>
        <v>0.42908785033409441</v>
      </c>
      <c r="M1834" s="31">
        <f t="shared" si="234"/>
        <v>0.52500000000000002</v>
      </c>
      <c r="N1834" s="56">
        <f t="shared" si="229"/>
        <v>0.42908785033409441</v>
      </c>
    </row>
    <row r="1835" spans="1:14" x14ac:dyDescent="0.25">
      <c r="A1835"/>
      <c r="B1835" s="77"/>
      <c r="C1835" s="59">
        <v>43089</v>
      </c>
      <c r="D1835" s="39">
        <v>1815</v>
      </c>
      <c r="E1835" s="4">
        <v>0.72919999999999996</v>
      </c>
      <c r="F1835" s="64"/>
      <c r="G1835" s="65">
        <f t="shared" si="231"/>
        <v>0.43404528540966941</v>
      </c>
      <c r="H1835" s="78">
        <f t="shared" si="232"/>
        <v>8.4724666956853857E-3</v>
      </c>
      <c r="I1835" s="65">
        <f t="shared" si="233"/>
        <v>1.2068308524315566E-2</v>
      </c>
      <c r="J1835" s="79">
        <f t="shared" si="230"/>
        <v>4.0376949130917064E-2</v>
      </c>
      <c r="K1835" s="65">
        <f t="shared" si="235"/>
        <v>0.41465954881553885</v>
      </c>
      <c r="M1835" s="31">
        <f t="shared" si="234"/>
        <v>0.72919999999999996</v>
      </c>
      <c r="N1835" s="56">
        <f t="shared" si="229"/>
        <v>0.41465954881553885</v>
      </c>
    </row>
    <row r="1836" spans="1:14" x14ac:dyDescent="0.25">
      <c r="A1836"/>
      <c r="B1836" s="77"/>
      <c r="C1836" s="59">
        <v>43090</v>
      </c>
      <c r="D1836" s="39">
        <v>1816</v>
      </c>
      <c r="E1836" s="4">
        <v>0.85</v>
      </c>
      <c r="F1836" s="64"/>
      <c r="G1836" s="65">
        <f t="shared" si="231"/>
        <v>0.48414306539795304</v>
      </c>
      <c r="H1836" s="78">
        <f t="shared" si="232"/>
        <v>1.2634998024945211E-2</v>
      </c>
      <c r="I1836" s="65">
        <f t="shared" si="233"/>
        <v>-8.7708850313367882E-3</v>
      </c>
      <c r="J1836" s="79">
        <f t="shared" si="230"/>
        <v>2.8691896932001588E-2</v>
      </c>
      <c r="K1836" s="65">
        <f t="shared" si="235"/>
        <v>0.43374686707401805</v>
      </c>
      <c r="M1836" s="31">
        <f t="shared" si="234"/>
        <v>0.85</v>
      </c>
      <c r="N1836" s="56">
        <f t="shared" si="229"/>
        <v>0.43374686707401805</v>
      </c>
    </row>
    <row r="1837" spans="1:14" x14ac:dyDescent="0.25">
      <c r="A1837"/>
      <c r="B1837" s="77"/>
      <c r="C1837" s="59">
        <v>43091</v>
      </c>
      <c r="D1837" s="39">
        <v>1817</v>
      </c>
      <c r="E1837" s="4">
        <v>0.83330000000000004</v>
      </c>
      <c r="F1837" s="64"/>
      <c r="G1837" s="65">
        <f t="shared" si="231"/>
        <v>0.53334692620056501</v>
      </c>
      <c r="H1837" s="78">
        <f t="shared" si="232"/>
        <v>1.6291884302711886E-2</v>
      </c>
      <c r="I1837" s="65">
        <f t="shared" si="233"/>
        <v>-2.9166691199564863E-2</v>
      </c>
      <c r="J1837" s="79">
        <f t="shared" si="230"/>
        <v>3.7452853003351293E-3</v>
      </c>
      <c r="K1837" s="65">
        <f t="shared" si="235"/>
        <v>0.46761137222333338</v>
      </c>
      <c r="M1837" s="31">
        <f t="shared" si="234"/>
        <v>0.83330000000000004</v>
      </c>
      <c r="N1837" s="56">
        <f t="shared" si="229"/>
        <v>0.46761137222333338</v>
      </c>
    </row>
    <row r="1838" spans="1:14" x14ac:dyDescent="0.25">
      <c r="A1838"/>
      <c r="B1838" s="77"/>
      <c r="C1838" s="59">
        <v>43092</v>
      </c>
      <c r="D1838" s="39">
        <v>1818</v>
      </c>
      <c r="E1838" s="4">
        <v>0.62080000000000002</v>
      </c>
      <c r="F1838" s="64"/>
      <c r="G1838" s="65">
        <f t="shared" si="231"/>
        <v>0.55964572645977728</v>
      </c>
      <c r="H1838" s="78">
        <f t="shared" si="232"/>
        <v>1.7292575898361924E-2</v>
      </c>
      <c r="I1838" s="65">
        <f t="shared" si="233"/>
        <v>-2.8907970068281014E-2</v>
      </c>
      <c r="J1838" s="79">
        <f t="shared" si="230"/>
        <v>-1.990174570743064E-2</v>
      </c>
      <c r="K1838" s="65">
        <f t="shared" si="235"/>
        <v>0.52073084043499585</v>
      </c>
      <c r="M1838" s="31">
        <f t="shared" si="234"/>
        <v>0.62080000000000002</v>
      </c>
      <c r="N1838" s="56">
        <f t="shared" si="229"/>
        <v>0.52073084043499585</v>
      </c>
    </row>
    <row r="1839" spans="1:14" x14ac:dyDescent="0.25">
      <c r="A1839"/>
      <c r="B1839" s="77"/>
      <c r="C1839" s="59">
        <v>43093</v>
      </c>
      <c r="D1839" s="39">
        <v>1819</v>
      </c>
      <c r="E1839" s="4">
        <v>0.49580000000000002</v>
      </c>
      <c r="F1839" s="64"/>
      <c r="G1839" s="65">
        <f t="shared" si="231"/>
        <v>0.57358424760339621</v>
      </c>
      <c r="H1839" s="78">
        <f t="shared" si="232"/>
        <v>1.6957170422887625E-2</v>
      </c>
      <c r="I1839" s="65">
        <f t="shared" si="233"/>
        <v>-4.7597754810708645E-2</v>
      </c>
      <c r="J1839" s="79">
        <f t="shared" si="230"/>
        <v>-5.0616404089977404E-2</v>
      </c>
      <c r="K1839" s="65">
        <f t="shared" si="235"/>
        <v>0.52934054754743065</v>
      </c>
      <c r="M1839" s="31">
        <f t="shared" si="234"/>
        <v>0.49580000000000002</v>
      </c>
      <c r="N1839" s="56">
        <f t="shared" si="229"/>
        <v>0.52934054754743065</v>
      </c>
    </row>
    <row r="1840" spans="1:14" x14ac:dyDescent="0.25">
      <c r="A1840"/>
      <c r="B1840" s="77"/>
      <c r="C1840" s="59">
        <v>43094</v>
      </c>
      <c r="D1840" s="39">
        <v>1820</v>
      </c>
      <c r="E1840" s="4">
        <v>0.4</v>
      </c>
      <c r="F1840" s="64"/>
      <c r="G1840" s="65">
        <f t="shared" si="231"/>
        <v>0.57575401244550928</v>
      </c>
      <c r="H1840" s="78">
        <f t="shared" si="232"/>
        <v>1.547842986481017E-2</v>
      </c>
      <c r="I1840" s="65">
        <f t="shared" si="233"/>
        <v>-4.2667362218538542E-2</v>
      </c>
      <c r="J1840" s="79">
        <f t="shared" si="230"/>
        <v>-5.5976027241235612E-2</v>
      </c>
      <c r="K1840" s="65">
        <f t="shared" si="235"/>
        <v>0.54787405580774529</v>
      </c>
      <c r="M1840" s="31">
        <f t="shared" si="234"/>
        <v>0.4</v>
      </c>
      <c r="N1840" s="56">
        <f t="shared" si="229"/>
        <v>0.54787405580774529</v>
      </c>
    </row>
    <row r="1841" spans="1:14" x14ac:dyDescent="0.25">
      <c r="A1841"/>
      <c r="B1841" s="77"/>
      <c r="C1841" s="59">
        <v>43095</v>
      </c>
      <c r="D1841" s="39">
        <v>1821</v>
      </c>
      <c r="E1841" s="4">
        <v>0.60829999999999995</v>
      </c>
      <c r="F1841" s="64"/>
      <c r="G1841" s="65">
        <f t="shared" si="231"/>
        <v>0.59246270331736117</v>
      </c>
      <c r="H1841" s="78">
        <f t="shared" si="232"/>
        <v>1.5601455965514342E-2</v>
      </c>
      <c r="I1841" s="65">
        <f t="shared" si="233"/>
        <v>4.7649476192636857E-3</v>
      </c>
      <c r="J1841" s="79">
        <f t="shared" si="230"/>
        <v>5.8721825256011955E-3</v>
      </c>
      <c r="K1841" s="65">
        <f t="shared" si="235"/>
        <v>0.59599738992958318</v>
      </c>
      <c r="M1841" s="31">
        <f t="shared" si="234"/>
        <v>0.60829999999999995</v>
      </c>
      <c r="N1841" s="56">
        <f t="shared" si="229"/>
        <v>0.59599738992958318</v>
      </c>
    </row>
    <row r="1842" spans="1:14" x14ac:dyDescent="0.25">
      <c r="A1842"/>
      <c r="B1842" s="77"/>
      <c r="C1842" s="59">
        <v>43096</v>
      </c>
      <c r="D1842" s="39">
        <v>1822</v>
      </c>
      <c r="E1842" s="4">
        <v>0.74170000000000003</v>
      </c>
      <c r="F1842" s="64"/>
      <c r="G1842" s="65">
        <f t="shared" si="231"/>
        <v>0.62164773283522912</v>
      </c>
      <c r="H1842" s="78">
        <f t="shared" si="232"/>
        <v>1.6959813320749702E-2</v>
      </c>
      <c r="I1842" s="65">
        <f t="shared" si="233"/>
        <v>-2.1998948064115339E-3</v>
      </c>
      <c r="J1842" s="79">
        <f t="shared" si="230"/>
        <v>1.0025321390706712E-2</v>
      </c>
      <c r="K1842" s="65">
        <f t="shared" si="235"/>
        <v>0.60586426447646391</v>
      </c>
      <c r="M1842" s="31">
        <f t="shared" si="234"/>
        <v>0.74170000000000003</v>
      </c>
      <c r="N1842" s="56">
        <f t="shared" si="229"/>
        <v>0.60586426447646391</v>
      </c>
    </row>
    <row r="1843" spans="1:14" x14ac:dyDescent="0.25">
      <c r="A1843"/>
      <c r="B1843" s="77"/>
      <c r="C1843" s="59">
        <v>43097</v>
      </c>
      <c r="D1843" s="39">
        <v>1823</v>
      </c>
      <c r="E1843" s="4">
        <v>0.48330000000000001</v>
      </c>
      <c r="F1843" s="64"/>
      <c r="G1843" s="65">
        <f t="shared" si="231"/>
        <v>0.62155162779433537</v>
      </c>
      <c r="H1843" s="78">
        <f t="shared" si="232"/>
        <v>1.5254221484585358E-2</v>
      </c>
      <c r="I1843" s="65">
        <f t="shared" si="233"/>
        <v>1.5251637460456335E-2</v>
      </c>
      <c r="J1843" s="79">
        <f t="shared" si="230"/>
        <v>-9.8689065022835101E-5</v>
      </c>
      <c r="K1843" s="65">
        <f t="shared" si="235"/>
        <v>0.65385918361643514</v>
      </c>
      <c r="M1843" s="31">
        <f t="shared" si="234"/>
        <v>0.48330000000000001</v>
      </c>
      <c r="N1843" s="56">
        <f t="shared" si="229"/>
        <v>0.65385918361643514</v>
      </c>
    </row>
    <row r="1844" spans="1:14" x14ac:dyDescent="0.25">
      <c r="A1844"/>
      <c r="B1844" s="77"/>
      <c r="C1844" s="59">
        <v>43098</v>
      </c>
      <c r="D1844" s="39">
        <v>1824</v>
      </c>
      <c r="E1844" s="4">
        <v>0.30830000000000002</v>
      </c>
      <c r="F1844" s="64"/>
      <c r="G1844" s="65">
        <f t="shared" si="231"/>
        <v>0.60354871462070347</v>
      </c>
      <c r="H1844" s="78">
        <f t="shared" si="232"/>
        <v>1.1928508018763632E-2</v>
      </c>
      <c r="I1844" s="65">
        <f t="shared" si="233"/>
        <v>4.0654973032516195E-3</v>
      </c>
      <c r="J1844" s="79">
        <f t="shared" si="230"/>
        <v>-2.5865923889143889E-2</v>
      </c>
      <c r="K1844" s="65">
        <f t="shared" si="235"/>
        <v>0.64087134658217226</v>
      </c>
      <c r="M1844" s="31">
        <f t="shared" si="234"/>
        <v>0.30830000000000002</v>
      </c>
      <c r="N1844" s="56">
        <f t="shared" ref="N1844:N1907" si="236">K1844</f>
        <v>0.64087134658217226</v>
      </c>
    </row>
    <row r="1845" spans="1:14" x14ac:dyDescent="0.25">
      <c r="A1845"/>
      <c r="B1845" s="77"/>
      <c r="C1845" s="59">
        <v>43099</v>
      </c>
      <c r="D1845" s="39">
        <v>1825</v>
      </c>
      <c r="E1845" s="4">
        <v>0.2</v>
      </c>
      <c r="F1845" s="64"/>
      <c r="G1845" s="65">
        <f t="shared" si="231"/>
        <v>0.57584462960854554</v>
      </c>
      <c r="H1845" s="78">
        <f t="shared" si="232"/>
        <v>7.9652487156714764E-3</v>
      </c>
      <c r="I1845" s="65">
        <f t="shared" si="233"/>
        <v>-1.9151292330250216E-2</v>
      </c>
      <c r="J1845" s="79">
        <f t="shared" ref="J1845:J1908" si="237">$Z$22*(E1845-G1845)+(1-$Z$22)*I1845</f>
        <v>-5.4820626058079747E-2</v>
      </c>
      <c r="K1845" s="65">
        <f t="shared" si="235"/>
        <v>0.59632593030921688</v>
      </c>
      <c r="M1845" s="31">
        <f t="shared" si="234"/>
        <v>0.2</v>
      </c>
      <c r="N1845" s="56">
        <f t="shared" si="236"/>
        <v>0.59632593030921688</v>
      </c>
    </row>
    <row r="1846" spans="1:14" x14ac:dyDescent="0.25">
      <c r="A1846"/>
      <c r="B1846" s="77"/>
      <c r="C1846" s="59">
        <v>43100</v>
      </c>
      <c r="D1846" s="39">
        <v>1826</v>
      </c>
      <c r="E1846" s="4">
        <v>0.1125</v>
      </c>
      <c r="F1846" s="64"/>
      <c r="G1846" s="65">
        <f t="shared" ref="G1846:G1909" si="238">$Z$20*(E1846-I1846)+(1-$Z$20)*(G1845+H1845)</f>
        <v>0.54087596004375094</v>
      </c>
      <c r="H1846" s="78">
        <f t="shared" ref="H1846:H1909" si="239">$Z$21*(G1846-G1845)+(1-$Z$21)*H1845</f>
        <v>3.671856887624868E-3</v>
      </c>
      <c r="I1846" s="65">
        <f t="shared" ref="I1846:I1909" si="240">J1815</f>
        <v>-4.1970695519555984E-2</v>
      </c>
      <c r="J1846" s="79">
        <f t="shared" si="237"/>
        <v>-8.0611221971975483E-2</v>
      </c>
      <c r="K1846" s="65">
        <f t="shared" si="235"/>
        <v>0.54183918280466103</v>
      </c>
      <c r="M1846" s="31">
        <f t="shared" si="234"/>
        <v>0.1125</v>
      </c>
      <c r="N1846" s="56">
        <f t="shared" si="236"/>
        <v>0.54183918280466103</v>
      </c>
    </row>
    <row r="1847" spans="1:14" x14ac:dyDescent="0.25">
      <c r="A1847"/>
      <c r="B1847" s="77">
        <v>2018</v>
      </c>
      <c r="C1847" s="59">
        <v>43101</v>
      </c>
      <c r="D1847" s="39">
        <v>1827</v>
      </c>
      <c r="E1847" s="4">
        <v>0.1</v>
      </c>
      <c r="F1847" s="64"/>
      <c r="G1847" s="65">
        <f t="shared" si="238"/>
        <v>0.50112399008129949</v>
      </c>
      <c r="H1847" s="78">
        <f t="shared" si="239"/>
        <v>-6.7052579738276349E-4</v>
      </c>
      <c r="I1847" s="65">
        <f t="shared" si="240"/>
        <v>-1.030954843061278E-2</v>
      </c>
      <c r="J1847" s="79">
        <f t="shared" si="237"/>
        <v>-4.9390992595681457E-2</v>
      </c>
      <c r="K1847" s="65">
        <f t="shared" si="235"/>
        <v>0.53423826850076295</v>
      </c>
      <c r="M1847" s="31">
        <f t="shared" si="234"/>
        <v>0.1</v>
      </c>
      <c r="N1847" s="56">
        <f t="shared" si="236"/>
        <v>0.53423826850076295</v>
      </c>
    </row>
    <row r="1848" spans="1:14" x14ac:dyDescent="0.25">
      <c r="A1848"/>
      <c r="B1848" s="77"/>
      <c r="C1848" s="59">
        <v>43102</v>
      </c>
      <c r="D1848" s="39">
        <v>1828</v>
      </c>
      <c r="E1848" s="4">
        <v>0.1</v>
      </c>
      <c r="F1848" s="64"/>
      <c r="G1848" s="65">
        <f t="shared" si="238"/>
        <v>0.45903447859369323</v>
      </c>
      <c r="H1848" s="78">
        <f t="shared" si="239"/>
        <v>-4.8124243664051129E-3</v>
      </c>
      <c r="I1848" s="65">
        <f t="shared" si="240"/>
        <v>1.3736392618318102E-2</v>
      </c>
      <c r="J1848" s="79">
        <f t="shared" si="237"/>
        <v>-2.3540694502883031E-2</v>
      </c>
      <c r="K1848" s="65">
        <f t="shared" si="235"/>
        <v>0.51418985690223473</v>
      </c>
      <c r="M1848" s="31">
        <f t="shared" si="234"/>
        <v>0.1</v>
      </c>
      <c r="N1848" s="56">
        <f t="shared" si="236"/>
        <v>0.51418985690223473</v>
      </c>
    </row>
    <row r="1849" spans="1:14" x14ac:dyDescent="0.25">
      <c r="A1849"/>
      <c r="B1849" s="77"/>
      <c r="C1849" s="59">
        <v>43103</v>
      </c>
      <c r="D1849" s="39">
        <v>1829</v>
      </c>
      <c r="E1849" s="4">
        <v>0.17499999999999999</v>
      </c>
      <c r="F1849" s="64"/>
      <c r="G1849" s="65">
        <f t="shared" si="238"/>
        <v>0.42711284132128724</v>
      </c>
      <c r="H1849" s="78">
        <f t="shared" si="239"/>
        <v>-7.523345657005201E-3</v>
      </c>
      <c r="I1849" s="65">
        <f t="shared" si="240"/>
        <v>-8.1299251672790271E-3</v>
      </c>
      <c r="J1849" s="79">
        <f t="shared" si="237"/>
        <v>-3.252821678267985E-2</v>
      </c>
      <c r="K1849" s="65">
        <f t="shared" si="235"/>
        <v>0.44609212906000911</v>
      </c>
      <c r="M1849" s="31">
        <f t="shared" si="234"/>
        <v>0.17499999999999999</v>
      </c>
      <c r="N1849" s="56">
        <f t="shared" si="236"/>
        <v>0.44609212906000911</v>
      </c>
    </row>
    <row r="1850" spans="1:14" x14ac:dyDescent="0.25">
      <c r="A1850"/>
      <c r="B1850" s="77"/>
      <c r="C1850" s="59">
        <v>43104</v>
      </c>
      <c r="D1850" s="39">
        <v>1830</v>
      </c>
      <c r="E1850" s="4">
        <v>0.1</v>
      </c>
      <c r="F1850" s="64"/>
      <c r="G1850" s="65">
        <f t="shared" si="238"/>
        <v>0.39065678656760244</v>
      </c>
      <c r="H1850" s="78">
        <f t="shared" si="239"/>
        <v>-1.0416616566673162E-2</v>
      </c>
      <c r="I1850" s="65">
        <f t="shared" si="240"/>
        <v>-3.026240469748611E-2</v>
      </c>
      <c r="J1850" s="79">
        <f t="shared" si="237"/>
        <v>-5.6301842884497744E-2</v>
      </c>
      <c r="K1850" s="65">
        <f t="shared" si="235"/>
        <v>0.38932709096679596</v>
      </c>
      <c r="M1850" s="31">
        <f t="shared" si="234"/>
        <v>0.1</v>
      </c>
      <c r="N1850" s="56">
        <f t="shared" si="236"/>
        <v>0.38932709096679596</v>
      </c>
    </row>
    <row r="1851" spans="1:14" x14ac:dyDescent="0.25">
      <c r="A1851"/>
      <c r="B1851" s="77"/>
      <c r="C1851" s="59">
        <v>43105</v>
      </c>
      <c r="D1851" s="39">
        <v>1831</v>
      </c>
      <c r="E1851" s="4">
        <v>4.58E-2</v>
      </c>
      <c r="F1851" s="64"/>
      <c r="G1851" s="65">
        <f t="shared" si="238"/>
        <v>0.34961116830964384</v>
      </c>
      <c r="H1851" s="78">
        <f t="shared" si="239"/>
        <v>-1.3479516735801708E-2</v>
      </c>
      <c r="I1851" s="65">
        <f t="shared" si="240"/>
        <v>-2.8150153088074642E-2</v>
      </c>
      <c r="J1851" s="79">
        <f t="shared" si="237"/>
        <v>-5.5716254610231566E-2</v>
      </c>
      <c r="K1851" s="65">
        <f t="shared" si="235"/>
        <v>0.35209001691285469</v>
      </c>
      <c r="M1851" s="31">
        <f t="shared" si="234"/>
        <v>4.58E-2</v>
      </c>
      <c r="N1851" s="56">
        <f t="shared" si="236"/>
        <v>0.35209001691285469</v>
      </c>
    </row>
    <row r="1852" spans="1:14" x14ac:dyDescent="0.25">
      <c r="A1852"/>
      <c r="B1852" s="77"/>
      <c r="C1852" s="59">
        <v>43106</v>
      </c>
      <c r="D1852" s="39">
        <v>1832</v>
      </c>
      <c r="E1852" s="4">
        <v>6.25E-2</v>
      </c>
      <c r="F1852" s="64"/>
      <c r="G1852" s="65">
        <f t="shared" si="238"/>
        <v>0.31169511624286539</v>
      </c>
      <c r="H1852" s="78">
        <f t="shared" si="239"/>
        <v>-1.5923170268899382E-2</v>
      </c>
      <c r="I1852" s="65">
        <f t="shared" si="240"/>
        <v>-2.9266298264074862E-2</v>
      </c>
      <c r="J1852" s="79">
        <f t="shared" si="237"/>
        <v>-5.1259180061953916E-2</v>
      </c>
      <c r="K1852" s="65">
        <f t="shared" si="235"/>
        <v>0.30686535330976727</v>
      </c>
      <c r="M1852" s="31">
        <f t="shared" si="234"/>
        <v>6.25E-2</v>
      </c>
      <c r="N1852" s="56">
        <f t="shared" si="236"/>
        <v>0.30686535330976727</v>
      </c>
    </row>
    <row r="1853" spans="1:14" x14ac:dyDescent="0.25">
      <c r="A1853"/>
      <c r="B1853" s="77"/>
      <c r="C1853" s="59">
        <v>43107</v>
      </c>
      <c r="D1853" s="39">
        <v>1833</v>
      </c>
      <c r="E1853" s="4">
        <v>0.1875</v>
      </c>
      <c r="F1853" s="64"/>
      <c r="G1853" s="65">
        <f t="shared" si="238"/>
        <v>0.28671513261353793</v>
      </c>
      <c r="H1853" s="78">
        <f t="shared" si="239"/>
        <v>-1.6828851604942192E-2</v>
      </c>
      <c r="I1853" s="65">
        <f t="shared" si="240"/>
        <v>-1.7703812369685181E-2</v>
      </c>
      <c r="J1853" s="79">
        <f t="shared" si="237"/>
        <v>-2.5854944394070455E-2</v>
      </c>
      <c r="K1853" s="65">
        <f t="shared" si="235"/>
        <v>0.27806813360428084</v>
      </c>
      <c r="M1853" s="31">
        <f t="shared" si="234"/>
        <v>0.1875</v>
      </c>
      <c r="N1853" s="56">
        <f t="shared" si="236"/>
        <v>0.27806813360428084</v>
      </c>
    </row>
    <row r="1854" spans="1:14" x14ac:dyDescent="0.25">
      <c r="A1854"/>
      <c r="B1854" s="77"/>
      <c r="C1854" s="59">
        <v>43108</v>
      </c>
      <c r="D1854" s="39">
        <v>1834</v>
      </c>
      <c r="E1854" s="4">
        <v>0.1958</v>
      </c>
      <c r="F1854" s="64"/>
      <c r="G1854" s="65">
        <f t="shared" si="238"/>
        <v>0.26327987483995152</v>
      </c>
      <c r="H1854" s="78">
        <f t="shared" si="239"/>
        <v>-1.7489492221806614E-2</v>
      </c>
      <c r="I1854" s="65">
        <f t="shared" si="240"/>
        <v>-8.0222193221534833E-3</v>
      </c>
      <c r="J1854" s="79">
        <f t="shared" si="237"/>
        <v>-1.3967984873933288E-2</v>
      </c>
      <c r="K1854" s="65">
        <f t="shared" si="235"/>
        <v>0.26186406168644227</v>
      </c>
      <c r="M1854" s="31">
        <f t="shared" si="234"/>
        <v>0.1958</v>
      </c>
      <c r="N1854" s="56">
        <f t="shared" si="236"/>
        <v>0.26186406168644227</v>
      </c>
    </row>
    <row r="1855" spans="1:14" x14ac:dyDescent="0.25">
      <c r="A1855"/>
      <c r="B1855" s="77"/>
      <c r="C1855" s="59">
        <v>43109</v>
      </c>
      <c r="D1855" s="39">
        <v>1835</v>
      </c>
      <c r="E1855" s="4">
        <v>0.1</v>
      </c>
      <c r="F1855" s="64"/>
      <c r="G1855" s="65">
        <f t="shared" si="238"/>
        <v>0.23246604083343655</v>
      </c>
      <c r="H1855" s="78">
        <f t="shared" si="239"/>
        <v>-1.8821926400277449E-2</v>
      </c>
      <c r="I1855" s="65">
        <f t="shared" si="240"/>
        <v>-1.2546964771061424E-2</v>
      </c>
      <c r="J1855" s="79">
        <f t="shared" si="237"/>
        <v>-2.4538872377298938E-2</v>
      </c>
      <c r="K1855" s="65">
        <f t="shared" si="235"/>
        <v>0.23324341784708347</v>
      </c>
      <c r="M1855" s="31">
        <f t="shared" si="234"/>
        <v>0.1</v>
      </c>
      <c r="N1855" s="56">
        <f t="shared" si="236"/>
        <v>0.23324341784708347</v>
      </c>
    </row>
    <row r="1856" spans="1:14" x14ac:dyDescent="0.25">
      <c r="A1856"/>
      <c r="B1856" s="77"/>
      <c r="C1856" s="59">
        <v>43110</v>
      </c>
      <c r="D1856" s="39">
        <v>1836</v>
      </c>
      <c r="E1856" s="4">
        <v>0.23330000000000001</v>
      </c>
      <c r="F1856" s="64"/>
      <c r="G1856" s="65">
        <f t="shared" si="238"/>
        <v>0.2149662592492681</v>
      </c>
      <c r="H1856" s="78">
        <f t="shared" si="239"/>
        <v>-1.868971191866655E-2</v>
      </c>
      <c r="I1856" s="65">
        <f t="shared" si="240"/>
        <v>6.4344374057509583E-3</v>
      </c>
      <c r="J1856" s="79">
        <f t="shared" si="237"/>
        <v>7.6243677402490538E-3</v>
      </c>
      <c r="K1856" s="65">
        <f t="shared" si="235"/>
        <v>0.22007855183891006</v>
      </c>
      <c r="M1856" s="31">
        <f t="shared" si="234"/>
        <v>0.23330000000000001</v>
      </c>
      <c r="N1856" s="56">
        <f t="shared" si="236"/>
        <v>0.22007855183891006</v>
      </c>
    </row>
    <row r="1857" spans="1:14" x14ac:dyDescent="0.25">
      <c r="A1857"/>
      <c r="B1857" s="77"/>
      <c r="C1857" s="59">
        <v>43111</v>
      </c>
      <c r="D1857" s="39">
        <v>1837</v>
      </c>
      <c r="E1857" s="4">
        <v>0.60419999999999996</v>
      </c>
      <c r="F1857" s="64"/>
      <c r="G1857" s="65">
        <f t="shared" si="238"/>
        <v>0.23359672648142549</v>
      </c>
      <c r="H1857" s="78">
        <f t="shared" si="239"/>
        <v>-1.4957694003584156E-2</v>
      </c>
      <c r="I1857" s="65">
        <f t="shared" si="240"/>
        <v>3.4721661161158872E-2</v>
      </c>
      <c r="J1857" s="79">
        <f t="shared" si="237"/>
        <v>6.8309822396900435E-2</v>
      </c>
      <c r="K1857" s="65">
        <f t="shared" si="235"/>
        <v>0.23099820849176042</v>
      </c>
      <c r="M1857" s="31">
        <f t="shared" si="234"/>
        <v>0.60419999999999996</v>
      </c>
      <c r="N1857" s="56">
        <f t="shared" si="236"/>
        <v>0.23099820849176042</v>
      </c>
    </row>
    <row r="1858" spans="1:14" x14ac:dyDescent="0.25">
      <c r="A1858"/>
      <c r="B1858" s="77"/>
      <c r="C1858" s="59">
        <v>43112</v>
      </c>
      <c r="D1858" s="39">
        <v>1838</v>
      </c>
      <c r="E1858" s="4">
        <v>0.62919999999999998</v>
      </c>
      <c r="F1858" s="64"/>
      <c r="G1858" s="65">
        <f t="shared" si="238"/>
        <v>0.25629548215952447</v>
      </c>
      <c r="H1858" s="78">
        <f t="shared" si="239"/>
        <v>-1.1192049035415843E-2</v>
      </c>
      <c r="I1858" s="65">
        <f t="shared" si="240"/>
        <v>3.3996470705327193E-2</v>
      </c>
      <c r="J1858" s="79">
        <f t="shared" si="237"/>
        <v>6.7887275418842027E-2</v>
      </c>
      <c r="K1858" s="65">
        <f t="shared" si="235"/>
        <v>0.25263550318316852</v>
      </c>
      <c r="M1858" s="31">
        <f t="shared" si="234"/>
        <v>0.62919999999999998</v>
      </c>
      <c r="N1858" s="56">
        <f t="shared" si="236"/>
        <v>0.25263550318316852</v>
      </c>
    </row>
    <row r="1859" spans="1:14" x14ac:dyDescent="0.25">
      <c r="A1859"/>
      <c r="B1859" s="77"/>
      <c r="C1859" s="59">
        <v>43113</v>
      </c>
      <c r="D1859" s="39">
        <v>1839</v>
      </c>
      <c r="E1859" s="4">
        <v>0.64170000000000005</v>
      </c>
      <c r="F1859" s="64"/>
      <c r="G1859" s="65">
        <f t="shared" si="238"/>
        <v>0.27983998502002255</v>
      </c>
      <c r="H1859" s="78">
        <f t="shared" si="239"/>
        <v>-7.7183938458244509E-3</v>
      </c>
      <c r="I1859" s="65">
        <f t="shared" si="240"/>
        <v>4.9231047916752285E-2</v>
      </c>
      <c r="J1859" s="79">
        <f t="shared" si="237"/>
        <v>8.0493944623074798E-2</v>
      </c>
      <c r="K1859" s="65">
        <f t="shared" si="235"/>
        <v>0.29433448104086091</v>
      </c>
      <c r="M1859" s="31">
        <f t="shared" si="234"/>
        <v>0.64170000000000005</v>
      </c>
      <c r="N1859" s="56">
        <f t="shared" si="236"/>
        <v>0.29433448104086091</v>
      </c>
    </row>
    <row r="1860" spans="1:14" x14ac:dyDescent="0.25">
      <c r="A1860"/>
      <c r="B1860" s="77"/>
      <c r="C1860" s="59">
        <v>43114</v>
      </c>
      <c r="D1860" s="39">
        <v>1840</v>
      </c>
      <c r="E1860" s="4">
        <v>0.7833</v>
      </c>
      <c r="F1860" s="64"/>
      <c r="G1860" s="65">
        <f t="shared" si="238"/>
        <v>0.31824511301811681</v>
      </c>
      <c r="H1860" s="78">
        <f t="shared" si="239"/>
        <v>-3.1060416614325801E-3</v>
      </c>
      <c r="I1860" s="65">
        <f t="shared" si="240"/>
        <v>4.9943190386614766E-2</v>
      </c>
      <c r="J1860" s="79">
        <f t="shared" si="237"/>
        <v>9.1454360046141617E-2</v>
      </c>
      <c r="K1860" s="65">
        <f t="shared" si="235"/>
        <v>0.32206478156081286</v>
      </c>
      <c r="M1860" s="31">
        <f t="shared" si="234"/>
        <v>0.7833</v>
      </c>
      <c r="N1860" s="56">
        <f t="shared" si="236"/>
        <v>0.32206478156081286</v>
      </c>
    </row>
    <row r="1861" spans="1:14" x14ac:dyDescent="0.25">
      <c r="A1861"/>
      <c r="B1861" s="77"/>
      <c r="C1861" s="59">
        <v>43115</v>
      </c>
      <c r="D1861" s="39">
        <v>1841</v>
      </c>
      <c r="E1861" s="4">
        <v>0.7208</v>
      </c>
      <c r="F1861" s="64"/>
      <c r="G1861" s="65">
        <f t="shared" si="238"/>
        <v>0.35078384816735242</v>
      </c>
      <c r="H1861" s="78">
        <f t="shared" si="239"/>
        <v>4.5843601963423911E-4</v>
      </c>
      <c r="I1861" s="65">
        <f t="shared" si="240"/>
        <v>4.9213160536633958E-2</v>
      </c>
      <c r="J1861" s="79">
        <f t="shared" si="237"/>
        <v>8.1293459666235329E-2</v>
      </c>
      <c r="K1861" s="65">
        <f t="shared" si="235"/>
        <v>0.36435223189331817</v>
      </c>
      <c r="M1861" s="31">
        <f t="shared" si="234"/>
        <v>0.7208</v>
      </c>
      <c r="N1861" s="56">
        <f t="shared" si="236"/>
        <v>0.36435223189331817</v>
      </c>
    </row>
    <row r="1862" spans="1:14" x14ac:dyDescent="0.25">
      <c r="A1862"/>
      <c r="B1862" s="77"/>
      <c r="C1862" s="59">
        <v>43116</v>
      </c>
      <c r="D1862" s="39">
        <v>1842</v>
      </c>
      <c r="E1862" s="4">
        <v>0.625</v>
      </c>
      <c r="F1862" s="64"/>
      <c r="G1862" s="65">
        <f t="shared" si="238"/>
        <v>0.37501738348761049</v>
      </c>
      <c r="H1862" s="78">
        <f t="shared" si="239"/>
        <v>2.8359459496966224E-3</v>
      </c>
      <c r="I1862" s="65">
        <f t="shared" si="240"/>
        <v>3.6006722806774957E-2</v>
      </c>
      <c r="J1862" s="79">
        <f t="shared" si="237"/>
        <v>5.7404312177336415E-2</v>
      </c>
      <c r="K1862" s="65">
        <f t="shared" si="235"/>
        <v>0.38724900699376164</v>
      </c>
      <c r="M1862" s="31">
        <f t="shared" si="234"/>
        <v>0.625</v>
      </c>
      <c r="N1862" s="56">
        <f t="shared" si="236"/>
        <v>0.38724900699376164</v>
      </c>
    </row>
    <row r="1863" spans="1:14" x14ac:dyDescent="0.25">
      <c r="A1863"/>
      <c r="B1863" s="77"/>
      <c r="C1863" s="59">
        <v>43117</v>
      </c>
      <c r="D1863" s="39">
        <v>1843</v>
      </c>
      <c r="E1863" s="4">
        <v>0.45829999999999999</v>
      </c>
      <c r="F1863" s="64"/>
      <c r="G1863" s="65">
        <f t="shared" si="238"/>
        <v>0.3827368247034536</v>
      </c>
      <c r="H1863" s="78">
        <f t="shared" si="239"/>
        <v>3.3242954763112714E-3</v>
      </c>
      <c r="I1863" s="65">
        <f t="shared" si="240"/>
        <v>3.1611717901227535E-2</v>
      </c>
      <c r="J1863" s="79">
        <f t="shared" si="237"/>
        <v>3.6006863640759418E-2</v>
      </c>
      <c r="K1863" s="65">
        <f t="shared" si="235"/>
        <v>0.40946504733853462</v>
      </c>
      <c r="M1863" s="31">
        <f t="shared" si="234"/>
        <v>0.45829999999999999</v>
      </c>
      <c r="N1863" s="56">
        <f t="shared" si="236"/>
        <v>0.40946504733853462</v>
      </c>
    </row>
    <row r="1864" spans="1:14" x14ac:dyDescent="0.25">
      <c r="A1864"/>
      <c r="B1864" s="77"/>
      <c r="C1864" s="59">
        <v>43118</v>
      </c>
      <c r="D1864" s="39">
        <v>1844</v>
      </c>
      <c r="E1864" s="4">
        <v>0.5</v>
      </c>
      <c r="F1864" s="64"/>
      <c r="G1864" s="65">
        <f t="shared" si="238"/>
        <v>0.39574338239179174</v>
      </c>
      <c r="H1864" s="78">
        <f t="shared" si="239"/>
        <v>4.2925216975139586E-3</v>
      </c>
      <c r="I1864" s="65">
        <f t="shared" si="240"/>
        <v>1.7116257699966407E-2</v>
      </c>
      <c r="J1864" s="79">
        <f t="shared" si="237"/>
        <v>2.5830293690790592E-2</v>
      </c>
      <c r="K1864" s="65">
        <f t="shared" si="235"/>
        <v>0.40317737787973124</v>
      </c>
      <c r="M1864" s="31">
        <f t="shared" si="234"/>
        <v>0.5</v>
      </c>
      <c r="N1864" s="56">
        <f t="shared" si="236"/>
        <v>0.40317737787973124</v>
      </c>
    </row>
    <row r="1865" spans="1:14" x14ac:dyDescent="0.25">
      <c r="A1865"/>
      <c r="B1865" s="77"/>
      <c r="C1865" s="59">
        <v>43119</v>
      </c>
      <c r="D1865" s="39">
        <v>1845</v>
      </c>
      <c r="E1865" s="4">
        <v>0.5</v>
      </c>
      <c r="F1865" s="64"/>
      <c r="G1865" s="65">
        <f t="shared" si="238"/>
        <v>0.40502761561405176</v>
      </c>
      <c r="H1865" s="78">
        <f t="shared" si="239"/>
        <v>4.7916928499885649E-3</v>
      </c>
      <c r="I1865" s="65">
        <f t="shared" si="240"/>
        <v>5.0046980663233979E-2</v>
      </c>
      <c r="J1865" s="79">
        <f t="shared" si="237"/>
        <v>5.4539521035505405E-2</v>
      </c>
      <c r="K1865" s="65">
        <f t="shared" si="235"/>
        <v>0.45008288475253971</v>
      </c>
      <c r="M1865" s="31">
        <f t="shared" si="234"/>
        <v>0.5</v>
      </c>
      <c r="N1865" s="56">
        <f t="shared" si="236"/>
        <v>0.45008288475253971</v>
      </c>
    </row>
    <row r="1866" spans="1:14" x14ac:dyDescent="0.25">
      <c r="A1866"/>
      <c r="B1866" s="77"/>
      <c r="C1866" s="59">
        <v>43120</v>
      </c>
      <c r="D1866" s="39">
        <v>1846</v>
      </c>
      <c r="E1866" s="4">
        <v>0.5958</v>
      </c>
      <c r="F1866" s="64"/>
      <c r="G1866" s="65">
        <f t="shared" si="238"/>
        <v>0.42437968270454463</v>
      </c>
      <c r="H1866" s="78">
        <f t="shared" si="239"/>
        <v>6.2477302740389946E-3</v>
      </c>
      <c r="I1866" s="65">
        <f t="shared" si="240"/>
        <v>4.0376949130917064E-2</v>
      </c>
      <c r="J1866" s="79">
        <f t="shared" si="237"/>
        <v>5.3481285947370893E-2</v>
      </c>
      <c r="K1866" s="65">
        <f t="shared" si="235"/>
        <v>0.45019625759495735</v>
      </c>
      <c r="M1866" s="31">
        <f t="shared" si="234"/>
        <v>0.5958</v>
      </c>
      <c r="N1866" s="56">
        <f t="shared" si="236"/>
        <v>0.45019625759495735</v>
      </c>
    </row>
    <row r="1867" spans="1:14" x14ac:dyDescent="0.25">
      <c r="A1867"/>
      <c r="B1867" s="77"/>
      <c r="C1867" s="59">
        <v>43121</v>
      </c>
      <c r="D1867" s="39">
        <v>1847</v>
      </c>
      <c r="E1867" s="4">
        <v>0.62080000000000002</v>
      </c>
      <c r="F1867" s="64"/>
      <c r="G1867" s="65">
        <f t="shared" si="238"/>
        <v>0.44677548198752515</v>
      </c>
      <c r="H1867" s="78">
        <f t="shared" si="239"/>
        <v>7.8625371749331471E-3</v>
      </c>
      <c r="I1867" s="65">
        <f t="shared" si="240"/>
        <v>2.8691896932001588E-2</v>
      </c>
      <c r="J1867" s="79">
        <f t="shared" si="237"/>
        <v>4.3225159040048922E-2</v>
      </c>
      <c r="K1867" s="65">
        <f t="shared" si="235"/>
        <v>0.45931930991058523</v>
      </c>
      <c r="M1867" s="31">
        <f t="shared" si="234"/>
        <v>0.62080000000000002</v>
      </c>
      <c r="N1867" s="56">
        <f t="shared" si="236"/>
        <v>0.45931930991058523</v>
      </c>
    </row>
    <row r="1868" spans="1:14" x14ac:dyDescent="0.25">
      <c r="A1868"/>
      <c r="B1868" s="77"/>
      <c r="C1868" s="59">
        <v>43122</v>
      </c>
      <c r="D1868" s="39">
        <v>1848</v>
      </c>
      <c r="E1868" s="4">
        <v>0.67079999999999995</v>
      </c>
      <c r="F1868" s="64"/>
      <c r="G1868" s="65">
        <f t="shared" si="238"/>
        <v>0.47587968871617892</v>
      </c>
      <c r="H1868" s="78">
        <f t="shared" si="239"/>
        <v>9.9867041303052101E-3</v>
      </c>
      <c r="I1868" s="65">
        <f t="shared" si="240"/>
        <v>3.7452853003351293E-3</v>
      </c>
      <c r="J1868" s="79">
        <f t="shared" si="237"/>
        <v>2.286278789868372E-2</v>
      </c>
      <c r="K1868" s="65">
        <f t="shared" si="235"/>
        <v>0.45838330446279341</v>
      </c>
      <c r="M1868" s="31">
        <f t="shared" si="234"/>
        <v>0.67079999999999995</v>
      </c>
      <c r="N1868" s="56">
        <f t="shared" si="236"/>
        <v>0.45838330446279341</v>
      </c>
    </row>
    <row r="1869" spans="1:14" x14ac:dyDescent="0.25">
      <c r="A1869"/>
      <c r="B1869" s="77"/>
      <c r="C1869" s="59">
        <v>43123</v>
      </c>
      <c r="D1869" s="39">
        <v>1849</v>
      </c>
      <c r="E1869" s="4">
        <v>0.58750000000000002</v>
      </c>
      <c r="F1869" s="64"/>
      <c r="G1869" s="65">
        <f t="shared" si="238"/>
        <v>0.49801992813257878</v>
      </c>
      <c r="H1869" s="78">
        <f t="shared" si="239"/>
        <v>1.1202057658914676E-2</v>
      </c>
      <c r="I1869" s="65">
        <f t="shared" si="240"/>
        <v>-1.990174570743064E-2</v>
      </c>
      <c r="J1869" s="79">
        <f t="shared" si="237"/>
        <v>-8.9635639499454512E-3</v>
      </c>
      <c r="K1869" s="65">
        <f t="shared" si="235"/>
        <v>0.4659646471390535</v>
      </c>
      <c r="M1869" s="31">
        <f t="shared" si="234"/>
        <v>0.58750000000000002</v>
      </c>
      <c r="N1869" s="56">
        <f t="shared" si="236"/>
        <v>0.4659646471390535</v>
      </c>
    </row>
    <row r="1870" spans="1:14" x14ac:dyDescent="0.25">
      <c r="A1870"/>
      <c r="B1870" s="77"/>
      <c r="C1870" s="59">
        <v>43124</v>
      </c>
      <c r="D1870" s="39">
        <v>1850</v>
      </c>
      <c r="E1870" s="4">
        <v>0.42499999999999999</v>
      </c>
      <c r="F1870" s="64"/>
      <c r="G1870" s="65">
        <f t="shared" si="238"/>
        <v>0.5058614276213419</v>
      </c>
      <c r="H1870" s="78">
        <f t="shared" si="239"/>
        <v>1.0866001841899521E-2</v>
      </c>
      <c r="I1870" s="65">
        <f t="shared" si="240"/>
        <v>-5.0616404089977404E-2</v>
      </c>
      <c r="J1870" s="79">
        <f t="shared" si="237"/>
        <v>-5.364090644311386E-2</v>
      </c>
      <c r="K1870" s="65">
        <f t="shared" si="235"/>
        <v>0.45860558170151605</v>
      </c>
      <c r="M1870" s="31">
        <f t="shared" si="234"/>
        <v>0.42499999999999999</v>
      </c>
      <c r="N1870" s="56">
        <f t="shared" si="236"/>
        <v>0.45860558170151605</v>
      </c>
    </row>
    <row r="1871" spans="1:14" x14ac:dyDescent="0.25">
      <c r="A1871"/>
      <c r="B1871" s="77"/>
      <c r="C1871" s="59">
        <v>43125</v>
      </c>
      <c r="D1871" s="39">
        <v>1851</v>
      </c>
      <c r="E1871" s="4">
        <v>0.53749999999999998</v>
      </c>
      <c r="F1871" s="64"/>
      <c r="G1871" s="65">
        <f t="shared" si="238"/>
        <v>0.52440228924104093</v>
      </c>
      <c r="H1871" s="78">
        <f t="shared" si="239"/>
        <v>1.1633487819679473E-2</v>
      </c>
      <c r="I1871" s="65">
        <f t="shared" si="240"/>
        <v>-5.5976027241235612E-2</v>
      </c>
      <c r="J1871" s="79">
        <f t="shared" si="237"/>
        <v>-4.9068653441216151E-2</v>
      </c>
      <c r="K1871" s="65">
        <f t="shared" si="235"/>
        <v>0.46075140222200583</v>
      </c>
      <c r="M1871" s="31">
        <f t="shared" si="234"/>
        <v>0.53749999999999998</v>
      </c>
      <c r="N1871" s="56">
        <f t="shared" si="236"/>
        <v>0.46075140222200583</v>
      </c>
    </row>
    <row r="1872" spans="1:14" x14ac:dyDescent="0.25">
      <c r="A1872"/>
      <c r="B1872" s="77"/>
      <c r="C1872" s="59">
        <v>43126</v>
      </c>
      <c r="D1872" s="39">
        <v>1852</v>
      </c>
      <c r="E1872" s="4">
        <v>0.75</v>
      </c>
      <c r="F1872" s="64"/>
      <c r="G1872" s="65">
        <f t="shared" si="238"/>
        <v>0.55684498110208824</v>
      </c>
      <c r="H1872" s="78">
        <f t="shared" si="239"/>
        <v>1.3714408223816258E-2</v>
      </c>
      <c r="I1872" s="65">
        <f t="shared" si="240"/>
        <v>5.8721825256011955E-3</v>
      </c>
      <c r="J1872" s="79">
        <f t="shared" si="237"/>
        <v>2.4600466162832253E-2</v>
      </c>
      <c r="K1872" s="65">
        <f t="shared" si="235"/>
        <v>0.54190795958632154</v>
      </c>
      <c r="M1872" s="31">
        <f t="shared" si="234"/>
        <v>0.75</v>
      </c>
      <c r="N1872" s="56">
        <f t="shared" si="236"/>
        <v>0.54190795958632154</v>
      </c>
    </row>
    <row r="1873" spans="1:14" x14ac:dyDescent="0.25">
      <c r="A1873"/>
      <c r="B1873" s="77"/>
      <c r="C1873" s="59">
        <v>43127</v>
      </c>
      <c r="D1873" s="39">
        <v>1853</v>
      </c>
      <c r="E1873" s="4">
        <v>0.7</v>
      </c>
      <c r="F1873" s="64"/>
      <c r="G1873" s="65">
        <f t="shared" si="238"/>
        <v>0.58250091825424344</v>
      </c>
      <c r="H1873" s="78">
        <f t="shared" si="239"/>
        <v>1.4908561116650152E-2</v>
      </c>
      <c r="I1873" s="65">
        <f t="shared" si="240"/>
        <v>1.0025321390706712E-2</v>
      </c>
      <c r="J1873" s="79">
        <f t="shared" si="237"/>
        <v>2.0772697426211694E-2</v>
      </c>
      <c r="K1873" s="65">
        <f t="shared" si="235"/>
        <v>0.58058471071661122</v>
      </c>
      <c r="M1873" s="31">
        <f t="shared" si="234"/>
        <v>0.7</v>
      </c>
      <c r="N1873" s="56">
        <f t="shared" si="236"/>
        <v>0.58058471071661122</v>
      </c>
    </row>
    <row r="1874" spans="1:14" x14ac:dyDescent="0.25">
      <c r="A1874"/>
      <c r="B1874" s="77"/>
      <c r="C1874" s="59">
        <v>43128</v>
      </c>
      <c r="D1874" s="39">
        <v>1854</v>
      </c>
      <c r="E1874" s="4">
        <v>0.7</v>
      </c>
      <c r="F1874" s="64"/>
      <c r="G1874" s="65">
        <f t="shared" si="238"/>
        <v>0.60767840034030651</v>
      </c>
      <c r="H1874" s="78">
        <f t="shared" si="239"/>
        <v>1.5935453213591445E-2</v>
      </c>
      <c r="I1874" s="65">
        <f t="shared" si="240"/>
        <v>-9.8689065022835101E-5</v>
      </c>
      <c r="J1874" s="79">
        <f t="shared" si="237"/>
        <v>9.1433398074487922E-3</v>
      </c>
      <c r="K1874" s="65">
        <f t="shared" si="235"/>
        <v>0.59731079030587075</v>
      </c>
      <c r="M1874" s="31">
        <f t="shared" si="234"/>
        <v>0.7</v>
      </c>
      <c r="N1874" s="56">
        <f t="shared" si="236"/>
        <v>0.59731079030587075</v>
      </c>
    </row>
    <row r="1875" spans="1:14" x14ac:dyDescent="0.25">
      <c r="A1875"/>
      <c r="B1875" s="77"/>
      <c r="C1875" s="59">
        <v>43129</v>
      </c>
      <c r="D1875" s="39">
        <v>1855</v>
      </c>
      <c r="E1875" s="4">
        <v>0.7</v>
      </c>
      <c r="F1875" s="64"/>
      <c r="G1875" s="65">
        <f t="shared" si="238"/>
        <v>0.63383906058742256</v>
      </c>
      <c r="H1875" s="78">
        <f t="shared" si="239"/>
        <v>1.6957973916943907E-2</v>
      </c>
      <c r="I1875" s="65">
        <f t="shared" si="240"/>
        <v>-2.5865923889143889E-2</v>
      </c>
      <c r="J1875" s="79">
        <f t="shared" si="237"/>
        <v>-1.6663237558971762E-2</v>
      </c>
      <c r="K1875" s="65">
        <f t="shared" si="235"/>
        <v>0.5977479296647541</v>
      </c>
      <c r="M1875" s="31">
        <f t="shared" si="234"/>
        <v>0.7</v>
      </c>
      <c r="N1875" s="56">
        <f t="shared" si="236"/>
        <v>0.5977479296647541</v>
      </c>
    </row>
    <row r="1876" spans="1:14" x14ac:dyDescent="0.25">
      <c r="A1876"/>
      <c r="B1876" s="77"/>
      <c r="C1876" s="59">
        <v>43130</v>
      </c>
      <c r="D1876" s="39">
        <v>1856</v>
      </c>
      <c r="E1876" s="4">
        <v>0.7</v>
      </c>
      <c r="F1876" s="64"/>
      <c r="G1876" s="65">
        <f t="shared" si="238"/>
        <v>0.66119939365973779</v>
      </c>
      <c r="H1876" s="78">
        <f t="shared" si="239"/>
        <v>1.799820983248104E-2</v>
      </c>
      <c r="I1876" s="65">
        <f t="shared" si="240"/>
        <v>-5.4820626058079747E-2</v>
      </c>
      <c r="J1876" s="79">
        <f t="shared" si="237"/>
        <v>-4.5458502818245553E-2</v>
      </c>
      <c r="K1876" s="65">
        <f t="shared" si="235"/>
        <v>0.59597640844628663</v>
      </c>
      <c r="M1876" s="31">
        <f t="shared" si="234"/>
        <v>0.7</v>
      </c>
      <c r="N1876" s="56">
        <f t="shared" si="236"/>
        <v>0.59597640844628663</v>
      </c>
    </row>
    <row r="1877" spans="1:14" x14ac:dyDescent="0.25">
      <c r="A1877"/>
      <c r="B1877" s="77"/>
      <c r="C1877" s="59">
        <v>43131</v>
      </c>
      <c r="D1877" s="39">
        <v>1857</v>
      </c>
      <c r="E1877" s="4">
        <v>0.6583</v>
      </c>
      <c r="F1877" s="64"/>
      <c r="G1877" s="65">
        <f t="shared" si="238"/>
        <v>0.68516896534019445</v>
      </c>
      <c r="H1877" s="78">
        <f t="shared" si="239"/>
        <v>1.8595346017278601E-2</v>
      </c>
      <c r="I1877" s="65">
        <f t="shared" si="240"/>
        <v>-8.0611221971975483E-2</v>
      </c>
      <c r="J1877" s="79">
        <f t="shared" si="237"/>
        <v>-7.5236996308797391E-2</v>
      </c>
      <c r="K1877" s="65">
        <f t="shared" si="235"/>
        <v>0.59858638152024335</v>
      </c>
      <c r="M1877" s="31">
        <f t="shared" si="234"/>
        <v>0.6583</v>
      </c>
      <c r="N1877" s="56">
        <f t="shared" si="236"/>
        <v>0.59858638152024335</v>
      </c>
    </row>
    <row r="1878" spans="1:14" x14ac:dyDescent="0.25">
      <c r="A1878"/>
      <c r="B1878" s="77"/>
      <c r="C1878" s="59">
        <v>43132</v>
      </c>
      <c r="D1878" s="39">
        <v>1858</v>
      </c>
      <c r="E1878" s="4">
        <v>0.50829999999999997</v>
      </c>
      <c r="F1878" s="64"/>
      <c r="G1878" s="65">
        <f t="shared" si="238"/>
        <v>0.68915697948129395</v>
      </c>
      <c r="H1878" s="78">
        <f t="shared" si="239"/>
        <v>1.7134612829660695E-2</v>
      </c>
      <c r="I1878" s="65">
        <f t="shared" si="240"/>
        <v>-4.9390992595681457E-2</v>
      </c>
      <c r="J1878" s="79">
        <f t="shared" si="237"/>
        <v>-6.2537591284242716E-2</v>
      </c>
      <c r="K1878" s="65">
        <f t="shared" si="235"/>
        <v>0.65437331876179161</v>
      </c>
      <c r="M1878" s="31">
        <f t="shared" ref="M1878:M1941" si="241">E1878</f>
        <v>0.50829999999999997</v>
      </c>
      <c r="N1878" s="56">
        <f t="shared" si="236"/>
        <v>0.65437331876179161</v>
      </c>
    </row>
    <row r="1879" spans="1:14" x14ac:dyDescent="0.25">
      <c r="A1879"/>
      <c r="B1879" s="77"/>
      <c r="C1879" s="59">
        <v>43133</v>
      </c>
      <c r="D1879" s="39">
        <v>1859</v>
      </c>
      <c r="E1879" s="4">
        <v>0.5</v>
      </c>
      <c r="F1879" s="64"/>
      <c r="G1879" s="65">
        <f t="shared" si="238"/>
        <v>0.68801650253014746</v>
      </c>
      <c r="H1879" s="78">
        <f t="shared" si="239"/>
        <v>1.5307103851579977E-2</v>
      </c>
      <c r="I1879" s="65">
        <f t="shared" si="240"/>
        <v>-2.3540694502883031E-2</v>
      </c>
      <c r="J1879" s="79">
        <f t="shared" si="237"/>
        <v>-3.9988275305609472E-2</v>
      </c>
      <c r="K1879" s="65">
        <f t="shared" si="235"/>
        <v>0.68275089780807163</v>
      </c>
      <c r="M1879" s="31">
        <f t="shared" si="241"/>
        <v>0.5</v>
      </c>
      <c r="N1879" s="56">
        <f t="shared" si="236"/>
        <v>0.68275089780807163</v>
      </c>
    </row>
    <row r="1880" spans="1:14" x14ac:dyDescent="0.25">
      <c r="A1880"/>
      <c r="B1880" s="77"/>
      <c r="C1880" s="59">
        <v>43134</v>
      </c>
      <c r="D1880" s="39">
        <v>1860</v>
      </c>
      <c r="E1880" s="4">
        <v>0.4083</v>
      </c>
      <c r="F1880" s="64"/>
      <c r="G1880" s="65">
        <f t="shared" si="238"/>
        <v>0.67707406742182275</v>
      </c>
      <c r="H1880" s="78">
        <f t="shared" si="239"/>
        <v>1.2682149955589509E-2</v>
      </c>
      <c r="I1880" s="65">
        <f t="shared" si="240"/>
        <v>-3.252821678267985E-2</v>
      </c>
      <c r="J1880" s="79">
        <f t="shared" si="237"/>
        <v>-5.6152801846594144E-2</v>
      </c>
      <c r="K1880" s="65">
        <f t="shared" si="235"/>
        <v>0.67079538959904761</v>
      </c>
      <c r="M1880" s="31">
        <f t="shared" si="241"/>
        <v>0.4083</v>
      </c>
      <c r="N1880" s="56">
        <f t="shared" si="236"/>
        <v>0.67079538959904761</v>
      </c>
    </row>
    <row r="1881" spans="1:14" x14ac:dyDescent="0.25">
      <c r="A1881"/>
      <c r="B1881" s="77"/>
      <c r="C1881" s="59">
        <v>43135</v>
      </c>
      <c r="D1881" s="39">
        <v>1861</v>
      </c>
      <c r="E1881" s="4">
        <v>0.42499999999999999</v>
      </c>
      <c r="F1881" s="64"/>
      <c r="G1881" s="65">
        <f t="shared" si="238"/>
        <v>0.66891077992812076</v>
      </c>
      <c r="H1881" s="78">
        <f t="shared" si="239"/>
        <v>1.0597606210660358E-2</v>
      </c>
      <c r="I1881" s="65">
        <f t="shared" si="240"/>
        <v>-5.6301842884497744E-2</v>
      </c>
      <c r="J1881" s="79">
        <f t="shared" si="237"/>
        <v>-7.5062736588860049E-2</v>
      </c>
      <c r="K1881" s="65">
        <f t="shared" si="235"/>
        <v>0.63345437449291442</v>
      </c>
      <c r="M1881" s="31">
        <f t="shared" si="241"/>
        <v>0.42499999999999999</v>
      </c>
      <c r="N1881" s="56">
        <f t="shared" si="236"/>
        <v>0.63345437449291442</v>
      </c>
    </row>
    <row r="1882" spans="1:14" x14ac:dyDescent="0.25">
      <c r="A1882"/>
      <c r="B1882" s="77"/>
      <c r="C1882" s="59">
        <v>43136</v>
      </c>
      <c r="D1882" s="39">
        <v>1862</v>
      </c>
      <c r="E1882" s="4">
        <v>0.50829999999999997</v>
      </c>
      <c r="F1882" s="64"/>
      <c r="G1882" s="65">
        <f t="shared" si="238"/>
        <v>0.66795917298592611</v>
      </c>
      <c r="H1882" s="78">
        <f t="shared" si="239"/>
        <v>9.4426848953748574E-3</v>
      </c>
      <c r="I1882" s="65">
        <f t="shared" si="240"/>
        <v>-5.5716254610231566E-2</v>
      </c>
      <c r="J1882" s="79">
        <f t="shared" si="237"/>
        <v>-6.6110546447801025E-2</v>
      </c>
      <c r="K1882" s="65">
        <f t="shared" si="235"/>
        <v>0.62379213152854951</v>
      </c>
      <c r="M1882" s="31">
        <f t="shared" si="241"/>
        <v>0.50829999999999997</v>
      </c>
      <c r="N1882" s="56">
        <f t="shared" si="236"/>
        <v>0.62379213152854951</v>
      </c>
    </row>
    <row r="1883" spans="1:14" x14ac:dyDescent="0.25">
      <c r="A1883"/>
      <c r="B1883" s="77"/>
      <c r="C1883" s="59">
        <v>43137</v>
      </c>
      <c r="D1883" s="39">
        <v>1863</v>
      </c>
      <c r="E1883" s="4">
        <v>0.5</v>
      </c>
      <c r="F1883" s="64"/>
      <c r="G1883" s="65">
        <f t="shared" si="238"/>
        <v>0.66478759009936617</v>
      </c>
      <c r="H1883" s="78">
        <f t="shared" si="239"/>
        <v>8.1812581171813777E-3</v>
      </c>
      <c r="I1883" s="65">
        <f t="shared" si="240"/>
        <v>-5.1259180061953916E-2</v>
      </c>
      <c r="J1883" s="79">
        <f t="shared" si="237"/>
        <v>-6.2612021065695134E-2</v>
      </c>
      <c r="K1883" s="65">
        <f t="shared" si="235"/>
        <v>0.62614267781934696</v>
      </c>
      <c r="M1883" s="31">
        <f t="shared" si="241"/>
        <v>0.5</v>
      </c>
      <c r="N1883" s="56">
        <f t="shared" si="236"/>
        <v>0.62614267781934696</v>
      </c>
    </row>
    <row r="1884" spans="1:14" x14ac:dyDescent="0.25">
      <c r="A1884"/>
      <c r="B1884" s="77"/>
      <c r="C1884" s="59">
        <v>43138</v>
      </c>
      <c r="D1884" s="39">
        <v>1864</v>
      </c>
      <c r="E1884" s="4">
        <v>0.57499999999999996</v>
      </c>
      <c r="F1884" s="64"/>
      <c r="G1884" s="65">
        <f t="shared" si="238"/>
        <v>0.66575745783429985</v>
      </c>
      <c r="H1884" s="78">
        <f t="shared" si="239"/>
        <v>7.4601190789566089E-3</v>
      </c>
      <c r="I1884" s="65">
        <f t="shared" si="240"/>
        <v>-2.5854944394070455E-2</v>
      </c>
      <c r="J1884" s="79">
        <f t="shared" si="237"/>
        <v>-3.2345195738093399E-2</v>
      </c>
      <c r="K1884" s="65">
        <f t="shared" si="235"/>
        <v>0.64711390382247713</v>
      </c>
      <c r="M1884" s="31">
        <f t="shared" si="241"/>
        <v>0.57499999999999996</v>
      </c>
      <c r="N1884" s="56">
        <f t="shared" si="236"/>
        <v>0.64711390382247713</v>
      </c>
    </row>
    <row r="1885" spans="1:14" x14ac:dyDescent="0.25">
      <c r="A1885"/>
      <c r="B1885" s="77"/>
      <c r="C1885" s="59">
        <v>43139</v>
      </c>
      <c r="D1885" s="39">
        <v>1865</v>
      </c>
      <c r="E1885" s="4">
        <v>0.6</v>
      </c>
      <c r="F1885" s="64"/>
      <c r="G1885" s="65">
        <f t="shared" si="238"/>
        <v>0.66729261770932413</v>
      </c>
      <c r="H1885" s="78">
        <f t="shared" si="239"/>
        <v>6.8676231585633766E-3</v>
      </c>
      <c r="I1885" s="65">
        <f t="shared" si="240"/>
        <v>-1.3967984873933288E-2</v>
      </c>
      <c r="J1885" s="79">
        <f t="shared" si="237"/>
        <v>-1.9300448157472373E-2</v>
      </c>
      <c r="K1885" s="65">
        <f t="shared" ref="K1885:K1948" si="242">G1884+H1884+I1885</f>
        <v>0.65924959203932321</v>
      </c>
      <c r="M1885" s="31">
        <f t="shared" si="241"/>
        <v>0.6</v>
      </c>
      <c r="N1885" s="56">
        <f t="shared" si="236"/>
        <v>0.65924959203932321</v>
      </c>
    </row>
    <row r="1886" spans="1:14" x14ac:dyDescent="0.25">
      <c r="A1886"/>
      <c r="B1886" s="77"/>
      <c r="C1886" s="59">
        <v>43140</v>
      </c>
      <c r="D1886" s="39">
        <v>1866</v>
      </c>
      <c r="E1886" s="4">
        <v>0.57920000000000005</v>
      </c>
      <c r="F1886" s="64"/>
      <c r="G1886" s="65">
        <f t="shared" si="238"/>
        <v>0.66711810401882865</v>
      </c>
      <c r="H1886" s="78">
        <f t="shared" si="239"/>
        <v>6.1634094736574916E-3</v>
      </c>
      <c r="I1886" s="65">
        <f t="shared" si="240"/>
        <v>-2.4538872377298938E-2</v>
      </c>
      <c r="J1886" s="79">
        <f t="shared" si="237"/>
        <v>-3.0876795541451906E-2</v>
      </c>
      <c r="K1886" s="65">
        <f t="shared" si="242"/>
        <v>0.6496213684905886</v>
      </c>
      <c r="M1886" s="31">
        <f t="shared" si="241"/>
        <v>0.57920000000000005</v>
      </c>
      <c r="N1886" s="56">
        <f t="shared" si="236"/>
        <v>0.6496213684905886</v>
      </c>
    </row>
    <row r="1887" spans="1:14" x14ac:dyDescent="0.25">
      <c r="A1887"/>
      <c r="B1887" s="77"/>
      <c r="C1887" s="59">
        <v>43141</v>
      </c>
      <c r="D1887" s="39">
        <v>1867</v>
      </c>
      <c r="E1887" s="4">
        <v>0.53749999999999998</v>
      </c>
      <c r="F1887" s="64"/>
      <c r="G1887" s="65">
        <f t="shared" si="238"/>
        <v>0.65894092536921256</v>
      </c>
      <c r="H1887" s="78">
        <f t="shared" si="239"/>
        <v>4.7293506613301332E-3</v>
      </c>
      <c r="I1887" s="65">
        <f t="shared" si="240"/>
        <v>7.6243677402490538E-3</v>
      </c>
      <c r="J1887" s="79">
        <f t="shared" si="237"/>
        <v>-5.2821615706971107E-3</v>
      </c>
      <c r="K1887" s="65">
        <f t="shared" si="242"/>
        <v>0.68090588123273521</v>
      </c>
      <c r="M1887" s="31">
        <f t="shared" si="241"/>
        <v>0.53749999999999998</v>
      </c>
      <c r="N1887" s="56">
        <f t="shared" si="236"/>
        <v>0.68090588123273521</v>
      </c>
    </row>
    <row r="1888" spans="1:14" x14ac:dyDescent="0.25">
      <c r="A1888"/>
      <c r="B1888" s="77"/>
      <c r="C1888" s="59">
        <v>43142</v>
      </c>
      <c r="D1888" s="39">
        <v>1868</v>
      </c>
      <c r="E1888" s="4">
        <v>0.52080000000000004</v>
      </c>
      <c r="F1888" s="64"/>
      <c r="G1888" s="65">
        <f t="shared" si="238"/>
        <v>0.64255226618779848</v>
      </c>
      <c r="H1888" s="78">
        <f t="shared" si="239"/>
        <v>2.6175496770557121E-3</v>
      </c>
      <c r="I1888" s="65">
        <f t="shared" si="240"/>
        <v>6.8309822396900435E-2</v>
      </c>
      <c r="J1888" s="79">
        <f t="shared" si="237"/>
        <v>4.9303613538430546E-2</v>
      </c>
      <c r="K1888" s="65">
        <f t="shared" si="242"/>
        <v>0.73198009842744316</v>
      </c>
      <c r="M1888" s="31">
        <f t="shared" si="241"/>
        <v>0.52080000000000004</v>
      </c>
      <c r="N1888" s="56">
        <f t="shared" si="236"/>
        <v>0.73198009842744316</v>
      </c>
    </row>
    <row r="1889" spans="1:14" x14ac:dyDescent="0.25">
      <c r="A1889"/>
      <c r="B1889" s="77"/>
      <c r="C1889" s="59">
        <v>43143</v>
      </c>
      <c r="D1889" s="39">
        <v>1869</v>
      </c>
      <c r="E1889" s="4">
        <v>0.50829999999999997</v>
      </c>
      <c r="F1889" s="64"/>
      <c r="G1889" s="65">
        <f t="shared" si="238"/>
        <v>0.62469410673648462</v>
      </c>
      <c r="H1889" s="78">
        <f t="shared" si="239"/>
        <v>5.6997876421875518E-4</v>
      </c>
      <c r="I1889" s="65">
        <f t="shared" si="240"/>
        <v>6.7887275418842027E-2</v>
      </c>
      <c r="J1889" s="79">
        <f t="shared" si="237"/>
        <v>4.9459137203309363E-2</v>
      </c>
      <c r="K1889" s="65">
        <f t="shared" si="242"/>
        <v>0.71305709128369621</v>
      </c>
      <c r="M1889" s="31">
        <f t="shared" si="241"/>
        <v>0.50829999999999997</v>
      </c>
      <c r="N1889" s="56">
        <f t="shared" si="236"/>
        <v>0.71305709128369621</v>
      </c>
    </row>
    <row r="1890" spans="1:14" x14ac:dyDescent="0.25">
      <c r="A1890"/>
      <c r="B1890" s="77"/>
      <c r="C1890" s="59">
        <v>43144</v>
      </c>
      <c r="D1890" s="39">
        <v>1870</v>
      </c>
      <c r="E1890" s="4">
        <v>0.68330000000000002</v>
      </c>
      <c r="F1890" s="64"/>
      <c r="G1890" s="65">
        <f t="shared" si="238"/>
        <v>0.62301828248832558</v>
      </c>
      <c r="H1890" s="78">
        <f t="shared" si="239"/>
        <v>3.4539846298097551E-4</v>
      </c>
      <c r="I1890" s="65">
        <f t="shared" si="240"/>
        <v>8.0493944623074798E-2</v>
      </c>
      <c r="J1890" s="79">
        <f t="shared" si="237"/>
        <v>7.8472721911934773E-2</v>
      </c>
      <c r="K1890" s="65">
        <f t="shared" si="242"/>
        <v>0.70575803012377814</v>
      </c>
      <c r="M1890" s="31">
        <f t="shared" si="241"/>
        <v>0.68330000000000002</v>
      </c>
      <c r="N1890" s="56">
        <f t="shared" si="236"/>
        <v>0.70575803012377814</v>
      </c>
    </row>
    <row r="1891" spans="1:14" x14ac:dyDescent="0.25">
      <c r="A1891"/>
      <c r="B1891" s="77"/>
      <c r="C1891" s="59">
        <v>43145</v>
      </c>
      <c r="D1891" s="39">
        <v>1871</v>
      </c>
      <c r="E1891" s="4">
        <v>0.8</v>
      </c>
      <c r="F1891" s="64"/>
      <c r="G1891" s="65">
        <f t="shared" si="238"/>
        <v>0.63188187685156172</v>
      </c>
      <c r="H1891" s="78">
        <f t="shared" si="239"/>
        <v>1.1972180530064919E-3</v>
      </c>
      <c r="I1891" s="65">
        <f t="shared" si="240"/>
        <v>9.1454360046141617E-2</v>
      </c>
      <c r="J1891" s="79">
        <f t="shared" si="237"/>
        <v>9.9120736356371281E-2</v>
      </c>
      <c r="K1891" s="65">
        <f t="shared" si="242"/>
        <v>0.71481804099744817</v>
      </c>
      <c r="M1891" s="31">
        <f t="shared" si="241"/>
        <v>0.8</v>
      </c>
      <c r="N1891" s="56">
        <f t="shared" si="236"/>
        <v>0.71481804099744817</v>
      </c>
    </row>
    <row r="1892" spans="1:14" x14ac:dyDescent="0.25">
      <c r="A1892"/>
      <c r="B1892" s="77"/>
      <c r="C1892" s="59">
        <v>43146</v>
      </c>
      <c r="D1892" s="39">
        <v>1872</v>
      </c>
      <c r="E1892" s="4">
        <v>0.8</v>
      </c>
      <c r="F1892" s="64"/>
      <c r="G1892" s="65">
        <f t="shared" si="238"/>
        <v>0.64164183944748787</v>
      </c>
      <c r="H1892" s="78">
        <f t="shared" si="239"/>
        <v>2.0534925072984581E-3</v>
      </c>
      <c r="I1892" s="65">
        <f t="shared" si="240"/>
        <v>8.1293459666235329E-2</v>
      </c>
      <c r="J1892" s="79">
        <f t="shared" si="237"/>
        <v>8.8999929754863025E-2</v>
      </c>
      <c r="K1892" s="65">
        <f t="shared" si="242"/>
        <v>0.71437255457080362</v>
      </c>
      <c r="M1892" s="31">
        <f t="shared" si="241"/>
        <v>0.8</v>
      </c>
      <c r="N1892" s="56">
        <f t="shared" si="236"/>
        <v>0.71437255457080362</v>
      </c>
    </row>
    <row r="1893" spans="1:14" x14ac:dyDescent="0.25">
      <c r="A1893"/>
      <c r="B1893" s="77"/>
      <c r="C1893" s="59">
        <v>43147</v>
      </c>
      <c r="D1893" s="39">
        <v>1873</v>
      </c>
      <c r="E1893" s="4">
        <v>0.72919999999999996</v>
      </c>
      <c r="F1893" s="64"/>
      <c r="G1893" s="65">
        <f t="shared" si="238"/>
        <v>0.64650536754157406</v>
      </c>
      <c r="H1893" s="78">
        <f t="shared" si="239"/>
        <v>2.3344960659772312E-3</v>
      </c>
      <c r="I1893" s="65">
        <f t="shared" si="240"/>
        <v>5.7404312177336415E-2</v>
      </c>
      <c r="J1893" s="79">
        <f t="shared" si="237"/>
        <v>5.9933344205445369E-2</v>
      </c>
      <c r="K1893" s="65">
        <f t="shared" si="242"/>
        <v>0.70109964413212278</v>
      </c>
      <c r="M1893" s="31">
        <f t="shared" si="241"/>
        <v>0.72919999999999996</v>
      </c>
      <c r="N1893" s="56">
        <f t="shared" si="236"/>
        <v>0.70109964413212278</v>
      </c>
    </row>
    <row r="1894" spans="1:14" x14ac:dyDescent="0.25">
      <c r="A1894"/>
      <c r="B1894" s="77"/>
      <c r="C1894" s="59">
        <v>43148</v>
      </c>
      <c r="D1894" s="39">
        <v>1874</v>
      </c>
      <c r="E1894" s="4">
        <v>0.54579999999999995</v>
      </c>
      <c r="F1894" s="64"/>
      <c r="G1894" s="65">
        <f t="shared" si="238"/>
        <v>0.63493519088272021</v>
      </c>
      <c r="H1894" s="78">
        <f t="shared" si="239"/>
        <v>9.4402879349412324E-4</v>
      </c>
      <c r="I1894" s="65">
        <f t="shared" si="240"/>
        <v>3.6006863640759418E-2</v>
      </c>
      <c r="J1894" s="79">
        <f t="shared" si="237"/>
        <v>2.3492658188411449E-2</v>
      </c>
      <c r="K1894" s="65">
        <f t="shared" si="242"/>
        <v>0.68484672724831075</v>
      </c>
      <c r="M1894" s="31">
        <f t="shared" si="241"/>
        <v>0.54579999999999995</v>
      </c>
      <c r="N1894" s="56">
        <f t="shared" si="236"/>
        <v>0.68484672724831075</v>
      </c>
    </row>
    <row r="1895" spans="1:14" x14ac:dyDescent="0.25">
      <c r="A1895"/>
      <c r="B1895" s="77"/>
      <c r="C1895" s="59">
        <v>43149</v>
      </c>
      <c r="D1895" s="39">
        <v>1875</v>
      </c>
      <c r="E1895" s="4">
        <v>0.41249999999999998</v>
      </c>
      <c r="F1895" s="64"/>
      <c r="G1895" s="65">
        <f t="shared" si="238"/>
        <v>0.61095826833951383</v>
      </c>
      <c r="H1895" s="78">
        <f t="shared" si="239"/>
        <v>-1.5480663401759272E-3</v>
      </c>
      <c r="I1895" s="65">
        <f t="shared" si="240"/>
        <v>2.5830293690790592E-2</v>
      </c>
      <c r="J1895" s="79">
        <f t="shared" si="237"/>
        <v>3.401437487760145E-3</v>
      </c>
      <c r="K1895" s="65">
        <f t="shared" si="242"/>
        <v>0.6617095133670049</v>
      </c>
      <c r="M1895" s="31">
        <f t="shared" si="241"/>
        <v>0.41249999999999998</v>
      </c>
      <c r="N1895" s="56">
        <f t="shared" si="236"/>
        <v>0.6617095133670049</v>
      </c>
    </row>
    <row r="1896" spans="1:14" x14ac:dyDescent="0.25">
      <c r="A1896"/>
      <c r="B1896" s="77"/>
      <c r="C1896" s="59">
        <v>43150</v>
      </c>
      <c r="D1896" s="39">
        <v>1876</v>
      </c>
      <c r="E1896" s="4">
        <v>0.23280000000000001</v>
      </c>
      <c r="F1896" s="64"/>
      <c r="G1896" s="65">
        <f t="shared" si="238"/>
        <v>0.56629522969585366</v>
      </c>
      <c r="H1896" s="78">
        <f t="shared" si="239"/>
        <v>-5.8595635705243516E-3</v>
      </c>
      <c r="I1896" s="65">
        <f t="shared" si="240"/>
        <v>5.4539521035505405E-2</v>
      </c>
      <c r="J1896" s="79">
        <f t="shared" si="237"/>
        <v>1.5736045962369494E-2</v>
      </c>
      <c r="K1896" s="65">
        <f t="shared" si="242"/>
        <v>0.66394972303484334</v>
      </c>
      <c r="M1896" s="31">
        <f t="shared" si="241"/>
        <v>0.23280000000000001</v>
      </c>
      <c r="N1896" s="56">
        <f t="shared" si="236"/>
        <v>0.66394972303484334</v>
      </c>
    </row>
    <row r="1897" spans="1:14" x14ac:dyDescent="0.25">
      <c r="A1897"/>
      <c r="B1897" s="77"/>
      <c r="C1897" s="59">
        <v>43151</v>
      </c>
      <c r="D1897" s="39">
        <v>1877</v>
      </c>
      <c r="E1897" s="4">
        <v>0.23280000000000001</v>
      </c>
      <c r="F1897" s="64"/>
      <c r="G1897" s="65">
        <f t="shared" si="238"/>
        <v>0.52232397091805927</v>
      </c>
      <c r="H1897" s="78">
        <f t="shared" si="239"/>
        <v>-9.670733091251358E-3</v>
      </c>
      <c r="I1897" s="65">
        <f t="shared" si="240"/>
        <v>5.3481285947370893E-2</v>
      </c>
      <c r="J1897" s="79">
        <f t="shared" si="237"/>
        <v>1.9180760260827878E-2</v>
      </c>
      <c r="K1897" s="65">
        <f t="shared" si="242"/>
        <v>0.61391695207270025</v>
      </c>
      <c r="M1897" s="31">
        <f t="shared" si="241"/>
        <v>0.23280000000000001</v>
      </c>
      <c r="N1897" s="56">
        <f t="shared" si="236"/>
        <v>0.61391695207270025</v>
      </c>
    </row>
    <row r="1898" spans="1:14" x14ac:dyDescent="0.25">
      <c r="A1898"/>
      <c r="B1898" s="77"/>
      <c r="C1898" s="59">
        <v>43152</v>
      </c>
      <c r="D1898" s="39">
        <v>1878</v>
      </c>
      <c r="E1898" s="4">
        <v>0.23280000000000001</v>
      </c>
      <c r="F1898" s="64"/>
      <c r="G1898" s="65">
        <f t="shared" si="238"/>
        <v>0.48034539814012228</v>
      </c>
      <c r="H1898" s="78">
        <f t="shared" si="239"/>
        <v>-1.2901517059919921E-2</v>
      </c>
      <c r="I1898" s="65">
        <f t="shared" si="240"/>
        <v>4.3225159040048922E-2</v>
      </c>
      <c r="J1898" s="79">
        <f t="shared" si="237"/>
        <v>1.4148103322031803E-2</v>
      </c>
      <c r="K1898" s="65">
        <f t="shared" si="242"/>
        <v>0.55587839686685681</v>
      </c>
      <c r="M1898" s="31">
        <f t="shared" si="241"/>
        <v>0.23280000000000001</v>
      </c>
      <c r="N1898" s="56">
        <f t="shared" si="236"/>
        <v>0.55587839686685681</v>
      </c>
    </row>
    <row r="1899" spans="1:14" x14ac:dyDescent="0.25">
      <c r="A1899"/>
      <c r="B1899" s="77"/>
      <c r="C1899" s="59">
        <v>43153</v>
      </c>
      <c r="D1899" s="39">
        <v>1879</v>
      </c>
      <c r="E1899" s="4">
        <v>0.23280000000000001</v>
      </c>
      <c r="F1899" s="64"/>
      <c r="G1899" s="65">
        <f t="shared" si="238"/>
        <v>0.44169321418231378</v>
      </c>
      <c r="H1899" s="78">
        <f t="shared" si="239"/>
        <v>-1.547658374970878E-2</v>
      </c>
      <c r="I1899" s="65">
        <f t="shared" si="240"/>
        <v>2.286278789868372E-2</v>
      </c>
      <c r="J1899" s="79">
        <f t="shared" si="237"/>
        <v>-3.1281230941603011E-4</v>
      </c>
      <c r="K1899" s="65">
        <f t="shared" si="242"/>
        <v>0.49030666897888608</v>
      </c>
      <c r="M1899" s="31">
        <f t="shared" si="241"/>
        <v>0.23280000000000001</v>
      </c>
      <c r="N1899" s="56">
        <f t="shared" si="236"/>
        <v>0.49030666897888608</v>
      </c>
    </row>
    <row r="1900" spans="1:14" x14ac:dyDescent="0.25">
      <c r="A1900"/>
      <c r="B1900" s="77"/>
      <c r="C1900" s="59">
        <v>43154</v>
      </c>
      <c r="D1900" s="39">
        <v>1880</v>
      </c>
      <c r="E1900" s="4">
        <v>0.23280000000000001</v>
      </c>
      <c r="F1900" s="64"/>
      <c r="G1900" s="65">
        <f t="shared" si="238"/>
        <v>0.40777132378433906</v>
      </c>
      <c r="H1900" s="78">
        <f t="shared" si="239"/>
        <v>-1.7321114414535373E-2</v>
      </c>
      <c r="I1900" s="65">
        <f t="shared" si="240"/>
        <v>-8.9635639499454512E-3</v>
      </c>
      <c r="J1900" s="79">
        <f t="shared" si="237"/>
        <v>-2.5564339933384812E-2</v>
      </c>
      <c r="K1900" s="65">
        <f t="shared" si="242"/>
        <v>0.41725306648265953</v>
      </c>
      <c r="M1900" s="31">
        <f t="shared" si="241"/>
        <v>0.23280000000000001</v>
      </c>
      <c r="N1900" s="56">
        <f t="shared" si="236"/>
        <v>0.41725306648265953</v>
      </c>
    </row>
    <row r="1901" spans="1:14" x14ac:dyDescent="0.25">
      <c r="A1901"/>
      <c r="B1901" s="77"/>
      <c r="C1901" s="59">
        <v>43155</v>
      </c>
      <c r="D1901" s="39">
        <v>1881</v>
      </c>
      <c r="E1901" s="4">
        <v>0.23280000000000001</v>
      </c>
      <c r="F1901" s="64"/>
      <c r="G1901" s="65">
        <f t="shared" si="238"/>
        <v>0.38004927907713471</v>
      </c>
      <c r="H1901" s="78">
        <f t="shared" si="239"/>
        <v>-1.836120744380227E-2</v>
      </c>
      <c r="I1901" s="65">
        <f t="shared" si="240"/>
        <v>-5.364090644311386E-2</v>
      </c>
      <c r="J1901" s="79">
        <f t="shared" si="237"/>
        <v>-6.3001743706515942E-2</v>
      </c>
      <c r="K1901" s="65">
        <f t="shared" si="242"/>
        <v>0.33680930292668981</v>
      </c>
      <c r="M1901" s="31">
        <f t="shared" si="241"/>
        <v>0.23280000000000001</v>
      </c>
      <c r="N1901" s="56">
        <f t="shared" si="236"/>
        <v>0.33680930292668981</v>
      </c>
    </row>
    <row r="1902" spans="1:14" x14ac:dyDescent="0.25">
      <c r="A1902"/>
      <c r="B1902" s="77"/>
      <c r="C1902" s="59">
        <v>43156</v>
      </c>
      <c r="D1902" s="39">
        <v>1882</v>
      </c>
      <c r="E1902" s="4">
        <v>0.23280000000000001</v>
      </c>
      <c r="F1902" s="64"/>
      <c r="G1902" s="65">
        <f t="shared" si="238"/>
        <v>0.35370612981412081</v>
      </c>
      <c r="H1902" s="78">
        <f t="shared" si="239"/>
        <v>-1.9159401625723431E-2</v>
      </c>
      <c r="I1902" s="65">
        <f t="shared" si="240"/>
        <v>-4.9068653441216151E-2</v>
      </c>
      <c r="J1902" s="79">
        <f t="shared" si="237"/>
        <v>-5.6252401078506611E-2</v>
      </c>
      <c r="K1902" s="65">
        <f t="shared" si="242"/>
        <v>0.31261941819211631</v>
      </c>
      <c r="M1902" s="31">
        <f t="shared" si="241"/>
        <v>0.23280000000000001</v>
      </c>
      <c r="N1902" s="56">
        <f t="shared" si="236"/>
        <v>0.31261941819211631</v>
      </c>
    </row>
    <row r="1903" spans="1:14" x14ac:dyDescent="0.25">
      <c r="A1903"/>
      <c r="B1903" s="77"/>
      <c r="C1903" s="59">
        <v>43157</v>
      </c>
      <c r="D1903" s="39">
        <v>1883</v>
      </c>
      <c r="E1903" s="4">
        <v>0.23280000000000001</v>
      </c>
      <c r="F1903" s="64"/>
      <c r="G1903" s="65">
        <f t="shared" si="238"/>
        <v>0.32191200875327441</v>
      </c>
      <c r="H1903" s="78">
        <f t="shared" si="239"/>
        <v>-2.0422873569235729E-2</v>
      </c>
      <c r="I1903" s="65">
        <f t="shared" si="240"/>
        <v>2.4600466162832253E-2</v>
      </c>
      <c r="J1903" s="79">
        <f t="shared" si="237"/>
        <v>1.3229218671221584E-2</v>
      </c>
      <c r="K1903" s="65">
        <f t="shared" si="242"/>
        <v>0.3591471943512296</v>
      </c>
      <c r="M1903" s="31">
        <f t="shared" si="241"/>
        <v>0.23280000000000001</v>
      </c>
      <c r="N1903" s="56">
        <f t="shared" si="236"/>
        <v>0.3591471943512296</v>
      </c>
    </row>
    <row r="1904" spans="1:14" x14ac:dyDescent="0.25">
      <c r="A1904"/>
      <c r="B1904" s="77"/>
      <c r="C1904" s="59">
        <v>43158</v>
      </c>
      <c r="D1904" s="39">
        <v>1884</v>
      </c>
      <c r="E1904" s="4">
        <v>0.23280000000000001</v>
      </c>
      <c r="F1904" s="64"/>
      <c r="G1904" s="65">
        <f t="shared" si="238"/>
        <v>0.29254295192301366</v>
      </c>
      <c r="H1904" s="78">
        <f t="shared" si="239"/>
        <v>-2.1317491895338235E-2</v>
      </c>
      <c r="I1904" s="65">
        <f t="shared" si="240"/>
        <v>2.0772697426211694E-2</v>
      </c>
      <c r="J1904" s="79">
        <f t="shared" si="237"/>
        <v>1.2721132491289158E-2</v>
      </c>
      <c r="K1904" s="65">
        <f t="shared" si="242"/>
        <v>0.32226183261025038</v>
      </c>
      <c r="M1904" s="31">
        <f t="shared" si="241"/>
        <v>0.23280000000000001</v>
      </c>
      <c r="N1904" s="56">
        <f t="shared" si="236"/>
        <v>0.32226183261025038</v>
      </c>
    </row>
    <row r="1905" spans="1:14" x14ac:dyDescent="0.25">
      <c r="A1905"/>
      <c r="B1905" s="77"/>
      <c r="C1905" s="59">
        <v>43159</v>
      </c>
      <c r="D1905" s="39">
        <v>1885</v>
      </c>
      <c r="E1905" s="4">
        <v>0.23280000000000001</v>
      </c>
      <c r="F1905" s="64"/>
      <c r="G1905" s="65">
        <f t="shared" si="238"/>
        <v>0.26646858004416302</v>
      </c>
      <c r="H1905" s="78">
        <f t="shared" si="239"/>
        <v>-2.1793179893689479E-2</v>
      </c>
      <c r="I1905" s="65">
        <f t="shared" si="240"/>
        <v>9.1433398074487922E-3</v>
      </c>
      <c r="J1905" s="79">
        <f t="shared" si="237"/>
        <v>4.862147822287612E-3</v>
      </c>
      <c r="K1905" s="65">
        <f t="shared" si="242"/>
        <v>0.28036879983512425</v>
      </c>
      <c r="M1905" s="31">
        <f t="shared" si="241"/>
        <v>0.23280000000000001</v>
      </c>
      <c r="N1905" s="56">
        <f t="shared" si="236"/>
        <v>0.28036879983512425</v>
      </c>
    </row>
    <row r="1906" spans="1:14" x14ac:dyDescent="0.25">
      <c r="A1906"/>
      <c r="B1906" s="77"/>
      <c r="C1906" s="59">
        <v>43160</v>
      </c>
      <c r="D1906" s="39">
        <v>1886</v>
      </c>
      <c r="E1906" s="4">
        <v>0.23280000000000001</v>
      </c>
      <c r="F1906" s="64"/>
      <c r="G1906" s="65">
        <f t="shared" si="238"/>
        <v>0.24515418389132335</v>
      </c>
      <c r="H1906" s="78">
        <f t="shared" si="239"/>
        <v>-2.17453015196045E-2</v>
      </c>
      <c r="I1906" s="65">
        <f t="shared" si="240"/>
        <v>-1.6663237558971762E-2</v>
      </c>
      <c r="J1906" s="79">
        <f t="shared" si="237"/>
        <v>-1.6232332192206919E-2</v>
      </c>
      <c r="K1906" s="65">
        <f t="shared" si="242"/>
        <v>0.22801216259150178</v>
      </c>
      <c r="M1906" s="31">
        <f t="shared" si="241"/>
        <v>0.23280000000000001</v>
      </c>
      <c r="N1906" s="56">
        <f t="shared" si="236"/>
        <v>0.22801216259150178</v>
      </c>
    </row>
    <row r="1907" spans="1:14" x14ac:dyDescent="0.25">
      <c r="A1907"/>
      <c r="B1907" s="77"/>
      <c r="C1907" s="59">
        <v>43161</v>
      </c>
      <c r="D1907" s="39">
        <v>1887</v>
      </c>
      <c r="E1907" s="4">
        <v>0.23280000000000001</v>
      </c>
      <c r="F1907" s="64"/>
      <c r="G1907" s="65">
        <f t="shared" si="238"/>
        <v>0.22889384441637153</v>
      </c>
      <c r="H1907" s="78">
        <f t="shared" si="239"/>
        <v>-2.1196805315139233E-2</v>
      </c>
      <c r="I1907" s="65">
        <f t="shared" si="240"/>
        <v>-4.5458502818245553E-2</v>
      </c>
      <c r="J1907" s="79">
        <f t="shared" si="237"/>
        <v>-4.0522036978058153E-2</v>
      </c>
      <c r="K1907" s="65">
        <f t="shared" si="242"/>
        <v>0.17795037955347331</v>
      </c>
      <c r="M1907" s="31">
        <f t="shared" si="241"/>
        <v>0.23280000000000001</v>
      </c>
      <c r="N1907" s="56">
        <f t="shared" si="236"/>
        <v>0.17795037955347331</v>
      </c>
    </row>
    <row r="1908" spans="1:14" x14ac:dyDescent="0.25">
      <c r="A1908"/>
      <c r="B1908" s="77"/>
      <c r="C1908" s="59">
        <v>43162</v>
      </c>
      <c r="D1908" s="39">
        <v>1888</v>
      </c>
      <c r="E1908" s="4">
        <v>0.23280000000000001</v>
      </c>
      <c r="F1908" s="64"/>
      <c r="G1908" s="65">
        <f t="shared" si="238"/>
        <v>0.2177310348219888</v>
      </c>
      <c r="H1908" s="78">
        <f t="shared" si="239"/>
        <v>-2.0193405743063584E-2</v>
      </c>
      <c r="I1908" s="65">
        <f t="shared" si="240"/>
        <v>-7.5236996308797391E-2</v>
      </c>
      <c r="J1908" s="79">
        <f t="shared" si="237"/>
        <v>-6.6206400160116544E-2</v>
      </c>
      <c r="K1908" s="65">
        <f t="shared" si="242"/>
        <v>0.1324600427924349</v>
      </c>
      <c r="M1908" s="31">
        <f t="shared" si="241"/>
        <v>0.23280000000000001</v>
      </c>
      <c r="N1908" s="56">
        <f t="shared" ref="N1908:N1971" si="243">K1908</f>
        <v>0.1324600427924349</v>
      </c>
    </row>
    <row r="1909" spans="1:14" x14ac:dyDescent="0.25">
      <c r="A1909"/>
      <c r="B1909" s="77"/>
      <c r="C1909" s="59">
        <v>43163</v>
      </c>
      <c r="D1909" s="39">
        <v>1889</v>
      </c>
      <c r="E1909" s="4">
        <v>3.1300000000000001E-2</v>
      </c>
      <c r="F1909" s="64"/>
      <c r="G1909" s="65">
        <f t="shared" si="238"/>
        <v>0.18716762529945696</v>
      </c>
      <c r="H1909" s="78">
        <f t="shared" si="239"/>
        <v>-2.123040612101041E-2</v>
      </c>
      <c r="I1909" s="65">
        <f t="shared" si="240"/>
        <v>-6.2537591284242716E-2</v>
      </c>
      <c r="J1909" s="79">
        <f t="shared" ref="J1909:J1972" si="244">$Z$22*(E1909-G1909)+(1-$Z$22)*I1909</f>
        <v>-7.187059468576415E-2</v>
      </c>
      <c r="K1909" s="65">
        <f t="shared" si="242"/>
        <v>0.1350000377946825</v>
      </c>
      <c r="M1909" s="31">
        <f t="shared" si="241"/>
        <v>3.1300000000000001E-2</v>
      </c>
      <c r="N1909" s="56">
        <f t="shared" si="243"/>
        <v>0.1350000377946825</v>
      </c>
    </row>
    <row r="1910" spans="1:14" x14ac:dyDescent="0.25">
      <c r="A1910"/>
      <c r="B1910" s="77"/>
      <c r="C1910" s="59">
        <v>43164</v>
      </c>
      <c r="D1910" s="39">
        <v>1890</v>
      </c>
      <c r="E1910" s="4">
        <v>3.7499999999999999E-2</v>
      </c>
      <c r="F1910" s="64"/>
      <c r="G1910" s="65">
        <f t="shared" ref="G1910:G1973" si="245">$Z$20*(E1910-I1910)+(1-$Z$20)*(G1909+H1909)</f>
        <v>0.15709232479116286</v>
      </c>
      <c r="H1910" s="78">
        <f t="shared" ref="H1910:H1973" si="246">$Z$21*(G1910-G1909)+(1-$Z$21)*H1909</f>
        <v>-2.2114895559738782E-2</v>
      </c>
      <c r="I1910" s="65">
        <f t="shared" ref="I1910:I1973" si="247">J1879</f>
        <v>-3.9988275305609472E-2</v>
      </c>
      <c r="J1910" s="79">
        <f t="shared" si="244"/>
        <v>-4.7948680254164815E-2</v>
      </c>
      <c r="K1910" s="65">
        <f t="shared" si="242"/>
        <v>0.12594894387283709</v>
      </c>
      <c r="M1910" s="31">
        <f t="shared" si="241"/>
        <v>3.7499999999999999E-2</v>
      </c>
      <c r="N1910" s="56">
        <f t="shared" si="243"/>
        <v>0.12594894387283709</v>
      </c>
    </row>
    <row r="1911" spans="1:14" x14ac:dyDescent="0.25">
      <c r="A1911"/>
      <c r="B1911" s="77"/>
      <c r="C1911" s="59">
        <v>43165</v>
      </c>
      <c r="D1911" s="39">
        <v>1891</v>
      </c>
      <c r="E1911" s="4">
        <v>4.58E-2</v>
      </c>
      <c r="F1911" s="64"/>
      <c r="G1911" s="65">
        <f t="shared" si="245"/>
        <v>0.13167496649294108</v>
      </c>
      <c r="H1911" s="78">
        <f t="shared" si="246"/>
        <v>-2.2445141833587083E-2</v>
      </c>
      <c r="I1911" s="65">
        <f t="shared" si="247"/>
        <v>-5.6152801846594144E-2</v>
      </c>
      <c r="J1911" s="79">
        <f t="shared" si="244"/>
        <v>-5.9125018311228836E-2</v>
      </c>
      <c r="K1911" s="65">
        <f t="shared" si="242"/>
        <v>7.882462738482994E-2</v>
      </c>
      <c r="M1911" s="31">
        <f t="shared" si="241"/>
        <v>4.58E-2</v>
      </c>
      <c r="N1911" s="56">
        <f t="shared" si="243"/>
        <v>7.882462738482994E-2</v>
      </c>
    </row>
    <row r="1912" spans="1:14" x14ac:dyDescent="0.25">
      <c r="A1912"/>
      <c r="B1912" s="77"/>
      <c r="C1912" s="59">
        <v>43166</v>
      </c>
      <c r="D1912" s="39">
        <v>1892</v>
      </c>
      <c r="E1912" s="4">
        <v>5.4199999999999998E-2</v>
      </c>
      <c r="F1912" s="64"/>
      <c r="G1912" s="65">
        <f t="shared" si="245"/>
        <v>0.1112331158523046</v>
      </c>
      <c r="H1912" s="78">
        <f t="shared" si="246"/>
        <v>-2.2244812714292024E-2</v>
      </c>
      <c r="I1912" s="65">
        <f t="shared" si="247"/>
        <v>-7.5062736588860049E-2</v>
      </c>
      <c r="J1912" s="79">
        <f t="shared" si="244"/>
        <v>-7.3259774515204504E-2</v>
      </c>
      <c r="K1912" s="65">
        <f t="shared" si="242"/>
        <v>3.4167088070493942E-2</v>
      </c>
      <c r="M1912" s="31">
        <f t="shared" si="241"/>
        <v>5.4199999999999998E-2</v>
      </c>
      <c r="N1912" s="56">
        <f t="shared" si="243"/>
        <v>3.4167088070493942E-2</v>
      </c>
    </row>
    <row r="1913" spans="1:14" x14ac:dyDescent="0.25">
      <c r="A1913"/>
      <c r="B1913" s="77"/>
      <c r="C1913" s="59">
        <v>43167</v>
      </c>
      <c r="D1913" s="39">
        <v>1893</v>
      </c>
      <c r="E1913" s="4">
        <v>0.15</v>
      </c>
      <c r="F1913" s="64"/>
      <c r="G1913" s="65">
        <f t="shared" si="245"/>
        <v>0.10170052746899141</v>
      </c>
      <c r="H1913" s="78">
        <f t="shared" si="246"/>
        <v>-2.0973590281194141E-2</v>
      </c>
      <c r="I1913" s="65">
        <f t="shared" si="247"/>
        <v>-6.6110546447801025E-2</v>
      </c>
      <c r="J1913" s="79">
        <f t="shared" si="244"/>
        <v>-5.4669544549920061E-2</v>
      </c>
      <c r="K1913" s="65">
        <f t="shared" si="242"/>
        <v>2.287775669021154E-2</v>
      </c>
      <c r="M1913" s="31">
        <f t="shared" si="241"/>
        <v>0.15</v>
      </c>
      <c r="N1913" s="56">
        <f t="shared" si="243"/>
        <v>2.287775669021154E-2</v>
      </c>
    </row>
    <row r="1914" spans="1:14" x14ac:dyDescent="0.25">
      <c r="A1914"/>
      <c r="B1914" s="77"/>
      <c r="C1914" s="59">
        <v>43168</v>
      </c>
      <c r="D1914" s="39">
        <v>1894</v>
      </c>
      <c r="E1914" s="4">
        <v>0.2167</v>
      </c>
      <c r="F1914" s="64"/>
      <c r="G1914" s="65">
        <f t="shared" si="245"/>
        <v>0.10058544557558707</v>
      </c>
      <c r="H1914" s="78">
        <f t="shared" si="246"/>
        <v>-1.8987739442415164E-2</v>
      </c>
      <c r="I1914" s="65">
        <f t="shared" si="247"/>
        <v>-6.2612021065695134E-2</v>
      </c>
      <c r="J1914" s="79">
        <f t="shared" si="244"/>
        <v>-4.4739363516684331E-2</v>
      </c>
      <c r="K1914" s="65">
        <f t="shared" si="242"/>
        <v>1.8114916122102143E-2</v>
      </c>
      <c r="M1914" s="31">
        <f t="shared" si="241"/>
        <v>0.2167</v>
      </c>
      <c r="N1914" s="56">
        <f t="shared" si="243"/>
        <v>1.8114916122102143E-2</v>
      </c>
    </row>
    <row r="1915" spans="1:14" x14ac:dyDescent="0.25">
      <c r="A1915"/>
      <c r="B1915" s="77"/>
      <c r="C1915" s="59">
        <v>43169</v>
      </c>
      <c r="D1915" s="39">
        <v>1895</v>
      </c>
      <c r="E1915" s="4">
        <v>0.12920000000000001</v>
      </c>
      <c r="F1915" s="64"/>
      <c r="G1915" s="65">
        <f t="shared" si="245"/>
        <v>8.9592455093664064E-2</v>
      </c>
      <c r="H1915" s="78">
        <f t="shared" si="246"/>
        <v>-1.8188264546365952E-2</v>
      </c>
      <c r="I1915" s="65">
        <f t="shared" si="247"/>
        <v>-3.2345195738093399E-2</v>
      </c>
      <c r="J1915" s="79">
        <f t="shared" si="244"/>
        <v>-2.5149921673650467E-2</v>
      </c>
      <c r="K1915" s="65">
        <f t="shared" si="242"/>
        <v>4.9252510395078511E-2</v>
      </c>
      <c r="M1915" s="31">
        <f t="shared" si="241"/>
        <v>0.12920000000000001</v>
      </c>
      <c r="N1915" s="56">
        <f t="shared" si="243"/>
        <v>4.9252510395078511E-2</v>
      </c>
    </row>
    <row r="1916" spans="1:14" x14ac:dyDescent="0.25">
      <c r="A1916"/>
      <c r="B1916" s="77"/>
      <c r="C1916" s="59">
        <v>43170</v>
      </c>
      <c r="D1916" s="39">
        <v>1896</v>
      </c>
      <c r="E1916" s="4">
        <v>0.1792</v>
      </c>
      <c r="F1916" s="64"/>
      <c r="G1916" s="65">
        <f t="shared" si="245"/>
        <v>8.4113816308315548E-2</v>
      </c>
      <c r="H1916" s="78">
        <f t="shared" si="246"/>
        <v>-1.6917301970264208E-2</v>
      </c>
      <c r="I1916" s="65">
        <f t="shared" si="247"/>
        <v>-1.9300448157472373E-2</v>
      </c>
      <c r="J1916" s="79">
        <f t="shared" si="244"/>
        <v>-7.8617849725566916E-3</v>
      </c>
      <c r="K1916" s="65">
        <f t="shared" si="242"/>
        <v>5.2103742389825743E-2</v>
      </c>
      <c r="M1916" s="31">
        <f t="shared" si="241"/>
        <v>0.1792</v>
      </c>
      <c r="N1916" s="56">
        <f t="shared" si="243"/>
        <v>5.2103742389825743E-2</v>
      </c>
    </row>
    <row r="1917" spans="1:14" x14ac:dyDescent="0.25">
      <c r="A1917"/>
      <c r="B1917" s="77"/>
      <c r="C1917" s="59">
        <v>43171</v>
      </c>
      <c r="D1917" s="39">
        <v>1897</v>
      </c>
      <c r="E1917" s="4">
        <v>0.2</v>
      </c>
      <c r="F1917" s="64"/>
      <c r="G1917" s="65">
        <f t="shared" si="245"/>
        <v>8.35645424583914E-2</v>
      </c>
      <c r="H1917" s="78">
        <f t="shared" si="246"/>
        <v>-1.5280499158230203E-2</v>
      </c>
      <c r="I1917" s="65">
        <f t="shared" si="247"/>
        <v>-3.0876795541451906E-2</v>
      </c>
      <c r="J1917" s="79">
        <f t="shared" si="244"/>
        <v>-1.6145570233145855E-2</v>
      </c>
      <c r="K1917" s="65">
        <f t="shared" si="242"/>
        <v>3.6319718796599426E-2</v>
      </c>
      <c r="M1917" s="31">
        <f t="shared" si="241"/>
        <v>0.2</v>
      </c>
      <c r="N1917" s="56">
        <f t="shared" si="243"/>
        <v>3.6319718796599426E-2</v>
      </c>
    </row>
    <row r="1918" spans="1:14" x14ac:dyDescent="0.25">
      <c r="A1918"/>
      <c r="B1918" s="77"/>
      <c r="C1918" s="59">
        <v>43172</v>
      </c>
      <c r="D1918" s="39">
        <v>1898</v>
      </c>
      <c r="E1918" s="4">
        <v>0.29170000000000001</v>
      </c>
      <c r="F1918" s="64"/>
      <c r="G1918" s="65">
        <f t="shared" si="245"/>
        <v>9.1153855127214786E-2</v>
      </c>
      <c r="H1918" s="78">
        <f t="shared" si="246"/>
        <v>-1.2993517975524844E-2</v>
      </c>
      <c r="I1918" s="65">
        <f t="shared" si="247"/>
        <v>-5.2821615706971107E-3</v>
      </c>
      <c r="J1918" s="79">
        <f t="shared" si="244"/>
        <v>1.5300669073651123E-2</v>
      </c>
      <c r="K1918" s="65">
        <f t="shared" si="242"/>
        <v>6.3001881729464082E-2</v>
      </c>
      <c r="M1918" s="31">
        <f t="shared" si="241"/>
        <v>0.29170000000000001</v>
      </c>
      <c r="N1918" s="56">
        <f t="shared" si="243"/>
        <v>6.3001881729464082E-2</v>
      </c>
    </row>
    <row r="1919" spans="1:14" x14ac:dyDescent="0.25">
      <c r="A1919"/>
      <c r="B1919" s="77"/>
      <c r="C1919" s="59">
        <v>43173</v>
      </c>
      <c r="D1919" s="39">
        <v>1899</v>
      </c>
      <c r="E1919" s="4">
        <v>0.4375</v>
      </c>
      <c r="F1919" s="64"/>
      <c r="G1919" s="65">
        <f t="shared" si="245"/>
        <v>0.10916394208267789</v>
      </c>
      <c r="H1919" s="78">
        <f t="shared" si="246"/>
        <v>-9.8931574824260484E-3</v>
      </c>
      <c r="I1919" s="65">
        <f t="shared" si="247"/>
        <v>4.9303613538430546E-2</v>
      </c>
      <c r="J1919" s="79">
        <f t="shared" si="244"/>
        <v>7.7206857976319709E-2</v>
      </c>
      <c r="K1919" s="65">
        <f t="shared" si="242"/>
        <v>0.12746395069012048</v>
      </c>
      <c r="M1919" s="31">
        <f t="shared" si="241"/>
        <v>0.4375</v>
      </c>
      <c r="N1919" s="56">
        <f t="shared" si="243"/>
        <v>0.12746395069012048</v>
      </c>
    </row>
    <row r="1920" spans="1:14" x14ac:dyDescent="0.25">
      <c r="A1920"/>
      <c r="B1920" s="77"/>
      <c r="C1920" s="59">
        <v>43174</v>
      </c>
      <c r="D1920" s="39">
        <v>1900</v>
      </c>
      <c r="E1920" s="4">
        <v>0.27500000000000002</v>
      </c>
      <c r="F1920" s="64"/>
      <c r="G1920" s="65">
        <f t="shared" si="245"/>
        <v>0.11189779241989574</v>
      </c>
      <c r="H1920" s="78">
        <f t="shared" si="246"/>
        <v>-8.6304567004616591E-3</v>
      </c>
      <c r="I1920" s="65">
        <f t="shared" si="247"/>
        <v>4.9459137203309363E-2</v>
      </c>
      <c r="J1920" s="79">
        <f t="shared" si="244"/>
        <v>6.0823444240988858E-2</v>
      </c>
      <c r="K1920" s="65">
        <f t="shared" si="242"/>
        <v>0.1487299218035612</v>
      </c>
      <c r="M1920" s="31">
        <f t="shared" si="241"/>
        <v>0.27500000000000002</v>
      </c>
      <c r="N1920" s="56">
        <f t="shared" si="243"/>
        <v>0.1487299218035612</v>
      </c>
    </row>
    <row r="1921" spans="1:14" x14ac:dyDescent="0.25">
      <c r="A1921"/>
      <c r="B1921" s="77"/>
      <c r="C1921" s="59">
        <v>43175</v>
      </c>
      <c r="D1921" s="39">
        <v>1901</v>
      </c>
      <c r="E1921" s="4">
        <v>0.12920000000000001</v>
      </c>
      <c r="F1921" s="64"/>
      <c r="G1921" s="65">
        <f t="shared" si="245"/>
        <v>9.8013329956297204E-2</v>
      </c>
      <c r="H1921" s="78">
        <f t="shared" si="246"/>
        <v>-9.1558572767753473E-3</v>
      </c>
      <c r="I1921" s="65">
        <f t="shared" si="247"/>
        <v>7.8472721911934773E-2</v>
      </c>
      <c r="J1921" s="79">
        <f t="shared" si="244"/>
        <v>7.374411672511158E-2</v>
      </c>
      <c r="K1921" s="65">
        <f t="shared" si="242"/>
        <v>0.18174005763136886</v>
      </c>
      <c r="M1921" s="31">
        <f t="shared" si="241"/>
        <v>0.12920000000000001</v>
      </c>
      <c r="N1921" s="56">
        <f t="shared" si="243"/>
        <v>0.18174005763136886</v>
      </c>
    </row>
    <row r="1922" spans="1:14" x14ac:dyDescent="0.25">
      <c r="A1922"/>
      <c r="B1922" s="77"/>
      <c r="C1922" s="59">
        <v>43176</v>
      </c>
      <c r="D1922" s="39">
        <v>1902</v>
      </c>
      <c r="E1922" s="4">
        <v>0.1</v>
      </c>
      <c r="F1922" s="64"/>
      <c r="G1922" s="65">
        <f t="shared" si="245"/>
        <v>8.005965177593255E-2</v>
      </c>
      <c r="H1922" s="78">
        <f t="shared" si="246"/>
        <v>-1.0035639367134279E-2</v>
      </c>
      <c r="I1922" s="65">
        <f t="shared" si="247"/>
        <v>9.9120736356371281E-2</v>
      </c>
      <c r="J1922" s="79">
        <f t="shared" si="244"/>
        <v>9.1202697543140906E-2</v>
      </c>
      <c r="K1922" s="65">
        <f t="shared" si="242"/>
        <v>0.18797820903589313</v>
      </c>
      <c r="M1922" s="31">
        <f t="shared" si="241"/>
        <v>0.1</v>
      </c>
      <c r="N1922" s="56">
        <f t="shared" si="243"/>
        <v>0.18797820903589313</v>
      </c>
    </row>
    <row r="1923" spans="1:14" x14ac:dyDescent="0.25">
      <c r="A1923"/>
      <c r="B1923" s="77"/>
      <c r="C1923" s="59">
        <v>43177</v>
      </c>
      <c r="D1923" s="39">
        <v>1903</v>
      </c>
      <c r="E1923" s="4">
        <v>1.2500000000000001E-2</v>
      </c>
      <c r="F1923" s="64"/>
      <c r="G1923" s="65">
        <f t="shared" si="245"/>
        <v>5.5371618192432144E-2</v>
      </c>
      <c r="H1923" s="78">
        <f t="shared" si="246"/>
        <v>-1.1500878788770891E-2</v>
      </c>
      <c r="I1923" s="65">
        <f t="shared" si="247"/>
        <v>8.8999929754863025E-2</v>
      </c>
      <c r="J1923" s="79">
        <f t="shared" si="244"/>
        <v>7.5812774960133514E-2</v>
      </c>
      <c r="K1923" s="65">
        <f t="shared" si="242"/>
        <v>0.15902394216366128</v>
      </c>
      <c r="M1923" s="31">
        <f t="shared" si="241"/>
        <v>1.2500000000000001E-2</v>
      </c>
      <c r="N1923" s="56">
        <f t="shared" si="243"/>
        <v>0.15902394216366128</v>
      </c>
    </row>
    <row r="1924" spans="1:14" x14ac:dyDescent="0.25">
      <c r="A1924"/>
      <c r="B1924" s="77"/>
      <c r="C1924" s="59">
        <v>43178</v>
      </c>
      <c r="D1924" s="39">
        <v>1904</v>
      </c>
      <c r="E1924" s="4">
        <v>2.0799999999999999E-2</v>
      </c>
      <c r="F1924" s="64"/>
      <c r="G1924" s="65">
        <f t="shared" si="245"/>
        <v>3.5570331042750591E-2</v>
      </c>
      <c r="H1924" s="78">
        <f t="shared" si="246"/>
        <v>-1.2330919624861958E-2</v>
      </c>
      <c r="I1924" s="65">
        <f t="shared" si="247"/>
        <v>5.9933344205445369E-2</v>
      </c>
      <c r="J1924" s="79">
        <f t="shared" si="244"/>
        <v>5.2462976680625779E-2</v>
      </c>
      <c r="K1924" s="65">
        <f t="shared" si="242"/>
        <v>0.10380408360910662</v>
      </c>
      <c r="M1924" s="31">
        <f t="shared" si="241"/>
        <v>2.0799999999999999E-2</v>
      </c>
      <c r="N1924" s="56">
        <f t="shared" si="243"/>
        <v>0.10380408360910662</v>
      </c>
    </row>
    <row r="1925" spans="1:14" x14ac:dyDescent="0.25">
      <c r="A1925"/>
      <c r="B1925" s="77"/>
      <c r="C1925" s="59">
        <v>43179</v>
      </c>
      <c r="D1925" s="39">
        <v>1905</v>
      </c>
      <c r="E1925" s="4">
        <v>2.92E-2</v>
      </c>
      <c r="F1925" s="64"/>
      <c r="G1925" s="65">
        <f t="shared" si="245"/>
        <v>2.1486204457258629E-2</v>
      </c>
      <c r="H1925" s="78">
        <f t="shared" si="246"/>
        <v>-1.2506240320924959E-2</v>
      </c>
      <c r="I1925" s="65">
        <f t="shared" si="247"/>
        <v>2.3492658188411449E-2</v>
      </c>
      <c r="J1925" s="79">
        <f t="shared" si="244"/>
        <v>2.1914771923844441E-2</v>
      </c>
      <c r="K1925" s="65">
        <f t="shared" si="242"/>
        <v>4.6732069606300081E-2</v>
      </c>
      <c r="M1925" s="31">
        <f t="shared" si="241"/>
        <v>2.92E-2</v>
      </c>
      <c r="N1925" s="56">
        <f t="shared" si="243"/>
        <v>4.6732069606300081E-2</v>
      </c>
    </row>
    <row r="1926" spans="1:14" x14ac:dyDescent="0.25">
      <c r="A1926"/>
      <c r="B1926" s="77"/>
      <c r="C1926" s="59">
        <v>43180</v>
      </c>
      <c r="D1926" s="39">
        <v>1906</v>
      </c>
      <c r="E1926" s="4">
        <v>0.15</v>
      </c>
      <c r="F1926" s="64"/>
      <c r="G1926" s="65">
        <f t="shared" si="245"/>
        <v>2.274182397392429E-2</v>
      </c>
      <c r="H1926" s="78">
        <f t="shared" si="246"/>
        <v>-1.1130054337165896E-2</v>
      </c>
      <c r="I1926" s="65">
        <f t="shared" si="247"/>
        <v>3.401437487760145E-3</v>
      </c>
      <c r="J1926" s="79">
        <f t="shared" si="244"/>
        <v>1.5787111341591699E-2</v>
      </c>
      <c r="K1926" s="65">
        <f t="shared" si="242"/>
        <v>1.2381401624093815E-2</v>
      </c>
      <c r="M1926" s="31">
        <f t="shared" si="241"/>
        <v>0.15</v>
      </c>
      <c r="N1926" s="56">
        <f t="shared" si="243"/>
        <v>1.2381401624093815E-2</v>
      </c>
    </row>
    <row r="1927" spans="1:14" x14ac:dyDescent="0.25">
      <c r="A1927"/>
      <c r="B1927" s="77"/>
      <c r="C1927" s="59">
        <v>43181</v>
      </c>
      <c r="D1927" s="39">
        <v>1907</v>
      </c>
      <c r="E1927" s="4">
        <v>0.2</v>
      </c>
      <c r="F1927" s="64"/>
      <c r="G1927" s="65">
        <f t="shared" si="245"/>
        <v>2.8876988076845606E-2</v>
      </c>
      <c r="H1927" s="78">
        <f t="shared" si="246"/>
        <v>-9.4035324931571757E-3</v>
      </c>
      <c r="I1927" s="65">
        <f t="shared" si="247"/>
        <v>1.5736045962369494E-2</v>
      </c>
      <c r="J1927" s="79">
        <f t="shared" si="244"/>
        <v>3.1274742558447984E-2</v>
      </c>
      <c r="K1927" s="65">
        <f t="shared" si="242"/>
        <v>2.7347815599127887E-2</v>
      </c>
      <c r="M1927" s="31">
        <f t="shared" si="241"/>
        <v>0.2</v>
      </c>
      <c r="N1927" s="56">
        <f t="shared" si="243"/>
        <v>2.7347815599127887E-2</v>
      </c>
    </row>
    <row r="1928" spans="1:14" x14ac:dyDescent="0.25">
      <c r="A1928"/>
      <c r="B1928" s="77"/>
      <c r="C1928" s="59">
        <v>43182</v>
      </c>
      <c r="D1928" s="39">
        <v>1908</v>
      </c>
      <c r="E1928" s="4">
        <v>0.12920000000000001</v>
      </c>
      <c r="F1928" s="64"/>
      <c r="G1928" s="65">
        <f t="shared" si="245"/>
        <v>2.8528033999236802E-2</v>
      </c>
      <c r="H1928" s="78">
        <f t="shared" si="246"/>
        <v>-8.4980746516023394E-3</v>
      </c>
      <c r="I1928" s="65">
        <f t="shared" si="247"/>
        <v>1.9180760260827878E-2</v>
      </c>
      <c r="J1928" s="79">
        <f t="shared" si="244"/>
        <v>2.7329880834821414E-2</v>
      </c>
      <c r="K1928" s="65">
        <f t="shared" si="242"/>
        <v>3.865421584451631E-2</v>
      </c>
      <c r="M1928" s="31">
        <f t="shared" si="241"/>
        <v>0.12920000000000001</v>
      </c>
      <c r="N1928" s="56">
        <f t="shared" si="243"/>
        <v>3.865421584451631E-2</v>
      </c>
    </row>
    <row r="1929" spans="1:14" x14ac:dyDescent="0.25">
      <c r="A1929"/>
      <c r="B1929" s="77"/>
      <c r="C1929" s="59">
        <v>43183</v>
      </c>
      <c r="D1929" s="39">
        <v>1909</v>
      </c>
      <c r="E1929" s="4">
        <v>0.1792</v>
      </c>
      <c r="F1929" s="64"/>
      <c r="G1929" s="65">
        <f t="shared" si="245"/>
        <v>3.4532153080667836E-2</v>
      </c>
      <c r="H1929" s="78">
        <f t="shared" si="246"/>
        <v>-7.0478552782990023E-3</v>
      </c>
      <c r="I1929" s="65">
        <f t="shared" si="247"/>
        <v>1.4148103322031803E-2</v>
      </c>
      <c r="J1929" s="79">
        <f t="shared" si="244"/>
        <v>2.7200077681761838E-2</v>
      </c>
      <c r="K1929" s="65">
        <f t="shared" si="242"/>
        <v>3.4178062669666262E-2</v>
      </c>
      <c r="M1929" s="31">
        <f t="shared" si="241"/>
        <v>0.1792</v>
      </c>
      <c r="N1929" s="56">
        <f t="shared" si="243"/>
        <v>3.4178062669666262E-2</v>
      </c>
    </row>
    <row r="1930" spans="1:14" x14ac:dyDescent="0.25">
      <c r="A1930"/>
      <c r="B1930" s="77"/>
      <c r="C1930" s="59">
        <v>43184</v>
      </c>
      <c r="D1930" s="39">
        <v>1910</v>
      </c>
      <c r="E1930" s="4">
        <v>0.2</v>
      </c>
      <c r="F1930" s="64"/>
      <c r="G1930" s="65">
        <f t="shared" si="245"/>
        <v>4.4767149253073561E-2</v>
      </c>
      <c r="H1930" s="78">
        <f t="shared" si="246"/>
        <v>-5.3195701332285298E-3</v>
      </c>
      <c r="I1930" s="65">
        <f t="shared" si="247"/>
        <v>-3.1281230941603011E-4</v>
      </c>
      <c r="J1930" s="79">
        <f t="shared" si="244"/>
        <v>1.5241753996218219E-2</v>
      </c>
      <c r="K1930" s="65">
        <f t="shared" si="242"/>
        <v>2.7171485492952806E-2</v>
      </c>
      <c r="M1930" s="31">
        <f t="shared" si="241"/>
        <v>0.2</v>
      </c>
      <c r="N1930" s="56">
        <f t="shared" si="243"/>
        <v>2.7171485492952806E-2</v>
      </c>
    </row>
    <row r="1931" spans="1:14" x14ac:dyDescent="0.25">
      <c r="A1931"/>
      <c r="B1931" s="77"/>
      <c r="C1931" s="59">
        <v>43185</v>
      </c>
      <c r="D1931" s="39">
        <v>1911</v>
      </c>
      <c r="E1931" s="4">
        <v>0.30420000000000003</v>
      </c>
      <c r="F1931" s="64"/>
      <c r="G1931" s="65">
        <f t="shared" si="245"/>
        <v>6.8479255201199019E-2</v>
      </c>
      <c r="H1931" s="78">
        <f t="shared" si="246"/>
        <v>-2.4164025250931311E-3</v>
      </c>
      <c r="I1931" s="65">
        <f t="shared" si="247"/>
        <v>-2.5564339933384812E-2</v>
      </c>
      <c r="J1931" s="79">
        <f t="shared" si="244"/>
        <v>5.6416853983377174E-4</v>
      </c>
      <c r="K1931" s="65">
        <f t="shared" si="242"/>
        <v>1.3883239186460221E-2</v>
      </c>
      <c r="M1931" s="31">
        <f t="shared" si="241"/>
        <v>0.30420000000000003</v>
      </c>
      <c r="N1931" s="56">
        <f t="shared" si="243"/>
        <v>1.3883239186460221E-2</v>
      </c>
    </row>
    <row r="1932" spans="1:14" x14ac:dyDescent="0.25">
      <c r="A1932"/>
      <c r="B1932" s="77"/>
      <c r="C1932" s="59">
        <v>43186</v>
      </c>
      <c r="D1932" s="39">
        <v>1912</v>
      </c>
      <c r="E1932" s="4">
        <v>0.4375</v>
      </c>
      <c r="F1932" s="64"/>
      <c r="G1932" s="65">
        <f t="shared" si="245"/>
        <v>0.10950674177914689</v>
      </c>
      <c r="H1932" s="78">
        <f t="shared" si="246"/>
        <v>1.927986385210969E-3</v>
      </c>
      <c r="I1932" s="65">
        <f t="shared" si="247"/>
        <v>-6.3001743706515942E-2</v>
      </c>
      <c r="J1932" s="79">
        <f t="shared" si="244"/>
        <v>-2.3902243513779037E-2</v>
      </c>
      <c r="K1932" s="65">
        <f t="shared" si="242"/>
        <v>3.0611089695899429E-3</v>
      </c>
      <c r="M1932" s="31">
        <f t="shared" si="241"/>
        <v>0.4375</v>
      </c>
      <c r="N1932" s="56">
        <f t="shared" si="243"/>
        <v>3.0611089695899429E-3</v>
      </c>
    </row>
    <row r="1933" spans="1:14" x14ac:dyDescent="0.25">
      <c r="A1933"/>
      <c r="B1933" s="77"/>
      <c r="C1933" s="59">
        <v>43187</v>
      </c>
      <c r="D1933" s="39">
        <v>1913</v>
      </c>
      <c r="E1933" s="4">
        <v>0.27500000000000002</v>
      </c>
      <c r="F1933" s="64"/>
      <c r="G1933" s="65">
        <f t="shared" si="245"/>
        <v>0.13341649545577275</v>
      </c>
      <c r="H1933" s="78">
        <f t="shared" si="246"/>
        <v>4.1261631143524585E-3</v>
      </c>
      <c r="I1933" s="65">
        <f t="shared" si="247"/>
        <v>-5.6252401078506611E-2</v>
      </c>
      <c r="J1933" s="79">
        <f t="shared" si="244"/>
        <v>-3.646881051623322E-2</v>
      </c>
      <c r="K1933" s="65">
        <f t="shared" si="242"/>
        <v>5.5182327085851246E-2</v>
      </c>
      <c r="M1933" s="31">
        <f t="shared" si="241"/>
        <v>0.27500000000000002</v>
      </c>
      <c r="N1933" s="56">
        <f t="shared" si="243"/>
        <v>5.5182327085851246E-2</v>
      </c>
    </row>
    <row r="1934" spans="1:14" x14ac:dyDescent="0.25">
      <c r="A1934"/>
      <c r="B1934" s="77"/>
      <c r="C1934" s="59">
        <v>43188</v>
      </c>
      <c r="D1934" s="39">
        <v>1914</v>
      </c>
      <c r="E1934" s="4">
        <v>0.12920000000000001</v>
      </c>
      <c r="F1934" s="64"/>
      <c r="G1934" s="65">
        <f t="shared" si="245"/>
        <v>0.13538547084599054</v>
      </c>
      <c r="H1934" s="78">
        <f t="shared" si="246"/>
        <v>3.9104443419389909E-3</v>
      </c>
      <c r="I1934" s="65">
        <f t="shared" si="247"/>
        <v>1.3229218671221584E-2</v>
      </c>
      <c r="J1934" s="79">
        <f t="shared" si="244"/>
        <v>1.1287749719500374E-2</v>
      </c>
      <c r="K1934" s="65">
        <f t="shared" si="242"/>
        <v>0.1507718772413468</v>
      </c>
      <c r="M1934" s="31">
        <f t="shared" si="241"/>
        <v>0.12920000000000001</v>
      </c>
      <c r="N1934" s="56">
        <f t="shared" si="243"/>
        <v>0.1507718772413468</v>
      </c>
    </row>
    <row r="1935" spans="1:14" x14ac:dyDescent="0.25">
      <c r="A1935"/>
      <c r="B1935" s="77"/>
      <c r="C1935" s="59">
        <v>43189</v>
      </c>
      <c r="D1935" s="39">
        <v>1915</v>
      </c>
      <c r="E1935" s="4">
        <v>0.1</v>
      </c>
      <c r="F1935" s="64"/>
      <c r="G1935" s="65">
        <f t="shared" si="245"/>
        <v>0.13409421042000766</v>
      </c>
      <c r="H1935" s="78">
        <f t="shared" si="246"/>
        <v>3.3902738651468045E-3</v>
      </c>
      <c r="I1935" s="65">
        <f t="shared" si="247"/>
        <v>1.2721132491289158E-2</v>
      </c>
      <c r="J1935" s="79">
        <f t="shared" si="244"/>
        <v>8.0395982001594778E-3</v>
      </c>
      <c r="K1935" s="65">
        <f t="shared" si="242"/>
        <v>0.1520170476792187</v>
      </c>
      <c r="M1935" s="31">
        <f t="shared" si="241"/>
        <v>0.1</v>
      </c>
      <c r="N1935" s="56">
        <f t="shared" si="243"/>
        <v>0.1520170476792187</v>
      </c>
    </row>
    <row r="1936" spans="1:14" x14ac:dyDescent="0.25">
      <c r="A1936"/>
      <c r="B1936" s="77"/>
      <c r="C1936" s="59">
        <v>43190</v>
      </c>
      <c r="D1936" s="39">
        <v>1916</v>
      </c>
      <c r="E1936" s="4">
        <v>0.1</v>
      </c>
      <c r="F1936" s="64"/>
      <c r="G1936" s="65">
        <f t="shared" si="245"/>
        <v>0.13324982107441027</v>
      </c>
      <c r="H1936" s="78">
        <f t="shared" si="246"/>
        <v>2.9668075440723854E-3</v>
      </c>
      <c r="I1936" s="65">
        <f t="shared" si="247"/>
        <v>4.862147822287612E-3</v>
      </c>
      <c r="J1936" s="79">
        <f t="shared" si="244"/>
        <v>1.0509509326178234E-3</v>
      </c>
      <c r="K1936" s="65">
        <f t="shared" si="242"/>
        <v>0.14234663210744208</v>
      </c>
      <c r="M1936" s="31">
        <f t="shared" si="241"/>
        <v>0.1</v>
      </c>
      <c r="N1936" s="56">
        <f t="shared" si="243"/>
        <v>0.14234663210744208</v>
      </c>
    </row>
    <row r="1937" spans="1:14" x14ac:dyDescent="0.25">
      <c r="A1937"/>
      <c r="B1937" s="77"/>
      <c r="C1937" s="59">
        <v>43191</v>
      </c>
      <c r="D1937" s="39">
        <v>1917</v>
      </c>
      <c r="E1937" s="4">
        <v>0.1</v>
      </c>
      <c r="F1937" s="64"/>
      <c r="G1937" s="65">
        <f t="shared" si="245"/>
        <v>0.13421819897585507</v>
      </c>
      <c r="H1937" s="78">
        <f t="shared" si="246"/>
        <v>2.7669645798096268E-3</v>
      </c>
      <c r="I1937" s="65">
        <f t="shared" si="247"/>
        <v>-1.6232332192206919E-2</v>
      </c>
      <c r="J1937" s="79">
        <f t="shared" si="244"/>
        <v>-1.8030918870571733E-2</v>
      </c>
      <c r="K1937" s="65">
        <f t="shared" si="242"/>
        <v>0.11998429642627574</v>
      </c>
      <c r="M1937" s="31">
        <f t="shared" si="241"/>
        <v>0.1</v>
      </c>
      <c r="N1937" s="56">
        <f t="shared" si="243"/>
        <v>0.11998429642627574</v>
      </c>
    </row>
    <row r="1938" spans="1:14" x14ac:dyDescent="0.25">
      <c r="A1938"/>
      <c r="B1938" s="77"/>
      <c r="C1938" s="59">
        <v>43192</v>
      </c>
      <c r="D1938" s="39">
        <v>1918</v>
      </c>
      <c r="E1938" s="4">
        <v>0.1583</v>
      </c>
      <c r="F1938" s="64"/>
      <c r="G1938" s="65">
        <f t="shared" si="245"/>
        <v>0.14316885089790404</v>
      </c>
      <c r="H1938" s="78">
        <f t="shared" si="246"/>
        <v>3.3853333140335612E-3</v>
      </c>
      <c r="I1938" s="65">
        <f t="shared" si="247"/>
        <v>-4.0522036978058153E-2</v>
      </c>
      <c r="J1938" s="79">
        <f t="shared" si="244"/>
        <v>-3.4956718370042737E-2</v>
      </c>
      <c r="K1938" s="65">
        <f t="shared" si="242"/>
        <v>9.6463126577606556E-2</v>
      </c>
      <c r="M1938" s="31">
        <f t="shared" si="241"/>
        <v>0.1583</v>
      </c>
      <c r="N1938" s="56">
        <f t="shared" si="243"/>
        <v>9.6463126577606556E-2</v>
      </c>
    </row>
    <row r="1939" spans="1:14" x14ac:dyDescent="0.25">
      <c r="A1939"/>
      <c r="B1939" s="77"/>
      <c r="C1939" s="59">
        <v>43193</v>
      </c>
      <c r="D1939" s="39">
        <v>1919</v>
      </c>
      <c r="E1939" s="4">
        <v>0.3417</v>
      </c>
      <c r="F1939" s="64"/>
      <c r="G1939" s="65">
        <f t="shared" si="245"/>
        <v>0.17268940580675551</v>
      </c>
      <c r="H1939" s="78">
        <f t="shared" si="246"/>
        <v>5.9988554735153528E-3</v>
      </c>
      <c r="I1939" s="65">
        <f t="shared" si="247"/>
        <v>-6.6206400160116544E-2</v>
      </c>
      <c r="J1939" s="79">
        <f t="shared" si="244"/>
        <v>-4.2684700724780436E-2</v>
      </c>
      <c r="K1939" s="65">
        <f t="shared" si="242"/>
        <v>8.0347784051821067E-2</v>
      </c>
      <c r="M1939" s="31">
        <f t="shared" si="241"/>
        <v>0.3417</v>
      </c>
      <c r="N1939" s="56">
        <f t="shared" si="243"/>
        <v>8.0347784051821067E-2</v>
      </c>
    </row>
    <row r="1940" spans="1:14" x14ac:dyDescent="0.25">
      <c r="A1940"/>
      <c r="B1940" s="77"/>
      <c r="C1940" s="59">
        <v>43194</v>
      </c>
      <c r="D1940" s="39">
        <v>1920</v>
      </c>
      <c r="E1940" s="4">
        <v>0.57499999999999996</v>
      </c>
      <c r="F1940" s="64"/>
      <c r="G1940" s="65">
        <f t="shared" si="245"/>
        <v>0.2255064946208202</v>
      </c>
      <c r="H1940" s="78">
        <f t="shared" si="246"/>
        <v>1.0680678807570287E-2</v>
      </c>
      <c r="I1940" s="65">
        <f t="shared" si="247"/>
        <v>-7.187059468576415E-2</v>
      </c>
      <c r="J1940" s="79">
        <f t="shared" si="244"/>
        <v>-2.9734184679269762E-2</v>
      </c>
      <c r="K1940" s="65">
        <f t="shared" si="242"/>
        <v>0.10681766659450673</v>
      </c>
      <c r="M1940" s="31">
        <f t="shared" si="241"/>
        <v>0.57499999999999996</v>
      </c>
      <c r="N1940" s="56">
        <f t="shared" si="243"/>
        <v>0.10681766659450673</v>
      </c>
    </row>
    <row r="1941" spans="1:14" x14ac:dyDescent="0.25">
      <c r="A1941"/>
      <c r="B1941" s="77"/>
      <c r="C1941" s="59">
        <v>43195</v>
      </c>
      <c r="D1941" s="39">
        <v>1921</v>
      </c>
      <c r="E1941" s="4">
        <v>0.41670000000000001</v>
      </c>
      <c r="F1941" s="64"/>
      <c r="G1941" s="65">
        <f t="shared" si="245"/>
        <v>0.25903332411096791</v>
      </c>
      <c r="H1941" s="78">
        <f t="shared" si="246"/>
        <v>1.2965293875828029E-2</v>
      </c>
      <c r="I1941" s="65">
        <f t="shared" si="247"/>
        <v>-4.7948680254164815E-2</v>
      </c>
      <c r="J1941" s="79">
        <f t="shared" si="244"/>
        <v>-2.738714463984512E-2</v>
      </c>
      <c r="K1941" s="65">
        <f t="shared" si="242"/>
        <v>0.18823849317422567</v>
      </c>
      <c r="M1941" s="31">
        <f t="shared" si="241"/>
        <v>0.41670000000000001</v>
      </c>
      <c r="N1941" s="56">
        <f t="shared" si="243"/>
        <v>0.18823849317422567</v>
      </c>
    </row>
    <row r="1942" spans="1:14" x14ac:dyDescent="0.25">
      <c r="A1942"/>
      <c r="B1942" s="77"/>
      <c r="C1942" s="59">
        <v>43196</v>
      </c>
      <c r="D1942" s="39">
        <v>1922</v>
      </c>
      <c r="E1942" s="4">
        <v>0.16250000000000001</v>
      </c>
      <c r="F1942" s="64"/>
      <c r="G1942" s="65">
        <f t="shared" si="245"/>
        <v>0.2669612580192392</v>
      </c>
      <c r="H1942" s="78">
        <f t="shared" si="246"/>
        <v>1.2461557879072356E-2</v>
      </c>
      <c r="I1942" s="65">
        <f t="shared" si="247"/>
        <v>-5.9125018311228836E-2</v>
      </c>
      <c r="J1942" s="79">
        <f t="shared" si="244"/>
        <v>-6.3658642282029873E-2</v>
      </c>
      <c r="K1942" s="65">
        <f t="shared" si="242"/>
        <v>0.21287359967556707</v>
      </c>
      <c r="M1942" s="31">
        <f t="shared" ref="M1942:M2005" si="248">E1942</f>
        <v>0.16250000000000001</v>
      </c>
      <c r="N1942" s="56">
        <f t="shared" si="243"/>
        <v>0.21287359967556707</v>
      </c>
    </row>
    <row r="1943" spans="1:14" x14ac:dyDescent="0.25">
      <c r="A1943"/>
      <c r="B1943" s="77"/>
      <c r="C1943" s="59">
        <v>43197</v>
      </c>
      <c r="D1943" s="39">
        <v>1923</v>
      </c>
      <c r="E1943" s="4">
        <v>0.1125</v>
      </c>
      <c r="F1943" s="64"/>
      <c r="G1943" s="65">
        <f t="shared" si="245"/>
        <v>0.27005651176000089</v>
      </c>
      <c r="H1943" s="78">
        <f t="shared" si="246"/>
        <v>1.1524927465241291E-2</v>
      </c>
      <c r="I1943" s="65">
        <f t="shared" si="247"/>
        <v>-7.3259774515204504E-2</v>
      </c>
      <c r="J1943" s="79">
        <f t="shared" si="244"/>
        <v>-8.1689448239684159E-2</v>
      </c>
      <c r="K1943" s="65">
        <f t="shared" si="242"/>
        <v>0.20616304138310709</v>
      </c>
      <c r="M1943" s="31">
        <f t="shared" si="248"/>
        <v>0.1125</v>
      </c>
      <c r="N1943" s="56">
        <f t="shared" si="243"/>
        <v>0.20616304138310709</v>
      </c>
    </row>
    <row r="1944" spans="1:14" x14ac:dyDescent="0.25">
      <c r="A1944"/>
      <c r="B1944" s="77"/>
      <c r="C1944" s="59">
        <v>43198</v>
      </c>
      <c r="D1944" s="39">
        <v>1924</v>
      </c>
      <c r="E1944" s="4">
        <v>0.3417</v>
      </c>
      <c r="F1944" s="64"/>
      <c r="G1944" s="65">
        <f t="shared" si="245"/>
        <v>0.29306024975771</v>
      </c>
      <c r="H1944" s="78">
        <f t="shared" si="246"/>
        <v>1.2672808518488073E-2</v>
      </c>
      <c r="I1944" s="65">
        <f t="shared" si="247"/>
        <v>-5.4669544549920061E-2</v>
      </c>
      <c r="J1944" s="79">
        <f t="shared" si="244"/>
        <v>-4.4338615070699056E-2</v>
      </c>
      <c r="K1944" s="65">
        <f t="shared" si="242"/>
        <v>0.22691189467532213</v>
      </c>
      <c r="M1944" s="31">
        <f t="shared" si="248"/>
        <v>0.3417</v>
      </c>
      <c r="N1944" s="56">
        <f t="shared" si="243"/>
        <v>0.22691189467532213</v>
      </c>
    </row>
    <row r="1945" spans="1:14" x14ac:dyDescent="0.25">
      <c r="A1945"/>
      <c r="B1945" s="77"/>
      <c r="C1945" s="59">
        <v>43199</v>
      </c>
      <c r="D1945" s="39">
        <v>1925</v>
      </c>
      <c r="E1945" s="4">
        <v>0.42920000000000003</v>
      </c>
      <c r="F1945" s="64"/>
      <c r="G1945" s="65">
        <f t="shared" si="245"/>
        <v>0.32255368880024671</v>
      </c>
      <c r="H1945" s="78">
        <f t="shared" si="246"/>
        <v>1.4354871570892935E-2</v>
      </c>
      <c r="I1945" s="65">
        <f t="shared" si="247"/>
        <v>-4.4739363516684331E-2</v>
      </c>
      <c r="J1945" s="79">
        <f t="shared" si="244"/>
        <v>-2.9600796045040564E-2</v>
      </c>
      <c r="K1945" s="65">
        <f t="shared" si="242"/>
        <v>0.26099369475951373</v>
      </c>
      <c r="M1945" s="31">
        <f t="shared" si="248"/>
        <v>0.42920000000000003</v>
      </c>
      <c r="N1945" s="56">
        <f t="shared" si="243"/>
        <v>0.26099369475951373</v>
      </c>
    </row>
    <row r="1946" spans="1:14" x14ac:dyDescent="0.25">
      <c r="A1946"/>
      <c r="B1946" s="77"/>
      <c r="C1946" s="59">
        <v>43200</v>
      </c>
      <c r="D1946" s="39">
        <v>1926</v>
      </c>
      <c r="E1946" s="4">
        <v>0.22500000000000001</v>
      </c>
      <c r="F1946" s="64"/>
      <c r="G1946" s="65">
        <f t="shared" si="245"/>
        <v>0.3282326965013907</v>
      </c>
      <c r="H1946" s="78">
        <f t="shared" si="246"/>
        <v>1.348728518391804E-2</v>
      </c>
      <c r="I1946" s="65">
        <f t="shared" si="247"/>
        <v>-2.5149921673650467E-2</v>
      </c>
      <c r="J1946" s="79">
        <f t="shared" si="244"/>
        <v>-3.2958199156424492E-2</v>
      </c>
      <c r="K1946" s="65">
        <f t="shared" si="242"/>
        <v>0.31175863869748915</v>
      </c>
      <c r="M1946" s="31">
        <f t="shared" si="248"/>
        <v>0.22500000000000001</v>
      </c>
      <c r="N1946" s="56">
        <f t="shared" si="243"/>
        <v>0.31175863869748915</v>
      </c>
    </row>
    <row r="1947" spans="1:14" x14ac:dyDescent="0.25">
      <c r="A1947"/>
      <c r="B1947" s="77"/>
      <c r="C1947" s="59">
        <v>43201</v>
      </c>
      <c r="D1947" s="39">
        <v>1927</v>
      </c>
      <c r="E1947" s="4">
        <v>0.1</v>
      </c>
      <c r="F1947" s="64"/>
      <c r="G1947" s="65">
        <f t="shared" si="245"/>
        <v>0.31833416201403353</v>
      </c>
      <c r="H1947" s="78">
        <f t="shared" si="246"/>
        <v>1.1148703216790519E-2</v>
      </c>
      <c r="I1947" s="65">
        <f t="shared" si="247"/>
        <v>-7.8617849725566916E-3</v>
      </c>
      <c r="J1947" s="79">
        <f t="shared" si="244"/>
        <v>-2.8909022676704376E-2</v>
      </c>
      <c r="K1947" s="65">
        <f t="shared" si="242"/>
        <v>0.33385819671275208</v>
      </c>
      <c r="M1947" s="31">
        <f t="shared" si="248"/>
        <v>0.1</v>
      </c>
      <c r="N1947" s="56">
        <f t="shared" si="243"/>
        <v>0.33385819671275208</v>
      </c>
    </row>
    <row r="1948" spans="1:14" x14ac:dyDescent="0.25">
      <c r="A1948"/>
      <c r="B1948" s="77"/>
      <c r="C1948" s="59">
        <v>43202</v>
      </c>
      <c r="D1948" s="39">
        <v>1928</v>
      </c>
      <c r="E1948" s="4">
        <v>0.1333</v>
      </c>
      <c r="F1948" s="64"/>
      <c r="G1948" s="65">
        <f t="shared" si="245"/>
        <v>0.31147913573105623</v>
      </c>
      <c r="H1948" s="78">
        <f t="shared" si="246"/>
        <v>9.348330266813738E-3</v>
      </c>
      <c r="I1948" s="65">
        <f t="shared" si="247"/>
        <v>-1.6145570233145855E-2</v>
      </c>
      <c r="J1948" s="79">
        <f t="shared" si="244"/>
        <v>-3.2348926782936896E-2</v>
      </c>
      <c r="K1948" s="65">
        <f t="shared" si="242"/>
        <v>0.31333729499767821</v>
      </c>
      <c r="M1948" s="31">
        <f t="shared" si="248"/>
        <v>0.1333</v>
      </c>
      <c r="N1948" s="56">
        <f t="shared" si="243"/>
        <v>0.31333729499767821</v>
      </c>
    </row>
    <row r="1949" spans="1:14" x14ac:dyDescent="0.25">
      <c r="A1949"/>
      <c r="B1949" s="77"/>
      <c r="C1949" s="59">
        <v>43203</v>
      </c>
      <c r="D1949" s="39">
        <v>1929</v>
      </c>
      <c r="E1949" s="4">
        <v>0.32500000000000001</v>
      </c>
      <c r="F1949" s="64"/>
      <c r="G1949" s="65">
        <f t="shared" si="245"/>
        <v>0.3197146524907179</v>
      </c>
      <c r="H1949" s="78">
        <f t="shared" si="246"/>
        <v>9.2370489160985315E-3</v>
      </c>
      <c r="I1949" s="65">
        <f t="shared" si="247"/>
        <v>1.5300669073651123E-2</v>
      </c>
      <c r="J1949" s="79">
        <f t="shared" si="244"/>
        <v>1.4299136917214222E-2</v>
      </c>
      <c r="K1949" s="65">
        <f t="shared" ref="K1949:K2012" si="249">G1948+H1948+I1949</f>
        <v>0.33612813507152112</v>
      </c>
      <c r="M1949" s="31">
        <f t="shared" si="248"/>
        <v>0.32500000000000001</v>
      </c>
      <c r="N1949" s="56">
        <f t="shared" si="243"/>
        <v>0.33612813507152112</v>
      </c>
    </row>
    <row r="1950" spans="1:14" x14ac:dyDescent="0.25">
      <c r="A1950"/>
      <c r="B1950" s="77"/>
      <c r="C1950" s="59">
        <v>43204</v>
      </c>
      <c r="D1950" s="39">
        <v>1930</v>
      </c>
      <c r="E1950" s="4">
        <v>0.29580000000000001</v>
      </c>
      <c r="F1950" s="64"/>
      <c r="G1950" s="65">
        <f t="shared" si="245"/>
        <v>0.31791584546850282</v>
      </c>
      <c r="H1950" s="78">
        <f t="shared" si="246"/>
        <v>8.1334633222671718E-3</v>
      </c>
      <c r="I1950" s="65">
        <f t="shared" si="247"/>
        <v>7.7206857976319709E-2</v>
      </c>
      <c r="J1950" s="79">
        <f t="shared" si="244"/>
        <v>6.7274587631837468E-2</v>
      </c>
      <c r="K1950" s="65">
        <f t="shared" si="249"/>
        <v>0.40615855938313616</v>
      </c>
      <c r="M1950" s="31">
        <f t="shared" si="248"/>
        <v>0.29580000000000001</v>
      </c>
      <c r="N1950" s="56">
        <f t="shared" si="243"/>
        <v>0.40615855938313616</v>
      </c>
    </row>
    <row r="1951" spans="1:14" x14ac:dyDescent="0.25">
      <c r="A1951"/>
      <c r="B1951" s="77"/>
      <c r="C1951" s="59">
        <v>43205</v>
      </c>
      <c r="D1951" s="39">
        <v>1931</v>
      </c>
      <c r="E1951" s="4">
        <v>0.18329999999999999</v>
      </c>
      <c r="F1951" s="64"/>
      <c r="G1951" s="65">
        <f t="shared" si="245"/>
        <v>0.30569203348759411</v>
      </c>
      <c r="H1951" s="78">
        <f t="shared" si="246"/>
        <v>6.0977357919495831E-3</v>
      </c>
      <c r="I1951" s="65">
        <f t="shared" si="247"/>
        <v>6.0823444240988858E-2</v>
      </c>
      <c r="J1951" s="79">
        <f t="shared" si="244"/>
        <v>4.2501896468130559E-2</v>
      </c>
      <c r="K1951" s="65">
        <f t="shared" si="249"/>
        <v>0.38687275303175883</v>
      </c>
      <c r="M1951" s="31">
        <f t="shared" si="248"/>
        <v>0.18329999999999999</v>
      </c>
      <c r="N1951" s="56">
        <f t="shared" si="243"/>
        <v>0.38687275303175883</v>
      </c>
    </row>
    <row r="1952" spans="1:14" x14ac:dyDescent="0.25">
      <c r="A1952"/>
      <c r="B1952" s="77"/>
      <c r="C1952" s="59">
        <v>43206</v>
      </c>
      <c r="D1952" s="39">
        <v>1932</v>
      </c>
      <c r="E1952" s="4">
        <v>0.1</v>
      </c>
      <c r="F1952" s="64"/>
      <c r="G1952" s="65">
        <f t="shared" si="245"/>
        <v>0.28323638067907819</v>
      </c>
      <c r="H1952" s="78">
        <f t="shared" si="246"/>
        <v>3.2423969319030333E-3</v>
      </c>
      <c r="I1952" s="65">
        <f t="shared" si="247"/>
        <v>7.374411672511158E-2</v>
      </c>
      <c r="J1952" s="79">
        <f t="shared" si="244"/>
        <v>4.8046066984692604E-2</v>
      </c>
      <c r="K1952" s="65">
        <f t="shared" si="249"/>
        <v>0.38553388600465532</v>
      </c>
      <c r="M1952" s="31">
        <f t="shared" si="248"/>
        <v>0.1</v>
      </c>
      <c r="N1952" s="56">
        <f t="shared" si="243"/>
        <v>0.38553388600465532</v>
      </c>
    </row>
    <row r="1953" spans="1:14" x14ac:dyDescent="0.25">
      <c r="A1953"/>
      <c r="B1953" s="77"/>
      <c r="C1953" s="59">
        <v>43207</v>
      </c>
      <c r="D1953" s="39">
        <v>1933</v>
      </c>
      <c r="E1953" s="4">
        <v>9.5799999999999996E-2</v>
      </c>
      <c r="F1953" s="64"/>
      <c r="G1953" s="65">
        <f t="shared" si="245"/>
        <v>0.25829063009556902</v>
      </c>
      <c r="H1953" s="78">
        <f t="shared" si="246"/>
        <v>4.2358218036181233E-4</v>
      </c>
      <c r="I1953" s="65">
        <f t="shared" si="247"/>
        <v>9.1202697543140906E-2</v>
      </c>
      <c r="J1953" s="79">
        <f t="shared" si="244"/>
        <v>6.5833364779269918E-2</v>
      </c>
      <c r="K1953" s="65">
        <f t="shared" si="249"/>
        <v>0.37768147515412215</v>
      </c>
      <c r="M1953" s="31">
        <f t="shared" si="248"/>
        <v>9.5799999999999996E-2</v>
      </c>
      <c r="N1953" s="56">
        <f t="shared" si="243"/>
        <v>0.37768147515412215</v>
      </c>
    </row>
    <row r="1954" spans="1:14" x14ac:dyDescent="0.25">
      <c r="A1954"/>
      <c r="B1954" s="77"/>
      <c r="C1954" s="59">
        <v>43208</v>
      </c>
      <c r="D1954" s="39">
        <v>1934</v>
      </c>
      <c r="E1954" s="4">
        <v>7.4999999999999997E-2</v>
      </c>
      <c r="F1954" s="64"/>
      <c r="G1954" s="65">
        <f t="shared" si="245"/>
        <v>0.23276151355232438</v>
      </c>
      <c r="H1954" s="78">
        <f t="shared" si="246"/>
        <v>-2.1716876919988326E-3</v>
      </c>
      <c r="I1954" s="65">
        <f t="shared" si="247"/>
        <v>7.5812774960133514E-2</v>
      </c>
      <c r="J1954" s="79">
        <f t="shared" si="244"/>
        <v>5.2455346108887718E-2</v>
      </c>
      <c r="K1954" s="65">
        <f t="shared" si="249"/>
        <v>0.33452698723606433</v>
      </c>
      <c r="M1954" s="31">
        <f t="shared" si="248"/>
        <v>7.4999999999999997E-2</v>
      </c>
      <c r="N1954" s="56">
        <f t="shared" si="243"/>
        <v>0.33452698723606433</v>
      </c>
    </row>
    <row r="1955" spans="1:14" x14ac:dyDescent="0.25">
      <c r="A1955"/>
      <c r="B1955" s="77"/>
      <c r="C1955" s="59">
        <v>43209</v>
      </c>
      <c r="D1955" s="39">
        <v>1935</v>
      </c>
      <c r="E1955" s="4">
        <v>0.1</v>
      </c>
      <c r="F1955" s="64"/>
      <c r="G1955" s="65">
        <f t="shared" si="245"/>
        <v>0.21228454560623042</v>
      </c>
      <c r="H1955" s="78">
        <f t="shared" si="246"/>
        <v>-4.0022157174083462E-3</v>
      </c>
      <c r="I1955" s="65">
        <f t="shared" si="247"/>
        <v>5.2462976680625779E-2</v>
      </c>
      <c r="J1955" s="79">
        <f t="shared" si="244"/>
        <v>3.5988224451940165E-2</v>
      </c>
      <c r="K1955" s="65">
        <f t="shared" si="249"/>
        <v>0.28305280254095133</v>
      </c>
      <c r="M1955" s="31">
        <f t="shared" si="248"/>
        <v>0.1</v>
      </c>
      <c r="N1955" s="56">
        <f t="shared" si="243"/>
        <v>0.28305280254095133</v>
      </c>
    </row>
    <row r="1956" spans="1:14" x14ac:dyDescent="0.25">
      <c r="A1956"/>
      <c r="B1956" s="77"/>
      <c r="C1956" s="59">
        <v>43210</v>
      </c>
      <c r="D1956" s="39">
        <v>1936</v>
      </c>
      <c r="E1956" s="4">
        <v>7.9200000000000007E-2</v>
      </c>
      <c r="F1956" s="64"/>
      <c r="G1956" s="65">
        <f t="shared" si="245"/>
        <v>0.1931826197075554</v>
      </c>
      <c r="H1956" s="78">
        <f t="shared" si="246"/>
        <v>-5.5121867355350136E-3</v>
      </c>
      <c r="I1956" s="65">
        <f t="shared" si="247"/>
        <v>2.1914771923844441E-2</v>
      </c>
      <c r="J1956" s="79">
        <f t="shared" si="244"/>
        <v>8.3250327607044591E-3</v>
      </c>
      <c r="K1956" s="65">
        <f t="shared" si="249"/>
        <v>0.2301971018126665</v>
      </c>
      <c r="M1956" s="31">
        <f t="shared" si="248"/>
        <v>7.9200000000000007E-2</v>
      </c>
      <c r="N1956" s="56">
        <f t="shared" si="243"/>
        <v>0.2301971018126665</v>
      </c>
    </row>
    <row r="1957" spans="1:14" x14ac:dyDescent="0.25">
      <c r="A1957"/>
      <c r="B1957" s="77"/>
      <c r="C1957" s="59">
        <v>43211</v>
      </c>
      <c r="D1957" s="39">
        <v>1937</v>
      </c>
      <c r="E1957" s="4">
        <v>7.0800000000000002E-2</v>
      </c>
      <c r="F1957" s="64"/>
      <c r="G1957" s="65">
        <f t="shared" si="245"/>
        <v>0.17440467854065919</v>
      </c>
      <c r="H1957" s="78">
        <f t="shared" si="246"/>
        <v>-6.8387621786711334E-3</v>
      </c>
      <c r="I1957" s="65">
        <f t="shared" si="247"/>
        <v>1.5787111341591699E-2</v>
      </c>
      <c r="J1957" s="79">
        <f t="shared" si="244"/>
        <v>3.8479323533666086E-3</v>
      </c>
      <c r="K1957" s="65">
        <f t="shared" si="249"/>
        <v>0.20345754431361207</v>
      </c>
      <c r="M1957" s="31">
        <f t="shared" si="248"/>
        <v>7.0800000000000002E-2</v>
      </c>
      <c r="N1957" s="56">
        <f t="shared" si="243"/>
        <v>0.20345754431361207</v>
      </c>
    </row>
    <row r="1958" spans="1:14" x14ac:dyDescent="0.25">
      <c r="A1958"/>
      <c r="B1958" s="77"/>
      <c r="C1958" s="59">
        <v>43212</v>
      </c>
      <c r="D1958" s="39">
        <v>1938</v>
      </c>
      <c r="E1958" s="4">
        <v>4.1700000000000001E-2</v>
      </c>
      <c r="F1958" s="64"/>
      <c r="G1958" s="65">
        <f t="shared" si="245"/>
        <v>0.15185185046994445</v>
      </c>
      <c r="H1958" s="78">
        <f t="shared" si="246"/>
        <v>-8.4101687678754949E-3</v>
      </c>
      <c r="I1958" s="65">
        <f t="shared" si="247"/>
        <v>3.1274742558447984E-2</v>
      </c>
      <c r="J1958" s="79">
        <f t="shared" si="244"/>
        <v>1.7132083255608738E-2</v>
      </c>
      <c r="K1958" s="65">
        <f t="shared" si="249"/>
        <v>0.19884065892043604</v>
      </c>
      <c r="M1958" s="31">
        <f t="shared" si="248"/>
        <v>4.1700000000000001E-2</v>
      </c>
      <c r="N1958" s="56">
        <f t="shared" si="243"/>
        <v>0.19884065892043604</v>
      </c>
    </row>
    <row r="1959" spans="1:14" x14ac:dyDescent="0.25">
      <c r="A1959"/>
      <c r="B1959" s="77"/>
      <c r="C1959" s="59">
        <v>43213</v>
      </c>
      <c r="D1959" s="39">
        <v>1939</v>
      </c>
      <c r="E1959" s="4">
        <v>0.1179</v>
      </c>
      <c r="F1959" s="64"/>
      <c r="G1959" s="65">
        <f t="shared" si="245"/>
        <v>0.13815452544837992</v>
      </c>
      <c r="H1959" s="78">
        <f t="shared" si="246"/>
        <v>-8.9388843932444E-3</v>
      </c>
      <c r="I1959" s="65">
        <f t="shared" si="247"/>
        <v>2.7329880834821414E-2</v>
      </c>
      <c r="J1959" s="79">
        <f t="shared" si="244"/>
        <v>2.2571440206501283E-2</v>
      </c>
      <c r="K1959" s="65">
        <f t="shared" si="249"/>
        <v>0.17077156253689035</v>
      </c>
      <c r="M1959" s="31">
        <f t="shared" si="248"/>
        <v>0.1179</v>
      </c>
      <c r="N1959" s="56">
        <f t="shared" si="243"/>
        <v>0.17077156253689035</v>
      </c>
    </row>
    <row r="1960" spans="1:14" x14ac:dyDescent="0.25">
      <c r="A1960"/>
      <c r="B1960" s="77"/>
      <c r="C1960" s="59">
        <v>43214</v>
      </c>
      <c r="D1960" s="39">
        <v>1940</v>
      </c>
      <c r="E1960" s="4">
        <v>0.10249999999999999</v>
      </c>
      <c r="F1960" s="64"/>
      <c r="G1960" s="65">
        <f t="shared" si="245"/>
        <v>0.12382406918144578</v>
      </c>
      <c r="H1960" s="78">
        <f t="shared" si="246"/>
        <v>-9.4780415806133729E-3</v>
      </c>
      <c r="I1960" s="65">
        <f t="shared" si="247"/>
        <v>2.7200077681761838E-2</v>
      </c>
      <c r="J1960" s="79">
        <f t="shared" si="244"/>
        <v>2.2347662995441078E-2</v>
      </c>
      <c r="K1960" s="65">
        <f t="shared" si="249"/>
        <v>0.15641571873689736</v>
      </c>
      <c r="M1960" s="31">
        <f t="shared" si="248"/>
        <v>0.10249999999999999</v>
      </c>
      <c r="N1960" s="56">
        <f t="shared" si="243"/>
        <v>0.15641571873689736</v>
      </c>
    </row>
    <row r="1961" spans="1:14" x14ac:dyDescent="0.25">
      <c r="A1961"/>
      <c r="B1961" s="77"/>
      <c r="C1961" s="59">
        <v>43215</v>
      </c>
      <c r="D1961" s="39">
        <v>1941</v>
      </c>
      <c r="E1961" s="4">
        <v>5.33E-2</v>
      </c>
      <c r="F1961" s="64"/>
      <c r="G1961" s="65">
        <f t="shared" si="245"/>
        <v>0.10671724944112736</v>
      </c>
      <c r="H1961" s="78">
        <f t="shared" si="246"/>
        <v>-1.024091939658388E-2</v>
      </c>
      <c r="I1961" s="65">
        <f t="shared" si="247"/>
        <v>1.5241753996218219E-2</v>
      </c>
      <c r="J1961" s="79">
        <f t="shared" si="244"/>
        <v>8.3758536524836634E-3</v>
      </c>
      <c r="K1961" s="65">
        <f t="shared" si="249"/>
        <v>0.12958778159705064</v>
      </c>
      <c r="M1961" s="31">
        <f t="shared" si="248"/>
        <v>5.33E-2</v>
      </c>
      <c r="N1961" s="56">
        <f t="shared" si="243"/>
        <v>0.12958778159705064</v>
      </c>
    </row>
    <row r="1962" spans="1:14" x14ac:dyDescent="0.25">
      <c r="A1962"/>
      <c r="B1962" s="77"/>
      <c r="C1962" s="59">
        <v>43216</v>
      </c>
      <c r="D1962" s="39">
        <v>1942</v>
      </c>
      <c r="E1962" s="4">
        <v>5.33E-2</v>
      </c>
      <c r="F1962" s="64"/>
      <c r="G1962" s="65">
        <f t="shared" si="245"/>
        <v>9.2102280186105764E-2</v>
      </c>
      <c r="H1962" s="78">
        <f t="shared" si="246"/>
        <v>-1.0678324382427652E-2</v>
      </c>
      <c r="I1962" s="65">
        <f t="shared" si="247"/>
        <v>5.6416853983377174E-4</v>
      </c>
      <c r="J1962" s="79">
        <f t="shared" si="244"/>
        <v>-3.3724763327601819E-3</v>
      </c>
      <c r="K1962" s="65">
        <f t="shared" si="249"/>
        <v>9.7040498584377244E-2</v>
      </c>
      <c r="M1962" s="31">
        <f t="shared" si="248"/>
        <v>5.33E-2</v>
      </c>
      <c r="N1962" s="56">
        <f t="shared" si="243"/>
        <v>9.7040498584377244E-2</v>
      </c>
    </row>
    <row r="1963" spans="1:14" x14ac:dyDescent="0.25">
      <c r="A1963"/>
      <c r="B1963" s="77"/>
      <c r="C1963" s="59">
        <v>43217</v>
      </c>
      <c r="D1963" s="39">
        <v>1943</v>
      </c>
      <c r="E1963" s="4">
        <v>8.6699999999999999E-2</v>
      </c>
      <c r="F1963" s="64"/>
      <c r="G1963" s="65">
        <f t="shared" si="245"/>
        <v>8.4341784574688217E-2</v>
      </c>
      <c r="H1963" s="78">
        <f t="shared" si="246"/>
        <v>-1.0386541505326643E-2</v>
      </c>
      <c r="I1963" s="65">
        <f t="shared" si="247"/>
        <v>-2.3902243513779037E-2</v>
      </c>
      <c r="J1963" s="79">
        <f t="shared" si="244"/>
        <v>-2.1276197619869958E-2</v>
      </c>
      <c r="K1963" s="65">
        <f t="shared" si="249"/>
        <v>5.752171228989908E-2</v>
      </c>
      <c r="M1963" s="31">
        <f t="shared" si="248"/>
        <v>8.6699999999999999E-2</v>
      </c>
      <c r="N1963" s="56">
        <f t="shared" si="243"/>
        <v>5.752171228989908E-2</v>
      </c>
    </row>
    <row r="1964" spans="1:14" x14ac:dyDescent="0.25">
      <c r="A1964"/>
      <c r="B1964" s="77"/>
      <c r="C1964" s="59">
        <v>43218</v>
      </c>
      <c r="D1964" s="39">
        <v>1944</v>
      </c>
      <c r="E1964" s="4">
        <v>4.1700000000000001E-2</v>
      </c>
      <c r="F1964" s="64"/>
      <c r="G1964" s="65">
        <f t="shared" si="245"/>
        <v>7.4376599814048747E-2</v>
      </c>
      <c r="H1964" s="78">
        <f t="shared" si="246"/>
        <v>-1.0344405830857925E-2</v>
      </c>
      <c r="I1964" s="65">
        <f t="shared" si="247"/>
        <v>-3.646881051623322E-2</v>
      </c>
      <c r="J1964" s="79">
        <f t="shared" si="244"/>
        <v>-3.6089589446014772E-2</v>
      </c>
      <c r="K1964" s="65">
        <f t="shared" si="249"/>
        <v>3.7486432553128356E-2</v>
      </c>
      <c r="M1964" s="31">
        <f t="shared" si="248"/>
        <v>4.1700000000000001E-2</v>
      </c>
      <c r="N1964" s="56">
        <f t="shared" si="243"/>
        <v>3.7486432553128356E-2</v>
      </c>
    </row>
    <row r="1965" spans="1:14" x14ac:dyDescent="0.25">
      <c r="A1965"/>
      <c r="B1965" s="77"/>
      <c r="C1965" s="59">
        <v>43219</v>
      </c>
      <c r="D1965" s="39">
        <v>1945</v>
      </c>
      <c r="E1965" s="4">
        <v>6.1699999999999998E-2</v>
      </c>
      <c r="F1965" s="64"/>
      <c r="G1965" s="65">
        <f t="shared" si="245"/>
        <v>6.2670199612921709E-2</v>
      </c>
      <c r="H1965" s="78">
        <f t="shared" si="246"/>
        <v>-1.0480605267884836E-2</v>
      </c>
      <c r="I1965" s="65">
        <f t="shared" si="247"/>
        <v>1.1287749719500374E-2</v>
      </c>
      <c r="J1965" s="79">
        <f t="shared" si="244"/>
        <v>1.0061954786258166E-2</v>
      </c>
      <c r="K1965" s="65">
        <f t="shared" si="249"/>
        <v>7.5319943702691197E-2</v>
      </c>
      <c r="M1965" s="31">
        <f t="shared" si="248"/>
        <v>6.1699999999999998E-2</v>
      </c>
      <c r="N1965" s="56">
        <f t="shared" si="243"/>
        <v>7.5319943702691197E-2</v>
      </c>
    </row>
    <row r="1966" spans="1:14" x14ac:dyDescent="0.25">
      <c r="A1966"/>
      <c r="B1966" s="77"/>
      <c r="C1966" s="59">
        <v>43220</v>
      </c>
      <c r="D1966" s="39">
        <v>1946</v>
      </c>
      <c r="E1966" s="4">
        <v>9.5799999999999996E-2</v>
      </c>
      <c r="F1966" s="64"/>
      <c r="G1966" s="65">
        <f t="shared" si="245"/>
        <v>5.5746675090517242E-2</v>
      </c>
      <c r="H1966" s="78">
        <f t="shared" si="246"/>
        <v>-1.01248971933368E-2</v>
      </c>
      <c r="I1966" s="65">
        <f t="shared" si="247"/>
        <v>8.0395982001594778E-3</v>
      </c>
      <c r="J1966" s="79">
        <f t="shared" si="244"/>
        <v>1.1240970871091806E-2</v>
      </c>
      <c r="K1966" s="65">
        <f t="shared" si="249"/>
        <v>6.0229192545196347E-2</v>
      </c>
      <c r="M1966" s="31">
        <f t="shared" si="248"/>
        <v>9.5799999999999996E-2</v>
      </c>
      <c r="N1966" s="56">
        <f t="shared" si="243"/>
        <v>6.0229192545196347E-2</v>
      </c>
    </row>
    <row r="1967" spans="1:14" x14ac:dyDescent="0.25">
      <c r="A1967"/>
      <c r="B1967" s="77"/>
      <c r="C1967" s="59">
        <v>43221</v>
      </c>
      <c r="D1967" s="39">
        <v>1947</v>
      </c>
      <c r="E1967" s="4">
        <v>0.1</v>
      </c>
      <c r="F1967" s="64"/>
      <c r="G1967" s="65">
        <f t="shared" si="245"/>
        <v>5.0954505014200624E-2</v>
      </c>
      <c r="H1967" s="78">
        <f t="shared" si="246"/>
        <v>-9.5916244816347824E-3</v>
      </c>
      <c r="I1967" s="65">
        <f t="shared" si="247"/>
        <v>1.0509509326178234E-3</v>
      </c>
      <c r="J1967" s="79">
        <f t="shared" si="244"/>
        <v>5.8504053379359799E-3</v>
      </c>
      <c r="K1967" s="65">
        <f t="shared" si="249"/>
        <v>4.6672728829798268E-2</v>
      </c>
      <c r="M1967" s="31">
        <f t="shared" si="248"/>
        <v>0.1</v>
      </c>
      <c r="N1967" s="56">
        <f t="shared" si="243"/>
        <v>4.6672728829798268E-2</v>
      </c>
    </row>
    <row r="1968" spans="1:14" x14ac:dyDescent="0.25">
      <c r="A1968"/>
      <c r="B1968" s="77"/>
      <c r="C1968" s="59">
        <v>43222</v>
      </c>
      <c r="D1968" s="39">
        <v>1948</v>
      </c>
      <c r="E1968" s="4">
        <v>0.1</v>
      </c>
      <c r="F1968" s="64"/>
      <c r="G1968" s="65">
        <f t="shared" si="245"/>
        <v>4.9029684366366434E-2</v>
      </c>
      <c r="H1968" s="78">
        <f t="shared" si="246"/>
        <v>-8.8249440982547233E-3</v>
      </c>
      <c r="I1968" s="65">
        <f t="shared" si="247"/>
        <v>-1.8030918870571733E-2</v>
      </c>
      <c r="J1968" s="79">
        <f t="shared" si="244"/>
        <v>-1.1130795420151201E-2</v>
      </c>
      <c r="K1968" s="65">
        <f t="shared" si="249"/>
        <v>2.3331961661994111E-2</v>
      </c>
      <c r="M1968" s="31">
        <f t="shared" si="248"/>
        <v>0.1</v>
      </c>
      <c r="N1968" s="56">
        <f t="shared" si="243"/>
        <v>2.3331961661994111E-2</v>
      </c>
    </row>
    <row r="1969" spans="1:14" x14ac:dyDescent="0.25">
      <c r="A1969"/>
      <c r="B1969" s="77"/>
      <c r="C1969" s="59">
        <v>43223</v>
      </c>
      <c r="D1969" s="39">
        <v>1949</v>
      </c>
      <c r="E1969" s="4">
        <v>0.1</v>
      </c>
      <c r="F1969" s="64"/>
      <c r="G1969" s="65">
        <f t="shared" si="245"/>
        <v>4.9679938078304814E-2</v>
      </c>
      <c r="H1969" s="78">
        <f t="shared" si="246"/>
        <v>-7.8774243172354142E-3</v>
      </c>
      <c r="I1969" s="65">
        <f t="shared" si="247"/>
        <v>-3.4956718370042737E-2</v>
      </c>
      <c r="J1969" s="79">
        <f t="shared" si="244"/>
        <v>-2.6429040340868949E-2</v>
      </c>
      <c r="K1969" s="65">
        <f t="shared" si="249"/>
        <v>5.2480218980689719E-3</v>
      </c>
      <c r="M1969" s="31">
        <f t="shared" si="248"/>
        <v>0.1</v>
      </c>
      <c r="N1969" s="56">
        <f t="shared" si="243"/>
        <v>5.2480218980689719E-3</v>
      </c>
    </row>
    <row r="1970" spans="1:14" x14ac:dyDescent="0.25">
      <c r="A1970"/>
      <c r="B1970" s="77"/>
      <c r="C1970" s="59">
        <v>43224</v>
      </c>
      <c r="D1970" s="39">
        <v>1950</v>
      </c>
      <c r="E1970" s="4">
        <v>0.1</v>
      </c>
      <c r="F1970" s="64"/>
      <c r="G1970" s="65">
        <f t="shared" si="245"/>
        <v>5.1890732457440511E-2</v>
      </c>
      <c r="H1970" s="78">
        <f t="shared" si="246"/>
        <v>-6.8686024475983027E-3</v>
      </c>
      <c r="I1970" s="65">
        <f t="shared" si="247"/>
        <v>-4.2684700724780436E-2</v>
      </c>
      <c r="J1970" s="79">
        <f t="shared" si="244"/>
        <v>-3.3605303898046446E-2</v>
      </c>
      <c r="K1970" s="65">
        <f t="shared" si="249"/>
        <v>-8.8218696371103467E-4</v>
      </c>
      <c r="M1970" s="31">
        <f t="shared" si="248"/>
        <v>0.1</v>
      </c>
      <c r="N1970" s="56">
        <f t="shared" si="243"/>
        <v>-8.8218696371103467E-4</v>
      </c>
    </row>
    <row r="1971" spans="1:14" x14ac:dyDescent="0.25">
      <c r="A1971"/>
      <c r="B1971" s="77"/>
      <c r="C1971" s="59">
        <v>43225</v>
      </c>
      <c r="D1971" s="39">
        <v>1951</v>
      </c>
      <c r="E1971" s="4">
        <v>6.6699999999999995E-2</v>
      </c>
      <c r="F1971" s="64"/>
      <c r="G1971" s="65">
        <f>$Z$20*(E1971-I1971)+(1-$Z$20)*(G1970+H1970)</f>
        <v>5.0163335476784969E-2</v>
      </c>
      <c r="H1971" s="78">
        <f t="shared" si="246"/>
        <v>-6.3544819009040262E-3</v>
      </c>
      <c r="I1971" s="65">
        <f t="shared" si="247"/>
        <v>-2.9734184679269762E-2</v>
      </c>
      <c r="J1971" s="79">
        <f t="shared" si="244"/>
        <v>-2.5107099759021284E-2</v>
      </c>
      <c r="K1971" s="65">
        <f t="shared" si="249"/>
        <v>1.5287945330572449E-2</v>
      </c>
      <c r="M1971" s="31">
        <f t="shared" si="248"/>
        <v>6.6699999999999995E-2</v>
      </c>
      <c r="N1971" s="56">
        <f t="shared" si="243"/>
        <v>1.5287945330572449E-2</v>
      </c>
    </row>
    <row r="1972" spans="1:14" x14ac:dyDescent="0.25">
      <c r="A1972"/>
      <c r="B1972" s="77"/>
      <c r="C1972" s="59">
        <v>43226</v>
      </c>
      <c r="D1972" s="39">
        <v>1952</v>
      </c>
      <c r="E1972" s="4">
        <v>3.7499999999999999E-2</v>
      </c>
      <c r="F1972" s="64"/>
      <c r="G1972" s="65">
        <f>$Z$20*(E1972-I1972)+(1-$Z$20)*(G1971+H1971)</f>
        <v>4.591668268227736E-2</v>
      </c>
      <c r="H1972" s="78">
        <f t="shared" si="246"/>
        <v>-6.1436989902643839E-3</v>
      </c>
      <c r="I1972" s="65">
        <f t="shared" si="247"/>
        <v>-2.738714463984512E-2</v>
      </c>
      <c r="J1972" s="79">
        <f t="shared" si="244"/>
        <v>-2.5490098444088345E-2</v>
      </c>
      <c r="K1972" s="65">
        <f t="shared" si="249"/>
        <v>1.6421708936035822E-2</v>
      </c>
      <c r="M1972" s="31">
        <f t="shared" si="248"/>
        <v>3.7499999999999999E-2</v>
      </c>
      <c r="N1972" s="56">
        <f t="shared" ref="N1972:N2035" si="250">K1972</f>
        <v>1.6421708936035822E-2</v>
      </c>
    </row>
    <row r="1973" spans="1:14" x14ac:dyDescent="0.25">
      <c r="A1973"/>
      <c r="B1973" s="77"/>
      <c r="C1973" s="59">
        <v>43227</v>
      </c>
      <c r="D1973" s="39">
        <v>1953</v>
      </c>
      <c r="E1973" s="4">
        <v>6.25E-2</v>
      </c>
      <c r="F1973" s="64"/>
      <c r="G1973" s="65">
        <f t="shared" si="245"/>
        <v>4.8411549551014663E-2</v>
      </c>
      <c r="H1973" s="78">
        <f t="shared" si="246"/>
        <v>-5.2798424043642156E-3</v>
      </c>
      <c r="I1973" s="65">
        <f t="shared" si="247"/>
        <v>-6.3658642282029873E-2</v>
      </c>
      <c r="J1973" s="79">
        <f t="shared" ref="J1973:J2036" si="251">$Z$22*(E1973-G1973)+(1-$Z$22)*I1973</f>
        <v>-5.5883933008928355E-2</v>
      </c>
      <c r="K1973" s="65">
        <f t="shared" si="249"/>
        <v>-2.3885658590016901E-2</v>
      </c>
      <c r="M1973" s="31">
        <f t="shared" si="248"/>
        <v>6.25E-2</v>
      </c>
      <c r="N1973" s="56">
        <f t="shared" si="250"/>
        <v>-2.3885658590016901E-2</v>
      </c>
    </row>
    <row r="1974" spans="1:14" x14ac:dyDescent="0.25">
      <c r="A1974"/>
      <c r="B1974" s="77"/>
      <c r="C1974" s="59">
        <v>43228</v>
      </c>
      <c r="D1974" s="39">
        <v>1954</v>
      </c>
      <c r="E1974" s="4">
        <v>0.17499999999999999</v>
      </c>
      <c r="F1974" s="64"/>
      <c r="G1974" s="65">
        <f t="shared" ref="G1974:G2037" si="252">$Z$20*(E1974-I1974)+(1-$Z$20)*(G1973+H1973)</f>
        <v>6.4487481255953827E-2</v>
      </c>
      <c r="H1974" s="78">
        <f t="shared" ref="H1974:H2037" si="253">$Z$21*(G1974-G1973)+(1-$Z$21)*H1973</f>
        <v>-3.1442649934338776E-3</v>
      </c>
      <c r="I1974" s="65">
        <f t="shared" ref="I1974:I2037" si="254">J1943</f>
        <v>-8.1689448239684159E-2</v>
      </c>
      <c r="J1974" s="79">
        <f t="shared" si="251"/>
        <v>-6.2469251541311124E-2</v>
      </c>
      <c r="K1974" s="65">
        <f t="shared" si="249"/>
        <v>-3.8557741093033712E-2</v>
      </c>
      <c r="M1974" s="31">
        <f t="shared" si="248"/>
        <v>0.17499999999999999</v>
      </c>
      <c r="N1974" s="56">
        <f t="shared" si="250"/>
        <v>-3.8557741093033712E-2</v>
      </c>
    </row>
    <row r="1975" spans="1:14" x14ac:dyDescent="0.25">
      <c r="A1975"/>
      <c r="B1975" s="77"/>
      <c r="C1975" s="59">
        <v>43229</v>
      </c>
      <c r="D1975" s="39">
        <v>1955</v>
      </c>
      <c r="E1975" s="4">
        <v>0.2</v>
      </c>
      <c r="F1975" s="64"/>
      <c r="G1975" s="65">
        <f t="shared" si="252"/>
        <v>7.9642756143337864E-2</v>
      </c>
      <c r="H1975" s="78">
        <f t="shared" si="253"/>
        <v>-1.3143110053520858E-3</v>
      </c>
      <c r="I1975" s="65">
        <f t="shared" si="254"/>
        <v>-4.4338615070699056E-2</v>
      </c>
      <c r="J1975" s="79">
        <f t="shared" si="251"/>
        <v>-2.7869029177962936E-2</v>
      </c>
      <c r="K1975" s="65">
        <f t="shared" si="249"/>
        <v>1.7004601191820894E-2</v>
      </c>
      <c r="M1975" s="31">
        <f t="shared" si="248"/>
        <v>0.2</v>
      </c>
      <c r="N1975" s="56">
        <f t="shared" si="250"/>
        <v>1.7004601191820894E-2</v>
      </c>
    </row>
    <row r="1976" spans="1:14" x14ac:dyDescent="0.25">
      <c r="A1976"/>
      <c r="B1976" s="77"/>
      <c r="C1976" s="59">
        <v>43230</v>
      </c>
      <c r="D1976" s="39">
        <v>1956</v>
      </c>
      <c r="E1976" s="4">
        <v>0.2</v>
      </c>
      <c r="F1976" s="64"/>
      <c r="G1976" s="65">
        <f t="shared" si="252"/>
        <v>9.3455680228691246E-2</v>
      </c>
      <c r="H1976" s="78">
        <f t="shared" si="253"/>
        <v>1.9841250371846106E-4</v>
      </c>
      <c r="I1976" s="65">
        <f t="shared" si="254"/>
        <v>-2.9600796045040564E-2</v>
      </c>
      <c r="J1976" s="79">
        <f t="shared" si="251"/>
        <v>-1.598628446340563E-2</v>
      </c>
      <c r="K1976" s="65">
        <f>G1975+H1975+I1976</f>
        <v>4.8727649092945205E-2</v>
      </c>
      <c r="M1976" s="31">
        <f t="shared" si="248"/>
        <v>0.2</v>
      </c>
      <c r="N1976" s="56">
        <f>K1976</f>
        <v>4.8727649092945205E-2</v>
      </c>
    </row>
    <row r="1977" spans="1:14" x14ac:dyDescent="0.25">
      <c r="A1977"/>
      <c r="B1977" s="77"/>
      <c r="C1977" s="59">
        <v>43231</v>
      </c>
      <c r="D1977" s="39">
        <v>1957</v>
      </c>
      <c r="E1977" s="4">
        <v>0.2</v>
      </c>
      <c r="F1977" s="64"/>
      <c r="G1977" s="65">
        <f t="shared" si="252"/>
        <v>0.10758450337481121</v>
      </c>
      <c r="H1977" s="78">
        <f t="shared" si="253"/>
        <v>1.5914535679586112E-3</v>
      </c>
      <c r="I1977" s="65">
        <f t="shared" si="254"/>
        <v>-3.2958199156424492E-2</v>
      </c>
      <c r="J1977" s="79">
        <f t="shared" si="251"/>
        <v>-2.0420829578263161E-2</v>
      </c>
      <c r="K1977" s="65">
        <f t="shared" si="249"/>
        <v>6.0695893575985219E-2</v>
      </c>
      <c r="M1977" s="31">
        <f t="shared" si="248"/>
        <v>0.2</v>
      </c>
      <c r="N1977" s="56">
        <f t="shared" si="250"/>
        <v>6.0695893575985219E-2</v>
      </c>
    </row>
    <row r="1978" spans="1:14" x14ac:dyDescent="0.25">
      <c r="A1978"/>
      <c r="B1978" s="77"/>
      <c r="C1978" s="59">
        <v>43232</v>
      </c>
      <c r="D1978" s="39">
        <v>1958</v>
      </c>
      <c r="E1978" s="4">
        <v>0.19170000000000001</v>
      </c>
      <c r="F1978" s="64"/>
      <c r="G1978" s="65">
        <f t="shared" si="252"/>
        <v>0.12031926351616327</v>
      </c>
      <c r="H1978" s="78">
        <f t="shared" si="253"/>
        <v>2.7057842252979566E-3</v>
      </c>
      <c r="I1978" s="65">
        <f t="shared" si="254"/>
        <v>-2.8909022676704376E-2</v>
      </c>
      <c r="J1978" s="79">
        <f t="shared" si="251"/>
        <v>-1.8880046760650263E-2</v>
      </c>
      <c r="K1978" s="65">
        <f t="shared" si="249"/>
        <v>8.0266934266065446E-2</v>
      </c>
      <c r="M1978" s="31">
        <f t="shared" si="248"/>
        <v>0.19170000000000001</v>
      </c>
      <c r="N1978" s="56">
        <f t="shared" si="250"/>
        <v>8.0266934266065446E-2</v>
      </c>
    </row>
    <row r="1979" spans="1:14" x14ac:dyDescent="0.25">
      <c r="A1979"/>
      <c r="B1979" s="77"/>
      <c r="C1979" s="59">
        <v>43233</v>
      </c>
      <c r="D1979" s="39">
        <v>1959</v>
      </c>
      <c r="E1979" s="4">
        <v>0.1</v>
      </c>
      <c r="F1979" s="64"/>
      <c r="G1979" s="65">
        <f t="shared" si="252"/>
        <v>0.12395743564560881</v>
      </c>
      <c r="H1979" s="78">
        <f t="shared" si="253"/>
        <v>2.7990230157127144E-3</v>
      </c>
      <c r="I1979" s="65">
        <f t="shared" si="254"/>
        <v>-3.2348926782936896E-2</v>
      </c>
      <c r="J1979" s="79">
        <f t="shared" si="251"/>
        <v>-3.1509777669204091E-2</v>
      </c>
      <c r="K1979" s="65">
        <f t="shared" si="249"/>
        <v>9.0676120958524328E-2</v>
      </c>
      <c r="M1979" s="31">
        <f t="shared" si="248"/>
        <v>0.1</v>
      </c>
      <c r="N1979" s="56">
        <f t="shared" si="250"/>
        <v>9.0676120958524328E-2</v>
      </c>
    </row>
    <row r="1980" spans="1:14" x14ac:dyDescent="0.25">
      <c r="A1980"/>
      <c r="B1980" s="77"/>
      <c r="C1980" s="59">
        <v>43234</v>
      </c>
      <c r="D1980" s="39">
        <v>1960</v>
      </c>
      <c r="E1980" s="4">
        <v>0.1</v>
      </c>
      <c r="F1980" s="64"/>
      <c r="G1980" s="65">
        <f t="shared" si="252"/>
        <v>0.12265089910346794</v>
      </c>
      <c r="H1980" s="78">
        <f t="shared" si="253"/>
        <v>2.3884670599273561E-3</v>
      </c>
      <c r="I1980" s="65">
        <f t="shared" si="254"/>
        <v>1.4299136917214222E-2</v>
      </c>
      <c r="J1980" s="79">
        <f t="shared" si="251"/>
        <v>1.0604133315146008E-2</v>
      </c>
      <c r="K1980" s="65">
        <f t="shared" si="249"/>
        <v>0.14105559557853573</v>
      </c>
      <c r="M1980" s="31">
        <f t="shared" si="248"/>
        <v>0.1</v>
      </c>
      <c r="N1980" s="56">
        <f t="shared" si="250"/>
        <v>0.14105559557853573</v>
      </c>
    </row>
    <row r="1981" spans="1:14" x14ac:dyDescent="0.25">
      <c r="A1981"/>
      <c r="B1981" s="77"/>
      <c r="C1981" s="59">
        <v>43235</v>
      </c>
      <c r="D1981" s="39">
        <v>1961</v>
      </c>
      <c r="E1981" s="4">
        <v>0.17080000000000001</v>
      </c>
      <c r="F1981" s="64"/>
      <c r="G1981" s="65">
        <f t="shared" si="252"/>
        <v>0.12288797078387201</v>
      </c>
      <c r="H1981" s="78">
        <f t="shared" si="253"/>
        <v>2.1733275219750275E-3</v>
      </c>
      <c r="I1981" s="65">
        <f t="shared" si="254"/>
        <v>6.7274587631837468E-2</v>
      </c>
      <c r="J1981" s="79">
        <f t="shared" si="251"/>
        <v>6.5338331790266518E-2</v>
      </c>
      <c r="K1981" s="65">
        <f t="shared" si="249"/>
        <v>0.19231395379523275</v>
      </c>
      <c r="M1981" s="31">
        <f t="shared" si="248"/>
        <v>0.17080000000000001</v>
      </c>
      <c r="N1981" s="56">
        <f t="shared" si="250"/>
        <v>0.19231395379523275</v>
      </c>
    </row>
    <row r="1982" spans="1:14" x14ac:dyDescent="0.25">
      <c r="A1982"/>
      <c r="B1982" s="77"/>
      <c r="C1982" s="59">
        <v>43236</v>
      </c>
      <c r="D1982" s="39">
        <v>1962</v>
      </c>
      <c r="E1982" s="4">
        <v>0.14169999999999999</v>
      </c>
      <c r="F1982" s="64"/>
      <c r="G1982" s="65">
        <f t="shared" si="252"/>
        <v>0.12247497882844927</v>
      </c>
      <c r="H1982" s="78">
        <f t="shared" si="253"/>
        <v>1.9146955742352504E-3</v>
      </c>
      <c r="I1982" s="65">
        <f t="shared" si="254"/>
        <v>4.2501896468130559E-2</v>
      </c>
      <c r="J1982" s="79">
        <f t="shared" si="251"/>
        <v>4.0174208938472573E-2</v>
      </c>
      <c r="K1982" s="65">
        <f t="shared" si="249"/>
        <v>0.16756319477397758</v>
      </c>
      <c r="M1982" s="31">
        <f t="shared" si="248"/>
        <v>0.14169999999999999</v>
      </c>
      <c r="N1982" s="56">
        <f t="shared" si="250"/>
        <v>0.16756319477397758</v>
      </c>
    </row>
    <row r="1983" spans="1:14" x14ac:dyDescent="0.25">
      <c r="A1983"/>
      <c r="B1983" s="77"/>
      <c r="C1983" s="59">
        <v>43237</v>
      </c>
      <c r="D1983" s="39">
        <v>1963</v>
      </c>
      <c r="E1983" s="4">
        <v>2.5000000000000001E-2</v>
      </c>
      <c r="F1983" s="64"/>
      <c r="G1983" s="65">
        <f t="shared" si="252"/>
        <v>0.10964610026394681</v>
      </c>
      <c r="H1983" s="78">
        <f t="shared" si="253"/>
        <v>4.4033816036147927E-4</v>
      </c>
      <c r="I1983" s="65">
        <f t="shared" si="254"/>
        <v>4.8046066984692604E-2</v>
      </c>
      <c r="J1983" s="79">
        <f t="shared" si="251"/>
        <v>3.4776850259828664E-2</v>
      </c>
      <c r="K1983" s="65">
        <f t="shared" si="249"/>
        <v>0.17243574138737711</v>
      </c>
      <c r="M1983" s="31">
        <f t="shared" si="248"/>
        <v>2.5000000000000001E-2</v>
      </c>
      <c r="N1983" s="56">
        <f t="shared" si="250"/>
        <v>0.17243574138737711</v>
      </c>
    </row>
    <row r="1984" spans="1:14" x14ac:dyDescent="0.25">
      <c r="A1984"/>
      <c r="B1984" s="77"/>
      <c r="C1984" s="59">
        <v>43238</v>
      </c>
      <c r="D1984" s="39">
        <v>1964</v>
      </c>
      <c r="E1984" s="4">
        <v>8.3299999999999999E-2</v>
      </c>
      <c r="F1984" s="64"/>
      <c r="G1984" s="65">
        <f t="shared" si="252"/>
        <v>0.10082445810395045</v>
      </c>
      <c r="H1984" s="78">
        <f t="shared" si="253"/>
        <v>-4.8585987167430408E-4</v>
      </c>
      <c r="I1984" s="65">
        <f t="shared" si="254"/>
        <v>6.5833364779269918E-2</v>
      </c>
      <c r="J1984" s="79">
        <f t="shared" si="251"/>
        <v>5.7497582490947878E-2</v>
      </c>
      <c r="K1984" s="65">
        <f t="shared" si="249"/>
        <v>0.1759198032035782</v>
      </c>
      <c r="M1984" s="31">
        <f t="shared" si="248"/>
        <v>8.3299999999999999E-2</v>
      </c>
      <c r="N1984" s="56">
        <f t="shared" si="250"/>
        <v>0.1759198032035782</v>
      </c>
    </row>
    <row r="1985" spans="1:14" x14ac:dyDescent="0.25">
      <c r="A1985"/>
      <c r="B1985" s="77"/>
      <c r="C1985" s="59">
        <v>43239</v>
      </c>
      <c r="D1985" s="39">
        <v>1965</v>
      </c>
      <c r="E1985" s="4">
        <v>0.19170000000000001</v>
      </c>
      <c r="F1985" s="64"/>
      <c r="G1985" s="65">
        <f t="shared" si="252"/>
        <v>0.10422920379815975</v>
      </c>
      <c r="H1985" s="78">
        <f t="shared" si="253"/>
        <v>-9.6799315085943454E-5</v>
      </c>
      <c r="I1985" s="65">
        <f t="shared" si="254"/>
        <v>5.2455346108887718E-2</v>
      </c>
      <c r="J1985" s="79">
        <f t="shared" si="251"/>
        <v>5.5956891118182972E-2</v>
      </c>
      <c r="K1985" s="65">
        <f t="shared" si="249"/>
        <v>0.15279394434116386</v>
      </c>
      <c r="M1985" s="31">
        <f t="shared" si="248"/>
        <v>0.19170000000000001</v>
      </c>
      <c r="N1985" s="56">
        <f t="shared" si="250"/>
        <v>0.15279394434116386</v>
      </c>
    </row>
    <row r="1986" spans="1:14" x14ac:dyDescent="0.25">
      <c r="A1986"/>
      <c r="B1986" s="77"/>
      <c r="C1986" s="59">
        <v>43240</v>
      </c>
      <c r="D1986" s="39">
        <v>1966</v>
      </c>
      <c r="E1986" s="4">
        <v>0.2</v>
      </c>
      <c r="F1986" s="64"/>
      <c r="G1986" s="65">
        <f t="shared" si="252"/>
        <v>0.11012034158957242</v>
      </c>
      <c r="H1986" s="78">
        <f t="shared" si="253"/>
        <v>5.019943955639172E-4</v>
      </c>
      <c r="I1986" s="65">
        <f t="shared" si="254"/>
        <v>3.5988224451940165E-2</v>
      </c>
      <c r="J1986" s="79">
        <f t="shared" si="251"/>
        <v>4.1377367847788907E-2</v>
      </c>
      <c r="K1986" s="65">
        <f t="shared" si="249"/>
        <v>0.14012062893501398</v>
      </c>
      <c r="M1986" s="31">
        <f t="shared" si="248"/>
        <v>0.2</v>
      </c>
      <c r="N1986" s="56">
        <f t="shared" si="250"/>
        <v>0.14012062893501398</v>
      </c>
    </row>
    <row r="1987" spans="1:14" x14ac:dyDescent="0.25">
      <c r="A1987"/>
      <c r="B1987" s="77"/>
      <c r="C1987" s="59">
        <v>43241</v>
      </c>
      <c r="D1987" s="39">
        <v>1967</v>
      </c>
      <c r="E1987" s="4">
        <v>0.2</v>
      </c>
      <c r="F1987" s="64"/>
      <c r="G1987" s="65">
        <f t="shared" si="252"/>
        <v>0.11872759911055226</v>
      </c>
      <c r="H1987" s="78">
        <f t="shared" si="253"/>
        <v>1.3125207081055106E-3</v>
      </c>
      <c r="I1987" s="65">
        <f t="shared" si="254"/>
        <v>8.3250327607044591E-3</v>
      </c>
      <c r="J1987" s="79">
        <f t="shared" si="251"/>
        <v>1.5619769573578787E-2</v>
      </c>
      <c r="K1987" s="65">
        <f t="shared" si="249"/>
        <v>0.11894736874584079</v>
      </c>
      <c r="M1987" s="31">
        <f t="shared" si="248"/>
        <v>0.2</v>
      </c>
      <c r="N1987" s="56">
        <f t="shared" si="250"/>
        <v>0.11894736874584079</v>
      </c>
    </row>
    <row r="1988" spans="1:14" x14ac:dyDescent="0.25">
      <c r="A1988"/>
      <c r="B1988" s="77"/>
      <c r="C1988" s="59">
        <v>43242</v>
      </c>
      <c r="D1988" s="39">
        <v>1968</v>
      </c>
      <c r="E1988" s="4">
        <v>0.2</v>
      </c>
      <c r="F1988" s="64"/>
      <c r="G1988" s="65">
        <f t="shared" si="252"/>
        <v>0.12765131460145535</v>
      </c>
      <c r="H1988" s="78">
        <f t="shared" si="253"/>
        <v>2.0736401863852678E-3</v>
      </c>
      <c r="I1988" s="65">
        <f t="shared" si="254"/>
        <v>3.8479323533666086E-3</v>
      </c>
      <c r="J1988" s="79">
        <f t="shared" si="251"/>
        <v>1.0698007657884414E-2</v>
      </c>
      <c r="K1988" s="65">
        <f t="shared" si="249"/>
        <v>0.12388805217202439</v>
      </c>
      <c r="M1988" s="31">
        <f t="shared" si="248"/>
        <v>0.2</v>
      </c>
      <c r="N1988" s="56">
        <f t="shared" si="250"/>
        <v>0.12388805217202439</v>
      </c>
    </row>
    <row r="1989" spans="1:14" x14ac:dyDescent="0.25">
      <c r="A1989"/>
      <c r="B1989" s="77"/>
      <c r="C1989" s="59">
        <v>43243</v>
      </c>
      <c r="D1989" s="39">
        <v>1969</v>
      </c>
      <c r="E1989" s="4">
        <v>0.2</v>
      </c>
      <c r="F1989" s="64"/>
      <c r="G1989" s="65">
        <f t="shared" si="252"/>
        <v>0.13503925098349567</v>
      </c>
      <c r="H1989" s="78">
        <f t="shared" si="253"/>
        <v>2.6050698059507738E-3</v>
      </c>
      <c r="I1989" s="65">
        <f t="shared" si="254"/>
        <v>1.7132083255608738E-2</v>
      </c>
      <c r="J1989" s="79">
        <f t="shared" si="251"/>
        <v>2.1914949831698297E-2</v>
      </c>
      <c r="K1989" s="65">
        <f t="shared" si="249"/>
        <v>0.14685703804344935</v>
      </c>
      <c r="M1989" s="31">
        <f t="shared" si="248"/>
        <v>0.2</v>
      </c>
      <c r="N1989" s="56">
        <f t="shared" si="250"/>
        <v>0.14685703804344935</v>
      </c>
    </row>
    <row r="1990" spans="1:14" x14ac:dyDescent="0.25">
      <c r="A1990"/>
      <c r="B1990" s="77"/>
      <c r="C1990" s="59">
        <v>43244</v>
      </c>
      <c r="D1990" s="39">
        <v>1970</v>
      </c>
      <c r="E1990" s="4">
        <v>0.2</v>
      </c>
      <c r="F1990" s="64"/>
      <c r="G1990" s="65">
        <f t="shared" si="252"/>
        <v>0.14162274468985167</v>
      </c>
      <c r="H1990" s="78">
        <f t="shared" si="253"/>
        <v>3.0029121959912965E-3</v>
      </c>
      <c r="I1990" s="65">
        <f t="shared" si="254"/>
        <v>2.2571440206501283E-2</v>
      </c>
      <c r="J1990" s="79">
        <f t="shared" si="251"/>
        <v>2.6152021716865991E-2</v>
      </c>
      <c r="K1990" s="65">
        <f t="shared" si="249"/>
        <v>0.16021576099594773</v>
      </c>
      <c r="M1990" s="31">
        <f t="shared" si="248"/>
        <v>0.2</v>
      </c>
      <c r="N1990" s="56">
        <f t="shared" si="250"/>
        <v>0.16021576099594773</v>
      </c>
    </row>
    <row r="1991" spans="1:14" x14ac:dyDescent="0.25">
      <c r="A1991"/>
      <c r="B1991" s="77"/>
      <c r="C1991" s="59">
        <v>43245</v>
      </c>
      <c r="D1991" s="39">
        <v>1971</v>
      </c>
      <c r="E1991" s="4">
        <v>0.2</v>
      </c>
      <c r="F1991" s="64"/>
      <c r="G1991" s="65">
        <f t="shared" si="252"/>
        <v>0.14792832489771457</v>
      </c>
      <c r="H1991" s="78">
        <f t="shared" si="253"/>
        <v>3.333178997178457E-3</v>
      </c>
      <c r="I1991" s="65">
        <f t="shared" si="254"/>
        <v>2.2347662995441078E-2</v>
      </c>
      <c r="J1991" s="79">
        <f t="shared" si="251"/>
        <v>2.5320064206125516E-2</v>
      </c>
      <c r="K1991" s="65">
        <f t="shared" si="249"/>
        <v>0.16697331988128405</v>
      </c>
      <c r="M1991" s="31">
        <f t="shared" si="248"/>
        <v>0.2</v>
      </c>
      <c r="N1991" s="56">
        <f t="shared" si="250"/>
        <v>0.16697331988128405</v>
      </c>
    </row>
    <row r="1992" spans="1:14" x14ac:dyDescent="0.25">
      <c r="A1992"/>
      <c r="B1992" s="77"/>
      <c r="C1992" s="59">
        <v>43246</v>
      </c>
      <c r="D1992" s="39">
        <v>1972</v>
      </c>
      <c r="E1992" s="4">
        <v>0.2</v>
      </c>
      <c r="F1992" s="64"/>
      <c r="G1992" s="65">
        <f t="shared" si="252"/>
        <v>0.15529776814015533</v>
      </c>
      <c r="H1992" s="78">
        <f t="shared" si="253"/>
        <v>3.7368054217046883E-3</v>
      </c>
      <c r="I1992" s="65">
        <f t="shared" si="254"/>
        <v>8.3758536524836634E-3</v>
      </c>
      <c r="J1992" s="79">
        <f t="shared" si="251"/>
        <v>1.2008491473219765E-2</v>
      </c>
      <c r="K1992" s="65">
        <f t="shared" si="249"/>
        <v>0.15963735754737668</v>
      </c>
      <c r="M1992" s="31">
        <f t="shared" si="248"/>
        <v>0.2</v>
      </c>
      <c r="N1992" s="56">
        <f t="shared" si="250"/>
        <v>0.15963735754737668</v>
      </c>
    </row>
    <row r="1993" spans="1:14" x14ac:dyDescent="0.25">
      <c r="A1993"/>
      <c r="B1993" s="77"/>
      <c r="C1993" s="59">
        <v>43247</v>
      </c>
      <c r="D1993" s="39">
        <v>1973</v>
      </c>
      <c r="E1993" s="4">
        <v>0.2</v>
      </c>
      <c r="F1993" s="64"/>
      <c r="G1993" s="65">
        <f t="shared" si="252"/>
        <v>0.16346836383895003</v>
      </c>
      <c r="H1993" s="78">
        <f t="shared" si="253"/>
        <v>4.1801844494136885E-3</v>
      </c>
      <c r="I1993" s="65">
        <f t="shared" si="254"/>
        <v>-3.3724763327601819E-3</v>
      </c>
      <c r="J1993" s="79">
        <f t="shared" si="251"/>
        <v>6.1793491662083489E-4</v>
      </c>
      <c r="K1993" s="65">
        <f t="shared" si="249"/>
        <v>0.15566209722909982</v>
      </c>
      <c r="M1993" s="31">
        <f t="shared" si="248"/>
        <v>0.2</v>
      </c>
      <c r="N1993" s="56">
        <f t="shared" si="250"/>
        <v>0.15566209722909982</v>
      </c>
    </row>
    <row r="1994" spans="1:14" x14ac:dyDescent="0.25">
      <c r="A1994"/>
      <c r="B1994" s="77"/>
      <c r="C1994" s="59">
        <v>43248</v>
      </c>
      <c r="D1994" s="39">
        <v>1974</v>
      </c>
      <c r="E1994" s="4">
        <v>0.1</v>
      </c>
      <c r="F1994" s="64"/>
      <c r="G1994" s="65">
        <f t="shared" si="252"/>
        <v>0.16301131322151435</v>
      </c>
      <c r="H1994" s="78">
        <f t="shared" si="253"/>
        <v>3.7164609427287523E-3</v>
      </c>
      <c r="I1994" s="65">
        <f t="shared" si="254"/>
        <v>-2.1276197619869958E-2</v>
      </c>
      <c r="J1994" s="79">
        <f t="shared" si="251"/>
        <v>-2.5449709180034398E-2</v>
      </c>
      <c r="K1994" s="65">
        <f t="shared" si="249"/>
        <v>0.14637235066849374</v>
      </c>
      <c r="M1994" s="31">
        <f t="shared" si="248"/>
        <v>0.1</v>
      </c>
      <c r="N1994" s="56">
        <f t="shared" si="250"/>
        <v>0.14637235066849374</v>
      </c>
    </row>
    <row r="1995" spans="1:14" x14ac:dyDescent="0.25">
      <c r="A1995"/>
      <c r="B1995" s="77"/>
      <c r="C1995" s="59">
        <v>43249</v>
      </c>
      <c r="D1995" s="39">
        <v>1975</v>
      </c>
      <c r="E1995" s="4">
        <v>0.2</v>
      </c>
      <c r="F1995" s="64"/>
      <c r="G1995" s="65">
        <f t="shared" si="252"/>
        <v>0.17366395569242027</v>
      </c>
      <c r="H1995" s="78">
        <f t="shared" si="253"/>
        <v>4.4100790955464682E-3</v>
      </c>
      <c r="I1995" s="65">
        <f t="shared" si="254"/>
        <v>-3.6089589446014772E-2</v>
      </c>
      <c r="J1995" s="79">
        <f t="shared" si="251"/>
        <v>-2.9847026070655321E-2</v>
      </c>
      <c r="K1995" s="65">
        <f t="shared" si="249"/>
        <v>0.13063818471822836</v>
      </c>
      <c r="M1995" s="31">
        <f t="shared" si="248"/>
        <v>0.2</v>
      </c>
      <c r="N1995" s="56">
        <f t="shared" si="250"/>
        <v>0.13063818471822836</v>
      </c>
    </row>
    <row r="1996" spans="1:14" x14ac:dyDescent="0.25">
      <c r="A1996"/>
      <c r="B1996" s="77"/>
      <c r="C1996" s="59">
        <v>43250</v>
      </c>
      <c r="D1996" s="39">
        <v>1976</v>
      </c>
      <c r="E1996" s="4">
        <v>0.27079999999999999</v>
      </c>
      <c r="F1996" s="64"/>
      <c r="G1996" s="65">
        <f t="shared" si="252"/>
        <v>0.18634043583054427</v>
      </c>
      <c r="H1996" s="78">
        <f t="shared" si="253"/>
        <v>5.2367191998042217E-3</v>
      </c>
      <c r="I1996" s="65">
        <f t="shared" si="254"/>
        <v>1.0061954786258166E-2</v>
      </c>
      <c r="J1996" s="79">
        <f t="shared" si="251"/>
        <v>1.750171572457792E-2</v>
      </c>
      <c r="K1996" s="65">
        <f t="shared" si="249"/>
        <v>0.18813598957422489</v>
      </c>
      <c r="M1996" s="31">
        <f t="shared" si="248"/>
        <v>0.27079999999999999</v>
      </c>
      <c r="N1996" s="56">
        <f t="shared" si="250"/>
        <v>0.18813598957422489</v>
      </c>
    </row>
    <row r="1997" spans="1:14" x14ac:dyDescent="0.25">
      <c r="A1997"/>
      <c r="B1997" s="77"/>
      <c r="C1997" s="59">
        <v>43251</v>
      </c>
      <c r="D1997" s="39">
        <v>1977</v>
      </c>
      <c r="E1997" s="4">
        <v>0.26669999999999999</v>
      </c>
      <c r="F1997" s="64"/>
      <c r="G1997" s="65">
        <f t="shared" si="252"/>
        <v>0.19796534244020447</v>
      </c>
      <c r="H1997" s="78">
        <f t="shared" si="253"/>
        <v>5.8755379407898194E-3</v>
      </c>
      <c r="I1997" s="65">
        <f t="shared" si="254"/>
        <v>1.1240970871091806E-2</v>
      </c>
      <c r="J1997" s="79">
        <f t="shared" si="251"/>
        <v>1.6990339539962179E-2</v>
      </c>
      <c r="K1997" s="65">
        <f t="shared" si="249"/>
        <v>0.2028181259014403</v>
      </c>
      <c r="M1997" s="31">
        <f t="shared" si="248"/>
        <v>0.26669999999999999</v>
      </c>
      <c r="N1997" s="56">
        <f t="shared" si="250"/>
        <v>0.2028181259014403</v>
      </c>
    </row>
    <row r="1998" spans="1:14" x14ac:dyDescent="0.25">
      <c r="A1998"/>
      <c r="B1998" s="77"/>
      <c r="C1998" s="59">
        <v>43252</v>
      </c>
      <c r="D1998" s="39">
        <v>1978</v>
      </c>
      <c r="E1998" s="4">
        <v>0.21249999999999999</v>
      </c>
      <c r="F1998" s="64"/>
      <c r="G1998" s="65">
        <f t="shared" si="252"/>
        <v>0.20412175180910125</v>
      </c>
      <c r="H1998" s="78">
        <f t="shared" si="253"/>
        <v>5.9036250836005154E-3</v>
      </c>
      <c r="I1998" s="65">
        <f t="shared" si="254"/>
        <v>5.8504053379359799E-3</v>
      </c>
      <c r="J1998" s="79">
        <f t="shared" si="251"/>
        <v>6.1031896232322568E-3</v>
      </c>
      <c r="K1998" s="65">
        <f t="shared" si="249"/>
        <v>0.20969128571893028</v>
      </c>
      <c r="M1998" s="31">
        <f t="shared" si="248"/>
        <v>0.21249999999999999</v>
      </c>
      <c r="N1998" s="56">
        <f t="shared" si="250"/>
        <v>0.20969128571893028</v>
      </c>
    </row>
    <row r="1999" spans="1:14" x14ac:dyDescent="0.25">
      <c r="A1999"/>
      <c r="B1999" s="77"/>
      <c r="C1999" s="59">
        <v>43253</v>
      </c>
      <c r="D1999" s="39">
        <v>1979</v>
      </c>
      <c r="E1999" s="4">
        <v>0.3</v>
      </c>
      <c r="F1999" s="64"/>
      <c r="G1999" s="65">
        <f t="shared" si="252"/>
        <v>0.22013591874544669</v>
      </c>
      <c r="H1999" s="78">
        <f t="shared" si="253"/>
        <v>6.9146792688750082E-3</v>
      </c>
      <c r="I1999" s="65">
        <f t="shared" si="254"/>
        <v>-1.1130795420151201E-2</v>
      </c>
      <c r="J1999" s="79">
        <f t="shared" si="251"/>
        <v>-2.0313077526807506E-3</v>
      </c>
      <c r="K1999" s="65">
        <f t="shared" si="249"/>
        <v>0.19889458147255057</v>
      </c>
      <c r="M1999" s="31">
        <f t="shared" si="248"/>
        <v>0.3</v>
      </c>
      <c r="N1999" s="56">
        <f t="shared" si="250"/>
        <v>0.19889458147255057</v>
      </c>
    </row>
    <row r="2000" spans="1:14" x14ac:dyDescent="0.25">
      <c r="A2000"/>
      <c r="B2000" s="77"/>
      <c r="C2000" s="59">
        <v>43254</v>
      </c>
      <c r="D2000" s="39">
        <v>1980</v>
      </c>
      <c r="E2000" s="4">
        <v>0.27500000000000002</v>
      </c>
      <c r="F2000" s="64"/>
      <c r="G2000" s="65">
        <f t="shared" si="252"/>
        <v>0.23448844224697643</v>
      </c>
      <c r="H2000" s="78">
        <f t="shared" si="253"/>
        <v>7.6584636921404811E-3</v>
      </c>
      <c r="I2000" s="65">
        <f t="shared" si="254"/>
        <v>-2.6429040340868949E-2</v>
      </c>
      <c r="J2000" s="79">
        <f t="shared" si="251"/>
        <v>-1.9734980531479693E-2</v>
      </c>
      <c r="K2000" s="65">
        <f t="shared" si="249"/>
        <v>0.20062155767345274</v>
      </c>
      <c r="M2000" s="31">
        <f t="shared" si="248"/>
        <v>0.27500000000000002</v>
      </c>
      <c r="N2000" s="56">
        <f t="shared" si="250"/>
        <v>0.20062155767345274</v>
      </c>
    </row>
    <row r="2001" spans="1:14" x14ac:dyDescent="0.25">
      <c r="A2001"/>
      <c r="B2001" s="77"/>
      <c r="C2001" s="59">
        <v>43255</v>
      </c>
      <c r="D2001" s="39">
        <v>1981</v>
      </c>
      <c r="E2001" s="4">
        <v>0.14580000000000001</v>
      </c>
      <c r="F2001" s="64"/>
      <c r="G2001" s="65">
        <f t="shared" si="252"/>
        <v>0.23587274573500988</v>
      </c>
      <c r="H2001" s="78">
        <f t="shared" si="253"/>
        <v>7.031047671729778E-3</v>
      </c>
      <c r="I2001" s="65">
        <f t="shared" si="254"/>
        <v>-3.3605303898046446E-2</v>
      </c>
      <c r="J2001" s="79">
        <f t="shared" si="251"/>
        <v>-3.9252048081742791E-2</v>
      </c>
      <c r="K2001" s="65">
        <f t="shared" si="249"/>
        <v>0.20854160204107047</v>
      </c>
      <c r="M2001" s="31">
        <f t="shared" si="248"/>
        <v>0.14580000000000001</v>
      </c>
      <c r="N2001" s="56">
        <f t="shared" si="250"/>
        <v>0.20854160204107047</v>
      </c>
    </row>
    <row r="2002" spans="1:14" x14ac:dyDescent="0.25">
      <c r="A2002"/>
      <c r="B2002" s="77"/>
      <c r="C2002" s="59">
        <v>43256</v>
      </c>
      <c r="D2002" s="39">
        <v>1982</v>
      </c>
      <c r="E2002" s="4">
        <v>0.05</v>
      </c>
      <c r="F2002" s="64"/>
      <c r="G2002" s="65">
        <f t="shared" si="252"/>
        <v>0.22612412404196783</v>
      </c>
      <c r="H2002" s="78">
        <f t="shared" si="253"/>
        <v>5.3530807352525954E-3</v>
      </c>
      <c r="I2002" s="65">
        <f t="shared" si="254"/>
        <v>-2.5107099759021284E-2</v>
      </c>
      <c r="J2002" s="79">
        <f t="shared" si="251"/>
        <v>-4.0208802187315942E-2</v>
      </c>
      <c r="K2002" s="65">
        <f t="shared" si="249"/>
        <v>0.21779669364771836</v>
      </c>
      <c r="M2002" s="31">
        <f t="shared" si="248"/>
        <v>0.05</v>
      </c>
      <c r="N2002" s="56">
        <f t="shared" si="250"/>
        <v>0.21779669364771836</v>
      </c>
    </row>
    <row r="2003" spans="1:14" x14ac:dyDescent="0.25">
      <c r="A2003"/>
      <c r="B2003" s="77"/>
      <c r="C2003" s="59">
        <v>43257</v>
      </c>
      <c r="D2003" s="39">
        <v>1983</v>
      </c>
      <c r="E2003" s="4">
        <v>0.20419999999999999</v>
      </c>
      <c r="F2003" s="64"/>
      <c r="G2003" s="65">
        <f t="shared" si="252"/>
        <v>0.23129849414390721</v>
      </c>
      <c r="H2003" s="78">
        <f t="shared" si="253"/>
        <v>5.3352096719212743E-3</v>
      </c>
      <c r="I2003" s="65">
        <f t="shared" si="254"/>
        <v>-2.5490098444088345E-2</v>
      </c>
      <c r="J2003" s="79">
        <f t="shared" si="251"/>
        <v>-2.5650938014070236E-2</v>
      </c>
      <c r="K2003" s="65">
        <f t="shared" si="249"/>
        <v>0.20598710633313208</v>
      </c>
      <c r="M2003" s="31">
        <f t="shared" si="248"/>
        <v>0.20419999999999999</v>
      </c>
      <c r="N2003" s="56">
        <f t="shared" si="250"/>
        <v>0.20598710633313208</v>
      </c>
    </row>
    <row r="2004" spans="1:14" x14ac:dyDescent="0.25">
      <c r="A2004"/>
      <c r="B2004" s="77"/>
      <c r="C2004" s="59">
        <v>43258</v>
      </c>
      <c r="D2004" s="39">
        <v>1984</v>
      </c>
      <c r="E2004" s="4">
        <v>0.3</v>
      </c>
      <c r="F2004" s="64"/>
      <c r="G2004" s="65">
        <f t="shared" si="252"/>
        <v>0.24855872673513849</v>
      </c>
      <c r="H2004" s="78">
        <f t="shared" si="253"/>
        <v>6.5277119638522743E-3</v>
      </c>
      <c r="I2004" s="65">
        <f t="shared" si="254"/>
        <v>-5.5883933008928355E-2</v>
      </c>
      <c r="J2004" s="79">
        <f t="shared" si="251"/>
        <v>-4.515141238154937E-2</v>
      </c>
      <c r="K2004" s="65">
        <f t="shared" si="249"/>
        <v>0.18074977080690013</v>
      </c>
      <c r="M2004" s="31">
        <f t="shared" si="248"/>
        <v>0.3</v>
      </c>
      <c r="N2004" s="56">
        <f t="shared" si="250"/>
        <v>0.18074977080690013</v>
      </c>
    </row>
    <row r="2005" spans="1:14" x14ac:dyDescent="0.25">
      <c r="A2005"/>
      <c r="B2005" s="77"/>
      <c r="C2005" s="59">
        <v>43259</v>
      </c>
      <c r="D2005" s="39">
        <v>1985</v>
      </c>
      <c r="E2005" s="4">
        <v>0.3</v>
      </c>
      <c r="F2005" s="64"/>
      <c r="G2005" s="65">
        <f t="shared" si="252"/>
        <v>0.26582471998322282</v>
      </c>
      <c r="H2005" s="78">
        <f t="shared" si="253"/>
        <v>7.601540092275481E-3</v>
      </c>
      <c r="I2005" s="65">
        <f t="shared" si="254"/>
        <v>-6.2469251541311124E-2</v>
      </c>
      <c r="J2005" s="79">
        <f t="shared" si="251"/>
        <v>-5.2804798385502297E-2</v>
      </c>
      <c r="K2005" s="65">
        <f t="shared" si="249"/>
        <v>0.19261718715767967</v>
      </c>
      <c r="M2005" s="31">
        <f t="shared" si="248"/>
        <v>0.3</v>
      </c>
      <c r="N2005" s="56">
        <f t="shared" si="250"/>
        <v>0.19261718715767967</v>
      </c>
    </row>
    <row r="2006" spans="1:14" x14ac:dyDescent="0.25">
      <c r="A2006"/>
      <c r="B2006" s="77"/>
      <c r="C2006" s="59">
        <v>43260</v>
      </c>
      <c r="D2006" s="39">
        <v>1986</v>
      </c>
      <c r="E2006" s="4">
        <v>0.3</v>
      </c>
      <c r="F2006" s="64"/>
      <c r="G2006" s="65">
        <f t="shared" si="252"/>
        <v>0.27887053698574477</v>
      </c>
      <c r="H2006" s="78">
        <f t="shared" si="253"/>
        <v>8.1459677833001266E-3</v>
      </c>
      <c r="I2006" s="65">
        <f t="shared" si="254"/>
        <v>-2.7869029177962936E-2</v>
      </c>
      <c r="J2006" s="79">
        <f t="shared" si="251"/>
        <v>-2.2969179958741121E-2</v>
      </c>
      <c r="K2006" s="65">
        <f t="shared" si="249"/>
        <v>0.24555723089753537</v>
      </c>
      <c r="M2006" s="31">
        <f t="shared" ref="M2006:M2069" si="255">E2006</f>
        <v>0.3</v>
      </c>
      <c r="N2006" s="56">
        <f t="shared" si="250"/>
        <v>0.24555723089753537</v>
      </c>
    </row>
    <row r="2007" spans="1:14" x14ac:dyDescent="0.25">
      <c r="A2007"/>
      <c r="B2007" s="77"/>
      <c r="C2007" s="59">
        <v>43261</v>
      </c>
      <c r="D2007" s="39">
        <v>1987</v>
      </c>
      <c r="E2007" s="4">
        <v>0.3</v>
      </c>
      <c r="F2007" s="64"/>
      <c r="G2007" s="65">
        <f t="shared" si="252"/>
        <v>0.28991348273848094</v>
      </c>
      <c r="H2007" s="78">
        <f t="shared" si="253"/>
        <v>8.4356655802437317E-3</v>
      </c>
      <c r="I2007" s="65">
        <f t="shared" si="254"/>
        <v>-1.598628446340563E-2</v>
      </c>
      <c r="J2007" s="79">
        <f t="shared" si="251"/>
        <v>-1.3379004290913162E-2</v>
      </c>
      <c r="K2007" s="65">
        <f t="shared" si="249"/>
        <v>0.27103022030563928</v>
      </c>
      <c r="M2007" s="31">
        <f t="shared" si="255"/>
        <v>0.3</v>
      </c>
      <c r="N2007" s="56">
        <f t="shared" si="250"/>
        <v>0.27103022030563928</v>
      </c>
    </row>
    <row r="2008" spans="1:14" x14ac:dyDescent="0.25">
      <c r="A2008"/>
      <c r="B2008" s="77"/>
      <c r="C2008" s="59">
        <v>43262</v>
      </c>
      <c r="D2008" s="39">
        <v>1988</v>
      </c>
      <c r="E2008" s="4">
        <v>0.2208</v>
      </c>
      <c r="F2008" s="64"/>
      <c r="G2008" s="65">
        <f t="shared" si="252"/>
        <v>0.29263631644467852</v>
      </c>
      <c r="H2008" s="78">
        <f t="shared" si="253"/>
        <v>7.8643823928391168E-3</v>
      </c>
      <c r="I2008" s="65">
        <f t="shared" si="254"/>
        <v>-2.0420829578263161E-2</v>
      </c>
      <c r="J2008" s="79">
        <f t="shared" si="251"/>
        <v>-2.5562378264904699E-2</v>
      </c>
      <c r="K2008" s="65">
        <f t="shared" si="249"/>
        <v>0.27792831874046153</v>
      </c>
      <c r="M2008" s="31">
        <f t="shared" si="255"/>
        <v>0.2208</v>
      </c>
      <c r="N2008" s="56">
        <f t="shared" si="250"/>
        <v>0.27792831874046153</v>
      </c>
    </row>
    <row r="2009" spans="1:14" x14ac:dyDescent="0.25">
      <c r="A2009"/>
      <c r="B2009" s="77"/>
      <c r="C2009" s="59">
        <v>43263</v>
      </c>
      <c r="D2009" s="39">
        <v>1989</v>
      </c>
      <c r="E2009" s="4">
        <v>0.26250000000000001</v>
      </c>
      <c r="F2009" s="64"/>
      <c r="G2009" s="65">
        <f t="shared" si="252"/>
        <v>0.2985886336298309</v>
      </c>
      <c r="H2009" s="78">
        <f t="shared" si="253"/>
        <v>7.6731758720704427E-3</v>
      </c>
      <c r="I2009" s="65">
        <f t="shared" si="254"/>
        <v>-1.8880046760650263E-2</v>
      </c>
      <c r="J2009" s="79">
        <f t="shared" si="251"/>
        <v>-2.0600905447568325E-2</v>
      </c>
      <c r="K2009" s="65">
        <f t="shared" si="249"/>
        <v>0.28162065207686737</v>
      </c>
      <c r="M2009" s="31">
        <f t="shared" si="255"/>
        <v>0.26250000000000001</v>
      </c>
      <c r="N2009" s="56">
        <f t="shared" si="250"/>
        <v>0.28162065207686737</v>
      </c>
    </row>
    <row r="2010" spans="1:14" x14ac:dyDescent="0.25">
      <c r="A2010"/>
      <c r="B2010" s="77"/>
      <c r="C2010" s="59">
        <v>43264</v>
      </c>
      <c r="D2010" s="39">
        <v>1990</v>
      </c>
      <c r="E2010" s="4">
        <v>0.3</v>
      </c>
      <c r="F2010" s="64"/>
      <c r="G2010" s="65">
        <f t="shared" si="252"/>
        <v>0.30878660631863158</v>
      </c>
      <c r="H2010" s="78">
        <f t="shared" si="253"/>
        <v>7.9256555537434662E-3</v>
      </c>
      <c r="I2010" s="65">
        <f t="shared" si="254"/>
        <v>-3.1509777669204091E-2</v>
      </c>
      <c r="J2010" s="79">
        <f t="shared" si="251"/>
        <v>-2.9237460534146841E-2</v>
      </c>
      <c r="K2010" s="65">
        <f t="shared" si="249"/>
        <v>0.27475203183269725</v>
      </c>
      <c r="M2010" s="31">
        <f t="shared" si="255"/>
        <v>0.3</v>
      </c>
      <c r="N2010" s="56">
        <f t="shared" si="250"/>
        <v>0.27475203183269725</v>
      </c>
    </row>
    <row r="2011" spans="1:14" x14ac:dyDescent="0.25">
      <c r="A2011"/>
      <c r="B2011" s="77"/>
      <c r="C2011" s="59">
        <v>43265</v>
      </c>
      <c r="D2011" s="39">
        <v>1991</v>
      </c>
      <c r="E2011" s="4">
        <v>0.3</v>
      </c>
      <c r="F2011" s="64"/>
      <c r="G2011" s="65">
        <f t="shared" si="252"/>
        <v>0.31398062235362295</v>
      </c>
      <c r="H2011" s="78">
        <f t="shared" si="253"/>
        <v>7.6524916018682566E-3</v>
      </c>
      <c r="I2011" s="65">
        <f t="shared" si="254"/>
        <v>1.0604133315146008E-2</v>
      </c>
      <c r="J2011" s="79">
        <f t="shared" si="251"/>
        <v>8.1456577482691122E-3</v>
      </c>
      <c r="K2011" s="65">
        <f t="shared" si="249"/>
        <v>0.32731639518752109</v>
      </c>
      <c r="M2011" s="31">
        <f t="shared" si="255"/>
        <v>0.3</v>
      </c>
      <c r="N2011" s="56">
        <f t="shared" si="250"/>
        <v>0.32731639518752109</v>
      </c>
    </row>
    <row r="2012" spans="1:14" x14ac:dyDescent="0.25">
      <c r="A2012"/>
      <c r="B2012" s="77"/>
      <c r="C2012" s="59">
        <v>43266</v>
      </c>
      <c r="D2012" s="39">
        <v>1992</v>
      </c>
      <c r="E2012" s="4">
        <v>0.3</v>
      </c>
      <c r="F2012" s="64"/>
      <c r="G2012" s="65">
        <f t="shared" si="252"/>
        <v>0.31293596938091545</v>
      </c>
      <c r="H2012" s="78">
        <f t="shared" si="253"/>
        <v>6.7827771444106807E-3</v>
      </c>
      <c r="I2012" s="65">
        <f t="shared" si="254"/>
        <v>6.5338331790266518E-2</v>
      </c>
      <c r="J2012" s="79">
        <f t="shared" si="251"/>
        <v>5.7510901673148325E-2</v>
      </c>
      <c r="K2012" s="65">
        <f t="shared" si="249"/>
        <v>0.3869714457457577</v>
      </c>
      <c r="M2012" s="31">
        <f t="shared" si="255"/>
        <v>0.3</v>
      </c>
      <c r="N2012" s="56">
        <f t="shared" si="250"/>
        <v>0.3869714457457577</v>
      </c>
    </row>
    <row r="2013" spans="1:14" x14ac:dyDescent="0.25">
      <c r="A2013"/>
      <c r="B2013" s="77"/>
      <c r="C2013" s="59">
        <v>43267</v>
      </c>
      <c r="D2013" s="39">
        <v>1993</v>
      </c>
      <c r="E2013" s="4">
        <v>0.20830000000000001</v>
      </c>
      <c r="F2013" s="64"/>
      <c r="G2013" s="65">
        <f t="shared" si="252"/>
        <v>0.30455945097894627</v>
      </c>
      <c r="H2013" s="78">
        <f t="shared" si="253"/>
        <v>5.2668475897726949E-3</v>
      </c>
      <c r="I2013" s="65">
        <f t="shared" si="254"/>
        <v>4.0174208938472573E-2</v>
      </c>
      <c r="J2013" s="79">
        <f t="shared" si="251"/>
        <v>2.6530842946730693E-2</v>
      </c>
      <c r="K2013" s="65">
        <f t="shared" ref="K2013:K2076" si="256">G2012+H2012+I2013</f>
        <v>0.35989295546379868</v>
      </c>
      <c r="M2013" s="31">
        <f t="shared" si="255"/>
        <v>0.20830000000000001</v>
      </c>
      <c r="N2013" s="56">
        <f t="shared" si="250"/>
        <v>0.35989295546379868</v>
      </c>
    </row>
    <row r="2014" spans="1:14" x14ac:dyDescent="0.25">
      <c r="A2014"/>
      <c r="B2014" s="77"/>
      <c r="C2014" s="59">
        <v>43268</v>
      </c>
      <c r="D2014" s="39">
        <v>1994</v>
      </c>
      <c r="E2014" s="4">
        <v>0.29170000000000001</v>
      </c>
      <c r="F2014" s="64"/>
      <c r="G2014" s="65">
        <f t="shared" si="252"/>
        <v>0.30453598368586421</v>
      </c>
      <c r="H2014" s="78">
        <f t="shared" si="253"/>
        <v>4.7378161014872194E-3</v>
      </c>
      <c r="I2014" s="65">
        <f t="shared" si="254"/>
        <v>3.4776850259828664E-2</v>
      </c>
      <c r="J2014" s="79">
        <f t="shared" si="251"/>
        <v>3.0015566865259382E-2</v>
      </c>
      <c r="K2014" s="65">
        <f t="shared" si="256"/>
        <v>0.34460314882854765</v>
      </c>
      <c r="M2014" s="31">
        <f t="shared" si="255"/>
        <v>0.29170000000000001</v>
      </c>
      <c r="N2014" s="56">
        <f t="shared" si="250"/>
        <v>0.34460314882854765</v>
      </c>
    </row>
    <row r="2015" spans="1:14" x14ac:dyDescent="0.25">
      <c r="A2015"/>
      <c r="B2015" s="77"/>
      <c r="C2015" s="59">
        <v>43269</v>
      </c>
      <c r="D2015" s="39">
        <v>1995</v>
      </c>
      <c r="E2015" s="4">
        <v>0.3</v>
      </c>
      <c r="F2015" s="64"/>
      <c r="G2015" s="65">
        <f t="shared" si="252"/>
        <v>0.30259666155952153</v>
      </c>
      <c r="H2015" s="78">
        <f t="shared" si="253"/>
        <v>4.0701022787042298E-3</v>
      </c>
      <c r="I2015" s="65">
        <f t="shared" si="254"/>
        <v>5.7497582490947878E-2</v>
      </c>
      <c r="J2015" s="79">
        <f t="shared" si="251"/>
        <v>5.1488158085900938E-2</v>
      </c>
      <c r="K2015" s="65">
        <f t="shared" si="256"/>
        <v>0.36677138227829931</v>
      </c>
      <c r="M2015" s="31">
        <f t="shared" si="255"/>
        <v>0.3</v>
      </c>
      <c r="N2015" s="56">
        <f t="shared" si="250"/>
        <v>0.36677138227829931</v>
      </c>
    </row>
    <row r="2016" spans="1:14" x14ac:dyDescent="0.25">
      <c r="A2016"/>
      <c r="B2016" s="77"/>
      <c r="C2016" s="59">
        <v>43270</v>
      </c>
      <c r="D2016" s="39">
        <v>1996</v>
      </c>
      <c r="E2016" s="4">
        <v>0.3</v>
      </c>
      <c r="F2016" s="64"/>
      <c r="G2016" s="65">
        <f t="shared" si="252"/>
        <v>0.30040439834258487</v>
      </c>
      <c r="H2016" s="78">
        <f t="shared" si="253"/>
        <v>3.4438657291401406E-3</v>
      </c>
      <c r="I2016" s="65">
        <f t="shared" si="254"/>
        <v>5.5956891118182972E-2</v>
      </c>
      <c r="J2016" s="79">
        <f t="shared" si="251"/>
        <v>5.0320762172106188E-2</v>
      </c>
      <c r="K2016" s="65">
        <f t="shared" si="256"/>
        <v>0.36262365495640875</v>
      </c>
      <c r="M2016" s="31">
        <f t="shared" si="255"/>
        <v>0.3</v>
      </c>
      <c r="N2016" s="56">
        <f t="shared" si="250"/>
        <v>0.36262365495640875</v>
      </c>
    </row>
    <row r="2017" spans="1:14" x14ac:dyDescent="0.25">
      <c r="A2017"/>
      <c r="B2017" s="77"/>
      <c r="C2017" s="59">
        <v>43271</v>
      </c>
      <c r="D2017" s="39">
        <v>1997</v>
      </c>
      <c r="E2017" s="4">
        <v>0.25</v>
      </c>
      <c r="F2017" s="64"/>
      <c r="G2017" s="65">
        <f t="shared" si="252"/>
        <v>0.29432570087977361</v>
      </c>
      <c r="H2017" s="78">
        <f t="shared" si="253"/>
        <v>2.4916094099450012E-3</v>
      </c>
      <c r="I2017" s="65">
        <f t="shared" si="254"/>
        <v>4.1377367847788907E-2</v>
      </c>
      <c r="J2017" s="79">
        <f t="shared" si="251"/>
        <v>3.2807060975032658E-2</v>
      </c>
      <c r="K2017" s="65">
        <f t="shared" si="256"/>
        <v>0.34522563191951389</v>
      </c>
      <c r="M2017" s="31">
        <f t="shared" si="255"/>
        <v>0.25</v>
      </c>
      <c r="N2017" s="56">
        <f t="shared" si="250"/>
        <v>0.34522563191951389</v>
      </c>
    </row>
    <row r="2018" spans="1:14" x14ac:dyDescent="0.25">
      <c r="A2018"/>
      <c r="B2018" s="77"/>
      <c r="C2018" s="59">
        <v>43272</v>
      </c>
      <c r="D2018" s="39">
        <v>1998</v>
      </c>
      <c r="E2018" s="4">
        <v>0.15</v>
      </c>
      <c r="F2018" s="64"/>
      <c r="G2018" s="65">
        <f t="shared" si="252"/>
        <v>0.2805736023033889</v>
      </c>
      <c r="H2018" s="78">
        <f t="shared" si="253"/>
        <v>8.6723861131203007E-4</v>
      </c>
      <c r="I2018" s="65">
        <f t="shared" si="254"/>
        <v>1.5619769573578787E-2</v>
      </c>
      <c r="J2018" s="79">
        <f t="shared" si="251"/>
        <v>1.0004323858820181E-3</v>
      </c>
      <c r="K2018" s="65">
        <f t="shared" si="256"/>
        <v>0.31243707986329744</v>
      </c>
      <c r="M2018" s="31">
        <f t="shared" si="255"/>
        <v>0.15</v>
      </c>
      <c r="N2018" s="56">
        <f t="shared" si="250"/>
        <v>0.31243707986329744</v>
      </c>
    </row>
    <row r="2019" spans="1:14" x14ac:dyDescent="0.25">
      <c r="A2019"/>
      <c r="B2019" s="77"/>
      <c r="C2019" s="59">
        <v>43273</v>
      </c>
      <c r="D2019" s="39">
        <v>1999</v>
      </c>
      <c r="E2019" s="4">
        <v>0.1</v>
      </c>
      <c r="F2019" s="64"/>
      <c r="G2019" s="65">
        <f t="shared" si="252"/>
        <v>0.26222695605744245</v>
      </c>
      <c r="H2019" s="78">
        <f t="shared" si="253"/>
        <v>-1.0541498744138181E-3</v>
      </c>
      <c r="I2019" s="65">
        <f t="shared" si="254"/>
        <v>1.0698007657884414E-2</v>
      </c>
      <c r="J2019" s="79">
        <f t="shared" si="251"/>
        <v>-6.5944887136482715E-3</v>
      </c>
      <c r="K2019" s="65">
        <f t="shared" si="256"/>
        <v>0.29213884857258537</v>
      </c>
      <c r="M2019" s="31">
        <f t="shared" si="255"/>
        <v>0.1</v>
      </c>
      <c r="N2019" s="56">
        <f t="shared" si="250"/>
        <v>0.29213884857258537</v>
      </c>
    </row>
    <row r="2020" spans="1:14" x14ac:dyDescent="0.25">
      <c r="A2020"/>
      <c r="B2020" s="77"/>
      <c r="C2020" s="59">
        <v>43274</v>
      </c>
      <c r="D2020" s="39">
        <v>2000</v>
      </c>
      <c r="E2020" s="4">
        <v>0.12920000000000001</v>
      </c>
      <c r="F2020" s="64"/>
      <c r="G2020" s="65">
        <f t="shared" si="252"/>
        <v>0.24578403058155596</v>
      </c>
      <c r="H2020" s="78">
        <f t="shared" si="253"/>
        <v>-2.5930274345610858E-3</v>
      </c>
      <c r="I2020" s="65">
        <f t="shared" si="254"/>
        <v>2.1914949831698297E-2</v>
      </c>
      <c r="J2020" s="79">
        <f t="shared" si="251"/>
        <v>8.0650517903728715E-3</v>
      </c>
      <c r="K2020" s="65">
        <f t="shared" si="256"/>
        <v>0.28308775601472691</v>
      </c>
      <c r="M2020" s="31">
        <f t="shared" si="255"/>
        <v>0.12920000000000001</v>
      </c>
      <c r="N2020" s="56">
        <f t="shared" si="250"/>
        <v>0.28308775601472691</v>
      </c>
    </row>
    <row r="2021" spans="1:14" x14ac:dyDescent="0.25">
      <c r="A2021"/>
      <c r="B2021" s="77"/>
      <c r="C2021" s="59">
        <v>43275</v>
      </c>
      <c r="D2021" s="39">
        <v>2001</v>
      </c>
      <c r="E2021" s="4">
        <v>0.1</v>
      </c>
      <c r="F2021" s="64"/>
      <c r="G2021" s="65">
        <f t="shared" si="252"/>
        <v>0.22625670066060879</v>
      </c>
      <c r="H2021" s="78">
        <f t="shared" si="253"/>
        <v>-4.2864576831996935E-3</v>
      </c>
      <c r="I2021" s="65">
        <f t="shared" si="254"/>
        <v>2.6152021716865991E-2</v>
      </c>
      <c r="J2021" s="79">
        <f t="shared" si="251"/>
        <v>1.0911149479118512E-2</v>
      </c>
      <c r="K2021" s="65">
        <f t="shared" si="256"/>
        <v>0.26934302486386086</v>
      </c>
      <c r="M2021" s="31">
        <f t="shared" si="255"/>
        <v>0.1</v>
      </c>
      <c r="N2021" s="56">
        <f t="shared" si="250"/>
        <v>0.26934302486386086</v>
      </c>
    </row>
    <row r="2022" spans="1:14" x14ac:dyDescent="0.25">
      <c r="A2022"/>
      <c r="B2022" s="77"/>
      <c r="C2022" s="59">
        <v>43276</v>
      </c>
      <c r="D2022" s="39">
        <v>2002</v>
      </c>
      <c r="E2022" s="4">
        <v>0.1875</v>
      </c>
      <c r="F2022" s="64"/>
      <c r="G2022" s="65">
        <f t="shared" si="252"/>
        <v>0.21599121225905565</v>
      </c>
      <c r="H2022" s="78">
        <f t="shared" si="253"/>
        <v>-4.8843607550350387E-3</v>
      </c>
      <c r="I2022" s="65">
        <f t="shared" si="254"/>
        <v>2.5320064206125516E-2</v>
      </c>
      <c r="J2022" s="79">
        <f t="shared" si="251"/>
        <v>1.9938936559607399E-2</v>
      </c>
      <c r="K2022" s="65">
        <f t="shared" si="256"/>
        <v>0.24729030718353462</v>
      </c>
      <c r="M2022" s="31">
        <f t="shared" si="255"/>
        <v>0.1875</v>
      </c>
      <c r="N2022" s="56">
        <f t="shared" si="250"/>
        <v>0.24729030718353462</v>
      </c>
    </row>
    <row r="2023" spans="1:14" x14ac:dyDescent="0.25">
      <c r="A2023"/>
      <c r="B2023" s="77"/>
      <c r="C2023" s="59">
        <v>43277</v>
      </c>
      <c r="D2023" s="39">
        <v>2003</v>
      </c>
      <c r="E2023" s="4">
        <v>0.2</v>
      </c>
      <c r="F2023" s="64"/>
      <c r="G2023" s="65">
        <f t="shared" si="252"/>
        <v>0.20879531720629657</v>
      </c>
      <c r="H2023" s="78">
        <f t="shared" si="253"/>
        <v>-5.1155141848074435E-3</v>
      </c>
      <c r="I2023" s="65">
        <f t="shared" si="254"/>
        <v>1.2008491473219765E-2</v>
      </c>
      <c r="J2023" s="79">
        <f t="shared" si="251"/>
        <v>9.9281106052681329E-3</v>
      </c>
      <c r="K2023" s="65">
        <f t="shared" si="256"/>
        <v>0.22311534297724039</v>
      </c>
      <c r="M2023" s="31">
        <f t="shared" si="255"/>
        <v>0.2</v>
      </c>
      <c r="N2023" s="56">
        <f t="shared" si="250"/>
        <v>0.22311534297724039</v>
      </c>
    </row>
    <row r="2024" spans="1:14" x14ac:dyDescent="0.25">
      <c r="A2024"/>
      <c r="B2024" s="77"/>
      <c r="C2024" s="59">
        <v>43278</v>
      </c>
      <c r="D2024" s="39">
        <v>2004</v>
      </c>
      <c r="E2024" s="4">
        <v>0.2</v>
      </c>
      <c r="F2024" s="64"/>
      <c r="G2024" s="65">
        <f t="shared" si="252"/>
        <v>0.20325002922767815</v>
      </c>
      <c r="H2024" s="78">
        <f t="shared" si="253"/>
        <v>-5.1584915641885417E-3</v>
      </c>
      <c r="I2024" s="65">
        <f t="shared" si="254"/>
        <v>6.1793491662083489E-4</v>
      </c>
      <c r="J2024" s="79">
        <f t="shared" si="251"/>
        <v>2.3113850219093725E-4</v>
      </c>
      <c r="K2024" s="65">
        <f t="shared" si="256"/>
        <v>0.20429773793810996</v>
      </c>
      <c r="M2024" s="31">
        <f t="shared" si="255"/>
        <v>0.2</v>
      </c>
      <c r="N2024" s="56">
        <f t="shared" si="250"/>
        <v>0.20429773793810996</v>
      </c>
    </row>
    <row r="2025" spans="1:14" x14ac:dyDescent="0.25">
      <c r="A2025"/>
      <c r="B2025" s="77"/>
      <c r="C2025" s="59">
        <v>43279</v>
      </c>
      <c r="D2025" s="39">
        <v>2005</v>
      </c>
      <c r="E2025" s="4">
        <v>0.12920000000000001</v>
      </c>
      <c r="F2025" s="64"/>
      <c r="G2025" s="65">
        <f t="shared" si="252"/>
        <v>0.1937473548151441</v>
      </c>
      <c r="H2025" s="78">
        <f t="shared" si="253"/>
        <v>-5.5929098490230932E-3</v>
      </c>
      <c r="I2025" s="65">
        <f t="shared" si="254"/>
        <v>-2.5449709180034398E-2</v>
      </c>
      <c r="J2025" s="79">
        <f t="shared" si="251"/>
        <v>-2.9359473743545368E-2</v>
      </c>
      <c r="K2025" s="65">
        <f t="shared" si="256"/>
        <v>0.17264182848345522</v>
      </c>
      <c r="M2025" s="31">
        <f t="shared" si="255"/>
        <v>0.12920000000000001</v>
      </c>
      <c r="N2025" s="56">
        <f t="shared" si="250"/>
        <v>0.17264182848345522</v>
      </c>
    </row>
    <row r="2026" spans="1:14" x14ac:dyDescent="0.25">
      <c r="A2026"/>
      <c r="B2026" s="77"/>
      <c r="C2026" s="59">
        <v>43280</v>
      </c>
      <c r="D2026" s="39">
        <v>2006</v>
      </c>
      <c r="E2026" s="4">
        <v>2.0799999999999999E-2</v>
      </c>
      <c r="F2026" s="64"/>
      <c r="G2026" s="65">
        <f t="shared" si="252"/>
        <v>0.17440370307657446</v>
      </c>
      <c r="H2026" s="78">
        <f t="shared" si="253"/>
        <v>-6.9679840379777477E-3</v>
      </c>
      <c r="I2026" s="65">
        <f t="shared" si="254"/>
        <v>-2.9847026070655321E-2</v>
      </c>
      <c r="J2026" s="79">
        <f t="shared" si="251"/>
        <v>-4.2222693771247238E-2</v>
      </c>
      <c r="K2026" s="65">
        <f t="shared" si="256"/>
        <v>0.15830741889546571</v>
      </c>
      <c r="M2026" s="31">
        <f t="shared" si="255"/>
        <v>2.0799999999999999E-2</v>
      </c>
      <c r="N2026" s="56">
        <f t="shared" si="250"/>
        <v>0.15830741889546571</v>
      </c>
    </row>
    <row r="2027" spans="1:14" x14ac:dyDescent="0.25">
      <c r="A2027"/>
      <c r="B2027" s="77"/>
      <c r="C2027" s="59">
        <v>43281</v>
      </c>
      <c r="D2027" s="39">
        <v>2007</v>
      </c>
      <c r="E2027" s="4">
        <v>7.9200000000000007E-2</v>
      </c>
      <c r="F2027" s="64"/>
      <c r="G2027" s="65">
        <f t="shared" si="252"/>
        <v>0.15686197556227927</v>
      </c>
      <c r="H2027" s="78">
        <f t="shared" si="253"/>
        <v>-8.0253583856094921E-3</v>
      </c>
      <c r="I2027" s="65">
        <f t="shared" si="254"/>
        <v>1.750171572457792E-2</v>
      </c>
      <c r="J2027" s="79">
        <f t="shared" si="251"/>
        <v>7.985346595892201E-3</v>
      </c>
      <c r="K2027" s="65">
        <f t="shared" si="256"/>
        <v>0.18493743476317465</v>
      </c>
      <c r="M2027" s="31">
        <f t="shared" si="255"/>
        <v>7.9200000000000007E-2</v>
      </c>
      <c r="N2027" s="56">
        <f t="shared" si="250"/>
        <v>0.18493743476317465</v>
      </c>
    </row>
    <row r="2028" spans="1:14" x14ac:dyDescent="0.25">
      <c r="A2028"/>
      <c r="B2028" s="77"/>
      <c r="C2028" s="59">
        <v>43282</v>
      </c>
      <c r="D2028" s="39">
        <v>2008</v>
      </c>
      <c r="E2028" s="4">
        <v>9.1700000000000004E-2</v>
      </c>
      <c r="F2028" s="64"/>
      <c r="G2028" s="65">
        <f t="shared" si="252"/>
        <v>0.14142392150500657</v>
      </c>
      <c r="H2028" s="78">
        <f t="shared" si="253"/>
        <v>-8.7666279527758122E-3</v>
      </c>
      <c r="I2028" s="65">
        <f t="shared" si="254"/>
        <v>1.6990339539962179E-2</v>
      </c>
      <c r="J2028" s="79">
        <f t="shared" si="251"/>
        <v>1.0318913435465305E-2</v>
      </c>
      <c r="K2028" s="65">
        <f t="shared" si="256"/>
        <v>0.16582695671663195</v>
      </c>
      <c r="M2028" s="31">
        <f t="shared" si="255"/>
        <v>9.1700000000000004E-2</v>
      </c>
      <c r="N2028" s="56">
        <f t="shared" si="250"/>
        <v>0.16582695671663195</v>
      </c>
    </row>
    <row r="2029" spans="1:14" x14ac:dyDescent="0.25">
      <c r="A2029"/>
      <c r="B2029" s="77"/>
      <c r="C2029" s="59">
        <v>43283</v>
      </c>
      <c r="D2029" s="39">
        <v>2009</v>
      </c>
      <c r="E2029" s="4">
        <v>0.20830000000000001</v>
      </c>
      <c r="F2029" s="64"/>
      <c r="G2029" s="65">
        <f t="shared" si="252"/>
        <v>0.13961124523468446</v>
      </c>
      <c r="H2029" s="78">
        <f t="shared" si="253"/>
        <v>-8.0712327845304434E-3</v>
      </c>
      <c r="I2029" s="65">
        <f t="shared" si="254"/>
        <v>6.1031896232322568E-3</v>
      </c>
      <c r="J2029" s="79">
        <f t="shared" si="251"/>
        <v>1.2361746137440587E-2</v>
      </c>
      <c r="K2029" s="65">
        <f t="shared" si="256"/>
        <v>0.13876048317546302</v>
      </c>
      <c r="M2029" s="31">
        <f t="shared" si="255"/>
        <v>0.20830000000000001</v>
      </c>
      <c r="N2029" s="56">
        <f t="shared" si="250"/>
        <v>0.13876048317546302</v>
      </c>
    </row>
    <row r="2030" spans="1:14" x14ac:dyDescent="0.25">
      <c r="A2030"/>
      <c r="B2030" s="77"/>
      <c r="C2030" s="59">
        <v>43284</v>
      </c>
      <c r="D2030" s="39">
        <v>2010</v>
      </c>
      <c r="E2030" s="4">
        <v>0.3</v>
      </c>
      <c r="F2030" s="64"/>
      <c r="G2030" s="65">
        <f t="shared" si="252"/>
        <v>0.14858914198040668</v>
      </c>
      <c r="H2030" s="78">
        <f t="shared" si="253"/>
        <v>-6.3663198315051768E-3</v>
      </c>
      <c r="I2030" s="65">
        <f t="shared" si="254"/>
        <v>-2.0313077526807506E-3</v>
      </c>
      <c r="J2030" s="79">
        <f t="shared" si="251"/>
        <v>1.3312908824546655E-2</v>
      </c>
      <c r="K2030" s="65">
        <f t="shared" si="256"/>
        <v>0.12950870469747325</v>
      </c>
      <c r="M2030" s="31">
        <f t="shared" si="255"/>
        <v>0.3</v>
      </c>
      <c r="N2030" s="56">
        <f t="shared" si="250"/>
        <v>0.12950870469747325</v>
      </c>
    </row>
    <row r="2031" spans="1:14" x14ac:dyDescent="0.25">
      <c r="A2031"/>
      <c r="B2031" s="77"/>
      <c r="C2031" s="59">
        <v>43285</v>
      </c>
      <c r="D2031" s="39">
        <v>2011</v>
      </c>
      <c r="E2031" s="4">
        <v>0.21249999999999999</v>
      </c>
      <c r="F2031" s="64"/>
      <c r="G2031" s="65">
        <f t="shared" si="252"/>
        <v>0.15122403798715933</v>
      </c>
      <c r="H2031" s="78">
        <f t="shared" si="253"/>
        <v>-5.4661982476793937E-3</v>
      </c>
      <c r="I2031" s="65">
        <f t="shared" si="254"/>
        <v>-1.9734980531479693E-2</v>
      </c>
      <c r="J2031" s="79">
        <f t="shared" si="251"/>
        <v>-1.1633886277047657E-2</v>
      </c>
      <c r="K2031" s="65">
        <f t="shared" si="256"/>
        <v>0.12248784161742181</v>
      </c>
      <c r="M2031" s="31">
        <f t="shared" si="255"/>
        <v>0.21249999999999999</v>
      </c>
      <c r="N2031" s="56">
        <f t="shared" si="250"/>
        <v>0.12248784161742181</v>
      </c>
    </row>
    <row r="2032" spans="1:14" x14ac:dyDescent="0.25">
      <c r="A2032"/>
      <c r="B2032" s="77"/>
      <c r="C2032" s="59">
        <v>43286</v>
      </c>
      <c r="D2032" s="39">
        <v>2012</v>
      </c>
      <c r="E2032" s="4">
        <v>0.22919999999999999</v>
      </c>
      <c r="F2032" s="64"/>
      <c r="G2032" s="65">
        <f t="shared" si="252"/>
        <v>0.15802726057370625</v>
      </c>
      <c r="H2032" s="78">
        <f t="shared" si="253"/>
        <v>-4.2392561642567621E-3</v>
      </c>
      <c r="I2032" s="65">
        <f t="shared" si="254"/>
        <v>-3.9252048081742791E-2</v>
      </c>
      <c r="J2032" s="79">
        <f t="shared" si="251"/>
        <v>-2.8209569330939138E-2</v>
      </c>
      <c r="K2032" s="65">
        <f t="shared" si="256"/>
        <v>0.10650579165773716</v>
      </c>
      <c r="M2032" s="31">
        <f t="shared" si="255"/>
        <v>0.22919999999999999</v>
      </c>
      <c r="N2032" s="56">
        <f t="shared" si="250"/>
        <v>0.10650579165773716</v>
      </c>
    </row>
    <row r="2033" spans="1:14" x14ac:dyDescent="0.25">
      <c r="A2033"/>
      <c r="B2033" s="77"/>
      <c r="C2033" s="59">
        <v>43287</v>
      </c>
      <c r="D2033" s="39">
        <v>2013</v>
      </c>
      <c r="E2033" s="4">
        <v>0.1167</v>
      </c>
      <c r="F2033" s="64"/>
      <c r="G2033" s="65">
        <f t="shared" si="252"/>
        <v>0.15410008418723614</v>
      </c>
      <c r="H2033" s="78">
        <f t="shared" si="253"/>
        <v>-4.2080481864780975E-3</v>
      </c>
      <c r="I2033" s="65">
        <f t="shared" si="254"/>
        <v>-4.0208802187315942E-2</v>
      </c>
      <c r="J2033" s="79">
        <f t="shared" si="251"/>
        <v>-3.9927930387307964E-2</v>
      </c>
      <c r="K2033" s="65">
        <f t="shared" si="256"/>
        <v>0.11357920222213354</v>
      </c>
      <c r="M2033" s="31">
        <f t="shared" si="255"/>
        <v>0.1167</v>
      </c>
      <c r="N2033" s="56">
        <f t="shared" si="250"/>
        <v>0.11357920222213354</v>
      </c>
    </row>
    <row r="2034" spans="1:14" x14ac:dyDescent="0.25">
      <c r="A2034"/>
      <c r="B2034" s="77"/>
      <c r="C2034" s="59">
        <v>43288</v>
      </c>
      <c r="D2034" s="39">
        <v>2014</v>
      </c>
      <c r="E2034" s="4">
        <v>0.1958</v>
      </c>
      <c r="F2034" s="64"/>
      <c r="G2034" s="65">
        <f t="shared" si="252"/>
        <v>0.15704792620208927</v>
      </c>
      <c r="H2034" s="78">
        <f t="shared" si="253"/>
        <v>-3.4924591663449754E-3</v>
      </c>
      <c r="I2034" s="65">
        <f t="shared" si="254"/>
        <v>-2.5650938014070236E-2</v>
      </c>
      <c r="J2034" s="79">
        <f t="shared" si="251"/>
        <v>-1.9210636832872142E-2</v>
      </c>
      <c r="K2034" s="65">
        <f t="shared" si="256"/>
        <v>0.12424109798668781</v>
      </c>
      <c r="M2034" s="31">
        <f t="shared" si="255"/>
        <v>0.1958</v>
      </c>
      <c r="N2034" s="56">
        <f t="shared" si="250"/>
        <v>0.12424109798668781</v>
      </c>
    </row>
    <row r="2035" spans="1:14" x14ac:dyDescent="0.25">
      <c r="A2035"/>
      <c r="B2035" s="77"/>
      <c r="C2035" s="59">
        <v>43289</v>
      </c>
      <c r="D2035" s="39">
        <v>2015</v>
      </c>
      <c r="E2035" s="4">
        <v>0.2</v>
      </c>
      <c r="F2035" s="64"/>
      <c r="G2035" s="65">
        <f t="shared" si="252"/>
        <v>0.16271506157032481</v>
      </c>
      <c r="H2035" s="78">
        <f t="shared" si="253"/>
        <v>-2.5764997128869234E-3</v>
      </c>
      <c r="I2035" s="65">
        <f t="shared" si="254"/>
        <v>-4.515141238154937E-2</v>
      </c>
      <c r="J2035" s="79">
        <f t="shared" si="251"/>
        <v>-3.6907777300426915E-2</v>
      </c>
      <c r="K2035" s="65">
        <f t="shared" si="256"/>
        <v>0.10840405465419492</v>
      </c>
      <c r="M2035" s="31">
        <f t="shared" si="255"/>
        <v>0.2</v>
      </c>
      <c r="N2035" s="56">
        <f t="shared" si="250"/>
        <v>0.10840405465419492</v>
      </c>
    </row>
    <row r="2036" spans="1:14" x14ac:dyDescent="0.25">
      <c r="A2036"/>
      <c r="B2036" s="77"/>
      <c r="C2036" s="59">
        <v>43290</v>
      </c>
      <c r="D2036" s="39">
        <v>2016</v>
      </c>
      <c r="E2036" s="4">
        <v>0.2417</v>
      </c>
      <c r="F2036" s="64"/>
      <c r="G2036" s="65">
        <f t="shared" si="252"/>
        <v>0.17357518551024434</v>
      </c>
      <c r="H2036" s="78">
        <f t="shared" si="253"/>
        <v>-1.232837347606278E-3</v>
      </c>
      <c r="I2036" s="65">
        <f t="shared" si="254"/>
        <v>-5.2804798385502297E-2</v>
      </c>
      <c r="J2036" s="79">
        <f t="shared" si="251"/>
        <v>-4.0711837097976503E-2</v>
      </c>
      <c r="K2036" s="65">
        <f t="shared" si="256"/>
        <v>0.10733376347193559</v>
      </c>
      <c r="M2036" s="31">
        <f t="shared" si="255"/>
        <v>0.2417</v>
      </c>
      <c r="N2036" s="56">
        <f t="shared" ref="N2036:N2099" si="257">K2036</f>
        <v>0.10733376347193559</v>
      </c>
    </row>
    <row r="2037" spans="1:14" x14ac:dyDescent="0.25">
      <c r="A2037"/>
      <c r="B2037" s="77"/>
      <c r="C2037" s="59">
        <v>43291</v>
      </c>
      <c r="D2037" s="39">
        <v>2017</v>
      </c>
      <c r="E2037" s="4">
        <v>0.2</v>
      </c>
      <c r="F2037" s="64"/>
      <c r="G2037" s="65">
        <f t="shared" si="252"/>
        <v>0.17740503134224836</v>
      </c>
      <c r="H2037" s="78">
        <f t="shared" si="253"/>
        <v>-7.2656902964524821E-4</v>
      </c>
      <c r="I2037" s="65">
        <f t="shared" si="254"/>
        <v>-2.2969179958741121E-2</v>
      </c>
      <c r="J2037" s="79">
        <f t="shared" ref="J2037:J2100" si="258">$Z$22*(E2037-G2037)+(1-$Z$22)*I2037</f>
        <v>-1.8412765097091843E-2</v>
      </c>
      <c r="K2037" s="65">
        <f t="shared" si="256"/>
        <v>0.14937316820389693</v>
      </c>
      <c r="M2037" s="31">
        <f t="shared" si="255"/>
        <v>0.2</v>
      </c>
      <c r="N2037" s="56">
        <f t="shared" si="257"/>
        <v>0.14937316820389693</v>
      </c>
    </row>
    <row r="2038" spans="1:14" x14ac:dyDescent="0.25">
      <c r="A2038"/>
      <c r="B2038" s="77"/>
      <c r="C2038" s="59">
        <v>43292</v>
      </c>
      <c r="D2038" s="39">
        <v>2018</v>
      </c>
      <c r="E2038" s="4">
        <v>0.2</v>
      </c>
      <c r="F2038" s="64"/>
      <c r="G2038" s="65">
        <f t="shared" ref="G2038:G2101" si="259">$Z$20*(E2038-I2038)+(1-$Z$20)*(G2037+H2037)</f>
        <v>0.18034851651043413</v>
      </c>
      <c r="H2038" s="78">
        <f t="shared" ref="H2038:H2101" si="260">$Z$21*(G2038-G2037)+(1-$Z$21)*H2037</f>
        <v>-3.595636098621467E-4</v>
      </c>
      <c r="I2038" s="65">
        <f t="shared" ref="I2038:I2101" si="261">J2007</f>
        <v>-1.3379004290913162E-2</v>
      </c>
      <c r="J2038" s="79">
        <f t="shared" si="258"/>
        <v>-1.0075955512865256E-2</v>
      </c>
      <c r="K2038" s="65">
        <f t="shared" si="256"/>
        <v>0.16329945802168996</v>
      </c>
      <c r="M2038" s="31">
        <f t="shared" si="255"/>
        <v>0.2</v>
      </c>
      <c r="N2038" s="56">
        <f t="shared" si="257"/>
        <v>0.16329945802168996</v>
      </c>
    </row>
    <row r="2039" spans="1:14" x14ac:dyDescent="0.25">
      <c r="A2039"/>
      <c r="B2039" s="77"/>
      <c r="C2039" s="59">
        <v>43293</v>
      </c>
      <c r="D2039" s="39">
        <v>2019</v>
      </c>
      <c r="E2039" s="4">
        <v>0.26669999999999999</v>
      </c>
      <c r="F2039" s="64"/>
      <c r="G2039" s="65">
        <f t="shared" si="259"/>
        <v>0.19121629543700527</v>
      </c>
      <c r="H2039" s="78">
        <f t="shared" si="260"/>
        <v>7.6317064378118274E-4</v>
      </c>
      <c r="I2039" s="65">
        <f t="shared" si="261"/>
        <v>-2.5562378264904699E-2</v>
      </c>
      <c r="J2039" s="79">
        <f t="shared" si="258"/>
        <v>-1.5457769982114757E-2</v>
      </c>
      <c r="K2039" s="65">
        <f t="shared" si="256"/>
        <v>0.15442657463566728</v>
      </c>
      <c r="M2039" s="31">
        <f t="shared" si="255"/>
        <v>0.26669999999999999</v>
      </c>
      <c r="N2039" s="56">
        <f t="shared" si="257"/>
        <v>0.15442657463566728</v>
      </c>
    </row>
    <row r="2040" spans="1:14" x14ac:dyDescent="0.25">
      <c r="A2040"/>
      <c r="B2040" s="77"/>
      <c r="C2040" s="59">
        <v>43294</v>
      </c>
      <c r="D2040" s="39">
        <v>2020</v>
      </c>
      <c r="E2040" s="4">
        <v>0.32079999999999997</v>
      </c>
      <c r="F2040" s="64"/>
      <c r="G2040" s="65">
        <f t="shared" si="259"/>
        <v>0.20692161001746465</v>
      </c>
      <c r="H2040" s="78">
        <f t="shared" si="260"/>
        <v>2.257385037449002E-3</v>
      </c>
      <c r="I2040" s="65">
        <f t="shared" si="261"/>
        <v>-2.0600905447568325E-2</v>
      </c>
      <c r="J2040" s="79">
        <f t="shared" si="258"/>
        <v>-7.1529759045579622E-3</v>
      </c>
      <c r="K2040" s="65">
        <f t="shared" si="256"/>
        <v>0.17137856063321813</v>
      </c>
      <c r="M2040" s="31">
        <f t="shared" si="255"/>
        <v>0.32079999999999997</v>
      </c>
      <c r="N2040" s="56">
        <f t="shared" si="257"/>
        <v>0.17137856063321813</v>
      </c>
    </row>
    <row r="2041" spans="1:14" x14ac:dyDescent="0.25">
      <c r="A2041"/>
      <c r="B2041" s="77"/>
      <c r="C2041" s="59">
        <v>43295</v>
      </c>
      <c r="D2041" s="39">
        <v>2021</v>
      </c>
      <c r="E2041" s="4">
        <v>0.3</v>
      </c>
      <c r="F2041" s="64"/>
      <c r="G2041" s="65">
        <f t="shared" si="259"/>
        <v>0.22118484160283697</v>
      </c>
      <c r="H2041" s="78">
        <f t="shared" si="260"/>
        <v>3.4579696922413341E-3</v>
      </c>
      <c r="I2041" s="65">
        <f t="shared" si="261"/>
        <v>-2.9237460534146841E-2</v>
      </c>
      <c r="J2041" s="79">
        <f t="shared" si="258"/>
        <v>-1.8432198641015855E-2</v>
      </c>
      <c r="K2041" s="65">
        <f t="shared" si="256"/>
        <v>0.1799415345207668</v>
      </c>
      <c r="M2041" s="31">
        <f t="shared" si="255"/>
        <v>0.3</v>
      </c>
      <c r="N2041" s="56">
        <f t="shared" si="257"/>
        <v>0.1799415345207668</v>
      </c>
    </row>
    <row r="2042" spans="1:14" x14ac:dyDescent="0.25">
      <c r="A2042"/>
      <c r="B2042" s="77"/>
      <c r="C2042" s="59">
        <v>43296</v>
      </c>
      <c r="D2042" s="39">
        <v>2022</v>
      </c>
      <c r="E2042" s="4">
        <v>0.3</v>
      </c>
      <c r="F2042" s="64"/>
      <c r="G2042" s="65">
        <f t="shared" si="259"/>
        <v>0.23136396439074355</v>
      </c>
      <c r="H2042" s="78">
        <f t="shared" si="260"/>
        <v>4.1300850018078598E-3</v>
      </c>
      <c r="I2042" s="65">
        <f t="shared" si="261"/>
        <v>8.1456577482691122E-3</v>
      </c>
      <c r="J2042" s="79">
        <f t="shared" si="258"/>
        <v>1.4194695534367845E-2</v>
      </c>
      <c r="K2042" s="65">
        <f t="shared" si="256"/>
        <v>0.23278846904334741</v>
      </c>
      <c r="M2042" s="31">
        <f t="shared" si="255"/>
        <v>0.3</v>
      </c>
      <c r="N2042" s="56">
        <f t="shared" si="257"/>
        <v>0.23278846904334741</v>
      </c>
    </row>
    <row r="2043" spans="1:14" x14ac:dyDescent="0.25">
      <c r="A2043"/>
      <c r="B2043" s="77"/>
      <c r="C2043" s="59">
        <v>43297</v>
      </c>
      <c r="D2043" s="39">
        <v>2023</v>
      </c>
      <c r="E2043" s="4">
        <v>0.22500000000000001</v>
      </c>
      <c r="F2043" s="64"/>
      <c r="G2043" s="65">
        <f t="shared" si="259"/>
        <v>0.22869355428598145</v>
      </c>
      <c r="H2043" s="78">
        <f t="shared" si="260"/>
        <v>3.4500354911508636E-3</v>
      </c>
      <c r="I2043" s="65">
        <f t="shared" si="261"/>
        <v>5.7510901673148325E-2</v>
      </c>
      <c r="J2043" s="79">
        <f t="shared" si="258"/>
        <v>5.1390456077235351E-2</v>
      </c>
      <c r="K2043" s="65">
        <f t="shared" si="256"/>
        <v>0.29300495106569974</v>
      </c>
      <c r="M2043" s="31">
        <f t="shared" si="255"/>
        <v>0.22500000000000001</v>
      </c>
      <c r="N2043" s="56">
        <f t="shared" si="257"/>
        <v>0.29300495106569974</v>
      </c>
    </row>
    <row r="2044" spans="1:14" x14ac:dyDescent="0.25">
      <c r="A2044"/>
      <c r="B2044" s="77"/>
      <c r="C2044" s="59">
        <v>43298</v>
      </c>
      <c r="D2044" s="39">
        <v>2024</v>
      </c>
      <c r="E2044" s="4">
        <v>0.22500000000000001</v>
      </c>
      <c r="F2044" s="64"/>
      <c r="G2044" s="65">
        <f t="shared" si="259"/>
        <v>0.22877614650474601</v>
      </c>
      <c r="H2044" s="78">
        <f t="shared" si="260"/>
        <v>3.113291163912233E-3</v>
      </c>
      <c r="I2044" s="65">
        <f t="shared" si="261"/>
        <v>2.6530842946730693E-2</v>
      </c>
      <c r="J2044" s="79">
        <f t="shared" si="258"/>
        <v>2.3500144001583026E-2</v>
      </c>
      <c r="K2044" s="65">
        <f t="shared" si="256"/>
        <v>0.25867443272386303</v>
      </c>
      <c r="M2044" s="31">
        <f t="shared" si="255"/>
        <v>0.22500000000000001</v>
      </c>
      <c r="N2044" s="56">
        <f t="shared" si="257"/>
        <v>0.25867443272386303</v>
      </c>
    </row>
    <row r="2045" spans="1:14" x14ac:dyDescent="0.25">
      <c r="A2045"/>
      <c r="B2045" s="77"/>
      <c r="C2045" s="59">
        <v>43299</v>
      </c>
      <c r="D2045" s="39">
        <v>2025</v>
      </c>
      <c r="E2045" s="4">
        <v>0.28749999999999998</v>
      </c>
      <c r="F2045" s="64"/>
      <c r="G2045" s="65">
        <f t="shared" si="259"/>
        <v>0.2344489372152665</v>
      </c>
      <c r="H2045" s="78">
        <f t="shared" si="260"/>
        <v>3.3692411185730583E-3</v>
      </c>
      <c r="I2045" s="65">
        <f t="shared" si="261"/>
        <v>3.0015566865259382E-2</v>
      </c>
      <c r="J2045" s="79">
        <f t="shared" si="258"/>
        <v>3.2319116457206795E-2</v>
      </c>
      <c r="K2045" s="65">
        <f t="shared" si="256"/>
        <v>0.26190500453391763</v>
      </c>
      <c r="M2045" s="31">
        <f t="shared" si="255"/>
        <v>0.28749999999999998</v>
      </c>
      <c r="N2045" s="56">
        <f t="shared" si="257"/>
        <v>0.26190500453391763</v>
      </c>
    </row>
    <row r="2046" spans="1:14" x14ac:dyDescent="0.25">
      <c r="A2046"/>
      <c r="B2046" s="77"/>
      <c r="C2046" s="59">
        <v>43300</v>
      </c>
      <c r="D2046" s="39">
        <v>2026</v>
      </c>
      <c r="E2046" s="4">
        <v>0.3</v>
      </c>
      <c r="F2046" s="64"/>
      <c r="G2046" s="65">
        <f t="shared" si="259"/>
        <v>0.23888754469186552</v>
      </c>
      <c r="H2046" s="78">
        <f t="shared" si="260"/>
        <v>3.4761777543756548E-3</v>
      </c>
      <c r="I2046" s="65">
        <f t="shared" si="261"/>
        <v>5.1488158085900938E-2</v>
      </c>
      <c r="J2046" s="79">
        <f t="shared" si="258"/>
        <v>5.2450587808124297E-2</v>
      </c>
      <c r="K2046" s="65">
        <f t="shared" si="256"/>
        <v>0.28930633641974052</v>
      </c>
      <c r="M2046" s="31">
        <f t="shared" si="255"/>
        <v>0.3</v>
      </c>
      <c r="N2046" s="56">
        <f t="shared" si="257"/>
        <v>0.28930633641974052</v>
      </c>
    </row>
    <row r="2047" spans="1:14" x14ac:dyDescent="0.25">
      <c r="A2047"/>
      <c r="B2047" s="77"/>
      <c r="C2047" s="59">
        <v>43301</v>
      </c>
      <c r="D2047" s="39">
        <v>2027</v>
      </c>
      <c r="E2047" s="4">
        <v>0.3</v>
      </c>
      <c r="F2047" s="64"/>
      <c r="G2047" s="65">
        <f t="shared" si="259"/>
        <v>0.24309527398440645</v>
      </c>
      <c r="H2047" s="78">
        <f t="shared" si="260"/>
        <v>3.5493329081921826E-3</v>
      </c>
      <c r="I2047" s="65">
        <f t="shared" si="261"/>
        <v>5.0320762172106188E-2</v>
      </c>
      <c r="J2047" s="79">
        <f t="shared" si="258"/>
        <v>5.097915855645492E-2</v>
      </c>
      <c r="K2047" s="65">
        <f t="shared" si="256"/>
        <v>0.29268448461834734</v>
      </c>
      <c r="M2047" s="31">
        <f t="shared" si="255"/>
        <v>0.3</v>
      </c>
      <c r="N2047" s="56">
        <f t="shared" si="257"/>
        <v>0.29268448461834734</v>
      </c>
    </row>
    <row r="2048" spans="1:14" x14ac:dyDescent="0.25">
      <c r="A2048"/>
      <c r="B2048" s="77"/>
      <c r="C2048" s="59">
        <v>43302</v>
      </c>
      <c r="D2048" s="39">
        <v>2028</v>
      </c>
      <c r="E2048" s="4">
        <v>0.26250000000000001</v>
      </c>
      <c r="F2048" s="64"/>
      <c r="G2048" s="65">
        <f t="shared" si="259"/>
        <v>0.2449494401058355</v>
      </c>
      <c r="H2048" s="78">
        <f t="shared" si="260"/>
        <v>3.3798162295158697E-3</v>
      </c>
      <c r="I2048" s="65">
        <f t="shared" si="261"/>
        <v>3.2807060975032658E-2</v>
      </c>
      <c r="J2048" s="79">
        <f t="shared" si="258"/>
        <v>3.1281410866945844E-2</v>
      </c>
      <c r="K2048" s="65">
        <f t="shared" si="256"/>
        <v>0.27945166786763126</v>
      </c>
      <c r="M2048" s="31">
        <f t="shared" si="255"/>
        <v>0.26250000000000001</v>
      </c>
      <c r="N2048" s="56">
        <f t="shared" si="257"/>
        <v>0.27945166786763126</v>
      </c>
    </row>
    <row r="2049" spans="1:14" x14ac:dyDescent="0.25">
      <c r="A2049"/>
      <c r="B2049" s="77"/>
      <c r="C2049" s="59">
        <v>43303</v>
      </c>
      <c r="D2049" s="39">
        <v>2029</v>
      </c>
      <c r="E2049" s="4">
        <v>0.2</v>
      </c>
      <c r="F2049" s="64"/>
      <c r="G2049" s="65">
        <f t="shared" si="259"/>
        <v>0.24339628746322803</v>
      </c>
      <c r="H2049" s="78">
        <f t="shared" si="260"/>
        <v>2.8865193423035359E-3</v>
      </c>
      <c r="I2049" s="65">
        <f t="shared" si="261"/>
        <v>1.0004323858820181E-3</v>
      </c>
      <c r="J2049" s="79">
        <f t="shared" si="258"/>
        <v>-3.4392395990289859E-3</v>
      </c>
      <c r="K2049" s="65">
        <f t="shared" si="256"/>
        <v>0.24932968872123337</v>
      </c>
      <c r="M2049" s="31">
        <f t="shared" si="255"/>
        <v>0.2</v>
      </c>
      <c r="N2049" s="56">
        <f t="shared" si="257"/>
        <v>0.24932968872123337</v>
      </c>
    </row>
    <row r="2050" spans="1:14" x14ac:dyDescent="0.25">
      <c r="A2050"/>
      <c r="B2050" s="77"/>
      <c r="C2050" s="59">
        <v>43304</v>
      </c>
      <c r="D2050" s="39">
        <v>2030</v>
      </c>
      <c r="E2050" s="4">
        <v>0.2</v>
      </c>
      <c r="F2050" s="64"/>
      <c r="G2050" s="65">
        <f t="shared" si="259"/>
        <v>0.24231397499634325</v>
      </c>
      <c r="H2050" s="78">
        <f t="shared" si="260"/>
        <v>2.4896361613847041E-3</v>
      </c>
      <c r="I2050" s="65">
        <f t="shared" si="261"/>
        <v>-6.5944887136482715E-3</v>
      </c>
      <c r="J2050" s="79">
        <f t="shared" si="258"/>
        <v>-1.0166437341917769E-2</v>
      </c>
      <c r="K2050" s="65">
        <f t="shared" si="256"/>
        <v>0.23968831809188329</v>
      </c>
      <c r="M2050" s="31">
        <f t="shared" si="255"/>
        <v>0.2</v>
      </c>
      <c r="N2050" s="56">
        <f t="shared" si="257"/>
        <v>0.23968831809188329</v>
      </c>
    </row>
    <row r="2051" spans="1:14" x14ac:dyDescent="0.25">
      <c r="A2051"/>
      <c r="B2051" s="77"/>
      <c r="C2051" s="59">
        <v>43305</v>
      </c>
      <c r="D2051" s="39">
        <v>2031</v>
      </c>
      <c r="E2051" s="4">
        <v>0.25829999999999997</v>
      </c>
      <c r="F2051" s="64"/>
      <c r="G2051" s="65">
        <f t="shared" si="259"/>
        <v>0.24534674486291788</v>
      </c>
      <c r="H2051" s="78">
        <f t="shared" si="260"/>
        <v>2.5439495319036975E-3</v>
      </c>
      <c r="I2051" s="65">
        <f t="shared" si="261"/>
        <v>8.0650517903728715E-3</v>
      </c>
      <c r="J2051" s="79">
        <f t="shared" si="258"/>
        <v>8.5538721250437936E-3</v>
      </c>
      <c r="K2051" s="65">
        <f t="shared" si="256"/>
        <v>0.25286866294810084</v>
      </c>
      <c r="M2051" s="31">
        <f t="shared" si="255"/>
        <v>0.25829999999999997</v>
      </c>
      <c r="N2051" s="56">
        <f t="shared" si="257"/>
        <v>0.25286866294810084</v>
      </c>
    </row>
    <row r="2052" spans="1:14" x14ac:dyDescent="0.25">
      <c r="A2052"/>
      <c r="B2052" s="77"/>
      <c r="C2052" s="59">
        <v>43306</v>
      </c>
      <c r="D2052" s="39">
        <v>2032</v>
      </c>
      <c r="E2052" s="4">
        <v>0.3</v>
      </c>
      <c r="F2052" s="64"/>
      <c r="G2052" s="65">
        <f t="shared" si="259"/>
        <v>0.25201051000742758</v>
      </c>
      <c r="H2052" s="78">
        <f t="shared" si="260"/>
        <v>2.9559310931642976E-3</v>
      </c>
      <c r="I2052" s="65">
        <f t="shared" si="261"/>
        <v>1.0911149479118512E-2</v>
      </c>
      <c r="J2052" s="79">
        <f t="shared" si="258"/>
        <v>1.4618983530463904E-2</v>
      </c>
      <c r="K2052" s="65">
        <f t="shared" si="256"/>
        <v>0.25880184387394012</v>
      </c>
      <c r="M2052" s="31">
        <f t="shared" si="255"/>
        <v>0.3</v>
      </c>
      <c r="N2052" s="56">
        <f t="shared" si="257"/>
        <v>0.25880184387394012</v>
      </c>
    </row>
    <row r="2053" spans="1:14" x14ac:dyDescent="0.25">
      <c r="A2053"/>
      <c r="B2053" s="77"/>
      <c r="C2053" s="59">
        <v>43307</v>
      </c>
      <c r="D2053" s="39">
        <v>2033</v>
      </c>
      <c r="E2053" s="4">
        <v>0.22919999999999999</v>
      </c>
      <c r="F2053" s="64"/>
      <c r="G2053" s="65">
        <f t="shared" si="259"/>
        <v>0.25039590333457196</v>
      </c>
      <c r="H2053" s="78">
        <f t="shared" si="260"/>
        <v>2.4988773165623055E-3</v>
      </c>
      <c r="I2053" s="65">
        <f t="shared" si="261"/>
        <v>1.9938936559607399E-2</v>
      </c>
      <c r="J2053" s="79">
        <f t="shared" si="258"/>
        <v>1.5825452570189462E-2</v>
      </c>
      <c r="K2053" s="65">
        <f t="shared" si="256"/>
        <v>0.27490537766019923</v>
      </c>
      <c r="M2053" s="31">
        <f t="shared" si="255"/>
        <v>0.22919999999999999</v>
      </c>
      <c r="N2053" s="56">
        <f t="shared" si="257"/>
        <v>0.27490537766019923</v>
      </c>
    </row>
    <row r="2054" spans="1:14" x14ac:dyDescent="0.25">
      <c r="A2054"/>
      <c r="B2054" s="77"/>
      <c r="C2054" s="59">
        <v>43308</v>
      </c>
      <c r="D2054" s="39">
        <v>2034</v>
      </c>
      <c r="E2054" s="4">
        <v>0.2</v>
      </c>
      <c r="F2054" s="64"/>
      <c r="G2054" s="65">
        <f t="shared" si="259"/>
        <v>0.24661249152549403</v>
      </c>
      <c r="H2054" s="78">
        <f t="shared" si="260"/>
        <v>1.8706484039982818E-3</v>
      </c>
      <c r="I2054" s="65">
        <f t="shared" si="261"/>
        <v>9.9281106052681329E-3</v>
      </c>
      <c r="J2054" s="79">
        <f t="shared" si="258"/>
        <v>4.2740503921919184E-3</v>
      </c>
      <c r="K2054" s="65">
        <f t="shared" si="256"/>
        <v>0.2628228912564024</v>
      </c>
      <c r="M2054" s="31">
        <f t="shared" si="255"/>
        <v>0.2</v>
      </c>
      <c r="N2054" s="56">
        <f t="shared" si="257"/>
        <v>0.2628228912564024</v>
      </c>
    </row>
    <row r="2055" spans="1:14" x14ac:dyDescent="0.25">
      <c r="A2055"/>
      <c r="B2055" s="77"/>
      <c r="C2055" s="59">
        <v>43309</v>
      </c>
      <c r="D2055" s="39">
        <v>2035</v>
      </c>
      <c r="E2055" s="4">
        <v>0.2</v>
      </c>
      <c r="F2055" s="64"/>
      <c r="G2055" s="65">
        <f t="shared" si="259"/>
        <v>0.24361171208632398</v>
      </c>
      <c r="H2055" s="78">
        <f t="shared" si="260"/>
        <v>1.3835056196814495E-3</v>
      </c>
      <c r="I2055" s="65">
        <f t="shared" si="261"/>
        <v>2.3113850219093725E-4</v>
      </c>
      <c r="J2055" s="79">
        <f t="shared" si="258"/>
        <v>-4.1531465566605535E-3</v>
      </c>
      <c r="K2055" s="65">
        <f t="shared" si="256"/>
        <v>0.24871427843168326</v>
      </c>
      <c r="M2055" s="31">
        <f t="shared" si="255"/>
        <v>0.2</v>
      </c>
      <c r="N2055" s="56">
        <f t="shared" si="257"/>
        <v>0.24871427843168326</v>
      </c>
    </row>
    <row r="2056" spans="1:14" x14ac:dyDescent="0.25">
      <c r="A2056"/>
      <c r="B2056" s="77"/>
      <c r="C2056" s="59">
        <v>43310</v>
      </c>
      <c r="D2056" s="39">
        <v>2036</v>
      </c>
      <c r="E2056" s="4">
        <v>0.17499999999999999</v>
      </c>
      <c r="F2056" s="64"/>
      <c r="G2056" s="65">
        <f t="shared" si="259"/>
        <v>0.24093164330975941</v>
      </c>
      <c r="H2056" s="78">
        <f t="shared" si="260"/>
        <v>9.7714818005684764E-4</v>
      </c>
      <c r="I2056" s="65">
        <f t="shared" si="261"/>
        <v>-2.9359473743545368E-2</v>
      </c>
      <c r="J2056" s="79">
        <f t="shared" si="258"/>
        <v>-3.3016690700166773E-2</v>
      </c>
      <c r="K2056" s="65">
        <f t="shared" si="256"/>
        <v>0.21563574396246007</v>
      </c>
      <c r="M2056" s="31">
        <f t="shared" si="255"/>
        <v>0.17499999999999999</v>
      </c>
      <c r="N2056" s="56">
        <f t="shared" si="257"/>
        <v>0.21563574396246007</v>
      </c>
    </row>
    <row r="2057" spans="1:14" x14ac:dyDescent="0.25">
      <c r="A2057"/>
      <c r="B2057" s="77"/>
      <c r="C2057" s="59">
        <v>43311</v>
      </c>
      <c r="D2057" s="39">
        <v>2037</v>
      </c>
      <c r="E2057" s="4">
        <v>0.1</v>
      </c>
      <c r="F2057" s="64"/>
      <c r="G2057" s="65">
        <f t="shared" si="259"/>
        <v>0.23194018171795935</v>
      </c>
      <c r="H2057" s="78">
        <f t="shared" si="260"/>
        <v>-1.9712797128843039E-5</v>
      </c>
      <c r="I2057" s="65">
        <f t="shared" si="261"/>
        <v>-4.2222693771247238E-2</v>
      </c>
      <c r="J2057" s="79">
        <f t="shared" si="258"/>
        <v>-5.1194442565918451E-2</v>
      </c>
      <c r="K2057" s="65">
        <f t="shared" si="256"/>
        <v>0.19968609771856902</v>
      </c>
      <c r="M2057" s="31">
        <f t="shared" si="255"/>
        <v>0.1</v>
      </c>
      <c r="N2057" s="56">
        <f t="shared" si="257"/>
        <v>0.19968609771856902</v>
      </c>
    </row>
    <row r="2058" spans="1:14" x14ac:dyDescent="0.25">
      <c r="A2058"/>
      <c r="B2058" s="77"/>
      <c r="C2058" s="59">
        <v>43312</v>
      </c>
      <c r="D2058" s="39">
        <v>2038</v>
      </c>
      <c r="E2058" s="4">
        <v>0.1</v>
      </c>
      <c r="F2058" s="64"/>
      <c r="G2058" s="65">
        <f t="shared" si="259"/>
        <v>0.21792988736915825</v>
      </c>
      <c r="H2058" s="78">
        <f t="shared" si="260"/>
        <v>-1.4187709522960694E-3</v>
      </c>
      <c r="I2058" s="65">
        <f t="shared" si="261"/>
        <v>7.985346595892201E-3</v>
      </c>
      <c r="J2058" s="79">
        <f t="shared" si="258"/>
        <v>-4.6061768006128434E-3</v>
      </c>
      <c r="K2058" s="65">
        <f t="shared" si="256"/>
        <v>0.23990581551672271</v>
      </c>
      <c r="M2058" s="31">
        <f t="shared" si="255"/>
        <v>0.1</v>
      </c>
      <c r="N2058" s="56">
        <f t="shared" si="257"/>
        <v>0.23990581551672271</v>
      </c>
    </row>
    <row r="2059" spans="1:14" x14ac:dyDescent="0.25">
      <c r="A2059"/>
      <c r="B2059" s="77"/>
      <c r="C2059" s="59">
        <v>43313</v>
      </c>
      <c r="D2059" s="39">
        <v>2039</v>
      </c>
      <c r="E2059" s="4">
        <v>0.1</v>
      </c>
      <c r="F2059" s="64"/>
      <c r="G2059" s="65">
        <f t="shared" si="259"/>
        <v>0.20382811343162946</v>
      </c>
      <c r="H2059" s="78">
        <f t="shared" si="260"/>
        <v>-2.6870712508193415E-3</v>
      </c>
      <c r="I2059" s="65">
        <f t="shared" si="261"/>
        <v>1.0318913435465305E-2</v>
      </c>
      <c r="J2059" s="79">
        <f t="shared" si="258"/>
        <v>-1.0957892512441711E-3</v>
      </c>
      <c r="K2059" s="65">
        <f t="shared" si="256"/>
        <v>0.2268300298523275</v>
      </c>
      <c r="M2059" s="31">
        <f t="shared" si="255"/>
        <v>0.1</v>
      </c>
      <c r="N2059" s="56">
        <f t="shared" si="257"/>
        <v>0.2268300298523275</v>
      </c>
    </row>
    <row r="2060" spans="1:14" x14ac:dyDescent="0.25">
      <c r="A2060"/>
      <c r="B2060" s="77"/>
      <c r="C2060" s="59">
        <v>43314</v>
      </c>
      <c r="D2060" s="39">
        <v>2040</v>
      </c>
      <c r="E2060" s="4">
        <v>0.16250000000000001</v>
      </c>
      <c r="F2060" s="64"/>
      <c r="G2060" s="65">
        <f t="shared" si="259"/>
        <v>0.19604076334898504</v>
      </c>
      <c r="H2060" s="78">
        <f t="shared" si="260"/>
        <v>-3.1970991340018492E-3</v>
      </c>
      <c r="I2060" s="65">
        <f t="shared" si="261"/>
        <v>1.2361746137440587E-2</v>
      </c>
      <c r="J2060" s="79">
        <f t="shared" si="258"/>
        <v>7.7714951887980239E-3</v>
      </c>
      <c r="K2060" s="65">
        <f t="shared" si="256"/>
        <v>0.2135027883182507</v>
      </c>
      <c r="M2060" s="31">
        <f t="shared" si="255"/>
        <v>0.16250000000000001</v>
      </c>
      <c r="N2060" s="56">
        <f t="shared" si="257"/>
        <v>0.2135027883182507</v>
      </c>
    </row>
    <row r="2061" spans="1:14" x14ac:dyDescent="0.25">
      <c r="A2061"/>
      <c r="B2061" s="77"/>
      <c r="C2061" s="59">
        <v>43315</v>
      </c>
      <c r="D2061" s="39">
        <v>2041</v>
      </c>
      <c r="E2061" s="4">
        <v>0.2</v>
      </c>
      <c r="F2061" s="64"/>
      <c r="G2061" s="65">
        <f t="shared" si="259"/>
        <v>0.19222800691103023</v>
      </c>
      <c r="H2061" s="78">
        <f t="shared" si="260"/>
        <v>-3.2586648643971455E-3</v>
      </c>
      <c r="I2061" s="65">
        <f t="shared" si="261"/>
        <v>1.3312908824546655E-2</v>
      </c>
      <c r="J2061" s="79">
        <f t="shared" si="258"/>
        <v>1.2758817250988968E-2</v>
      </c>
      <c r="K2061" s="65">
        <f t="shared" si="256"/>
        <v>0.20615657303952986</v>
      </c>
      <c r="M2061" s="31">
        <f t="shared" si="255"/>
        <v>0.2</v>
      </c>
      <c r="N2061" s="56">
        <f t="shared" si="257"/>
        <v>0.20615657303952986</v>
      </c>
    </row>
    <row r="2062" spans="1:14" x14ac:dyDescent="0.25">
      <c r="A2062"/>
      <c r="B2062" s="77"/>
      <c r="C2062" s="59">
        <v>43316</v>
      </c>
      <c r="D2062" s="39">
        <v>2042</v>
      </c>
      <c r="E2062" s="4">
        <v>0.2</v>
      </c>
      <c r="F2062" s="64"/>
      <c r="G2062" s="65">
        <f t="shared" si="259"/>
        <v>0.19123579646967453</v>
      </c>
      <c r="H2062" s="78">
        <f t="shared" si="260"/>
        <v>-3.0320194220930003E-3</v>
      </c>
      <c r="I2062" s="65">
        <f t="shared" si="261"/>
        <v>-1.1633886277047657E-2</v>
      </c>
      <c r="J2062" s="79">
        <f t="shared" si="258"/>
        <v>-9.5940772963103438E-3</v>
      </c>
      <c r="K2062" s="65">
        <f t="shared" si="256"/>
        <v>0.17733545576958543</v>
      </c>
      <c r="M2062" s="31">
        <f t="shared" si="255"/>
        <v>0.2</v>
      </c>
      <c r="N2062" s="56">
        <f t="shared" si="257"/>
        <v>0.17733545576958543</v>
      </c>
    </row>
    <row r="2063" spans="1:14" x14ac:dyDescent="0.25">
      <c r="A2063"/>
      <c r="B2063" s="77"/>
      <c r="C2063" s="59">
        <v>43317</v>
      </c>
      <c r="D2063" s="39">
        <v>2043</v>
      </c>
      <c r="E2063" s="4">
        <v>0.2</v>
      </c>
      <c r="F2063" s="64"/>
      <c r="G2063" s="65">
        <f t="shared" si="259"/>
        <v>0.19220435627591731</v>
      </c>
      <c r="H2063" s="78">
        <f t="shared" si="260"/>
        <v>-2.6319614992594228E-3</v>
      </c>
      <c r="I2063" s="65">
        <f t="shared" si="261"/>
        <v>-2.8209569330939138E-2</v>
      </c>
      <c r="J2063" s="79">
        <f t="shared" si="258"/>
        <v>-2.4609048025436953E-2</v>
      </c>
      <c r="K2063" s="65">
        <f t="shared" si="256"/>
        <v>0.15999420771664241</v>
      </c>
      <c r="M2063" s="31">
        <f t="shared" si="255"/>
        <v>0.2</v>
      </c>
      <c r="N2063" s="56">
        <f t="shared" si="257"/>
        <v>0.15999420771664241</v>
      </c>
    </row>
    <row r="2064" spans="1:14" x14ac:dyDescent="0.25">
      <c r="A2064"/>
      <c r="B2064" s="77"/>
      <c r="C2064" s="59">
        <v>43318</v>
      </c>
      <c r="D2064" s="39">
        <v>2044</v>
      </c>
      <c r="E2064" s="4">
        <v>0.2</v>
      </c>
      <c r="F2064" s="64"/>
      <c r="G2064" s="65">
        <f t="shared" si="259"/>
        <v>0.19460794833772291</v>
      </c>
      <c r="H2064" s="78">
        <f t="shared" si="260"/>
        <v>-2.1284061431529207E-3</v>
      </c>
      <c r="I2064" s="65">
        <f t="shared" si="261"/>
        <v>-3.9927930387307964E-2</v>
      </c>
      <c r="J2064" s="79">
        <f t="shared" si="258"/>
        <v>-3.5395932182349453E-2</v>
      </c>
      <c r="K2064" s="65">
        <f t="shared" si="256"/>
        <v>0.14964446438934992</v>
      </c>
      <c r="M2064" s="31">
        <f t="shared" si="255"/>
        <v>0.2</v>
      </c>
      <c r="N2064" s="56">
        <f t="shared" si="257"/>
        <v>0.14964446438934992</v>
      </c>
    </row>
    <row r="2065" spans="1:14" x14ac:dyDescent="0.25">
      <c r="A2065"/>
      <c r="B2065" s="77"/>
      <c r="C2065" s="59">
        <v>43319</v>
      </c>
      <c r="D2065" s="39">
        <v>2045</v>
      </c>
      <c r="E2065" s="4">
        <v>0.2</v>
      </c>
      <c r="F2065" s="64"/>
      <c r="G2065" s="65">
        <f t="shared" si="259"/>
        <v>0.19515265165840021</v>
      </c>
      <c r="H2065" s="78">
        <f t="shared" si="260"/>
        <v>-1.8610951967698991E-3</v>
      </c>
      <c r="I2065" s="65">
        <f t="shared" si="261"/>
        <v>-1.9210636832872142E-2</v>
      </c>
      <c r="J2065" s="79">
        <f t="shared" si="258"/>
        <v>-1.6804838315424949E-2</v>
      </c>
      <c r="K2065" s="65">
        <f t="shared" si="256"/>
        <v>0.17326890536169784</v>
      </c>
      <c r="M2065" s="31">
        <f t="shared" si="255"/>
        <v>0.2</v>
      </c>
      <c r="N2065" s="56">
        <f t="shared" si="257"/>
        <v>0.17326890536169784</v>
      </c>
    </row>
    <row r="2066" spans="1:14" x14ac:dyDescent="0.25">
      <c r="A2066"/>
      <c r="B2066" s="77"/>
      <c r="C2066" s="59">
        <v>43320</v>
      </c>
      <c r="D2066" s="39">
        <v>2046</v>
      </c>
      <c r="E2066" s="4">
        <v>0.2</v>
      </c>
      <c r="F2066" s="64"/>
      <c r="G2066" s="65">
        <f t="shared" si="259"/>
        <v>0.19765317854550998</v>
      </c>
      <c r="H2066" s="78">
        <f t="shared" si="260"/>
        <v>-1.4249329883819315E-3</v>
      </c>
      <c r="I2066" s="65">
        <f t="shared" si="261"/>
        <v>-3.6907777300426915E-2</v>
      </c>
      <c r="J2066" s="79">
        <f t="shared" si="258"/>
        <v>-3.2982317424935223E-2</v>
      </c>
      <c r="K2066" s="65">
        <f t="shared" si="256"/>
        <v>0.15638377916120341</v>
      </c>
      <c r="M2066" s="31">
        <f t="shared" si="255"/>
        <v>0.2</v>
      </c>
      <c r="N2066" s="56">
        <f t="shared" si="257"/>
        <v>0.15638377916120341</v>
      </c>
    </row>
    <row r="2067" spans="1:14" x14ac:dyDescent="0.25">
      <c r="A2067"/>
      <c r="B2067" s="77"/>
      <c r="C2067" s="59">
        <v>43321</v>
      </c>
      <c r="D2067" s="39">
        <v>2047</v>
      </c>
      <c r="E2067" s="4">
        <v>0.2</v>
      </c>
      <c r="F2067" s="64"/>
      <c r="G2067" s="65">
        <f t="shared" si="259"/>
        <v>0.20067660471121293</v>
      </c>
      <c r="H2067" s="78">
        <f t="shared" si="260"/>
        <v>-9.8009707297344356E-4</v>
      </c>
      <c r="I2067" s="65">
        <f t="shared" si="261"/>
        <v>-4.0711837097976503E-2</v>
      </c>
      <c r="J2067" s="79">
        <f t="shared" si="258"/>
        <v>-3.6708313859300144E-2</v>
      </c>
      <c r="K2067" s="65">
        <f t="shared" si="256"/>
        <v>0.15551640845915154</v>
      </c>
      <c r="M2067" s="31">
        <f t="shared" si="255"/>
        <v>0.2</v>
      </c>
      <c r="N2067" s="56">
        <f t="shared" si="257"/>
        <v>0.15551640845915154</v>
      </c>
    </row>
    <row r="2068" spans="1:14" x14ac:dyDescent="0.25">
      <c r="A2068"/>
      <c r="B2068" s="77"/>
      <c r="C2068" s="59">
        <v>43322</v>
      </c>
      <c r="D2068" s="39">
        <v>2048</v>
      </c>
      <c r="E2068" s="4">
        <v>0.2</v>
      </c>
      <c r="F2068" s="64"/>
      <c r="G2068" s="65">
        <f t="shared" si="259"/>
        <v>0.20156813338412471</v>
      </c>
      <c r="H2068" s="78">
        <f t="shared" si="260"/>
        <v>-7.9293449838492081E-4</v>
      </c>
      <c r="I2068" s="65">
        <f t="shared" si="261"/>
        <v>-1.8412765097091843E-2</v>
      </c>
      <c r="J2068" s="79">
        <f t="shared" si="258"/>
        <v>-1.6728301925795129E-2</v>
      </c>
      <c r="K2068" s="65">
        <f t="shared" si="256"/>
        <v>0.18128374254114765</v>
      </c>
      <c r="M2068" s="31">
        <f t="shared" si="255"/>
        <v>0.2</v>
      </c>
      <c r="N2068" s="56">
        <f t="shared" si="257"/>
        <v>0.18128374254114765</v>
      </c>
    </row>
    <row r="2069" spans="1:14" x14ac:dyDescent="0.25">
      <c r="A2069"/>
      <c r="B2069" s="77"/>
      <c r="C2069" s="59">
        <v>43323</v>
      </c>
      <c r="D2069" s="39">
        <v>2049</v>
      </c>
      <c r="E2069" s="4">
        <v>0.16669999999999999</v>
      </c>
      <c r="F2069" s="64"/>
      <c r="G2069" s="65">
        <f t="shared" si="259"/>
        <v>0.19837527454845236</v>
      </c>
      <c r="H2069" s="78">
        <f t="shared" si="260"/>
        <v>-1.0329269321136644E-3</v>
      </c>
      <c r="I2069" s="65">
        <f t="shared" si="261"/>
        <v>-1.0075955512865256E-2</v>
      </c>
      <c r="J2069" s="79">
        <f t="shared" si="258"/>
        <v>-1.2235887416423969E-2</v>
      </c>
      <c r="K2069" s="65">
        <f t="shared" si="256"/>
        <v>0.19069924337287456</v>
      </c>
      <c r="M2069" s="31">
        <f t="shared" si="255"/>
        <v>0.16669999999999999</v>
      </c>
      <c r="N2069" s="56">
        <f t="shared" si="257"/>
        <v>0.19069924337287456</v>
      </c>
    </row>
    <row r="2070" spans="1:14" x14ac:dyDescent="0.25">
      <c r="A2070"/>
      <c r="B2070" s="77"/>
      <c r="C2070" s="59">
        <v>43324</v>
      </c>
      <c r="D2070" s="39">
        <v>2050</v>
      </c>
      <c r="E2070" s="4">
        <v>9.1700000000000004E-2</v>
      </c>
      <c r="F2070" s="64"/>
      <c r="G2070" s="65">
        <f t="shared" si="259"/>
        <v>0.18832388985291632</v>
      </c>
      <c r="H2070" s="78">
        <f t="shared" si="260"/>
        <v>-1.9347727084559022E-3</v>
      </c>
      <c r="I2070" s="65">
        <f t="shared" si="261"/>
        <v>-1.5457769982114757E-2</v>
      </c>
      <c r="J2070" s="79">
        <f t="shared" si="258"/>
        <v>-2.3574381969194914E-2</v>
      </c>
      <c r="K2070" s="65">
        <f t="shared" si="256"/>
        <v>0.18188457763422394</v>
      </c>
      <c r="M2070" s="31">
        <f t="shared" ref="M2070:M2133" si="262">E2070</f>
        <v>9.1700000000000004E-2</v>
      </c>
      <c r="N2070" s="56">
        <f t="shared" si="257"/>
        <v>0.18188457763422394</v>
      </c>
    </row>
    <row r="2071" spans="1:14" x14ac:dyDescent="0.25">
      <c r="A2071"/>
      <c r="B2071" s="77"/>
      <c r="C2071" s="59">
        <v>43325</v>
      </c>
      <c r="D2071" s="39">
        <v>2051</v>
      </c>
      <c r="E2071" s="4">
        <v>4.58E-2</v>
      </c>
      <c r="F2071" s="64"/>
      <c r="G2071" s="65">
        <f t="shared" si="259"/>
        <v>0.17304550302047017</v>
      </c>
      <c r="H2071" s="78">
        <f t="shared" si="260"/>
        <v>-3.2691341208549267E-3</v>
      </c>
      <c r="I2071" s="65">
        <f t="shared" si="261"/>
        <v>-7.1529759045579622E-3</v>
      </c>
      <c r="J2071" s="79">
        <f t="shared" si="258"/>
        <v>-1.9162228616149184E-2</v>
      </c>
      <c r="K2071" s="65">
        <f t="shared" si="256"/>
        <v>0.17923614123990245</v>
      </c>
      <c r="M2071" s="31">
        <f t="shared" si="262"/>
        <v>4.58E-2</v>
      </c>
      <c r="N2071" s="56">
        <f t="shared" si="257"/>
        <v>0.17923614123990245</v>
      </c>
    </row>
    <row r="2072" spans="1:14" x14ac:dyDescent="0.25">
      <c r="A2072"/>
      <c r="B2072" s="77"/>
      <c r="C2072" s="59">
        <v>43326</v>
      </c>
      <c r="D2072" s="39">
        <v>2052</v>
      </c>
      <c r="E2072" s="4">
        <v>0.25829999999999997</v>
      </c>
      <c r="F2072" s="64"/>
      <c r="G2072" s="65">
        <f t="shared" si="259"/>
        <v>0.18047195187375534</v>
      </c>
      <c r="H2072" s="78">
        <f t="shared" si="260"/>
        <v>-2.1995758234409171E-3</v>
      </c>
      <c r="I2072" s="65">
        <f t="shared" si="261"/>
        <v>-1.8432198641015855E-2</v>
      </c>
      <c r="J2072" s="79">
        <f t="shared" si="258"/>
        <v>-8.8061739642898047E-3</v>
      </c>
      <c r="K2072" s="65">
        <f t="shared" si="256"/>
        <v>0.15134417025859939</v>
      </c>
      <c r="M2072" s="31">
        <f t="shared" si="262"/>
        <v>0.25829999999999997</v>
      </c>
      <c r="N2072" s="56">
        <f t="shared" si="257"/>
        <v>0.15134417025859939</v>
      </c>
    </row>
    <row r="2073" spans="1:14" x14ac:dyDescent="0.25">
      <c r="A2073"/>
      <c r="B2073" s="77"/>
      <c r="C2073" s="59">
        <v>43327</v>
      </c>
      <c r="D2073" s="39">
        <v>2053</v>
      </c>
      <c r="E2073" s="4">
        <v>0.23749999999999999</v>
      </c>
      <c r="F2073" s="64"/>
      <c r="G2073" s="65">
        <f t="shared" si="259"/>
        <v>0.18277566889184621</v>
      </c>
      <c r="H2073" s="78">
        <f t="shared" si="260"/>
        <v>-1.7492465392877383E-3</v>
      </c>
      <c r="I2073" s="65">
        <f t="shared" si="261"/>
        <v>1.4194695534367845E-2</v>
      </c>
      <c r="J2073" s="79">
        <f t="shared" si="258"/>
        <v>1.824765909174644E-2</v>
      </c>
      <c r="K2073" s="65">
        <f t="shared" si="256"/>
        <v>0.19246707158468226</v>
      </c>
      <c r="M2073" s="31">
        <f t="shared" si="262"/>
        <v>0.23749999999999999</v>
      </c>
      <c r="N2073" s="56">
        <f t="shared" si="257"/>
        <v>0.19246707158468226</v>
      </c>
    </row>
    <row r="2074" spans="1:14" x14ac:dyDescent="0.25">
      <c r="A2074"/>
      <c r="B2074" s="77"/>
      <c r="C2074" s="59">
        <v>43328</v>
      </c>
      <c r="D2074" s="39">
        <v>2054</v>
      </c>
      <c r="E2074" s="4">
        <v>0.25</v>
      </c>
      <c r="F2074" s="64"/>
      <c r="G2074" s="65">
        <f t="shared" si="259"/>
        <v>0.18278473450957911</v>
      </c>
      <c r="H2074" s="78">
        <f t="shared" si="260"/>
        <v>-1.5734153235856748E-3</v>
      </c>
      <c r="I2074" s="65">
        <f t="shared" si="261"/>
        <v>5.1390456077235351E-2</v>
      </c>
      <c r="J2074" s="79">
        <f t="shared" si="258"/>
        <v>5.2972937018553906E-2</v>
      </c>
      <c r="K2074" s="65">
        <f t="shared" si="256"/>
        <v>0.23241687842979383</v>
      </c>
      <c r="M2074" s="31">
        <f t="shared" si="262"/>
        <v>0.25</v>
      </c>
      <c r="N2074" s="56">
        <f t="shared" si="257"/>
        <v>0.23241687842979383</v>
      </c>
    </row>
    <row r="2075" spans="1:14" x14ac:dyDescent="0.25">
      <c r="A2075"/>
      <c r="B2075" s="77"/>
      <c r="C2075" s="59">
        <v>43329</v>
      </c>
      <c r="D2075" s="39">
        <v>2055</v>
      </c>
      <c r="E2075" s="4">
        <v>0.2</v>
      </c>
      <c r="F2075" s="64"/>
      <c r="G2075" s="65">
        <f t="shared" si="259"/>
        <v>0.18074017286723579</v>
      </c>
      <c r="H2075" s="78">
        <f t="shared" si="260"/>
        <v>-1.6205299554614392E-3</v>
      </c>
      <c r="I2075" s="65">
        <f t="shared" si="261"/>
        <v>2.3500144001583026E-2</v>
      </c>
      <c r="J2075" s="79">
        <f t="shared" si="258"/>
        <v>2.3076112314701146E-2</v>
      </c>
      <c r="K2075" s="65">
        <f t="shared" si="256"/>
        <v>0.20471146318757644</v>
      </c>
      <c r="M2075" s="31">
        <f t="shared" si="262"/>
        <v>0.2</v>
      </c>
      <c r="N2075" s="56">
        <f t="shared" si="257"/>
        <v>0.20471146318757644</v>
      </c>
    </row>
    <row r="2076" spans="1:14" x14ac:dyDescent="0.25">
      <c r="A2076"/>
      <c r="B2076" s="77"/>
      <c r="C2076" s="59">
        <v>43330</v>
      </c>
      <c r="D2076" s="39">
        <v>2056</v>
      </c>
      <c r="E2076" s="4">
        <v>0.17499999999999999</v>
      </c>
      <c r="F2076" s="64"/>
      <c r="G2076" s="65">
        <f t="shared" si="259"/>
        <v>0.17547576697487624</v>
      </c>
      <c r="H2076" s="78">
        <f t="shared" si="260"/>
        <v>-1.9849175491512498E-3</v>
      </c>
      <c r="I2076" s="65">
        <f t="shared" si="261"/>
        <v>3.2319116457206795E-2</v>
      </c>
      <c r="J2076" s="79">
        <f t="shared" si="258"/>
        <v>2.9039628113998493E-2</v>
      </c>
      <c r="K2076" s="65">
        <f t="shared" si="256"/>
        <v>0.21143875936898116</v>
      </c>
      <c r="M2076" s="31">
        <f t="shared" si="262"/>
        <v>0.17499999999999999</v>
      </c>
      <c r="N2076" s="56">
        <f t="shared" si="257"/>
        <v>0.21143875936898116</v>
      </c>
    </row>
    <row r="2077" spans="1:14" x14ac:dyDescent="0.25">
      <c r="A2077"/>
      <c r="B2077" s="77"/>
      <c r="C2077" s="59">
        <v>43331</v>
      </c>
      <c r="D2077" s="39">
        <v>2057</v>
      </c>
      <c r="E2077" s="4">
        <v>7.9200000000000007E-2</v>
      </c>
      <c r="F2077" s="64"/>
      <c r="G2077" s="65">
        <f t="shared" si="259"/>
        <v>0.15881670570234005</v>
      </c>
      <c r="H2077" s="78">
        <f t="shared" si="260"/>
        <v>-3.4523319214897442E-3</v>
      </c>
      <c r="I2077" s="65">
        <f t="shared" si="261"/>
        <v>5.2450587808124297E-2</v>
      </c>
      <c r="J2077" s="79">
        <f t="shared" si="258"/>
        <v>3.9243858457077868E-2</v>
      </c>
      <c r="K2077" s="65">
        <f t="shared" ref="K2077:K2140" si="263">G2076+H2076+I2077</f>
        <v>0.2259414372338493</v>
      </c>
      <c r="M2077" s="31">
        <f t="shared" si="262"/>
        <v>7.9200000000000007E-2</v>
      </c>
      <c r="N2077" s="56">
        <f t="shared" si="257"/>
        <v>0.2259414372338493</v>
      </c>
    </row>
    <row r="2078" spans="1:14" x14ac:dyDescent="0.25">
      <c r="A2078"/>
      <c r="B2078" s="77"/>
      <c r="C2078" s="59">
        <v>43332</v>
      </c>
      <c r="D2078" s="39">
        <v>2058</v>
      </c>
      <c r="E2078" s="4">
        <v>0.1</v>
      </c>
      <c r="F2078" s="64"/>
      <c r="G2078" s="65">
        <f t="shared" si="259"/>
        <v>0.14473002054711978</v>
      </c>
      <c r="H2078" s="78">
        <f t="shared" si="260"/>
        <v>-4.5157672448627971E-3</v>
      </c>
      <c r="I2078" s="65">
        <f t="shared" si="261"/>
        <v>5.097915855645492E-2</v>
      </c>
      <c r="J2078" s="79">
        <f t="shared" si="258"/>
        <v>4.1408240646097452E-2</v>
      </c>
      <c r="K2078" s="65">
        <f t="shared" si="263"/>
        <v>0.20634353233730524</v>
      </c>
      <c r="M2078" s="31">
        <f t="shared" si="262"/>
        <v>0.1</v>
      </c>
      <c r="N2078" s="56">
        <f t="shared" si="257"/>
        <v>0.20634353233730524</v>
      </c>
    </row>
    <row r="2079" spans="1:14" x14ac:dyDescent="0.25">
      <c r="A2079"/>
      <c r="B2079" s="77"/>
      <c r="C2079" s="59">
        <v>43333</v>
      </c>
      <c r="D2079" s="39">
        <v>2059</v>
      </c>
      <c r="E2079" s="4">
        <v>7.9200000000000007E-2</v>
      </c>
      <c r="F2079" s="64"/>
      <c r="G2079" s="65">
        <f t="shared" si="259"/>
        <v>0.13098468688533671</v>
      </c>
      <c r="H2079" s="78">
        <f t="shared" si="260"/>
        <v>-5.4387238865548247E-3</v>
      </c>
      <c r="I2079" s="65">
        <f t="shared" si="261"/>
        <v>3.1281410866945844E-2</v>
      </c>
      <c r="J2079" s="79">
        <f t="shared" si="258"/>
        <v>2.2974801091717591E-2</v>
      </c>
      <c r="K2079" s="65">
        <f t="shared" si="263"/>
        <v>0.17149566416920281</v>
      </c>
      <c r="M2079" s="31">
        <f t="shared" si="262"/>
        <v>7.9200000000000007E-2</v>
      </c>
      <c r="N2079" s="56">
        <f t="shared" si="257"/>
        <v>0.17149566416920281</v>
      </c>
    </row>
    <row r="2080" spans="1:14" x14ac:dyDescent="0.25">
      <c r="A2080"/>
      <c r="B2080" s="77"/>
      <c r="C2080" s="59">
        <v>43334</v>
      </c>
      <c r="D2080" s="39">
        <v>2060</v>
      </c>
      <c r="E2080" s="4">
        <v>2.0799999999999999E-2</v>
      </c>
      <c r="F2080" s="64"/>
      <c r="G2080" s="65">
        <f t="shared" si="259"/>
        <v>0.1154152906588066</v>
      </c>
      <c r="H2080" s="78">
        <f t="shared" si="260"/>
        <v>-6.4517911205523529E-3</v>
      </c>
      <c r="I2080" s="65">
        <f t="shared" si="261"/>
        <v>-3.4392395990289859E-3</v>
      </c>
      <c r="J2080" s="79">
        <f t="shared" si="258"/>
        <v>-1.2556844705006748E-2</v>
      </c>
      <c r="K2080" s="65">
        <f t="shared" si="263"/>
        <v>0.12210672339975288</v>
      </c>
      <c r="M2080" s="31">
        <f t="shared" si="262"/>
        <v>2.0799999999999999E-2</v>
      </c>
      <c r="N2080" s="56">
        <f t="shared" si="257"/>
        <v>0.12210672339975288</v>
      </c>
    </row>
    <row r="2081" spans="1:14" x14ac:dyDescent="0.25">
      <c r="A2081"/>
      <c r="B2081" s="77"/>
      <c r="C2081" s="59">
        <v>43335</v>
      </c>
      <c r="D2081" s="39">
        <v>2061</v>
      </c>
      <c r="E2081" s="4">
        <v>9.1700000000000004E-2</v>
      </c>
      <c r="F2081" s="64"/>
      <c r="G2081" s="65">
        <f t="shared" si="259"/>
        <v>0.10825379331862059</v>
      </c>
      <c r="H2081" s="78">
        <f t="shared" si="260"/>
        <v>-6.5227617425157192E-3</v>
      </c>
      <c r="I2081" s="65">
        <f t="shared" si="261"/>
        <v>-1.0166437341917769E-2</v>
      </c>
      <c r="J2081" s="79">
        <f t="shared" si="258"/>
        <v>-1.0805172939588052E-2</v>
      </c>
      <c r="K2081" s="65">
        <f t="shared" si="263"/>
        <v>9.8797062196336466E-2</v>
      </c>
      <c r="M2081" s="31">
        <f t="shared" si="262"/>
        <v>9.1700000000000004E-2</v>
      </c>
      <c r="N2081" s="56">
        <f t="shared" si="257"/>
        <v>9.8797062196336466E-2</v>
      </c>
    </row>
    <row r="2082" spans="1:14" x14ac:dyDescent="0.25">
      <c r="A2082"/>
      <c r="B2082" s="77"/>
      <c r="C2082" s="59">
        <v>43336</v>
      </c>
      <c r="D2082" s="39">
        <v>2062</v>
      </c>
      <c r="E2082" s="4">
        <v>0.1</v>
      </c>
      <c r="F2082" s="64"/>
      <c r="G2082" s="65">
        <f t="shared" si="259"/>
        <v>0.10070254120599001</v>
      </c>
      <c r="H2082" s="78">
        <f t="shared" si="260"/>
        <v>-6.6256107795272055E-3</v>
      </c>
      <c r="I2082" s="65">
        <f t="shared" si="261"/>
        <v>8.5538721250437936E-3</v>
      </c>
      <c r="J2082" s="79">
        <f t="shared" si="258"/>
        <v>7.628230791940414E-3</v>
      </c>
      <c r="K2082" s="65">
        <f t="shared" si="263"/>
        <v>0.11028490370114867</v>
      </c>
      <c r="M2082" s="31">
        <f t="shared" si="262"/>
        <v>0.1</v>
      </c>
      <c r="N2082" s="56">
        <f t="shared" si="257"/>
        <v>0.11028490370114867</v>
      </c>
    </row>
    <row r="2083" spans="1:14" x14ac:dyDescent="0.25">
      <c r="A2083"/>
      <c r="B2083" s="77"/>
      <c r="C2083" s="59">
        <v>43337</v>
      </c>
      <c r="D2083" s="39">
        <v>2063</v>
      </c>
      <c r="E2083" s="4">
        <v>0.1542</v>
      </c>
      <c r="F2083" s="64"/>
      <c r="G2083" s="65">
        <f t="shared" si="259"/>
        <v>9.8627339030770131E-2</v>
      </c>
      <c r="H2083" s="78">
        <f t="shared" si="260"/>
        <v>-6.1705699190964724E-3</v>
      </c>
      <c r="I2083" s="65">
        <f t="shared" si="261"/>
        <v>1.4618983530463904E-2</v>
      </c>
      <c r="J2083" s="79">
        <f t="shared" si="258"/>
        <v>1.8714351274340502E-2</v>
      </c>
      <c r="K2083" s="65">
        <f t="shared" si="263"/>
        <v>0.10869591395692671</v>
      </c>
      <c r="M2083" s="31">
        <f t="shared" si="262"/>
        <v>0.1542</v>
      </c>
      <c r="N2083" s="56">
        <f t="shared" si="257"/>
        <v>0.10869591395692671</v>
      </c>
    </row>
    <row r="2084" spans="1:14" x14ac:dyDescent="0.25">
      <c r="A2084"/>
      <c r="B2084" s="77"/>
      <c r="C2084" s="59">
        <v>43338</v>
      </c>
      <c r="D2084" s="39">
        <v>2064</v>
      </c>
      <c r="E2084" s="4">
        <v>0.16250000000000001</v>
      </c>
      <c r="F2084" s="64"/>
      <c r="G2084" s="65">
        <f t="shared" si="259"/>
        <v>9.7878546943487355E-2</v>
      </c>
      <c r="H2084" s="78">
        <f t="shared" si="260"/>
        <v>-5.6283921359151032E-3</v>
      </c>
      <c r="I2084" s="65">
        <f t="shared" si="261"/>
        <v>1.5825452570189462E-2</v>
      </c>
      <c r="J2084" s="79">
        <f t="shared" si="258"/>
        <v>2.070505261882178E-2</v>
      </c>
      <c r="K2084" s="65">
        <f t="shared" si="263"/>
        <v>0.10828222168186313</v>
      </c>
      <c r="M2084" s="31">
        <f t="shared" si="262"/>
        <v>0.16250000000000001</v>
      </c>
      <c r="N2084" s="56">
        <f t="shared" si="257"/>
        <v>0.10828222168186313</v>
      </c>
    </row>
    <row r="2085" spans="1:14" x14ac:dyDescent="0.25">
      <c r="A2085"/>
      <c r="B2085" s="77"/>
      <c r="C2085" s="59">
        <v>43339</v>
      </c>
      <c r="D2085" s="39">
        <v>2065</v>
      </c>
      <c r="E2085" s="4">
        <v>0.15</v>
      </c>
      <c r="F2085" s="64"/>
      <c r="G2085" s="65">
        <f t="shared" si="259"/>
        <v>9.7597734287595828E-2</v>
      </c>
      <c r="H2085" s="78">
        <f t="shared" si="260"/>
        <v>-5.0936341879127458E-3</v>
      </c>
      <c r="I2085" s="65">
        <f t="shared" si="261"/>
        <v>4.2740503921919184E-3</v>
      </c>
      <c r="J2085" s="79">
        <f t="shared" si="258"/>
        <v>9.0868719242131434E-3</v>
      </c>
      <c r="K2085" s="65">
        <f t="shared" si="263"/>
        <v>9.6524205199764165E-2</v>
      </c>
      <c r="M2085" s="31">
        <f t="shared" si="262"/>
        <v>0.15</v>
      </c>
      <c r="N2085" s="56">
        <f t="shared" si="257"/>
        <v>9.6524205199764165E-2</v>
      </c>
    </row>
    <row r="2086" spans="1:14" x14ac:dyDescent="0.25">
      <c r="A2086"/>
      <c r="B2086" s="77"/>
      <c r="C2086" s="59">
        <v>43340</v>
      </c>
      <c r="D2086" s="39">
        <v>2066</v>
      </c>
      <c r="E2086" s="4">
        <v>0.1</v>
      </c>
      <c r="F2086" s="64"/>
      <c r="G2086" s="65">
        <f t="shared" si="259"/>
        <v>9.3669004745380841E-2</v>
      </c>
      <c r="H2086" s="78">
        <f t="shared" si="260"/>
        <v>-4.9771437233429696E-3</v>
      </c>
      <c r="I2086" s="65">
        <f t="shared" si="261"/>
        <v>-4.1531465566605535E-3</v>
      </c>
      <c r="J2086" s="79">
        <f t="shared" si="258"/>
        <v>-3.1047323755325818E-3</v>
      </c>
      <c r="K2086" s="65">
        <f t="shared" si="263"/>
        <v>8.835095354302254E-2</v>
      </c>
      <c r="M2086" s="31">
        <f t="shared" si="262"/>
        <v>0.1</v>
      </c>
      <c r="N2086" s="56">
        <f t="shared" si="257"/>
        <v>8.835095354302254E-2</v>
      </c>
    </row>
    <row r="2087" spans="1:14" x14ac:dyDescent="0.25">
      <c r="A2087"/>
      <c r="B2087" s="77"/>
      <c r="C2087" s="59">
        <v>43341</v>
      </c>
      <c r="D2087" s="39">
        <v>2067</v>
      </c>
      <c r="E2087" s="4">
        <v>0.25</v>
      </c>
      <c r="F2087" s="64"/>
      <c r="G2087" s="65">
        <f t="shared" si="259"/>
        <v>0.10812434398985075</v>
      </c>
      <c r="H2087" s="78">
        <f t="shared" si="260"/>
        <v>-3.0338954265616809E-3</v>
      </c>
      <c r="I2087" s="65">
        <f t="shared" si="261"/>
        <v>-3.3016690700166773E-2</v>
      </c>
      <c r="J2087" s="79">
        <f t="shared" si="258"/>
        <v>-1.5527456029135172E-2</v>
      </c>
      <c r="K2087" s="65">
        <f t="shared" si="263"/>
        <v>5.5675170321871095E-2</v>
      </c>
      <c r="M2087" s="31">
        <f t="shared" si="262"/>
        <v>0.25</v>
      </c>
      <c r="N2087" s="56">
        <f t="shared" si="257"/>
        <v>5.5675170321871095E-2</v>
      </c>
    </row>
    <row r="2088" spans="1:14" x14ac:dyDescent="0.25">
      <c r="A2088"/>
      <c r="B2088" s="77"/>
      <c r="C2088" s="59">
        <v>43342</v>
      </c>
      <c r="D2088" s="39">
        <v>2068</v>
      </c>
      <c r="E2088" s="4">
        <v>0.30420000000000003</v>
      </c>
      <c r="F2088" s="64"/>
      <c r="G2088" s="65">
        <f t="shared" si="259"/>
        <v>0.130120847963552</v>
      </c>
      <c r="H2088" s="78">
        <f t="shared" si="260"/>
        <v>-5.3085548653538815E-4</v>
      </c>
      <c r="I2088" s="65">
        <f t="shared" si="261"/>
        <v>-5.1194442565918451E-2</v>
      </c>
      <c r="J2088" s="79">
        <f t="shared" si="258"/>
        <v>-2.8667083105681803E-2</v>
      </c>
      <c r="K2088" s="65">
        <f t="shared" si="263"/>
        <v>5.389600599737062E-2</v>
      </c>
      <c r="M2088" s="31">
        <f t="shared" si="262"/>
        <v>0.30420000000000003</v>
      </c>
      <c r="N2088" s="56">
        <f t="shared" si="257"/>
        <v>5.389600599737062E-2</v>
      </c>
    </row>
    <row r="2089" spans="1:14" x14ac:dyDescent="0.25">
      <c r="A2089"/>
      <c r="B2089" s="77"/>
      <c r="C2089" s="59">
        <v>43343</v>
      </c>
      <c r="D2089" s="39">
        <v>2069</v>
      </c>
      <c r="E2089" s="4">
        <v>0.27500000000000002</v>
      </c>
      <c r="F2089" s="64"/>
      <c r="G2089" s="65">
        <f t="shared" si="259"/>
        <v>0.14459161090937622</v>
      </c>
      <c r="H2089" s="78">
        <f t="shared" si="260"/>
        <v>9.6930635670057302E-4</v>
      </c>
      <c r="I2089" s="65">
        <f t="shared" si="261"/>
        <v>-4.6061768006128434E-3</v>
      </c>
      <c r="J2089" s="79">
        <f t="shared" si="258"/>
        <v>8.8952797885108216E-3</v>
      </c>
      <c r="K2089" s="65">
        <f t="shared" si="263"/>
        <v>0.12498381567640376</v>
      </c>
      <c r="M2089" s="31">
        <f t="shared" si="262"/>
        <v>0.27500000000000002</v>
      </c>
      <c r="N2089" s="56">
        <f t="shared" si="257"/>
        <v>0.12498381567640376</v>
      </c>
    </row>
    <row r="2090" spans="1:14" x14ac:dyDescent="0.25">
      <c r="A2090"/>
      <c r="B2090" s="77"/>
      <c r="C2090" s="59">
        <v>43344</v>
      </c>
      <c r="D2090" s="39">
        <v>2070</v>
      </c>
      <c r="E2090" s="4">
        <v>0.17080000000000001</v>
      </c>
      <c r="F2090" s="64"/>
      <c r="G2090" s="65">
        <f t="shared" si="259"/>
        <v>0.14819440446459353</v>
      </c>
      <c r="H2090" s="78">
        <f t="shared" si="260"/>
        <v>1.2326550765522468E-3</v>
      </c>
      <c r="I2090" s="65">
        <f t="shared" si="261"/>
        <v>-1.0957892512441711E-3</v>
      </c>
      <c r="J2090" s="79">
        <f t="shared" si="258"/>
        <v>1.2743492274208935E-3</v>
      </c>
      <c r="K2090" s="65">
        <f t="shared" si="263"/>
        <v>0.14446512801483261</v>
      </c>
      <c r="M2090" s="31">
        <f t="shared" si="262"/>
        <v>0.17080000000000001</v>
      </c>
      <c r="N2090" s="56">
        <f t="shared" si="257"/>
        <v>0.14446512801483261</v>
      </c>
    </row>
    <row r="2091" spans="1:14" x14ac:dyDescent="0.25">
      <c r="A2091"/>
      <c r="B2091" s="77"/>
      <c r="C2091" s="59">
        <v>43345</v>
      </c>
      <c r="D2091" s="39">
        <v>2071</v>
      </c>
      <c r="E2091" s="4">
        <v>0.1583</v>
      </c>
      <c r="F2091" s="64"/>
      <c r="G2091" s="65">
        <f t="shared" si="259"/>
        <v>0.14953720406815141</v>
      </c>
      <c r="H2091" s="78">
        <f t="shared" si="260"/>
        <v>1.2436695292528097E-3</v>
      </c>
      <c r="I2091" s="65">
        <f t="shared" si="261"/>
        <v>7.7714951887980239E-3</v>
      </c>
      <c r="J2091" s="79">
        <f t="shared" si="258"/>
        <v>7.8706252631030801E-3</v>
      </c>
      <c r="K2091" s="65">
        <f t="shared" si="263"/>
        <v>0.15719855472994379</v>
      </c>
      <c r="M2091" s="31">
        <f t="shared" si="262"/>
        <v>0.1583</v>
      </c>
      <c r="N2091" s="56">
        <f t="shared" si="257"/>
        <v>0.15719855472994379</v>
      </c>
    </row>
    <row r="2092" spans="1:14" x14ac:dyDescent="0.25">
      <c r="A2092"/>
      <c r="B2092" s="77"/>
      <c r="C2092" s="59">
        <v>43346</v>
      </c>
      <c r="D2092" s="39">
        <v>2072</v>
      </c>
      <c r="E2092" s="4">
        <v>0.2</v>
      </c>
      <c r="F2092" s="64"/>
      <c r="G2092" s="65">
        <f t="shared" si="259"/>
        <v>0.15442690451256491</v>
      </c>
      <c r="H2092" s="78">
        <f t="shared" si="260"/>
        <v>1.608272620768879E-3</v>
      </c>
      <c r="I2092" s="65">
        <f t="shared" si="261"/>
        <v>1.2758817250988968E-2</v>
      </c>
      <c r="J2092" s="79">
        <f t="shared" si="258"/>
        <v>1.6040245074633582E-2</v>
      </c>
      <c r="K2092" s="65">
        <f t="shared" si="263"/>
        <v>0.16353969084839318</v>
      </c>
      <c r="M2092" s="31">
        <f t="shared" si="262"/>
        <v>0.2</v>
      </c>
      <c r="N2092" s="56">
        <f t="shared" si="257"/>
        <v>0.16353969084839318</v>
      </c>
    </row>
    <row r="2093" spans="1:14" x14ac:dyDescent="0.25">
      <c r="A2093"/>
      <c r="B2093" s="77"/>
      <c r="C2093" s="59">
        <v>43347</v>
      </c>
      <c r="D2093" s="39">
        <v>2073</v>
      </c>
      <c r="E2093" s="4">
        <v>0.2</v>
      </c>
      <c r="F2093" s="64"/>
      <c r="G2093" s="65">
        <f t="shared" si="259"/>
        <v>0.16139106714963145</v>
      </c>
      <c r="H2093" s="78">
        <f t="shared" si="260"/>
        <v>2.1438616223986447E-3</v>
      </c>
      <c r="I2093" s="65">
        <f t="shared" si="261"/>
        <v>-9.5940772963103438E-3</v>
      </c>
      <c r="J2093" s="79">
        <f t="shared" si="258"/>
        <v>-4.7737762816424537E-3</v>
      </c>
      <c r="K2093" s="65">
        <f t="shared" si="263"/>
        <v>0.14644109983702344</v>
      </c>
      <c r="M2093" s="31">
        <f t="shared" si="262"/>
        <v>0.2</v>
      </c>
      <c r="N2093" s="56">
        <f t="shared" si="257"/>
        <v>0.14644109983702344</v>
      </c>
    </row>
    <row r="2094" spans="1:14" x14ac:dyDescent="0.25">
      <c r="A2094"/>
      <c r="B2094" s="77"/>
      <c r="C2094" s="59">
        <v>43348</v>
      </c>
      <c r="D2094" s="39">
        <v>2074</v>
      </c>
      <c r="E2094" s="4">
        <v>0.2</v>
      </c>
      <c r="F2094" s="64"/>
      <c r="G2094" s="65">
        <f t="shared" si="259"/>
        <v>0.1696423406973708</v>
      </c>
      <c r="H2094" s="78">
        <f t="shared" si="260"/>
        <v>2.754602814932716E-3</v>
      </c>
      <c r="I2094" s="65">
        <f t="shared" si="261"/>
        <v>-2.4609048025436953E-2</v>
      </c>
      <c r="J2094" s="79">
        <f t="shared" si="258"/>
        <v>-1.9112377292630336E-2</v>
      </c>
      <c r="K2094" s="65">
        <f t="shared" si="263"/>
        <v>0.13892588074659315</v>
      </c>
      <c r="M2094" s="31">
        <f t="shared" si="262"/>
        <v>0.2</v>
      </c>
      <c r="N2094" s="56">
        <f t="shared" si="257"/>
        <v>0.13892588074659315</v>
      </c>
    </row>
    <row r="2095" spans="1:14" x14ac:dyDescent="0.25">
      <c r="A2095"/>
      <c r="B2095" s="77"/>
      <c r="C2095" s="59">
        <v>43349</v>
      </c>
      <c r="D2095" s="39">
        <v>2075</v>
      </c>
      <c r="E2095" s="4">
        <v>0.14169999999999999</v>
      </c>
      <c r="F2095" s="64"/>
      <c r="G2095" s="65">
        <f t="shared" si="259"/>
        <v>0.17286684237930813</v>
      </c>
      <c r="H2095" s="78">
        <f t="shared" si="260"/>
        <v>2.8015927016331777E-3</v>
      </c>
      <c r="I2095" s="65">
        <f t="shared" si="261"/>
        <v>-3.5395932182349453E-2</v>
      </c>
      <c r="J2095" s="79">
        <f t="shared" si="258"/>
        <v>-3.4973023202045324E-2</v>
      </c>
      <c r="K2095" s="65">
        <f t="shared" si="263"/>
        <v>0.13700101132995407</v>
      </c>
      <c r="M2095" s="31">
        <f t="shared" si="262"/>
        <v>0.14169999999999999</v>
      </c>
      <c r="N2095" s="56">
        <f t="shared" si="257"/>
        <v>0.13700101132995407</v>
      </c>
    </row>
    <row r="2096" spans="1:14" x14ac:dyDescent="0.25">
      <c r="A2096"/>
      <c r="B2096" s="77"/>
      <c r="C2096" s="59">
        <v>43350</v>
      </c>
      <c r="D2096" s="39">
        <v>2076</v>
      </c>
      <c r="E2096" s="4">
        <v>0.1875</v>
      </c>
      <c r="F2096" s="64"/>
      <c r="G2096" s="65">
        <f t="shared" si="259"/>
        <v>0.1785320754043897</v>
      </c>
      <c r="H2096" s="78">
        <f t="shared" si="260"/>
        <v>3.0879567339780166E-3</v>
      </c>
      <c r="I2096" s="65">
        <f t="shared" si="261"/>
        <v>-1.6804838315424949E-2</v>
      </c>
      <c r="J2096" s="79">
        <f t="shared" si="258"/>
        <v>-1.4227562024321424E-2</v>
      </c>
      <c r="K2096" s="65">
        <f t="shared" si="263"/>
        <v>0.15886359676551637</v>
      </c>
      <c r="M2096" s="31">
        <f t="shared" si="262"/>
        <v>0.1875</v>
      </c>
      <c r="N2096" s="56">
        <f t="shared" si="257"/>
        <v>0.15886359676551637</v>
      </c>
    </row>
    <row r="2097" spans="1:14" x14ac:dyDescent="0.25">
      <c r="A2097"/>
      <c r="B2097" s="77"/>
      <c r="C2097" s="59">
        <v>43351</v>
      </c>
      <c r="D2097" s="39">
        <v>2077</v>
      </c>
      <c r="E2097" s="4">
        <v>9.5799999999999996E-2</v>
      </c>
      <c r="F2097" s="64"/>
      <c r="G2097" s="65">
        <f t="shared" si="259"/>
        <v>0.17633626066702449</v>
      </c>
      <c r="H2097" s="78">
        <f t="shared" si="260"/>
        <v>2.5595795868436936E-3</v>
      </c>
      <c r="I2097" s="65">
        <f t="shared" si="261"/>
        <v>-3.2982317424935223E-2</v>
      </c>
      <c r="J2097" s="79">
        <f t="shared" si="258"/>
        <v>-3.773771174914415E-2</v>
      </c>
      <c r="K2097" s="65">
        <f t="shared" si="263"/>
        <v>0.14863771471343251</v>
      </c>
      <c r="M2097" s="31">
        <f t="shared" si="262"/>
        <v>9.5799999999999996E-2</v>
      </c>
      <c r="N2097" s="56">
        <f t="shared" si="257"/>
        <v>0.14863771471343251</v>
      </c>
    </row>
    <row r="2098" spans="1:14" x14ac:dyDescent="0.25">
      <c r="A2098"/>
      <c r="B2098" s="77"/>
      <c r="C2098" s="59">
        <v>43352</v>
      </c>
      <c r="D2098" s="39">
        <v>2078</v>
      </c>
      <c r="E2098" s="4">
        <v>0.10539999999999999</v>
      </c>
      <c r="F2098" s="64"/>
      <c r="G2098" s="65">
        <f t="shared" si="259"/>
        <v>0.17521708761441138</v>
      </c>
      <c r="H2098" s="78">
        <f t="shared" si="260"/>
        <v>2.1917043228980135E-3</v>
      </c>
      <c r="I2098" s="65">
        <f t="shared" si="261"/>
        <v>-3.6708313859300144E-2</v>
      </c>
      <c r="J2098" s="79">
        <f t="shared" si="258"/>
        <v>-4.0019191234811263E-2</v>
      </c>
      <c r="K2098" s="65">
        <f t="shared" si="263"/>
        <v>0.14218752639456803</v>
      </c>
      <c r="M2098" s="31">
        <f t="shared" si="262"/>
        <v>0.10539999999999999</v>
      </c>
      <c r="N2098" s="56">
        <f t="shared" si="257"/>
        <v>0.14218752639456803</v>
      </c>
    </row>
    <row r="2099" spans="1:14" x14ac:dyDescent="0.25">
      <c r="A2099"/>
      <c r="B2099" s="77"/>
      <c r="C2099" s="59">
        <v>43353</v>
      </c>
      <c r="D2099" s="39">
        <v>2079</v>
      </c>
      <c r="E2099" s="4">
        <v>8.3299999999999999E-2</v>
      </c>
      <c r="F2099" s="64"/>
      <c r="G2099" s="65">
        <f t="shared" si="259"/>
        <v>0.16967074293615797</v>
      </c>
      <c r="H2099" s="78">
        <f t="shared" si="260"/>
        <v>1.4178994227828715E-3</v>
      </c>
      <c r="I2099" s="65">
        <f t="shared" si="261"/>
        <v>-1.6728301925795129E-2</v>
      </c>
      <c r="J2099" s="79">
        <f t="shared" si="258"/>
        <v>-2.3692546026831414E-2</v>
      </c>
      <c r="K2099" s="65">
        <f t="shared" si="263"/>
        <v>0.16068049001151424</v>
      </c>
      <c r="M2099" s="31">
        <f t="shared" si="262"/>
        <v>8.3299999999999999E-2</v>
      </c>
      <c r="N2099" s="56">
        <f t="shared" si="257"/>
        <v>0.16068049001151424</v>
      </c>
    </row>
    <row r="2100" spans="1:14" x14ac:dyDescent="0.25">
      <c r="A2100"/>
      <c r="B2100" s="77"/>
      <c r="C2100" s="59">
        <v>43354</v>
      </c>
      <c r="D2100" s="39">
        <v>2080</v>
      </c>
      <c r="E2100" s="4">
        <v>0.1</v>
      </c>
      <c r="F2100" s="64"/>
      <c r="G2100" s="65">
        <f t="shared" si="259"/>
        <v>0.16520336686468914</v>
      </c>
      <c r="H2100" s="78">
        <f t="shared" si="260"/>
        <v>8.2937187335770167E-4</v>
      </c>
      <c r="I2100" s="65">
        <f t="shared" si="261"/>
        <v>-1.2235887416423969E-2</v>
      </c>
      <c r="J2100" s="79">
        <f t="shared" si="258"/>
        <v>-1.7532635361250486E-2</v>
      </c>
      <c r="K2100" s="65">
        <f t="shared" si="263"/>
        <v>0.15885275494251686</v>
      </c>
      <c r="M2100" s="31">
        <f t="shared" si="262"/>
        <v>0.1</v>
      </c>
      <c r="N2100" s="56">
        <f t="shared" ref="N2100:N2163" si="264">K2100</f>
        <v>0.15885275494251686</v>
      </c>
    </row>
    <row r="2101" spans="1:14" x14ac:dyDescent="0.25">
      <c r="A2101"/>
      <c r="B2101" s="77"/>
      <c r="C2101" s="59">
        <v>43355</v>
      </c>
      <c r="D2101" s="39">
        <v>2081</v>
      </c>
      <c r="E2101" s="4">
        <v>0.1</v>
      </c>
      <c r="F2101" s="64"/>
      <c r="G2101" s="65">
        <f t="shared" si="259"/>
        <v>0.16178690306116167</v>
      </c>
      <c r="H2101" s="78">
        <f t="shared" si="260"/>
        <v>4.0478830566918403E-4</v>
      </c>
      <c r="I2101" s="65">
        <f t="shared" si="261"/>
        <v>-2.3574381969194914E-2</v>
      </c>
      <c r="J2101" s="79">
        <f t="shared" ref="J2101:J2164" si="265">$Z$22*(E2101-G2101)+(1-$Z$22)*I2101</f>
        <v>-2.739563407839159E-2</v>
      </c>
      <c r="K2101" s="65">
        <f t="shared" si="263"/>
        <v>0.14245835676885193</v>
      </c>
      <c r="M2101" s="31">
        <f t="shared" si="262"/>
        <v>0.1</v>
      </c>
      <c r="N2101" s="56">
        <f t="shared" si="264"/>
        <v>0.14245835676885193</v>
      </c>
    </row>
    <row r="2102" spans="1:14" x14ac:dyDescent="0.25">
      <c r="A2102"/>
      <c r="B2102" s="77"/>
      <c r="C2102" s="59">
        <v>43356</v>
      </c>
      <c r="D2102" s="39">
        <v>2082</v>
      </c>
      <c r="E2102" s="4">
        <v>1.67E-2</v>
      </c>
      <c r="F2102" s="64"/>
      <c r="G2102" s="65">
        <f t="shared" ref="G2102:G2165" si="266">$Z$20*(E2102-I2102)+(1-$Z$20)*(G2101+H2101)</f>
        <v>0.14955874509176267</v>
      </c>
      <c r="H2102" s="78">
        <f t="shared" ref="H2102:H2165" si="267">$Z$21*(G2102-G2101)+(1-$Z$21)*H2101</f>
        <v>-8.58506321837634E-4</v>
      </c>
      <c r="I2102" s="65">
        <f t="shared" ref="I2102:I2165" si="268">J2071</f>
        <v>-1.9162228616149184E-2</v>
      </c>
      <c r="J2102" s="79">
        <f t="shared" si="265"/>
        <v>-3.0531880263710537E-2</v>
      </c>
      <c r="K2102" s="65">
        <f t="shared" si="263"/>
        <v>0.14302946275068165</v>
      </c>
      <c r="M2102" s="31">
        <f t="shared" si="262"/>
        <v>1.67E-2</v>
      </c>
      <c r="N2102" s="56">
        <f t="shared" si="264"/>
        <v>0.14302946275068165</v>
      </c>
    </row>
    <row r="2103" spans="1:14" x14ac:dyDescent="0.25">
      <c r="A2103"/>
      <c r="B2103" s="77"/>
      <c r="C2103" s="59">
        <v>43357</v>
      </c>
      <c r="D2103" s="39">
        <v>2083</v>
      </c>
      <c r="E2103" s="4">
        <v>0.1</v>
      </c>
      <c r="F2103" s="64"/>
      <c r="G2103" s="65">
        <f t="shared" si="266"/>
        <v>0.14471083228936155</v>
      </c>
      <c r="H2103" s="78">
        <f t="shared" si="267"/>
        <v>-1.2574469698939834E-3</v>
      </c>
      <c r="I2103" s="65">
        <f t="shared" si="268"/>
        <v>-8.8061739642898047E-3</v>
      </c>
      <c r="J2103" s="79">
        <f t="shared" si="265"/>
        <v>-1.239663979679698E-2</v>
      </c>
      <c r="K2103" s="65">
        <f t="shared" si="263"/>
        <v>0.13989406480563524</v>
      </c>
      <c r="M2103" s="31">
        <f t="shared" si="262"/>
        <v>0.1</v>
      </c>
      <c r="N2103" s="56">
        <f t="shared" si="264"/>
        <v>0.13989406480563524</v>
      </c>
    </row>
    <row r="2104" spans="1:14" x14ac:dyDescent="0.25">
      <c r="A2104"/>
      <c r="B2104" s="77"/>
      <c r="C2104" s="59">
        <v>43358</v>
      </c>
      <c r="D2104" s="39">
        <v>2084</v>
      </c>
      <c r="E2104" s="4">
        <v>0.1</v>
      </c>
      <c r="F2104" s="64"/>
      <c r="G2104" s="65">
        <f t="shared" si="266"/>
        <v>0.13728328087834615</v>
      </c>
      <c r="H2104" s="78">
        <f t="shared" si="267"/>
        <v>-1.8744574140061245E-3</v>
      </c>
      <c r="I2104" s="65">
        <f t="shared" si="268"/>
        <v>1.824765909174644E-2</v>
      </c>
      <c r="J2104" s="79">
        <f t="shared" si="265"/>
        <v>1.2694565094737181E-2</v>
      </c>
      <c r="K2104" s="65">
        <f t="shared" si="263"/>
        <v>0.161701044411214</v>
      </c>
      <c r="M2104" s="31">
        <f t="shared" si="262"/>
        <v>0.1</v>
      </c>
      <c r="N2104" s="56">
        <f t="shared" si="264"/>
        <v>0.161701044411214</v>
      </c>
    </row>
    <row r="2105" spans="1:14" x14ac:dyDescent="0.25">
      <c r="A2105"/>
      <c r="B2105" s="77"/>
      <c r="C2105" s="59">
        <v>43359</v>
      </c>
      <c r="D2105" s="39">
        <v>2085</v>
      </c>
      <c r="E2105" s="4">
        <v>6.25E-2</v>
      </c>
      <c r="F2105" s="64"/>
      <c r="G2105" s="65">
        <f t="shared" si="266"/>
        <v>0.12282064741605063</v>
      </c>
      <c r="H2105" s="78">
        <f t="shared" si="267"/>
        <v>-3.1332750188350646E-3</v>
      </c>
      <c r="I2105" s="65">
        <f t="shared" si="268"/>
        <v>5.2972937018553906E-2</v>
      </c>
      <c r="J2105" s="79">
        <f t="shared" si="265"/>
        <v>4.1643578575093453E-2</v>
      </c>
      <c r="K2105" s="65">
        <f t="shared" si="263"/>
        <v>0.18838176048289393</v>
      </c>
      <c r="M2105" s="31">
        <f t="shared" si="262"/>
        <v>6.25E-2</v>
      </c>
      <c r="N2105" s="56">
        <f t="shared" si="264"/>
        <v>0.18838176048289393</v>
      </c>
    </row>
    <row r="2106" spans="1:14" x14ac:dyDescent="0.25">
      <c r="A2106"/>
      <c r="B2106" s="77"/>
      <c r="C2106" s="59">
        <v>43360</v>
      </c>
      <c r="D2106" s="39">
        <v>2086</v>
      </c>
      <c r="E2106" s="4">
        <v>6.25E-2</v>
      </c>
      <c r="F2106" s="64"/>
      <c r="G2106" s="65">
        <f t="shared" si="266"/>
        <v>0.11166102392602389</v>
      </c>
      <c r="H2106" s="78">
        <f t="shared" si="267"/>
        <v>-3.9359098659542315E-3</v>
      </c>
      <c r="I2106" s="65">
        <f t="shared" si="268"/>
        <v>2.3076112314701146E-2</v>
      </c>
      <c r="J2106" s="79">
        <f t="shared" si="265"/>
        <v>1.5852398690628641E-2</v>
      </c>
      <c r="K2106" s="65">
        <f t="shared" si="263"/>
        <v>0.14276348471191672</v>
      </c>
      <c r="M2106" s="31">
        <f t="shared" si="262"/>
        <v>6.25E-2</v>
      </c>
      <c r="N2106" s="56">
        <f t="shared" si="264"/>
        <v>0.14276348471191672</v>
      </c>
    </row>
    <row r="2107" spans="1:14" x14ac:dyDescent="0.25">
      <c r="A2107"/>
      <c r="B2107" s="77"/>
      <c r="C2107" s="59">
        <v>43361</v>
      </c>
      <c r="D2107" s="39">
        <v>2087</v>
      </c>
      <c r="E2107" s="4">
        <v>0.1</v>
      </c>
      <c r="F2107" s="64"/>
      <c r="G2107" s="65">
        <f t="shared" si="266"/>
        <v>0.10404863984266285</v>
      </c>
      <c r="H2107" s="78">
        <f t="shared" si="267"/>
        <v>-4.3035572876949126E-3</v>
      </c>
      <c r="I2107" s="65">
        <f t="shared" si="268"/>
        <v>2.9039628113998493E-2</v>
      </c>
      <c r="J2107" s="79">
        <f t="shared" si="265"/>
        <v>2.5730801318332358E-2</v>
      </c>
      <c r="K2107" s="65">
        <f t="shared" si="263"/>
        <v>0.13676474217406817</v>
      </c>
      <c r="M2107" s="31">
        <f t="shared" si="262"/>
        <v>0.1</v>
      </c>
      <c r="N2107" s="56">
        <f t="shared" si="264"/>
        <v>0.13676474217406817</v>
      </c>
    </row>
    <row r="2108" spans="1:14" x14ac:dyDescent="0.25">
      <c r="A2108"/>
      <c r="B2108" s="77"/>
      <c r="C2108" s="59">
        <v>43362</v>
      </c>
      <c r="D2108" s="39">
        <v>2088</v>
      </c>
      <c r="E2108" s="4">
        <v>2.0799999999999999E-2</v>
      </c>
      <c r="F2108" s="64"/>
      <c r="G2108" s="65">
        <f t="shared" si="266"/>
        <v>8.7926188453763363E-2</v>
      </c>
      <c r="H2108" s="78">
        <f t="shared" si="267"/>
        <v>-5.4854466978153703E-3</v>
      </c>
      <c r="I2108" s="65">
        <f t="shared" si="268"/>
        <v>3.9243858457077868E-2</v>
      </c>
      <c r="J2108" s="79">
        <f t="shared" si="265"/>
        <v>2.8606853765993749E-2</v>
      </c>
      <c r="K2108" s="65">
        <f t="shared" si="263"/>
        <v>0.13898894101204581</v>
      </c>
      <c r="M2108" s="31">
        <f t="shared" si="262"/>
        <v>2.0799999999999999E-2</v>
      </c>
      <c r="N2108" s="56">
        <f t="shared" si="264"/>
        <v>0.13898894101204581</v>
      </c>
    </row>
    <row r="2109" spans="1:14" x14ac:dyDescent="0.25">
      <c r="A2109"/>
      <c r="B2109" s="77"/>
      <c r="C2109" s="59">
        <v>43363</v>
      </c>
      <c r="D2109" s="39">
        <v>2089</v>
      </c>
      <c r="E2109" s="4">
        <v>6.6699999999999995E-2</v>
      </c>
      <c r="F2109" s="64"/>
      <c r="G2109" s="65">
        <f t="shared" si="266"/>
        <v>7.6725843515743464E-2</v>
      </c>
      <c r="H2109" s="78">
        <f t="shared" si="267"/>
        <v>-6.0569365218358234E-3</v>
      </c>
      <c r="I2109" s="65">
        <f t="shared" si="268"/>
        <v>4.1408240646097452E-2</v>
      </c>
      <c r="J2109" s="79">
        <f t="shared" si="265"/>
        <v>3.6264832229913363E-2</v>
      </c>
      <c r="K2109" s="65">
        <f t="shared" si="263"/>
        <v>0.12384898240204545</v>
      </c>
      <c r="M2109" s="31">
        <f t="shared" si="262"/>
        <v>6.6699999999999995E-2</v>
      </c>
      <c r="N2109" s="56">
        <f t="shared" si="264"/>
        <v>0.12384898240204545</v>
      </c>
    </row>
    <row r="2110" spans="1:14" x14ac:dyDescent="0.25">
      <c r="A2110"/>
      <c r="B2110" s="77"/>
      <c r="C2110" s="59">
        <v>43364</v>
      </c>
      <c r="D2110" s="39">
        <v>2090</v>
      </c>
      <c r="E2110" s="4">
        <v>2.0799999999999999E-2</v>
      </c>
      <c r="F2110" s="64"/>
      <c r="G2110" s="65">
        <f t="shared" si="266"/>
        <v>6.3384536185345119E-2</v>
      </c>
      <c r="H2110" s="78">
        <f t="shared" si="267"/>
        <v>-6.7853736026920759E-3</v>
      </c>
      <c r="I2110" s="65">
        <f t="shared" si="268"/>
        <v>2.2974801091717591E-2</v>
      </c>
      <c r="J2110" s="79">
        <f t="shared" si="265"/>
        <v>1.6418867364011318E-2</v>
      </c>
      <c r="K2110" s="65">
        <f t="shared" si="263"/>
        <v>9.3643708085625235E-2</v>
      </c>
      <c r="M2110" s="31">
        <f t="shared" si="262"/>
        <v>2.0799999999999999E-2</v>
      </c>
      <c r="N2110" s="56">
        <f t="shared" si="264"/>
        <v>9.3643708085625235E-2</v>
      </c>
    </row>
    <row r="2111" spans="1:14" x14ac:dyDescent="0.25">
      <c r="A2111"/>
      <c r="B2111" s="77"/>
      <c r="C2111" s="59">
        <v>43365</v>
      </c>
      <c r="D2111" s="39">
        <v>2091</v>
      </c>
      <c r="E2111" s="4">
        <v>9.1700000000000004E-2</v>
      </c>
      <c r="F2111" s="64"/>
      <c r="G2111" s="65">
        <f t="shared" si="266"/>
        <v>6.1364930794888417E-2</v>
      </c>
      <c r="H2111" s="78">
        <f t="shared" si="267"/>
        <v>-6.3087967814685385E-3</v>
      </c>
      <c r="I2111" s="65">
        <f t="shared" si="268"/>
        <v>-1.2556844705006748E-2</v>
      </c>
      <c r="J2111" s="79">
        <f t="shared" si="265"/>
        <v>-8.2676533139949149E-3</v>
      </c>
      <c r="K2111" s="65">
        <f t="shared" si="263"/>
        <v>4.40423178776463E-2</v>
      </c>
      <c r="M2111" s="31">
        <f t="shared" si="262"/>
        <v>9.1700000000000004E-2</v>
      </c>
      <c r="N2111" s="56">
        <f t="shared" si="264"/>
        <v>4.40423178776463E-2</v>
      </c>
    </row>
    <row r="2112" spans="1:14" x14ac:dyDescent="0.25">
      <c r="A2112"/>
      <c r="B2112" s="77"/>
      <c r="C2112" s="59">
        <v>43366</v>
      </c>
      <c r="D2112" s="39">
        <v>2092</v>
      </c>
      <c r="E2112" s="4">
        <v>7.4999999999999997E-2</v>
      </c>
      <c r="F2112" s="64"/>
      <c r="G2112" s="65">
        <f t="shared" si="266"/>
        <v>5.8131037906036694E-2</v>
      </c>
      <c r="H2112" s="78">
        <f t="shared" si="267"/>
        <v>-6.0013063922068569E-3</v>
      </c>
      <c r="I2112" s="65">
        <f t="shared" si="268"/>
        <v>-1.0805172939588052E-2</v>
      </c>
      <c r="J2112" s="79">
        <f t="shared" si="265"/>
        <v>-8.0377594362329163E-3</v>
      </c>
      <c r="K2112" s="65">
        <f t="shared" si="263"/>
        <v>4.4250961073831821E-2</v>
      </c>
      <c r="M2112" s="31">
        <f t="shared" si="262"/>
        <v>7.4999999999999997E-2</v>
      </c>
      <c r="N2112" s="56">
        <f t="shared" si="264"/>
        <v>4.4250961073831821E-2</v>
      </c>
    </row>
    <row r="2113" spans="1:14" x14ac:dyDescent="0.25">
      <c r="A2113"/>
      <c r="B2113" s="77"/>
      <c r="C2113" s="59">
        <v>43367</v>
      </c>
      <c r="D2113" s="39">
        <v>2093</v>
      </c>
      <c r="E2113" s="4">
        <v>0.1</v>
      </c>
      <c r="F2113" s="64"/>
      <c r="G2113" s="65">
        <f t="shared" si="266"/>
        <v>5.6153935283252812E-2</v>
      </c>
      <c r="H2113" s="78">
        <f t="shared" si="267"/>
        <v>-5.5988860152645595E-3</v>
      </c>
      <c r="I2113" s="65">
        <f t="shared" si="268"/>
        <v>7.628230791940414E-3</v>
      </c>
      <c r="J2113" s="79">
        <f t="shared" si="265"/>
        <v>1.1250014184421092E-2</v>
      </c>
      <c r="K2113" s="65">
        <f t="shared" si="263"/>
        <v>5.9757962305770254E-2</v>
      </c>
      <c r="M2113" s="31">
        <f t="shared" si="262"/>
        <v>0.1</v>
      </c>
      <c r="N2113" s="56">
        <f t="shared" si="264"/>
        <v>5.9757962305770254E-2</v>
      </c>
    </row>
    <row r="2114" spans="1:14" x14ac:dyDescent="0.25">
      <c r="A2114"/>
      <c r="B2114" s="77"/>
      <c r="C2114" s="59">
        <v>43368</v>
      </c>
      <c r="D2114" s="39">
        <v>2094</v>
      </c>
      <c r="E2114" s="4">
        <v>0.23280000000000001</v>
      </c>
      <c r="F2114" s="64"/>
      <c r="G2114" s="65">
        <f t="shared" si="266"/>
        <v>6.6908109213755382E-2</v>
      </c>
      <c r="H2114" s="78">
        <f t="shared" si="267"/>
        <v>-3.9635800206878468E-3</v>
      </c>
      <c r="I2114" s="65">
        <f t="shared" si="268"/>
        <v>1.8714351274340502E-2</v>
      </c>
      <c r="J2114" s="79">
        <f t="shared" si="265"/>
        <v>3.3432105225530917E-2</v>
      </c>
      <c r="K2114" s="65">
        <f t="shared" si="263"/>
        <v>6.926940054232876E-2</v>
      </c>
      <c r="M2114" s="31">
        <f t="shared" si="262"/>
        <v>0.23280000000000001</v>
      </c>
      <c r="N2114" s="56">
        <f t="shared" si="264"/>
        <v>6.926940054232876E-2</v>
      </c>
    </row>
    <row r="2115" spans="1:14" x14ac:dyDescent="0.25">
      <c r="A2115"/>
      <c r="B2115" s="77"/>
      <c r="C2115" s="59">
        <v>43369</v>
      </c>
      <c r="D2115" s="39">
        <v>2095</v>
      </c>
      <c r="E2115" s="4">
        <v>0.23280000000000001</v>
      </c>
      <c r="F2115" s="64"/>
      <c r="G2115" s="65">
        <f t="shared" si="266"/>
        <v>7.7859571011878598E-2</v>
      </c>
      <c r="H2115" s="78">
        <f t="shared" si="267"/>
        <v>-2.4720758388067404E-3</v>
      </c>
      <c r="I2115" s="65">
        <f t="shared" si="268"/>
        <v>2.070505261882178E-2</v>
      </c>
      <c r="J2115" s="79">
        <f t="shared" si="265"/>
        <v>3.4128590255751746E-2</v>
      </c>
      <c r="K2115" s="65">
        <f t="shared" si="263"/>
        <v>8.3649581811889306E-2</v>
      </c>
      <c r="M2115" s="31">
        <f t="shared" si="262"/>
        <v>0.23280000000000001</v>
      </c>
      <c r="N2115" s="56">
        <f t="shared" si="264"/>
        <v>8.3649581811889306E-2</v>
      </c>
    </row>
    <row r="2116" spans="1:14" x14ac:dyDescent="0.25">
      <c r="A2116"/>
      <c r="B2116" s="77"/>
      <c r="C2116" s="59">
        <v>43370</v>
      </c>
      <c r="D2116" s="39">
        <v>2096</v>
      </c>
      <c r="E2116" s="4">
        <v>0.23280000000000001</v>
      </c>
      <c r="F2116" s="64"/>
      <c r="G2116" s="65">
        <f t="shared" si="266"/>
        <v>9.0220058463343369E-2</v>
      </c>
      <c r="H2116" s="78">
        <f t="shared" si="267"/>
        <v>-9.8881950977958914E-4</v>
      </c>
      <c r="I2116" s="65">
        <f t="shared" si="268"/>
        <v>9.0868719242131434E-3</v>
      </c>
      <c r="J2116" s="79">
        <f t="shared" si="265"/>
        <v>2.2436178885457497E-2</v>
      </c>
      <c r="K2116" s="65">
        <f t="shared" si="263"/>
        <v>8.4474367097285008E-2</v>
      </c>
      <c r="M2116" s="31">
        <f t="shared" si="262"/>
        <v>0.23280000000000001</v>
      </c>
      <c r="N2116" s="56">
        <f t="shared" si="264"/>
        <v>8.4474367097285008E-2</v>
      </c>
    </row>
    <row r="2117" spans="1:14" x14ac:dyDescent="0.25">
      <c r="A2117"/>
      <c r="B2117" s="77"/>
      <c r="C2117" s="59">
        <v>43371</v>
      </c>
      <c r="D2117" s="39">
        <v>2097</v>
      </c>
      <c r="E2117" s="4">
        <v>0.23280000000000001</v>
      </c>
      <c r="F2117" s="64"/>
      <c r="G2117" s="65">
        <f t="shared" si="266"/>
        <v>0.10389858829576065</v>
      </c>
      <c r="H2117" s="78">
        <f t="shared" si="267"/>
        <v>4.7791542444009817E-4</v>
      </c>
      <c r="I2117" s="65">
        <f t="shared" si="268"/>
        <v>-3.1047323755325818E-3</v>
      </c>
      <c r="J2117" s="79">
        <f t="shared" si="265"/>
        <v>1.0095882032444613E-2</v>
      </c>
      <c r="K2117" s="65">
        <f t="shared" si="263"/>
        <v>8.6126506578031198E-2</v>
      </c>
      <c r="M2117" s="31">
        <f t="shared" si="262"/>
        <v>0.23280000000000001</v>
      </c>
      <c r="N2117" s="56">
        <f t="shared" si="264"/>
        <v>8.6126506578031198E-2</v>
      </c>
    </row>
    <row r="2118" spans="1:14" x14ac:dyDescent="0.25">
      <c r="A2118"/>
      <c r="B2118" s="77"/>
      <c r="C2118" s="59">
        <v>43372</v>
      </c>
      <c r="D2118" s="39">
        <v>2098</v>
      </c>
      <c r="E2118" s="4">
        <v>0.23280000000000001</v>
      </c>
      <c r="F2118" s="64"/>
      <c r="G2118" s="65">
        <f t="shared" si="266"/>
        <v>0.1187715989510942</v>
      </c>
      <c r="H2118" s="78">
        <f t="shared" si="267"/>
        <v>1.917424947529443E-3</v>
      </c>
      <c r="I2118" s="65">
        <f t="shared" si="268"/>
        <v>-1.5527456029135172E-2</v>
      </c>
      <c r="J2118" s="79">
        <f t="shared" si="265"/>
        <v>-2.5718703213310733E-3</v>
      </c>
      <c r="K2118" s="65">
        <f t="shared" si="263"/>
        <v>8.884904769106558E-2</v>
      </c>
      <c r="M2118" s="31">
        <f t="shared" si="262"/>
        <v>0.23280000000000001</v>
      </c>
      <c r="N2118" s="56">
        <f t="shared" si="264"/>
        <v>8.884904769106558E-2</v>
      </c>
    </row>
    <row r="2119" spans="1:14" x14ac:dyDescent="0.25">
      <c r="A2119"/>
      <c r="B2119" s="77"/>
      <c r="C2119" s="59">
        <v>43373</v>
      </c>
      <c r="D2119" s="39">
        <v>2099</v>
      </c>
      <c r="E2119" s="4">
        <v>0.23280000000000001</v>
      </c>
      <c r="F2119" s="64"/>
      <c r="G2119" s="65">
        <f t="shared" si="266"/>
        <v>0.13476682981932947</v>
      </c>
      <c r="H2119" s="78">
        <f t="shared" si="267"/>
        <v>3.3252055396000265E-3</v>
      </c>
      <c r="I2119" s="65">
        <f t="shared" si="268"/>
        <v>-2.8667083105681803E-2</v>
      </c>
      <c r="J2119" s="79">
        <f t="shared" si="265"/>
        <v>-1.5997057777046568E-2</v>
      </c>
      <c r="K2119" s="65">
        <f t="shared" si="263"/>
        <v>9.2021940792941834E-2</v>
      </c>
      <c r="M2119" s="31">
        <f t="shared" si="262"/>
        <v>0.23280000000000001</v>
      </c>
      <c r="N2119" s="56">
        <f t="shared" si="264"/>
        <v>9.2021940792941834E-2</v>
      </c>
    </row>
    <row r="2120" spans="1:14" x14ac:dyDescent="0.25">
      <c r="A2120"/>
      <c r="B2120" s="77"/>
      <c r="C2120" s="59">
        <v>43374</v>
      </c>
      <c r="D2120" s="39">
        <v>2100</v>
      </c>
      <c r="E2120" s="4">
        <v>0.2</v>
      </c>
      <c r="F2120" s="64"/>
      <c r="G2120" s="65">
        <f t="shared" si="266"/>
        <v>0.14339330384418547</v>
      </c>
      <c r="H2120" s="78">
        <f t="shared" si="267"/>
        <v>3.855332388125624E-3</v>
      </c>
      <c r="I2120" s="65">
        <f t="shared" si="268"/>
        <v>8.8952797885108216E-3</v>
      </c>
      <c r="J2120" s="79">
        <f t="shared" si="265"/>
        <v>1.3666421425241194E-2</v>
      </c>
      <c r="K2120" s="65">
        <f t="shared" si="263"/>
        <v>0.14698731514744032</v>
      </c>
      <c r="M2120" s="31">
        <f t="shared" si="262"/>
        <v>0.2</v>
      </c>
      <c r="N2120" s="56">
        <f t="shared" si="264"/>
        <v>0.14698731514744032</v>
      </c>
    </row>
    <row r="2121" spans="1:14" x14ac:dyDescent="0.25">
      <c r="A2121"/>
      <c r="B2121" s="77"/>
      <c r="C2121" s="59">
        <v>43375</v>
      </c>
      <c r="D2121" s="39">
        <v>2101</v>
      </c>
      <c r="E2121" s="4">
        <v>0.1167</v>
      </c>
      <c r="F2121" s="64"/>
      <c r="G2121" s="65">
        <f t="shared" si="266"/>
        <v>0.14406633768633789</v>
      </c>
      <c r="H2121" s="78">
        <f t="shared" si="267"/>
        <v>3.5371025335283039E-3</v>
      </c>
      <c r="I2121" s="65">
        <f t="shared" si="268"/>
        <v>1.2743492274208935E-3</v>
      </c>
      <c r="J2121" s="79">
        <f t="shared" si="265"/>
        <v>-1.5897194639549854E-3</v>
      </c>
      <c r="K2121" s="65">
        <f t="shared" si="263"/>
        <v>0.148522985459732</v>
      </c>
      <c r="M2121" s="31">
        <f t="shared" si="262"/>
        <v>0.1167</v>
      </c>
      <c r="N2121" s="56">
        <f t="shared" si="264"/>
        <v>0.148522985459732</v>
      </c>
    </row>
    <row r="2122" spans="1:14" x14ac:dyDescent="0.25">
      <c r="A2122"/>
      <c r="B2122" s="77"/>
      <c r="C2122" s="59">
        <v>43376</v>
      </c>
      <c r="D2122" s="39">
        <v>2102</v>
      </c>
      <c r="E2122" s="4">
        <v>0.13750000000000001</v>
      </c>
      <c r="F2122" s="64"/>
      <c r="G2122" s="65">
        <f t="shared" si="266"/>
        <v>0.14580603367156925</v>
      </c>
      <c r="H2122" s="78">
        <f t="shared" si="267"/>
        <v>3.3573618786986092E-3</v>
      </c>
      <c r="I2122" s="65">
        <f t="shared" si="268"/>
        <v>7.8706252631030801E-3</v>
      </c>
      <c r="J2122" s="79">
        <f t="shared" si="265"/>
        <v>6.2529593696358486E-3</v>
      </c>
      <c r="K2122" s="65">
        <f t="shared" si="263"/>
        <v>0.15547406548296927</v>
      </c>
      <c r="M2122" s="31">
        <f t="shared" si="262"/>
        <v>0.13750000000000001</v>
      </c>
      <c r="N2122" s="56">
        <f t="shared" si="264"/>
        <v>0.15547406548296927</v>
      </c>
    </row>
    <row r="2123" spans="1:14" x14ac:dyDescent="0.25">
      <c r="A2123"/>
      <c r="B2123" s="77"/>
      <c r="C2123" s="59">
        <v>43377</v>
      </c>
      <c r="D2123" s="39">
        <v>2103</v>
      </c>
      <c r="E2123" s="4">
        <v>0.1</v>
      </c>
      <c r="F2123" s="64"/>
      <c r="G2123" s="65">
        <f t="shared" si="266"/>
        <v>0.14264303148777774</v>
      </c>
      <c r="H2123" s="78">
        <f t="shared" si="267"/>
        <v>2.7053254724495974E-3</v>
      </c>
      <c r="I2123" s="65">
        <f t="shared" si="268"/>
        <v>1.6040245074633582E-2</v>
      </c>
      <c r="J2123" s="79">
        <f t="shared" si="265"/>
        <v>1.017191741839245E-2</v>
      </c>
      <c r="K2123" s="65">
        <f t="shared" si="263"/>
        <v>0.16520364062490145</v>
      </c>
      <c r="M2123" s="31">
        <f t="shared" si="262"/>
        <v>0.1</v>
      </c>
      <c r="N2123" s="56">
        <f t="shared" si="264"/>
        <v>0.16520364062490145</v>
      </c>
    </row>
    <row r="2124" spans="1:14" x14ac:dyDescent="0.25">
      <c r="A2124"/>
      <c r="B2124" s="77"/>
      <c r="C2124" s="59">
        <v>43378</v>
      </c>
      <c r="D2124" s="39">
        <v>2104</v>
      </c>
      <c r="E2124" s="4">
        <v>9.1700000000000004E-2</v>
      </c>
      <c r="F2124" s="64"/>
      <c r="G2124" s="65">
        <f t="shared" si="266"/>
        <v>0.14046089889236885</v>
      </c>
      <c r="H2124" s="78">
        <f t="shared" si="267"/>
        <v>2.2165796656637483E-3</v>
      </c>
      <c r="I2124" s="65">
        <f t="shared" si="268"/>
        <v>-4.7737762816424537E-3</v>
      </c>
      <c r="J2124" s="79">
        <f t="shared" si="265"/>
        <v>-9.1724885427150928E-3</v>
      </c>
      <c r="K2124" s="65">
        <f t="shared" si="263"/>
        <v>0.14057458067858486</v>
      </c>
      <c r="M2124" s="31">
        <f t="shared" si="262"/>
        <v>9.1700000000000004E-2</v>
      </c>
      <c r="N2124" s="56">
        <f t="shared" si="264"/>
        <v>0.14057458067858486</v>
      </c>
    </row>
    <row r="2125" spans="1:14" x14ac:dyDescent="0.25">
      <c r="A2125"/>
      <c r="B2125" s="77"/>
      <c r="C2125" s="59">
        <v>43379</v>
      </c>
      <c r="D2125" s="39">
        <v>2105</v>
      </c>
      <c r="E2125" s="4">
        <v>9.1700000000000004E-2</v>
      </c>
      <c r="F2125" s="64"/>
      <c r="G2125" s="65">
        <f t="shared" si="266"/>
        <v>0.13949096843149236</v>
      </c>
      <c r="H2125" s="78">
        <f t="shared" si="267"/>
        <v>1.8979286530097252E-3</v>
      </c>
      <c r="I2125" s="65">
        <f t="shared" si="268"/>
        <v>-1.9112377292630336E-2</v>
      </c>
      <c r="J2125" s="79">
        <f t="shared" si="265"/>
        <v>-2.1980236406516543E-2</v>
      </c>
      <c r="K2125" s="65">
        <f t="shared" si="263"/>
        <v>0.12356510126540225</v>
      </c>
      <c r="M2125" s="31">
        <f t="shared" si="262"/>
        <v>9.1700000000000004E-2</v>
      </c>
      <c r="N2125" s="56">
        <f t="shared" si="264"/>
        <v>0.12356510126540225</v>
      </c>
    </row>
    <row r="2126" spans="1:14" x14ac:dyDescent="0.25">
      <c r="A2126"/>
      <c r="B2126" s="77"/>
      <c r="C2126" s="59">
        <v>43380</v>
      </c>
      <c r="D2126" s="39">
        <v>2106</v>
      </c>
      <c r="E2126" s="4">
        <v>0.14580000000000001</v>
      </c>
      <c r="F2126" s="64"/>
      <c r="G2126" s="65">
        <f t="shared" si="266"/>
        <v>0.1453273096962564</v>
      </c>
      <c r="H2126" s="78">
        <f t="shared" si="267"/>
        <v>2.2917699141851568E-3</v>
      </c>
      <c r="I2126" s="65">
        <f t="shared" si="268"/>
        <v>-3.4973023202045324E-2</v>
      </c>
      <c r="J2126" s="79">
        <f t="shared" si="265"/>
        <v>-3.1428451851466435E-2</v>
      </c>
      <c r="K2126" s="65">
        <f t="shared" si="263"/>
        <v>0.10641587388245677</v>
      </c>
      <c r="M2126" s="31">
        <f t="shared" si="262"/>
        <v>0.14580000000000001</v>
      </c>
      <c r="N2126" s="56">
        <f t="shared" si="264"/>
        <v>0.10641587388245677</v>
      </c>
    </row>
    <row r="2127" spans="1:14" x14ac:dyDescent="0.25">
      <c r="A2127"/>
      <c r="B2127" s="77"/>
      <c r="C2127" s="59">
        <v>43381</v>
      </c>
      <c r="D2127" s="39">
        <v>2107</v>
      </c>
      <c r="E2127" s="4">
        <v>0.18329999999999999</v>
      </c>
      <c r="F2127" s="64"/>
      <c r="G2127" s="65">
        <f t="shared" si="266"/>
        <v>0.15260992785182953</v>
      </c>
      <c r="H2127" s="78">
        <f t="shared" si="267"/>
        <v>2.7908547383239538E-3</v>
      </c>
      <c r="I2127" s="65">
        <f t="shared" si="268"/>
        <v>-1.4227562024321424E-2</v>
      </c>
      <c r="J2127" s="79">
        <f t="shared" si="265"/>
        <v>-9.7357986070722349E-3</v>
      </c>
      <c r="K2127" s="65">
        <f t="shared" si="263"/>
        <v>0.13339151758612011</v>
      </c>
      <c r="M2127" s="31">
        <f t="shared" si="262"/>
        <v>0.18329999999999999</v>
      </c>
      <c r="N2127" s="56">
        <f t="shared" si="264"/>
        <v>0.13339151758612011</v>
      </c>
    </row>
    <row r="2128" spans="1:14" x14ac:dyDescent="0.25">
      <c r="A2128"/>
      <c r="B2128" s="77"/>
      <c r="C2128" s="59">
        <v>43382</v>
      </c>
      <c r="D2128" s="39">
        <v>2108</v>
      </c>
      <c r="E2128" s="4">
        <v>0.15</v>
      </c>
      <c r="F2128" s="64"/>
      <c r="G2128" s="65">
        <f t="shared" si="266"/>
        <v>0.15863447550605256</v>
      </c>
      <c r="H2128" s="78">
        <f t="shared" si="267"/>
        <v>3.1142240299138614E-3</v>
      </c>
      <c r="I2128" s="65">
        <f t="shared" si="268"/>
        <v>-3.773771174914415E-2</v>
      </c>
      <c r="J2128" s="79">
        <f t="shared" si="265"/>
        <v>-3.4827388124834997E-2</v>
      </c>
      <c r="K2128" s="65">
        <f t="shared" si="263"/>
        <v>0.11766307084100935</v>
      </c>
      <c r="M2128" s="31">
        <f t="shared" si="262"/>
        <v>0.15</v>
      </c>
      <c r="N2128" s="56">
        <f t="shared" si="264"/>
        <v>0.11766307084100935</v>
      </c>
    </row>
    <row r="2129" spans="1:14" x14ac:dyDescent="0.25">
      <c r="A2129"/>
      <c r="B2129" s="77"/>
      <c r="C2129" s="59">
        <v>43383</v>
      </c>
      <c r="D2129" s="39">
        <v>2109</v>
      </c>
      <c r="E2129" s="4">
        <v>0.10829999999999999</v>
      </c>
      <c r="F2129" s="64"/>
      <c r="G2129" s="65">
        <f t="shared" si="266"/>
        <v>0.16040574870585089</v>
      </c>
      <c r="H2129" s="78">
        <f t="shared" si="267"/>
        <v>2.9799289469023089E-3</v>
      </c>
      <c r="I2129" s="65">
        <f t="shared" si="268"/>
        <v>-4.0019191234811263E-2</v>
      </c>
      <c r="J2129" s="79">
        <f t="shared" si="265"/>
        <v>-4.1227846981915228E-2</v>
      </c>
      <c r="K2129" s="65">
        <f t="shared" si="263"/>
        <v>0.12172950830115514</v>
      </c>
      <c r="M2129" s="31">
        <f t="shared" si="262"/>
        <v>0.10829999999999999</v>
      </c>
      <c r="N2129" s="56">
        <f t="shared" si="264"/>
        <v>0.12172950830115514</v>
      </c>
    </row>
    <row r="2130" spans="1:14" x14ac:dyDescent="0.25">
      <c r="A2130"/>
      <c r="B2130" s="77"/>
      <c r="C2130" s="59">
        <v>43384</v>
      </c>
      <c r="D2130" s="39">
        <v>2110</v>
      </c>
      <c r="E2130" s="4">
        <v>0.14169999999999999</v>
      </c>
      <c r="F2130" s="64"/>
      <c r="G2130" s="65">
        <f t="shared" si="266"/>
        <v>0.16358636449016101</v>
      </c>
      <c r="H2130" s="78">
        <f t="shared" si="267"/>
        <v>2.9999976306430897E-3</v>
      </c>
      <c r="I2130" s="65">
        <f t="shared" si="268"/>
        <v>-2.3692546026831414E-2</v>
      </c>
      <c r="J2130" s="79">
        <f t="shared" si="265"/>
        <v>-2.3511927873164376E-2</v>
      </c>
      <c r="K2130" s="65">
        <f t="shared" si="263"/>
        <v>0.13969313162592178</v>
      </c>
      <c r="M2130" s="31">
        <f t="shared" si="262"/>
        <v>0.14169999999999999</v>
      </c>
      <c r="N2130" s="56">
        <f t="shared" si="264"/>
        <v>0.13969313162592178</v>
      </c>
    </row>
    <row r="2131" spans="1:14" x14ac:dyDescent="0.25">
      <c r="A2131"/>
      <c r="B2131" s="77"/>
      <c r="C2131" s="59">
        <v>43385</v>
      </c>
      <c r="D2131" s="39">
        <v>2111</v>
      </c>
      <c r="E2131" s="4">
        <v>0.125</v>
      </c>
      <c r="F2131" s="64"/>
      <c r="G2131" s="65">
        <f t="shared" si="266"/>
        <v>0.16418098944484874</v>
      </c>
      <c r="H2131" s="78">
        <f t="shared" si="267"/>
        <v>2.7594603630475543E-3</v>
      </c>
      <c r="I2131" s="65">
        <f t="shared" si="268"/>
        <v>-1.7532635361250486E-2</v>
      </c>
      <c r="J2131" s="79">
        <f t="shared" si="265"/>
        <v>-1.9697470769610311E-2</v>
      </c>
      <c r="K2131" s="65">
        <f t="shared" si="263"/>
        <v>0.14905372675955361</v>
      </c>
      <c r="M2131" s="31">
        <f t="shared" si="262"/>
        <v>0.125</v>
      </c>
      <c r="N2131" s="56">
        <f t="shared" si="264"/>
        <v>0.14905372675955361</v>
      </c>
    </row>
    <row r="2132" spans="1:14" x14ac:dyDescent="0.25">
      <c r="A2132"/>
      <c r="B2132" s="77"/>
      <c r="C2132" s="59">
        <v>43386</v>
      </c>
      <c r="D2132" s="39">
        <v>2112</v>
      </c>
      <c r="E2132" s="4">
        <v>0.1</v>
      </c>
      <c r="F2132" s="64"/>
      <c r="G2132" s="65">
        <f t="shared" si="266"/>
        <v>0.16298596823494582</v>
      </c>
      <c r="H2132" s="78">
        <f t="shared" si="267"/>
        <v>2.364012205752507E-3</v>
      </c>
      <c r="I2132" s="65">
        <f t="shared" si="268"/>
        <v>-2.739563407839159E-2</v>
      </c>
      <c r="J2132" s="79">
        <f t="shared" si="265"/>
        <v>-3.0954667494047013E-2</v>
      </c>
      <c r="K2132" s="65">
        <f t="shared" si="263"/>
        <v>0.1395448157295047</v>
      </c>
      <c r="M2132" s="31">
        <f t="shared" si="262"/>
        <v>0.1</v>
      </c>
      <c r="N2132" s="56">
        <f t="shared" si="264"/>
        <v>0.1395448157295047</v>
      </c>
    </row>
    <row r="2133" spans="1:14" x14ac:dyDescent="0.25">
      <c r="A2133"/>
      <c r="B2133" s="77"/>
      <c r="C2133" s="59">
        <v>43387</v>
      </c>
      <c r="D2133" s="39">
        <v>2113</v>
      </c>
      <c r="E2133" s="4">
        <v>0.1</v>
      </c>
      <c r="F2133" s="64"/>
      <c r="G2133" s="65">
        <f t="shared" si="266"/>
        <v>0.16186817042299956</v>
      </c>
      <c r="H2133" s="78">
        <f t="shared" si="267"/>
        <v>2.0158312039826299E-3</v>
      </c>
      <c r="I2133" s="65">
        <f t="shared" si="268"/>
        <v>-3.0531880263710537E-2</v>
      </c>
      <c r="J2133" s="79">
        <f t="shared" si="265"/>
        <v>-3.366550927963944E-2</v>
      </c>
      <c r="K2133" s="65">
        <f t="shared" si="263"/>
        <v>0.13481810017698778</v>
      </c>
      <c r="M2133" s="31">
        <f t="shared" si="262"/>
        <v>0.1</v>
      </c>
      <c r="N2133" s="56">
        <f t="shared" si="264"/>
        <v>0.13481810017698778</v>
      </c>
    </row>
    <row r="2134" spans="1:14" x14ac:dyDescent="0.25">
      <c r="A2134"/>
      <c r="B2134" s="77"/>
      <c r="C2134" s="59">
        <v>43388</v>
      </c>
      <c r="D2134" s="39">
        <v>2114</v>
      </c>
      <c r="E2134" s="4">
        <v>0.1</v>
      </c>
      <c r="F2134" s="64"/>
      <c r="G2134" s="65">
        <f t="shared" si="266"/>
        <v>0.15873526544396369</v>
      </c>
      <c r="H2134" s="78">
        <f t="shared" si="267"/>
        <v>1.5009575856807797E-3</v>
      </c>
      <c r="I2134" s="65">
        <f t="shared" si="268"/>
        <v>-1.239663979679698E-2</v>
      </c>
      <c r="J2134" s="79">
        <f t="shared" si="265"/>
        <v>-1.7030502361513652E-2</v>
      </c>
      <c r="K2134" s="65">
        <f t="shared" si="263"/>
        <v>0.15148736183018521</v>
      </c>
      <c r="M2134" s="31">
        <f t="shared" ref="M2134:M2197" si="269">E2134</f>
        <v>0.1</v>
      </c>
      <c r="N2134" s="56">
        <f t="shared" si="264"/>
        <v>0.15148736183018521</v>
      </c>
    </row>
    <row r="2135" spans="1:14" x14ac:dyDescent="0.25">
      <c r="A2135"/>
      <c r="B2135" s="77"/>
      <c r="C2135" s="59">
        <v>43389</v>
      </c>
      <c r="D2135" s="39">
        <v>2115</v>
      </c>
      <c r="E2135" s="4">
        <v>0.1</v>
      </c>
      <c r="F2135" s="64"/>
      <c r="G2135" s="65">
        <f t="shared" si="266"/>
        <v>0.15294314421720631</v>
      </c>
      <c r="H2135" s="78">
        <f t="shared" si="267"/>
        <v>7.7164970443696428E-4</v>
      </c>
      <c r="I2135" s="65">
        <f t="shared" si="268"/>
        <v>1.2694565094737181E-2</v>
      </c>
      <c r="J2135" s="79">
        <f t="shared" si="265"/>
        <v>6.1307941635428331E-3</v>
      </c>
      <c r="K2135" s="65">
        <f t="shared" si="263"/>
        <v>0.17293078812438165</v>
      </c>
      <c r="M2135" s="31">
        <f t="shared" si="269"/>
        <v>0.1</v>
      </c>
      <c r="N2135" s="56">
        <f t="shared" si="264"/>
        <v>0.17293078812438165</v>
      </c>
    </row>
    <row r="2136" spans="1:14" x14ac:dyDescent="0.25">
      <c r="A2136"/>
      <c r="B2136" s="77"/>
      <c r="C2136" s="59">
        <v>43390</v>
      </c>
      <c r="D2136" s="39">
        <v>2116</v>
      </c>
      <c r="E2136" s="4">
        <v>9.5799999999999996E-2</v>
      </c>
      <c r="F2136" s="64"/>
      <c r="G2136" s="65">
        <f t="shared" si="266"/>
        <v>0.14375895667196961</v>
      </c>
      <c r="H2136" s="78">
        <f t="shared" si="267"/>
        <v>-2.239340205304021E-4</v>
      </c>
      <c r="I2136" s="65">
        <f t="shared" si="268"/>
        <v>4.1643578575093453E-2</v>
      </c>
      <c r="J2136" s="79">
        <f t="shared" si="265"/>
        <v>3.2683325050387152E-2</v>
      </c>
      <c r="K2136" s="65">
        <f t="shared" si="263"/>
        <v>0.19535837249673674</v>
      </c>
      <c r="M2136" s="31">
        <f t="shared" si="269"/>
        <v>9.5799999999999996E-2</v>
      </c>
      <c r="N2136" s="56">
        <f t="shared" si="264"/>
        <v>0.19535837249673674</v>
      </c>
    </row>
    <row r="2137" spans="1:14" x14ac:dyDescent="0.25">
      <c r="A2137"/>
      <c r="B2137" s="77"/>
      <c r="C2137" s="59">
        <v>43391</v>
      </c>
      <c r="D2137" s="39">
        <v>2117</v>
      </c>
      <c r="E2137" s="4">
        <v>3.3300000000000003E-2</v>
      </c>
      <c r="F2137" s="64"/>
      <c r="G2137" s="65">
        <f t="shared" si="266"/>
        <v>0.13092628051723243</v>
      </c>
      <c r="H2137" s="78">
        <f t="shared" si="267"/>
        <v>-1.4848082339510801E-3</v>
      </c>
      <c r="I2137" s="65">
        <f t="shared" si="268"/>
        <v>1.5852398690628641E-2</v>
      </c>
      <c r="J2137" s="79">
        <f t="shared" si="265"/>
        <v>4.5045307698425331E-3</v>
      </c>
      <c r="K2137" s="65">
        <f t="shared" si="263"/>
        <v>0.15938742134206785</v>
      </c>
      <c r="M2137" s="31">
        <f t="shared" si="269"/>
        <v>3.3300000000000003E-2</v>
      </c>
      <c r="N2137" s="56">
        <f t="shared" si="264"/>
        <v>0.15938742134206785</v>
      </c>
    </row>
    <row r="2138" spans="1:14" x14ac:dyDescent="0.25">
      <c r="A2138"/>
      <c r="B2138" s="77"/>
      <c r="C2138" s="59">
        <v>43392</v>
      </c>
      <c r="D2138" s="39">
        <v>2118</v>
      </c>
      <c r="E2138" s="4">
        <v>1.9199999999999998E-2</v>
      </c>
      <c r="F2138" s="64"/>
      <c r="G2138" s="65">
        <f t="shared" si="266"/>
        <v>0.11584424492311997</v>
      </c>
      <c r="H2138" s="78">
        <f t="shared" si="267"/>
        <v>-2.8445309699672182E-3</v>
      </c>
      <c r="I2138" s="65">
        <f t="shared" si="268"/>
        <v>2.5730801318332358E-2</v>
      </c>
      <c r="J2138" s="79">
        <f t="shared" si="265"/>
        <v>1.3493296694187126E-2</v>
      </c>
      <c r="K2138" s="65">
        <f t="shared" si="263"/>
        <v>0.1551722736016137</v>
      </c>
      <c r="M2138" s="31">
        <f t="shared" si="269"/>
        <v>1.9199999999999998E-2</v>
      </c>
      <c r="N2138" s="56">
        <f t="shared" si="264"/>
        <v>0.1551722736016137</v>
      </c>
    </row>
    <row r="2139" spans="1:14" x14ac:dyDescent="0.25">
      <c r="A2139"/>
      <c r="B2139" s="77"/>
      <c r="C2139" s="59">
        <v>43393</v>
      </c>
      <c r="D2139" s="39">
        <v>2119</v>
      </c>
      <c r="E2139" s="4">
        <v>5.96E-2</v>
      </c>
      <c r="F2139" s="64"/>
      <c r="G2139" s="65">
        <f t="shared" si="266"/>
        <v>0.10479905718123811</v>
      </c>
      <c r="H2139" s="78">
        <f t="shared" si="267"/>
        <v>-3.6645966471586825E-3</v>
      </c>
      <c r="I2139" s="65">
        <f t="shared" si="268"/>
        <v>2.8606853765993749E-2</v>
      </c>
      <c r="J2139" s="79">
        <f t="shared" si="265"/>
        <v>2.1226262671270563E-2</v>
      </c>
      <c r="K2139" s="65">
        <f t="shared" si="263"/>
        <v>0.14160656771914651</v>
      </c>
      <c r="M2139" s="31">
        <f t="shared" si="269"/>
        <v>5.96E-2</v>
      </c>
      <c r="N2139" s="56">
        <f t="shared" si="264"/>
        <v>0.14160656771914651</v>
      </c>
    </row>
    <row r="2140" spans="1:14" x14ac:dyDescent="0.25">
      <c r="A2140"/>
      <c r="B2140" s="77"/>
      <c r="C2140" s="59">
        <v>43394</v>
      </c>
      <c r="D2140" s="39">
        <v>2120</v>
      </c>
      <c r="E2140" s="4">
        <v>0.2</v>
      </c>
      <c r="F2140" s="64"/>
      <c r="G2140" s="65">
        <f t="shared" si="266"/>
        <v>0.10739453125768016</v>
      </c>
      <c r="H2140" s="78">
        <f t="shared" si="267"/>
        <v>-3.0385895747986097E-3</v>
      </c>
      <c r="I2140" s="65">
        <f t="shared" si="268"/>
        <v>3.6264832229913363E-2</v>
      </c>
      <c r="J2140" s="79">
        <f t="shared" si="265"/>
        <v>4.1898895881154016E-2</v>
      </c>
      <c r="K2140" s="65">
        <f t="shared" si="263"/>
        <v>0.13739929276399279</v>
      </c>
      <c r="M2140" s="31">
        <f t="shared" si="269"/>
        <v>0.2</v>
      </c>
      <c r="N2140" s="56">
        <f t="shared" si="264"/>
        <v>0.13739929276399279</v>
      </c>
    </row>
    <row r="2141" spans="1:14" x14ac:dyDescent="0.25">
      <c r="A2141"/>
      <c r="B2141" s="77"/>
      <c r="C2141" s="59">
        <v>43395</v>
      </c>
      <c r="D2141" s="39">
        <v>2121</v>
      </c>
      <c r="E2141" s="4">
        <v>0.17499999999999999</v>
      </c>
      <c r="F2141" s="64"/>
      <c r="G2141" s="65">
        <f t="shared" si="266"/>
        <v>0.10977846077819227</v>
      </c>
      <c r="H2141" s="78">
        <f t="shared" si="267"/>
        <v>-2.4963376652675376E-3</v>
      </c>
      <c r="I2141" s="65">
        <f t="shared" si="268"/>
        <v>1.6418867364011318E-2</v>
      </c>
      <c r="J2141" s="79">
        <f t="shared" si="265"/>
        <v>2.129913454979096E-2</v>
      </c>
      <c r="K2141" s="65">
        <f t="shared" ref="K2141:K2204" si="270">G2140+H2140+I2141</f>
        <v>0.12077480904689286</v>
      </c>
      <c r="M2141" s="31">
        <f t="shared" si="269"/>
        <v>0.17499999999999999</v>
      </c>
      <c r="N2141" s="56">
        <f t="shared" si="264"/>
        <v>0.12077480904689286</v>
      </c>
    </row>
    <row r="2142" spans="1:14" x14ac:dyDescent="0.25">
      <c r="A2142"/>
      <c r="B2142" s="77"/>
      <c r="C2142" s="59">
        <v>43396</v>
      </c>
      <c r="D2142" s="39">
        <v>2122</v>
      </c>
      <c r="E2142" s="4">
        <v>7.9200000000000007E-2</v>
      </c>
      <c r="F2142" s="64"/>
      <c r="G2142" s="65">
        <f t="shared" si="266"/>
        <v>0.10530067613303176</v>
      </c>
      <c r="H2142" s="78">
        <f t="shared" si="267"/>
        <v>-2.694482363256835E-3</v>
      </c>
      <c r="I2142" s="65">
        <f t="shared" si="268"/>
        <v>-8.2676533139949149E-3</v>
      </c>
      <c r="J2142" s="79">
        <f t="shared" si="265"/>
        <v>-1.00509555958986E-2</v>
      </c>
      <c r="K2142" s="65">
        <f t="shared" si="270"/>
        <v>9.9014469798929819E-2</v>
      </c>
      <c r="M2142" s="31">
        <f t="shared" si="269"/>
        <v>7.9200000000000007E-2</v>
      </c>
      <c r="N2142" s="56">
        <f t="shared" si="264"/>
        <v>9.9014469798929819E-2</v>
      </c>
    </row>
    <row r="2143" spans="1:14" x14ac:dyDescent="0.25">
      <c r="A2143"/>
      <c r="B2143" s="77"/>
      <c r="C2143" s="59">
        <v>43397</v>
      </c>
      <c r="D2143" s="39">
        <v>2123</v>
      </c>
      <c r="E2143" s="4">
        <v>4.1700000000000001E-2</v>
      </c>
      <c r="F2143" s="64"/>
      <c r="G2143" s="65">
        <f t="shared" si="266"/>
        <v>9.7319350336420724E-2</v>
      </c>
      <c r="H2143" s="78">
        <f t="shared" si="267"/>
        <v>-3.2231667065922556E-3</v>
      </c>
      <c r="I2143" s="65">
        <f t="shared" si="268"/>
        <v>-8.0377594362329163E-3</v>
      </c>
      <c r="J2143" s="79">
        <f t="shared" si="265"/>
        <v>-1.2795918526251698E-2</v>
      </c>
      <c r="K2143" s="65">
        <f t="shared" si="270"/>
        <v>9.4568434333542006E-2</v>
      </c>
      <c r="M2143" s="31">
        <f t="shared" si="269"/>
        <v>4.1700000000000001E-2</v>
      </c>
      <c r="N2143" s="56">
        <f t="shared" si="264"/>
        <v>9.4568434333542006E-2</v>
      </c>
    </row>
    <row r="2144" spans="1:14" x14ac:dyDescent="0.25">
      <c r="A2144"/>
      <c r="B2144" s="77"/>
      <c r="C2144" s="59">
        <v>43398</v>
      </c>
      <c r="D2144" s="39">
        <v>2124</v>
      </c>
      <c r="E2144" s="4">
        <v>0.2</v>
      </c>
      <c r="F2144" s="64"/>
      <c r="G2144" s="65">
        <f t="shared" si="266"/>
        <v>0.10356156384840351</v>
      </c>
      <c r="H2144" s="78">
        <f t="shared" si="267"/>
        <v>-2.2766286847347513E-3</v>
      </c>
      <c r="I2144" s="65">
        <f t="shared" si="268"/>
        <v>1.1250014184421092E-2</v>
      </c>
      <c r="J2144" s="79">
        <f t="shared" si="265"/>
        <v>1.9768856381138636E-2</v>
      </c>
      <c r="K2144" s="65">
        <f t="shared" si="270"/>
        <v>0.10534619781424956</v>
      </c>
      <c r="M2144" s="31">
        <f t="shared" si="269"/>
        <v>0.2</v>
      </c>
      <c r="N2144" s="56">
        <f t="shared" si="264"/>
        <v>0.10534619781424956</v>
      </c>
    </row>
    <row r="2145" spans="1:14" x14ac:dyDescent="0.25">
      <c r="A2145"/>
      <c r="B2145" s="77"/>
      <c r="C2145" s="59">
        <v>43399</v>
      </c>
      <c r="D2145" s="39">
        <v>2125</v>
      </c>
      <c r="E2145" s="4">
        <v>0.1167</v>
      </c>
      <c r="F2145" s="64"/>
      <c r="G2145" s="65">
        <f t="shared" si="266"/>
        <v>9.9483231124748786E-2</v>
      </c>
      <c r="H2145" s="78">
        <f t="shared" si="267"/>
        <v>-2.4567990886267487E-3</v>
      </c>
      <c r="I2145" s="65">
        <f t="shared" si="268"/>
        <v>3.3432105225530917E-2</v>
      </c>
      <c r="J2145" s="79">
        <f t="shared" si="265"/>
        <v>3.1810571590502948E-2</v>
      </c>
      <c r="K2145" s="65">
        <f t="shared" si="270"/>
        <v>0.13471704038919968</v>
      </c>
      <c r="M2145" s="31">
        <f t="shared" si="269"/>
        <v>0.1167</v>
      </c>
      <c r="N2145" s="56">
        <f t="shared" si="264"/>
        <v>0.13471704038919968</v>
      </c>
    </row>
    <row r="2146" spans="1:14" x14ac:dyDescent="0.25">
      <c r="A2146"/>
      <c r="B2146" s="77"/>
      <c r="C2146" s="59">
        <v>43400</v>
      </c>
      <c r="D2146" s="39">
        <v>2126</v>
      </c>
      <c r="E2146" s="4">
        <v>0.1</v>
      </c>
      <c r="F2146" s="64"/>
      <c r="G2146" s="65">
        <f t="shared" si="266"/>
        <v>9.3910929806934648E-2</v>
      </c>
      <c r="H2146" s="78">
        <f t="shared" si="267"/>
        <v>-2.768349311545488E-3</v>
      </c>
      <c r="I2146" s="65">
        <f t="shared" si="268"/>
        <v>3.4128590255751746E-2</v>
      </c>
      <c r="J2146" s="79">
        <f t="shared" si="265"/>
        <v>3.132463824948311E-2</v>
      </c>
      <c r="K2146" s="65">
        <f t="shared" si="270"/>
        <v>0.13115502229187379</v>
      </c>
      <c r="M2146" s="31">
        <f t="shared" si="269"/>
        <v>0.1</v>
      </c>
      <c r="N2146" s="56">
        <f t="shared" si="264"/>
        <v>0.13115502229187379</v>
      </c>
    </row>
    <row r="2147" spans="1:14" x14ac:dyDescent="0.25">
      <c r="A2147"/>
      <c r="B2147" s="77"/>
      <c r="C2147" s="59">
        <v>43401</v>
      </c>
      <c r="D2147" s="39">
        <v>2127</v>
      </c>
      <c r="E2147" s="4">
        <v>0.14580000000000001</v>
      </c>
      <c r="F2147" s="64"/>
      <c r="G2147" s="65">
        <f t="shared" si="266"/>
        <v>9.4364704557304502E-2</v>
      </c>
      <c r="H2147" s="78">
        <f t="shared" si="267"/>
        <v>-2.4461369053539539E-3</v>
      </c>
      <c r="I2147" s="65">
        <f t="shared" si="268"/>
        <v>2.2436178885457497E-2</v>
      </c>
      <c r="J2147" s="79">
        <f t="shared" si="265"/>
        <v>2.5336090541181296E-2</v>
      </c>
      <c r="K2147" s="65">
        <f t="shared" si="270"/>
        <v>0.11357875938084666</v>
      </c>
      <c r="M2147" s="31">
        <f t="shared" si="269"/>
        <v>0.14580000000000001</v>
      </c>
      <c r="N2147" s="56">
        <f t="shared" si="264"/>
        <v>0.11357875938084666</v>
      </c>
    </row>
    <row r="2148" spans="1:14" x14ac:dyDescent="0.25">
      <c r="A2148"/>
      <c r="B2148" s="77"/>
      <c r="C2148" s="59">
        <v>43402</v>
      </c>
      <c r="D2148" s="39">
        <v>2128</v>
      </c>
      <c r="E2148" s="4">
        <v>0.1</v>
      </c>
      <c r="F2148" s="64"/>
      <c r="G2148" s="65">
        <f t="shared" si="266"/>
        <v>9.1717122683511024E-2</v>
      </c>
      <c r="H2148" s="78">
        <f t="shared" si="267"/>
        <v>-2.4662814021979063E-3</v>
      </c>
      <c r="I2148" s="65">
        <f t="shared" si="268"/>
        <v>1.0095882032444613E-2</v>
      </c>
      <c r="J2148" s="79">
        <f t="shared" si="265"/>
        <v>9.9145815608490499E-3</v>
      </c>
      <c r="K2148" s="65">
        <f t="shared" si="270"/>
        <v>0.10201444968439516</v>
      </c>
      <c r="M2148" s="31">
        <f t="shared" si="269"/>
        <v>0.1</v>
      </c>
      <c r="N2148" s="56">
        <f t="shared" si="264"/>
        <v>0.10201444968439516</v>
      </c>
    </row>
    <row r="2149" spans="1:14" x14ac:dyDescent="0.25">
      <c r="A2149"/>
      <c r="B2149" s="77"/>
      <c r="C2149" s="59">
        <v>43403</v>
      </c>
      <c r="D2149" s="39">
        <v>2129</v>
      </c>
      <c r="E2149" s="4">
        <v>0.1</v>
      </c>
      <c r="F2149" s="64"/>
      <c r="G2149" s="65">
        <f t="shared" si="266"/>
        <v>9.0582944185314929E-2</v>
      </c>
      <c r="H2149" s="78">
        <f t="shared" si="267"/>
        <v>-2.3330711117977251E-3</v>
      </c>
      <c r="I2149" s="65">
        <f t="shared" si="268"/>
        <v>-2.5718703213310733E-3</v>
      </c>
      <c r="J2149" s="79">
        <f t="shared" si="265"/>
        <v>-1.3729777077294584E-3</v>
      </c>
      <c r="K2149" s="65">
        <f t="shared" si="270"/>
        <v>8.6678970959982046E-2</v>
      </c>
      <c r="M2149" s="31">
        <f t="shared" si="269"/>
        <v>0.1</v>
      </c>
      <c r="N2149" s="56">
        <f t="shared" si="264"/>
        <v>8.6678970959982046E-2</v>
      </c>
    </row>
    <row r="2150" spans="1:14" x14ac:dyDescent="0.25">
      <c r="A2150"/>
      <c r="B2150" s="77"/>
      <c r="C2150" s="59">
        <v>43404</v>
      </c>
      <c r="D2150" s="39">
        <v>2130</v>
      </c>
      <c r="E2150" s="4">
        <v>0.1</v>
      </c>
      <c r="F2150" s="64"/>
      <c r="G2150" s="65">
        <f t="shared" si="266"/>
        <v>9.1024591543870131E-2</v>
      </c>
      <c r="H2150" s="78">
        <f t="shared" si="267"/>
        <v>-2.0555992647624324E-3</v>
      </c>
      <c r="I2150" s="65">
        <f t="shared" si="268"/>
        <v>-1.5997057777046568E-2</v>
      </c>
      <c r="J2150" s="79">
        <f t="shared" si="265"/>
        <v>-1.3499811153728924E-2</v>
      </c>
      <c r="K2150" s="65">
        <f t="shared" si="270"/>
        <v>7.2252815296470624E-2</v>
      </c>
      <c r="M2150" s="31">
        <f t="shared" si="269"/>
        <v>0.1</v>
      </c>
      <c r="N2150" s="56">
        <f t="shared" si="264"/>
        <v>7.2252815296470624E-2</v>
      </c>
    </row>
    <row r="2151" spans="1:14" x14ac:dyDescent="0.25">
      <c r="A2151"/>
      <c r="B2151" s="77"/>
      <c r="C2151" s="59">
        <v>43405</v>
      </c>
      <c r="D2151" s="39">
        <v>2131</v>
      </c>
      <c r="E2151" s="4">
        <v>0.1</v>
      </c>
      <c r="F2151" s="64"/>
      <c r="G2151" s="65">
        <f t="shared" si="266"/>
        <v>8.8705450908672809E-2</v>
      </c>
      <c r="H2151" s="78">
        <f t="shared" si="267"/>
        <v>-2.0819534018059215E-3</v>
      </c>
      <c r="I2151" s="65">
        <f t="shared" si="268"/>
        <v>1.3666421425241194E-2</v>
      </c>
      <c r="J2151" s="79">
        <f t="shared" si="265"/>
        <v>1.3429234191849795E-2</v>
      </c>
      <c r="K2151" s="65">
        <f t="shared" si="270"/>
        <v>0.10263541370434889</v>
      </c>
      <c r="M2151" s="31">
        <f t="shared" si="269"/>
        <v>0.1</v>
      </c>
      <c r="N2151" s="56">
        <f t="shared" si="264"/>
        <v>0.10263541370434889</v>
      </c>
    </row>
    <row r="2152" spans="1:14" x14ac:dyDescent="0.25">
      <c r="A2152"/>
      <c r="B2152" s="77"/>
      <c r="C2152" s="59">
        <v>43406</v>
      </c>
      <c r="D2152" s="39">
        <v>2132</v>
      </c>
      <c r="E2152" s="4">
        <v>0.1</v>
      </c>
      <c r="F2152" s="64"/>
      <c r="G2152" s="65">
        <f t="shared" si="266"/>
        <v>8.8120119702575689E-2</v>
      </c>
      <c r="H2152" s="78">
        <f t="shared" si="267"/>
        <v>-1.9322911822350416E-3</v>
      </c>
      <c r="I2152" s="65">
        <f t="shared" si="268"/>
        <v>-1.5897194639549854E-3</v>
      </c>
      <c r="J2152" s="79">
        <f t="shared" si="265"/>
        <v>-2.4275948781705514E-4</v>
      </c>
      <c r="K2152" s="65">
        <f t="shared" si="270"/>
        <v>8.5033778042911901E-2</v>
      </c>
      <c r="M2152" s="31">
        <f t="shared" si="269"/>
        <v>0.1</v>
      </c>
      <c r="N2152" s="56">
        <f t="shared" si="264"/>
        <v>8.5033778042911901E-2</v>
      </c>
    </row>
    <row r="2153" spans="1:14" x14ac:dyDescent="0.25">
      <c r="A2153"/>
      <c r="B2153" s="77"/>
      <c r="C2153" s="59">
        <v>43407</v>
      </c>
      <c r="D2153" s="39">
        <v>2133</v>
      </c>
      <c r="E2153" s="4">
        <v>0.1</v>
      </c>
      <c r="F2153" s="64"/>
      <c r="G2153" s="65">
        <f t="shared" si="266"/>
        <v>8.6943749731343015E-2</v>
      </c>
      <c r="H2153" s="78">
        <f t="shared" si="267"/>
        <v>-1.8566990611348048E-3</v>
      </c>
      <c r="I2153" s="65">
        <f t="shared" si="268"/>
        <v>6.2529593696358486E-3</v>
      </c>
      <c r="J2153" s="79">
        <f t="shared" si="265"/>
        <v>6.9332884595379634E-3</v>
      </c>
      <c r="K2153" s="65">
        <f t="shared" si="270"/>
        <v>9.2440787889976506E-2</v>
      </c>
      <c r="M2153" s="31">
        <f t="shared" si="269"/>
        <v>0.1</v>
      </c>
      <c r="N2153" s="56">
        <f t="shared" si="264"/>
        <v>9.2440787889976506E-2</v>
      </c>
    </row>
    <row r="2154" spans="1:14" x14ac:dyDescent="0.25">
      <c r="A2154"/>
      <c r="B2154" s="77"/>
      <c r="C2154" s="59">
        <v>43408</v>
      </c>
      <c r="D2154" s="39">
        <v>2134</v>
      </c>
      <c r="E2154" s="4">
        <v>0.1</v>
      </c>
      <c r="F2154" s="64"/>
      <c r="G2154" s="65">
        <f t="shared" si="266"/>
        <v>8.5561153861348133E-2</v>
      </c>
      <c r="H2154" s="78">
        <f t="shared" si="267"/>
        <v>-1.8092887420208125E-3</v>
      </c>
      <c r="I2154" s="65">
        <f t="shared" si="268"/>
        <v>1.017191741839245E-2</v>
      </c>
      <c r="J2154" s="79">
        <f t="shared" si="265"/>
        <v>1.0598610290418392E-2</v>
      </c>
      <c r="K2154" s="65">
        <f t="shared" si="270"/>
        <v>9.5258968088600654E-2</v>
      </c>
      <c r="M2154" s="31">
        <f t="shared" si="269"/>
        <v>0.1</v>
      </c>
      <c r="N2154" s="56">
        <f t="shared" si="264"/>
        <v>9.5258968088600654E-2</v>
      </c>
    </row>
    <row r="2155" spans="1:14" x14ac:dyDescent="0.25">
      <c r="A2155"/>
      <c r="B2155" s="77"/>
      <c r="C2155" s="59">
        <v>43409</v>
      </c>
      <c r="D2155" s="39">
        <v>2135</v>
      </c>
      <c r="E2155" s="4">
        <v>9.5799999999999996E-2</v>
      </c>
      <c r="F2155" s="64"/>
      <c r="G2155" s="65">
        <f t="shared" si="266"/>
        <v>8.5873927461666111E-2</v>
      </c>
      <c r="H2155" s="78">
        <f t="shared" si="267"/>
        <v>-1.5970825077869333E-3</v>
      </c>
      <c r="I2155" s="65">
        <f t="shared" si="268"/>
        <v>-9.1724885427150928E-3</v>
      </c>
      <c r="J2155" s="79">
        <f t="shared" si="265"/>
        <v>-7.2626324346101957E-3</v>
      </c>
      <c r="K2155" s="65">
        <f t="shared" si="270"/>
        <v>7.4579376576612233E-2</v>
      </c>
      <c r="M2155" s="31">
        <f t="shared" si="269"/>
        <v>9.5799999999999996E-2</v>
      </c>
      <c r="N2155" s="56">
        <f t="shared" si="264"/>
        <v>7.4579376576612233E-2</v>
      </c>
    </row>
    <row r="2156" spans="1:14" x14ac:dyDescent="0.25">
      <c r="A2156"/>
      <c r="B2156" s="77"/>
      <c r="C2156" s="59">
        <v>43410</v>
      </c>
      <c r="D2156" s="39">
        <v>2136</v>
      </c>
      <c r="E2156" s="4">
        <v>3.3300000000000003E-2</v>
      </c>
      <c r="F2156" s="64"/>
      <c r="G2156" s="65">
        <f t="shared" si="266"/>
        <v>8.1377184099142907E-2</v>
      </c>
      <c r="H2156" s="78">
        <f t="shared" si="267"/>
        <v>-1.8870485932605604E-3</v>
      </c>
      <c r="I2156" s="65">
        <f t="shared" si="268"/>
        <v>-2.1980236406516543E-2</v>
      </c>
      <c r="J2156" s="79">
        <f t="shared" si="265"/>
        <v>-2.4589931175779178E-2</v>
      </c>
      <c r="K2156" s="65">
        <f t="shared" si="270"/>
        <v>6.2296608547362631E-2</v>
      </c>
      <c r="M2156" s="31">
        <f t="shared" si="269"/>
        <v>3.3300000000000003E-2</v>
      </c>
      <c r="N2156" s="56">
        <f t="shared" si="264"/>
        <v>6.2296608547362631E-2</v>
      </c>
    </row>
    <row r="2157" spans="1:14" x14ac:dyDescent="0.25">
      <c r="A2157"/>
      <c r="B2157" s="77"/>
      <c r="C2157" s="59">
        <v>43411</v>
      </c>
      <c r="D2157" s="39">
        <v>2137</v>
      </c>
      <c r="E2157" s="4">
        <v>3.6700000000000003E-2</v>
      </c>
      <c r="F2157" s="64"/>
      <c r="G2157" s="65">
        <f t="shared" si="266"/>
        <v>7.8353967140440767E-2</v>
      </c>
      <c r="H2157" s="78">
        <f t="shared" si="267"/>
        <v>-2.0006654298047183E-3</v>
      </c>
      <c r="I2157" s="65">
        <f t="shared" si="268"/>
        <v>-3.1428451851466435E-2</v>
      </c>
      <c r="J2157" s="79">
        <f t="shared" si="265"/>
        <v>-3.2451003380363871E-2</v>
      </c>
      <c r="K2157" s="65">
        <f t="shared" si="270"/>
        <v>4.8061683654415918E-2</v>
      </c>
      <c r="M2157" s="31">
        <f t="shared" si="269"/>
        <v>3.6700000000000003E-2</v>
      </c>
      <c r="N2157" s="56">
        <f t="shared" si="264"/>
        <v>4.8061683654415918E-2</v>
      </c>
    </row>
    <row r="2158" spans="1:14" x14ac:dyDescent="0.25">
      <c r="A2158"/>
      <c r="B2158" s="77"/>
      <c r="C2158" s="59">
        <v>43412</v>
      </c>
      <c r="D2158" s="39">
        <v>2138</v>
      </c>
      <c r="E2158" s="4">
        <v>4.0800000000000003E-2</v>
      </c>
      <c r="F2158" s="64"/>
      <c r="G2158" s="65">
        <f t="shared" si="266"/>
        <v>7.3771551400279675E-2</v>
      </c>
      <c r="H2158" s="78">
        <f t="shared" si="267"/>
        <v>-2.2588404608403557E-3</v>
      </c>
      <c r="I2158" s="65">
        <f t="shared" si="268"/>
        <v>-9.7357986070722349E-3</v>
      </c>
      <c r="J2158" s="79">
        <f t="shared" si="265"/>
        <v>-1.205937388639298E-2</v>
      </c>
      <c r="K2158" s="65">
        <f t="shared" si="270"/>
        <v>6.6617503103563819E-2</v>
      </c>
      <c r="M2158" s="31">
        <f t="shared" si="269"/>
        <v>4.0800000000000003E-2</v>
      </c>
      <c r="N2158" s="56">
        <f t="shared" si="264"/>
        <v>6.6617503103563819E-2</v>
      </c>
    </row>
    <row r="2159" spans="1:14" x14ac:dyDescent="0.25">
      <c r="A2159"/>
      <c r="B2159" s="77"/>
      <c r="C2159" s="59">
        <v>43413</v>
      </c>
      <c r="D2159" s="39">
        <v>2139</v>
      </c>
      <c r="E2159" s="4">
        <v>4.0800000000000003E-2</v>
      </c>
      <c r="F2159" s="64"/>
      <c r="G2159" s="65">
        <f t="shared" si="266"/>
        <v>7.1924178657978885E-2</v>
      </c>
      <c r="H2159" s="78">
        <f t="shared" si="267"/>
        <v>-2.2176936889863994E-3</v>
      </c>
      <c r="I2159" s="65">
        <f t="shared" si="268"/>
        <v>-3.4827388124834997E-2</v>
      </c>
      <c r="J2159" s="79">
        <f t="shared" si="265"/>
        <v>-3.4457067178149392E-2</v>
      </c>
      <c r="K2159" s="65">
        <f t="shared" si="270"/>
        <v>3.6685322814604328E-2</v>
      </c>
      <c r="M2159" s="31">
        <f t="shared" si="269"/>
        <v>4.0800000000000003E-2</v>
      </c>
      <c r="N2159" s="56">
        <f t="shared" si="264"/>
        <v>3.6685322814604328E-2</v>
      </c>
    </row>
    <row r="2160" spans="1:14" x14ac:dyDescent="0.25">
      <c r="A2160"/>
      <c r="B2160" s="77"/>
      <c r="C2160" s="59">
        <v>43414</v>
      </c>
      <c r="D2160" s="39">
        <v>2140</v>
      </c>
      <c r="E2160" s="4">
        <v>2.5000000000000001E-2</v>
      </c>
      <c r="F2160" s="64"/>
      <c r="G2160" s="65">
        <f t="shared" si="266"/>
        <v>6.9358621170284768E-2</v>
      </c>
      <c r="H2160" s="78">
        <f t="shared" si="267"/>
        <v>-2.2524800688571711E-3</v>
      </c>
      <c r="I2160" s="65">
        <f t="shared" si="268"/>
        <v>-4.1227846981915228E-2</v>
      </c>
      <c r="J2160" s="79">
        <f t="shared" si="265"/>
        <v>-4.1540924400752181E-2</v>
      </c>
      <c r="K2160" s="65">
        <f t="shared" si="270"/>
        <v>2.8478637987077254E-2</v>
      </c>
      <c r="M2160" s="31">
        <f t="shared" si="269"/>
        <v>2.5000000000000001E-2</v>
      </c>
      <c r="N2160" s="56">
        <f t="shared" si="264"/>
        <v>2.8478637987077254E-2</v>
      </c>
    </row>
    <row r="2161" spans="1:14" x14ac:dyDescent="0.25">
      <c r="A2161"/>
      <c r="B2161" s="77"/>
      <c r="C2161" s="59">
        <v>43415</v>
      </c>
      <c r="D2161" s="39">
        <v>2141</v>
      </c>
      <c r="E2161" s="4">
        <v>7.3300000000000004E-2</v>
      </c>
      <c r="F2161" s="64"/>
      <c r="G2161" s="65">
        <f t="shared" si="266"/>
        <v>7.0076719778601276E-2</v>
      </c>
      <c r="H2161" s="78">
        <f t="shared" si="267"/>
        <v>-1.9554222011398032E-3</v>
      </c>
      <c r="I2161" s="65">
        <f t="shared" si="268"/>
        <v>-2.3511927873164376E-2</v>
      </c>
      <c r="J2161" s="79">
        <f t="shared" si="265"/>
        <v>-2.0838407063708066E-2</v>
      </c>
      <c r="K2161" s="65">
        <f t="shared" si="270"/>
        <v>4.3594213228263221E-2</v>
      </c>
      <c r="M2161" s="31">
        <f t="shared" si="269"/>
        <v>7.3300000000000004E-2</v>
      </c>
      <c r="N2161" s="56">
        <f t="shared" si="264"/>
        <v>4.3594213228263221E-2</v>
      </c>
    </row>
    <row r="2162" spans="1:14" x14ac:dyDescent="0.25">
      <c r="A2162"/>
      <c r="B2162" s="77"/>
      <c r="C2162" s="59">
        <v>43416</v>
      </c>
      <c r="D2162" s="39">
        <v>2142</v>
      </c>
      <c r="E2162" s="4">
        <v>5.4199999999999998E-2</v>
      </c>
      <c r="F2162" s="64"/>
      <c r="G2162" s="65">
        <f t="shared" si="266"/>
        <v>6.8698914896676372E-2</v>
      </c>
      <c r="H2162" s="78">
        <f t="shared" si="267"/>
        <v>-1.8976604692183133E-3</v>
      </c>
      <c r="I2162" s="65">
        <f t="shared" si="268"/>
        <v>-1.9697470769610311E-2</v>
      </c>
      <c r="J2162" s="79">
        <f t="shared" si="265"/>
        <v>-1.9177615182316917E-2</v>
      </c>
      <c r="K2162" s="65">
        <f t="shared" si="270"/>
        <v>4.8423826807851164E-2</v>
      </c>
      <c r="M2162" s="31">
        <f t="shared" si="269"/>
        <v>5.4199999999999998E-2</v>
      </c>
      <c r="N2162" s="56">
        <f t="shared" si="264"/>
        <v>4.8423826807851164E-2</v>
      </c>
    </row>
    <row r="2163" spans="1:14" x14ac:dyDescent="0.25">
      <c r="A2163"/>
      <c r="B2163" s="77"/>
      <c r="C2163" s="59">
        <v>43417</v>
      </c>
      <c r="D2163" s="39">
        <v>2143</v>
      </c>
      <c r="E2163" s="4">
        <v>5.8299999999999998E-2</v>
      </c>
      <c r="F2163" s="64"/>
      <c r="G2163" s="65">
        <f t="shared" si="266"/>
        <v>6.904659573411695E-2</v>
      </c>
      <c r="H2163" s="78">
        <f t="shared" si="267"/>
        <v>-1.6731263385524242E-3</v>
      </c>
      <c r="I2163" s="65">
        <f t="shared" si="268"/>
        <v>-3.0954667494047013E-2</v>
      </c>
      <c r="J2163" s="79">
        <f t="shared" si="265"/>
        <v>-2.8933860318054009E-2</v>
      </c>
      <c r="K2163" s="65">
        <f t="shared" si="270"/>
        <v>3.5846586933411043E-2</v>
      </c>
      <c r="M2163" s="31">
        <f t="shared" si="269"/>
        <v>5.8299999999999998E-2</v>
      </c>
      <c r="N2163" s="56">
        <f t="shared" si="264"/>
        <v>3.5846586933411043E-2</v>
      </c>
    </row>
    <row r="2164" spans="1:14" x14ac:dyDescent="0.25">
      <c r="A2164"/>
      <c r="B2164" s="77"/>
      <c r="C2164" s="59">
        <v>43418</v>
      </c>
      <c r="D2164" s="39">
        <v>2144</v>
      </c>
      <c r="E2164" s="4">
        <v>7.9200000000000007E-2</v>
      </c>
      <c r="F2164" s="64"/>
      <c r="G2164" s="65">
        <f t="shared" si="266"/>
        <v>7.1922673383972027E-2</v>
      </c>
      <c r="H2164" s="78">
        <f t="shared" si="267"/>
        <v>-1.2182059397116741E-3</v>
      </c>
      <c r="I2164" s="65">
        <f t="shared" si="268"/>
        <v>-3.366550927963944E-2</v>
      </c>
      <c r="J2164" s="79">
        <f t="shared" si="265"/>
        <v>-2.9571225690072696E-2</v>
      </c>
      <c r="K2164" s="65">
        <f t="shared" si="270"/>
        <v>3.3707960115925091E-2</v>
      </c>
      <c r="M2164" s="31">
        <f t="shared" si="269"/>
        <v>7.9200000000000007E-2</v>
      </c>
      <c r="N2164" s="56">
        <f t="shared" ref="N2164:N2227" si="271">K2164</f>
        <v>3.3707960115925091E-2</v>
      </c>
    </row>
    <row r="2165" spans="1:14" x14ac:dyDescent="0.25">
      <c r="A2165"/>
      <c r="B2165" s="77"/>
      <c r="C2165" s="59">
        <v>43419</v>
      </c>
      <c r="D2165" s="39">
        <v>2145</v>
      </c>
      <c r="E2165" s="4">
        <v>4.1700000000000001E-2</v>
      </c>
      <c r="F2165" s="64"/>
      <c r="G2165" s="65">
        <f t="shared" si="266"/>
        <v>6.9507070935985696E-2</v>
      </c>
      <c r="H2165" s="78">
        <f t="shared" si="267"/>
        <v>-1.33794559053914E-3</v>
      </c>
      <c r="I2165" s="65">
        <f t="shared" si="268"/>
        <v>-1.7030502361513652E-2</v>
      </c>
      <c r="J2165" s="79">
        <f t="shared" ref="J2165:J2228" si="272">$Z$22*(E2165-G2165)+(1-$Z$22)*I2165</f>
        <v>-1.8108159218960855E-2</v>
      </c>
      <c r="K2165" s="65">
        <f t="shared" si="270"/>
        <v>5.3673965082746702E-2</v>
      </c>
      <c r="M2165" s="31">
        <f t="shared" si="269"/>
        <v>4.1700000000000001E-2</v>
      </c>
      <c r="N2165" s="56">
        <f t="shared" si="271"/>
        <v>5.3673965082746702E-2</v>
      </c>
    </row>
    <row r="2166" spans="1:14" x14ac:dyDescent="0.25">
      <c r="A2166"/>
      <c r="B2166" s="77"/>
      <c r="C2166" s="59">
        <v>43420</v>
      </c>
      <c r="D2166" s="39">
        <v>2146</v>
      </c>
      <c r="E2166" s="4">
        <v>0.13750000000000001</v>
      </c>
      <c r="F2166" s="64"/>
      <c r="G2166" s="65">
        <f t="shared" ref="G2166:G2229" si="273">$Z$20*(E2166-I2166)+(1-$Z$20)*(G2165+H2165)</f>
        <v>7.448913339454763E-2</v>
      </c>
      <c r="H2166" s="78">
        <f t="shared" ref="H2166:H2229" si="274">$Z$21*(G2166-G2165)+(1-$Z$21)*H2165</f>
        <v>-7.0594478562903255E-4</v>
      </c>
      <c r="I2166" s="65">
        <f t="shared" ref="I2166:I2229" si="275">J2135</f>
        <v>6.1307941635428331E-3</v>
      </c>
      <c r="J2166" s="79">
        <f t="shared" si="272"/>
        <v>1.1818801407733788E-2</v>
      </c>
      <c r="K2166" s="65">
        <f t="shared" si="270"/>
        <v>7.4299919508989384E-2</v>
      </c>
      <c r="M2166" s="31">
        <f t="shared" si="269"/>
        <v>0.13750000000000001</v>
      </c>
      <c r="N2166" s="56">
        <f t="shared" si="271"/>
        <v>7.4299919508989384E-2</v>
      </c>
    </row>
    <row r="2167" spans="1:14" x14ac:dyDescent="0.25">
      <c r="A2167"/>
      <c r="B2167" s="77"/>
      <c r="C2167" s="59">
        <v>43421</v>
      </c>
      <c r="D2167" s="39">
        <v>2147</v>
      </c>
      <c r="E2167" s="4">
        <v>0.1608</v>
      </c>
      <c r="F2167" s="64"/>
      <c r="G2167" s="65">
        <f t="shared" si="273"/>
        <v>7.9216537242988022E-2</v>
      </c>
      <c r="H2167" s="78">
        <f t="shared" si="274"/>
        <v>-1.6260992222209001E-4</v>
      </c>
      <c r="I2167" s="65">
        <f t="shared" si="275"/>
        <v>3.2683325050387152E-2</v>
      </c>
      <c r="J2167" s="79">
        <f t="shared" si="272"/>
        <v>3.7573338821049636E-2</v>
      </c>
      <c r="K2167" s="65">
        <f t="shared" si="270"/>
        <v>0.10646651365930575</v>
      </c>
      <c r="M2167" s="31">
        <f t="shared" si="269"/>
        <v>0.1608</v>
      </c>
      <c r="N2167" s="56">
        <f t="shared" si="271"/>
        <v>0.10646651365930575</v>
      </c>
    </row>
    <row r="2168" spans="1:14" x14ac:dyDescent="0.25">
      <c r="A2168"/>
      <c r="B2168" s="77"/>
      <c r="C2168" s="59">
        <v>43422</v>
      </c>
      <c r="D2168" s="39">
        <v>2148</v>
      </c>
      <c r="E2168" s="4">
        <v>0.1583</v>
      </c>
      <c r="F2168" s="64"/>
      <c r="G2168" s="65">
        <f t="shared" si="273"/>
        <v>8.6528081511705102E-2</v>
      </c>
      <c r="H2168" s="78">
        <f t="shared" si="274"/>
        <v>5.8480549687182698E-4</v>
      </c>
      <c r="I2168" s="65">
        <f t="shared" si="275"/>
        <v>4.5045307698425331E-3</v>
      </c>
      <c r="J2168" s="79">
        <f t="shared" si="272"/>
        <v>1.123126954168777E-2</v>
      </c>
      <c r="K2168" s="65">
        <f t="shared" si="270"/>
        <v>8.3558458090608467E-2</v>
      </c>
      <c r="M2168" s="31">
        <f t="shared" si="269"/>
        <v>0.1583</v>
      </c>
      <c r="N2168" s="56">
        <f t="shared" si="271"/>
        <v>8.3558458090608467E-2</v>
      </c>
    </row>
    <row r="2169" spans="1:14" x14ac:dyDescent="0.25">
      <c r="A2169"/>
      <c r="B2169" s="77"/>
      <c r="C2169" s="59">
        <v>43423</v>
      </c>
      <c r="D2169" s="39">
        <v>2149</v>
      </c>
      <c r="E2169" s="4">
        <v>0.2</v>
      </c>
      <c r="F2169" s="64"/>
      <c r="G2169" s="65">
        <f t="shared" si="273"/>
        <v>9.7052268638300535E-2</v>
      </c>
      <c r="H2169" s="78">
        <f t="shared" si="274"/>
        <v>1.5787436598441876E-3</v>
      </c>
      <c r="I2169" s="65">
        <f t="shared" si="275"/>
        <v>1.3493296694187126E-2</v>
      </c>
      <c r="J2169" s="79">
        <f t="shared" si="272"/>
        <v>2.2438740160938362E-2</v>
      </c>
      <c r="K2169" s="65">
        <f t="shared" si="270"/>
        <v>0.10060618370276406</v>
      </c>
      <c r="M2169" s="31">
        <f t="shared" si="269"/>
        <v>0.2</v>
      </c>
      <c r="N2169" s="56">
        <f t="shared" si="271"/>
        <v>0.10060618370276406</v>
      </c>
    </row>
    <row r="2170" spans="1:14" x14ac:dyDescent="0.25">
      <c r="A2170"/>
      <c r="B2170" s="77"/>
      <c r="C2170" s="59">
        <v>43424</v>
      </c>
      <c r="D2170" s="39">
        <v>2150</v>
      </c>
      <c r="E2170" s="4">
        <v>0.1</v>
      </c>
      <c r="F2170" s="64"/>
      <c r="G2170" s="65">
        <f t="shared" si="273"/>
        <v>9.6645284801203199E-2</v>
      </c>
      <c r="H2170" s="78">
        <f t="shared" si="274"/>
        <v>1.3801709101500354E-3</v>
      </c>
      <c r="I2170" s="65">
        <f t="shared" si="275"/>
        <v>2.1226262671270563E-2</v>
      </c>
      <c r="J2170" s="79">
        <f t="shared" si="272"/>
        <v>1.9439107924023188E-2</v>
      </c>
      <c r="K2170" s="65">
        <f t="shared" si="270"/>
        <v>0.11985727496941528</v>
      </c>
      <c r="M2170" s="31">
        <f t="shared" si="269"/>
        <v>0.1</v>
      </c>
      <c r="N2170" s="56">
        <f t="shared" si="271"/>
        <v>0.11985727496941528</v>
      </c>
    </row>
    <row r="2171" spans="1:14" x14ac:dyDescent="0.25">
      <c r="A2171"/>
      <c r="B2171" s="77"/>
      <c r="C2171" s="59">
        <v>43425</v>
      </c>
      <c r="D2171" s="39">
        <v>2151</v>
      </c>
      <c r="E2171" s="4">
        <v>1.2500000000000001E-2</v>
      </c>
      <c r="F2171" s="64"/>
      <c r="G2171" s="65">
        <f t="shared" si="273"/>
        <v>8.5283020552102518E-2</v>
      </c>
      <c r="H2171" s="78">
        <f t="shared" si="274"/>
        <v>1.0592739422496367E-4</v>
      </c>
      <c r="I2171" s="65">
        <f t="shared" si="275"/>
        <v>4.1898895881154016E-2</v>
      </c>
      <c r="J2171" s="79">
        <f t="shared" si="272"/>
        <v>3.0430704237828364E-2</v>
      </c>
      <c r="K2171" s="65">
        <f t="shared" si="270"/>
        <v>0.13992435159250727</v>
      </c>
      <c r="M2171" s="31">
        <f t="shared" si="269"/>
        <v>1.2500000000000001E-2</v>
      </c>
      <c r="N2171" s="56">
        <f t="shared" si="271"/>
        <v>0.13992435159250727</v>
      </c>
    </row>
    <row r="2172" spans="1:14" x14ac:dyDescent="0.25">
      <c r="A2172"/>
      <c r="B2172" s="77"/>
      <c r="C2172" s="59">
        <v>43426</v>
      </c>
      <c r="D2172" s="39">
        <v>2152</v>
      </c>
      <c r="E2172" s="4">
        <v>8.3299999999999999E-2</v>
      </c>
      <c r="F2172" s="64"/>
      <c r="G2172" s="65">
        <f t="shared" si="273"/>
        <v>8.3050139696715652E-2</v>
      </c>
      <c r="H2172" s="78">
        <f t="shared" si="274"/>
        <v>-1.2795343073621919E-4</v>
      </c>
      <c r="I2172" s="65">
        <f t="shared" si="275"/>
        <v>2.129913454979096E-2</v>
      </c>
      <c r="J2172" s="79">
        <f t="shared" si="272"/>
        <v>1.9194207125140299E-2</v>
      </c>
      <c r="K2172" s="65">
        <f t="shared" si="270"/>
        <v>0.10668808249611844</v>
      </c>
      <c r="M2172" s="31">
        <f t="shared" si="269"/>
        <v>8.3299999999999999E-2</v>
      </c>
      <c r="N2172" s="56">
        <f t="shared" si="271"/>
        <v>0.10668808249611844</v>
      </c>
    </row>
    <row r="2173" spans="1:14" x14ac:dyDescent="0.25">
      <c r="A2173"/>
      <c r="B2173" s="77"/>
      <c r="C2173" s="59">
        <v>43427</v>
      </c>
      <c r="D2173" s="39">
        <v>2153</v>
      </c>
      <c r="E2173" s="4">
        <v>0.1</v>
      </c>
      <c r="F2173" s="64"/>
      <c r="G2173" s="65">
        <f t="shared" si="273"/>
        <v>8.5635063198971351E-2</v>
      </c>
      <c r="H2173" s="78">
        <f t="shared" si="274"/>
        <v>1.4333426256297256E-4</v>
      </c>
      <c r="I2173" s="65">
        <f t="shared" si="275"/>
        <v>-1.00509555958986E-2</v>
      </c>
      <c r="J2173" s="79">
        <f t="shared" si="272"/>
        <v>-7.6093663562058749E-3</v>
      </c>
      <c r="K2173" s="65">
        <f t="shared" si="270"/>
        <v>7.2871230670080833E-2</v>
      </c>
      <c r="M2173" s="31">
        <f t="shared" si="269"/>
        <v>0.1</v>
      </c>
      <c r="N2173" s="56">
        <f t="shared" si="271"/>
        <v>7.2871230670080833E-2</v>
      </c>
    </row>
    <row r="2174" spans="1:14" x14ac:dyDescent="0.25">
      <c r="A2174"/>
      <c r="B2174" s="77"/>
      <c r="C2174" s="59">
        <v>43428</v>
      </c>
      <c r="D2174" s="39">
        <v>2154</v>
      </c>
      <c r="E2174" s="4">
        <v>5.8299999999999998E-2</v>
      </c>
      <c r="F2174" s="64"/>
      <c r="G2174" s="65">
        <f t="shared" si="273"/>
        <v>8.4310149568006046E-2</v>
      </c>
      <c r="H2174" s="78">
        <f t="shared" si="274"/>
        <v>-3.4905267898551547E-6</v>
      </c>
      <c r="I2174" s="65">
        <f t="shared" si="275"/>
        <v>-1.2795918526251698E-2</v>
      </c>
      <c r="J2174" s="79">
        <f t="shared" si="272"/>
        <v>-1.4117341630427133E-2</v>
      </c>
      <c r="K2174" s="65">
        <f t="shared" si="270"/>
        <v>7.2982478935282619E-2</v>
      </c>
      <c r="M2174" s="31">
        <f t="shared" si="269"/>
        <v>5.8299999999999998E-2</v>
      </c>
      <c r="N2174" s="56">
        <f t="shared" si="271"/>
        <v>7.2982478935282619E-2</v>
      </c>
    </row>
    <row r="2175" spans="1:14" x14ac:dyDescent="0.25">
      <c r="A2175"/>
      <c r="B2175" s="77"/>
      <c r="C2175" s="59">
        <v>43429</v>
      </c>
      <c r="D2175" s="39">
        <v>2155</v>
      </c>
      <c r="E2175" s="4">
        <v>9.1700000000000004E-2</v>
      </c>
      <c r="F2175" s="64"/>
      <c r="G2175" s="65">
        <f t="shared" si="273"/>
        <v>8.3069107498980707E-2</v>
      </c>
      <c r="H2175" s="78">
        <f t="shared" si="274"/>
        <v>-1.2724568101340353E-4</v>
      </c>
      <c r="I2175" s="65">
        <f t="shared" si="275"/>
        <v>1.9768856381138636E-2</v>
      </c>
      <c r="J2175" s="79">
        <f t="shared" si="272"/>
        <v>1.8655059993126704E-2</v>
      </c>
      <c r="K2175" s="65">
        <f t="shared" si="270"/>
        <v>0.10407551542235483</v>
      </c>
      <c r="M2175" s="31">
        <f t="shared" si="269"/>
        <v>9.1700000000000004E-2</v>
      </c>
      <c r="N2175" s="56">
        <f t="shared" si="271"/>
        <v>0.10407551542235483</v>
      </c>
    </row>
    <row r="2176" spans="1:14" x14ac:dyDescent="0.25">
      <c r="A2176"/>
      <c r="B2176" s="77"/>
      <c r="C2176" s="59">
        <v>43430</v>
      </c>
      <c r="D2176" s="39">
        <v>2156</v>
      </c>
      <c r="E2176" s="4">
        <v>0.1</v>
      </c>
      <c r="F2176" s="64"/>
      <c r="G2176" s="65">
        <f t="shared" si="273"/>
        <v>8.1466618477120278E-2</v>
      </c>
      <c r="H2176" s="78">
        <f t="shared" si="274"/>
        <v>-2.7477001509810606E-4</v>
      </c>
      <c r="I2176" s="65">
        <f t="shared" si="275"/>
        <v>3.1810571590502948E-2</v>
      </c>
      <c r="J2176" s="79">
        <f t="shared" si="272"/>
        <v>3.0482852583740627E-2</v>
      </c>
      <c r="K2176" s="65">
        <f t="shared" si="270"/>
        <v>0.11475243340847024</v>
      </c>
      <c r="M2176" s="31">
        <f t="shared" si="269"/>
        <v>0.1</v>
      </c>
      <c r="N2176" s="56">
        <f t="shared" si="271"/>
        <v>0.11475243340847024</v>
      </c>
    </row>
    <row r="2177" spans="1:14" x14ac:dyDescent="0.25">
      <c r="A2177"/>
      <c r="B2177" s="77"/>
      <c r="C2177" s="59">
        <v>43431</v>
      </c>
      <c r="D2177" s="39">
        <v>2157</v>
      </c>
      <c r="E2177" s="4">
        <v>0.16250000000000001</v>
      </c>
      <c r="F2177" s="64"/>
      <c r="G2177" s="65">
        <f t="shared" si="273"/>
        <v>8.6190199790871641E-2</v>
      </c>
      <c r="H2177" s="78">
        <f t="shared" si="274"/>
        <v>2.2506511778684082E-4</v>
      </c>
      <c r="I2177" s="65">
        <f t="shared" si="275"/>
        <v>3.132463824948311E-2</v>
      </c>
      <c r="J2177" s="79">
        <f t="shared" si="272"/>
        <v>3.5823154445447633E-2</v>
      </c>
      <c r="K2177" s="65">
        <f t="shared" si="270"/>
        <v>0.11251648671150527</v>
      </c>
      <c r="M2177" s="31">
        <f t="shared" si="269"/>
        <v>0.16250000000000001</v>
      </c>
      <c r="N2177" s="56">
        <f t="shared" si="271"/>
        <v>0.11251648671150527</v>
      </c>
    </row>
    <row r="2178" spans="1:14" x14ac:dyDescent="0.25">
      <c r="A2178"/>
      <c r="B2178" s="77"/>
      <c r="C2178" s="59">
        <v>43432</v>
      </c>
      <c r="D2178" s="39">
        <v>2158</v>
      </c>
      <c r="E2178" s="4">
        <v>0.2</v>
      </c>
      <c r="F2178" s="64"/>
      <c r="G2178" s="65">
        <f t="shared" si="273"/>
        <v>9.5240129363674514E-2</v>
      </c>
      <c r="H2178" s="78">
        <f t="shared" si="274"/>
        <v>1.1075515632884441E-3</v>
      </c>
      <c r="I2178" s="65">
        <f t="shared" si="275"/>
        <v>2.5336090541181296E-2</v>
      </c>
      <c r="J2178" s="79">
        <f t="shared" si="272"/>
        <v>3.3278468550695717E-2</v>
      </c>
      <c r="K2178" s="65">
        <f t="shared" si="270"/>
        <v>0.11175135544983979</v>
      </c>
      <c r="M2178" s="31">
        <f t="shared" si="269"/>
        <v>0.2</v>
      </c>
      <c r="N2178" s="56">
        <f t="shared" si="271"/>
        <v>0.11175135544983979</v>
      </c>
    </row>
    <row r="2179" spans="1:14" x14ac:dyDescent="0.25">
      <c r="A2179"/>
      <c r="B2179" s="77"/>
      <c r="C2179" s="59">
        <v>43433</v>
      </c>
      <c r="D2179" s="39">
        <v>2159</v>
      </c>
      <c r="E2179" s="4">
        <v>0.1167</v>
      </c>
      <c r="F2179" s="64"/>
      <c r="G2179" s="65">
        <f t="shared" si="273"/>
        <v>9.7391454678181749E-2</v>
      </c>
      <c r="H2179" s="78">
        <f t="shared" si="274"/>
        <v>1.2119289384103233E-3</v>
      </c>
      <c r="I2179" s="65">
        <f t="shared" si="275"/>
        <v>9.9145815608490499E-3</v>
      </c>
      <c r="J2179" s="79">
        <f t="shared" si="272"/>
        <v>1.0853977936945971E-2</v>
      </c>
      <c r="K2179" s="65">
        <f t="shared" si="270"/>
        <v>0.10626226248781201</v>
      </c>
      <c r="M2179" s="31">
        <f t="shared" si="269"/>
        <v>0.1167</v>
      </c>
      <c r="N2179" s="56">
        <f t="shared" si="271"/>
        <v>0.10626226248781201</v>
      </c>
    </row>
    <row r="2180" spans="1:14" x14ac:dyDescent="0.25">
      <c r="A2180"/>
      <c r="B2180" s="77"/>
      <c r="C2180" s="59">
        <v>43434</v>
      </c>
      <c r="D2180" s="39">
        <v>2160</v>
      </c>
      <c r="E2180" s="4">
        <v>0.1</v>
      </c>
      <c r="F2180" s="64"/>
      <c r="G2180" s="65">
        <f t="shared" si="273"/>
        <v>9.8880343025705822E-2</v>
      </c>
      <c r="H2180" s="78">
        <f t="shared" si="274"/>
        <v>1.2396248793216983E-3</v>
      </c>
      <c r="I2180" s="65">
        <f t="shared" si="275"/>
        <v>-1.3729777077294584E-3</v>
      </c>
      <c r="J2180" s="79">
        <f t="shared" si="272"/>
        <v>-1.1237142395270942E-3</v>
      </c>
      <c r="K2180" s="65">
        <f t="shared" si="270"/>
        <v>9.7230405908862616E-2</v>
      </c>
      <c r="M2180" s="31">
        <f t="shared" si="269"/>
        <v>0.1</v>
      </c>
      <c r="N2180" s="56">
        <f t="shared" si="271"/>
        <v>9.7230405908862616E-2</v>
      </c>
    </row>
    <row r="2181" spans="1:14" x14ac:dyDescent="0.25">
      <c r="A2181"/>
      <c r="B2181" s="77"/>
      <c r="C2181" s="59">
        <v>43435</v>
      </c>
      <c r="D2181" s="39">
        <v>2161</v>
      </c>
      <c r="E2181" s="4">
        <v>7.0800000000000002E-2</v>
      </c>
      <c r="F2181" s="64"/>
      <c r="G2181" s="65">
        <f t="shared" si="273"/>
        <v>9.8537952229897655E-2</v>
      </c>
      <c r="H2181" s="78">
        <f t="shared" si="274"/>
        <v>1.0814233118087119E-3</v>
      </c>
      <c r="I2181" s="65">
        <f t="shared" si="275"/>
        <v>-1.3499811153728924E-2</v>
      </c>
      <c r="J2181" s="79">
        <f t="shared" si="272"/>
        <v>-1.4923625261345799E-2</v>
      </c>
      <c r="K2181" s="65">
        <f t="shared" si="270"/>
        <v>8.6620156751298596E-2</v>
      </c>
      <c r="M2181" s="31">
        <f t="shared" si="269"/>
        <v>7.0800000000000002E-2</v>
      </c>
      <c r="N2181" s="56">
        <f t="shared" si="271"/>
        <v>8.6620156751298596E-2</v>
      </c>
    </row>
    <row r="2182" spans="1:14" x14ac:dyDescent="0.25">
      <c r="A2182"/>
      <c r="B2182" s="77"/>
      <c r="C2182" s="59">
        <v>43436</v>
      </c>
      <c r="D2182" s="39">
        <v>2162</v>
      </c>
      <c r="E2182" s="4">
        <v>0.05</v>
      </c>
      <c r="F2182" s="64"/>
      <c r="G2182" s="65">
        <f t="shared" si="273"/>
        <v>9.3314514568350757E-2</v>
      </c>
      <c r="H2182" s="78">
        <f t="shared" si="274"/>
        <v>4.5093721447315093E-4</v>
      </c>
      <c r="I2182" s="65">
        <f t="shared" si="275"/>
        <v>1.3429234191849795E-2</v>
      </c>
      <c r="J2182" s="79">
        <f t="shared" si="272"/>
        <v>7.7548593158297393E-3</v>
      </c>
      <c r="K2182" s="65">
        <f t="shared" si="270"/>
        <v>0.11304860973355617</v>
      </c>
      <c r="M2182" s="31">
        <f t="shared" si="269"/>
        <v>0.05</v>
      </c>
      <c r="N2182" s="56">
        <f t="shared" si="271"/>
        <v>0.11304860973355617</v>
      </c>
    </row>
    <row r="2183" spans="1:14" x14ac:dyDescent="0.25">
      <c r="A2183"/>
      <c r="B2183" s="77"/>
      <c r="C2183" s="59">
        <v>43437</v>
      </c>
      <c r="D2183" s="39">
        <v>2163</v>
      </c>
      <c r="E2183" s="4">
        <v>7.0800000000000002E-2</v>
      </c>
      <c r="F2183" s="64"/>
      <c r="G2183" s="65">
        <f t="shared" si="273"/>
        <v>9.1493182553323227E-2</v>
      </c>
      <c r="H2183" s="78">
        <f t="shared" si="274"/>
        <v>2.2371029152308287E-4</v>
      </c>
      <c r="I2183" s="65">
        <f t="shared" si="275"/>
        <v>-2.4275948781705514E-4</v>
      </c>
      <c r="J2183" s="79">
        <f t="shared" si="272"/>
        <v>-2.2878017943676722E-3</v>
      </c>
      <c r="K2183" s="65">
        <f t="shared" si="270"/>
        <v>9.3522692295006843E-2</v>
      </c>
      <c r="M2183" s="31">
        <f t="shared" si="269"/>
        <v>7.0800000000000002E-2</v>
      </c>
      <c r="N2183" s="56">
        <f t="shared" si="271"/>
        <v>9.3522692295006843E-2</v>
      </c>
    </row>
    <row r="2184" spans="1:14" x14ac:dyDescent="0.25">
      <c r="A2184"/>
      <c r="B2184" s="77"/>
      <c r="C2184" s="59">
        <v>43438</v>
      </c>
      <c r="D2184" s="39">
        <v>2164</v>
      </c>
      <c r="E2184" s="4">
        <v>5.4199999999999998E-2</v>
      </c>
      <c r="F2184" s="64"/>
      <c r="G2184" s="65">
        <f t="shared" si="273"/>
        <v>8.7271874714407893E-2</v>
      </c>
      <c r="H2184" s="78">
        <f t="shared" si="274"/>
        <v>-2.2079152152075881E-4</v>
      </c>
      <c r="I2184" s="65">
        <f t="shared" si="275"/>
        <v>6.9332884595379634E-3</v>
      </c>
      <c r="J2184" s="79">
        <f t="shared" si="272"/>
        <v>2.9327721421433771E-3</v>
      </c>
      <c r="K2184" s="65">
        <f t="shared" si="270"/>
        <v>9.8650181304384271E-2</v>
      </c>
      <c r="M2184" s="31">
        <f t="shared" si="269"/>
        <v>5.4199999999999998E-2</v>
      </c>
      <c r="N2184" s="56">
        <f t="shared" si="271"/>
        <v>9.8650181304384271E-2</v>
      </c>
    </row>
    <row r="2185" spans="1:14" x14ac:dyDescent="0.25">
      <c r="A2185"/>
      <c r="B2185" s="77"/>
      <c r="C2185" s="59">
        <v>43439</v>
      </c>
      <c r="D2185" s="39">
        <v>2165</v>
      </c>
      <c r="E2185" s="4">
        <v>5.4199999999999998E-2</v>
      </c>
      <c r="F2185" s="64"/>
      <c r="G2185" s="65">
        <f t="shared" si="273"/>
        <v>8.2706113844556589E-2</v>
      </c>
      <c r="H2185" s="78">
        <f t="shared" si="274"/>
        <v>-6.5528845635381343E-4</v>
      </c>
      <c r="I2185" s="65">
        <f t="shared" si="275"/>
        <v>1.0598610290418392E-2</v>
      </c>
      <c r="J2185" s="79">
        <f t="shared" si="272"/>
        <v>6.6881378769208938E-3</v>
      </c>
      <c r="K2185" s="65">
        <f t="shared" si="270"/>
        <v>9.764969348330553E-2</v>
      </c>
      <c r="M2185" s="31">
        <f t="shared" si="269"/>
        <v>5.4199999999999998E-2</v>
      </c>
      <c r="N2185" s="56">
        <f t="shared" si="271"/>
        <v>9.764969348330553E-2</v>
      </c>
    </row>
    <row r="2186" spans="1:14" x14ac:dyDescent="0.25">
      <c r="A2186"/>
      <c r="B2186" s="77"/>
      <c r="C2186" s="59">
        <v>43440</v>
      </c>
      <c r="D2186" s="39">
        <v>2166</v>
      </c>
      <c r="E2186" s="4">
        <v>5.4199999999999998E-2</v>
      </c>
      <c r="F2186" s="64"/>
      <c r="G2186" s="65">
        <f t="shared" si="273"/>
        <v>7.9992006092843515E-2</v>
      </c>
      <c r="H2186" s="78">
        <f t="shared" si="274"/>
        <v>-8.6117038588973951E-4</v>
      </c>
      <c r="I2186" s="65">
        <f t="shared" si="275"/>
        <v>-7.2626324346101957E-3</v>
      </c>
      <c r="J2186" s="79">
        <f t="shared" si="272"/>
        <v>-9.1155698004335289E-3</v>
      </c>
      <c r="K2186" s="65">
        <f t="shared" si="270"/>
        <v>7.4788192953592569E-2</v>
      </c>
      <c r="M2186" s="31">
        <f t="shared" si="269"/>
        <v>5.4199999999999998E-2</v>
      </c>
      <c r="N2186" s="56">
        <f t="shared" si="271"/>
        <v>7.4788192953592569E-2</v>
      </c>
    </row>
    <row r="2187" spans="1:14" x14ac:dyDescent="0.25">
      <c r="A2187"/>
      <c r="B2187" s="77"/>
      <c r="C2187" s="59">
        <v>43441</v>
      </c>
      <c r="D2187" s="39">
        <v>2167</v>
      </c>
      <c r="E2187" s="4">
        <v>0.1</v>
      </c>
      <c r="F2187" s="64"/>
      <c r="G2187" s="65">
        <f t="shared" si="273"/>
        <v>8.367674525383631E-2</v>
      </c>
      <c r="H2187" s="78">
        <f t="shared" si="274"/>
        <v>-4.0657943120148604E-4</v>
      </c>
      <c r="I2187" s="65">
        <f t="shared" si="275"/>
        <v>-2.4589931175779178E-2</v>
      </c>
      <c r="J2187" s="79">
        <f t="shared" si="272"/>
        <v>-2.0498612583584892E-2</v>
      </c>
      <c r="K2187" s="65">
        <f t="shared" si="270"/>
        <v>5.4540904531174592E-2</v>
      </c>
      <c r="M2187" s="31">
        <f t="shared" si="269"/>
        <v>0.1</v>
      </c>
      <c r="N2187" s="56">
        <f t="shared" si="271"/>
        <v>5.4540904531174592E-2</v>
      </c>
    </row>
    <row r="2188" spans="1:14" x14ac:dyDescent="0.25">
      <c r="A2188"/>
      <c r="B2188" s="77"/>
      <c r="C2188" s="59">
        <v>43442</v>
      </c>
      <c r="D2188" s="39">
        <v>2168</v>
      </c>
      <c r="E2188" s="4">
        <v>6.25E-2</v>
      </c>
      <c r="F2188" s="64"/>
      <c r="G2188" s="65">
        <f t="shared" si="273"/>
        <v>8.4438249578407731E-2</v>
      </c>
      <c r="H2188" s="78">
        <f t="shared" si="274"/>
        <v>-2.8977105562419533E-4</v>
      </c>
      <c r="I2188" s="65">
        <f t="shared" si="275"/>
        <v>-3.2451003380363871E-2</v>
      </c>
      <c r="J2188" s="79">
        <f t="shared" si="272"/>
        <v>-3.1399728000168256E-2</v>
      </c>
      <c r="K2188" s="65">
        <f t="shared" si="270"/>
        <v>5.0819162442270957E-2</v>
      </c>
      <c r="M2188" s="31">
        <f t="shared" si="269"/>
        <v>6.25E-2</v>
      </c>
      <c r="N2188" s="56">
        <f t="shared" si="271"/>
        <v>5.0819162442270957E-2</v>
      </c>
    </row>
    <row r="2189" spans="1:14" x14ac:dyDescent="0.25">
      <c r="A2189"/>
      <c r="B2189" s="77"/>
      <c r="C2189" s="59">
        <v>43443</v>
      </c>
      <c r="D2189" s="39">
        <v>2169</v>
      </c>
      <c r="E2189" s="4">
        <v>0.125</v>
      </c>
      <c r="F2189" s="64"/>
      <c r="G2189" s="65">
        <f t="shared" si="273"/>
        <v>8.9439568059144492E-2</v>
      </c>
      <c r="H2189" s="78">
        <f t="shared" si="274"/>
        <v>2.3933789801190025E-4</v>
      </c>
      <c r="I2189" s="65">
        <f t="shared" si="275"/>
        <v>-1.205937388639298E-2</v>
      </c>
      <c r="J2189" s="79">
        <f t="shared" si="272"/>
        <v>-7.2973933036681298E-3</v>
      </c>
      <c r="K2189" s="65">
        <f t="shared" si="270"/>
        <v>7.2089104636390552E-2</v>
      </c>
      <c r="M2189" s="31">
        <f t="shared" si="269"/>
        <v>0.125</v>
      </c>
      <c r="N2189" s="56">
        <f t="shared" si="271"/>
        <v>7.2089104636390552E-2</v>
      </c>
    </row>
    <row r="2190" spans="1:14" x14ac:dyDescent="0.25">
      <c r="A2190"/>
      <c r="B2190" s="77"/>
      <c r="C2190" s="59">
        <v>43444</v>
      </c>
      <c r="D2190" s="39">
        <v>2170</v>
      </c>
      <c r="E2190" s="4">
        <v>9.1700000000000004E-2</v>
      </c>
      <c r="F2190" s="64"/>
      <c r="G2190" s="65">
        <f t="shared" si="273"/>
        <v>9.33267220792557E-2</v>
      </c>
      <c r="H2190" s="78">
        <f t="shared" si="274"/>
        <v>6.0411951022183111E-4</v>
      </c>
      <c r="I2190" s="65">
        <f t="shared" si="275"/>
        <v>-3.4457067178149392E-2</v>
      </c>
      <c r="J2190" s="79">
        <f t="shared" si="272"/>
        <v>-3.1174032668260021E-2</v>
      </c>
      <c r="K2190" s="65">
        <f t="shared" si="270"/>
        <v>5.5221838779007007E-2</v>
      </c>
      <c r="M2190" s="31">
        <f t="shared" si="269"/>
        <v>9.1700000000000004E-2</v>
      </c>
      <c r="N2190" s="56">
        <f t="shared" si="271"/>
        <v>5.5221838779007007E-2</v>
      </c>
    </row>
    <row r="2191" spans="1:14" x14ac:dyDescent="0.25">
      <c r="A2191"/>
      <c r="B2191" s="77"/>
      <c r="C2191" s="59">
        <v>43445</v>
      </c>
      <c r="D2191" s="39">
        <v>2171</v>
      </c>
      <c r="E2191" s="4">
        <v>0.1125</v>
      </c>
      <c r="F2191" s="64"/>
      <c r="G2191" s="65">
        <f t="shared" si="273"/>
        <v>9.9941849870605004E-2</v>
      </c>
      <c r="H2191" s="78">
        <f t="shared" si="274"/>
        <v>1.2052203383345786E-3</v>
      </c>
      <c r="I2191" s="65">
        <f t="shared" si="275"/>
        <v>-4.1540924400752181E-2</v>
      </c>
      <c r="J2191" s="79">
        <f t="shared" si="272"/>
        <v>-3.6131016947737467E-2</v>
      </c>
      <c r="K2191" s="65">
        <f t="shared" si="270"/>
        <v>5.2389917188725356E-2</v>
      </c>
      <c r="M2191" s="31">
        <f t="shared" si="269"/>
        <v>0.1125</v>
      </c>
      <c r="N2191" s="56">
        <f t="shared" si="271"/>
        <v>5.2389917188725356E-2</v>
      </c>
    </row>
    <row r="2192" spans="1:14" x14ac:dyDescent="0.25">
      <c r="A2192"/>
      <c r="B2192" s="77"/>
      <c r="C2192" s="59">
        <v>43446</v>
      </c>
      <c r="D2192" s="39">
        <v>2172</v>
      </c>
      <c r="E2192" s="4">
        <v>6.2899999999999998E-2</v>
      </c>
      <c r="F2192" s="64"/>
      <c r="G2192" s="65">
        <f t="shared" si="273"/>
        <v>9.9406203894416428E-2</v>
      </c>
      <c r="H2192" s="78">
        <f t="shared" si="274"/>
        <v>1.0311337068822633E-3</v>
      </c>
      <c r="I2192" s="65">
        <f t="shared" si="275"/>
        <v>-2.0838407063708066E-2</v>
      </c>
      <c r="J2192" s="79">
        <f t="shared" si="272"/>
        <v>-2.2405186746778903E-2</v>
      </c>
      <c r="K2192" s="65">
        <f t="shared" si="270"/>
        <v>8.030866314523151E-2</v>
      </c>
      <c r="M2192" s="31">
        <f t="shared" si="269"/>
        <v>6.2899999999999998E-2</v>
      </c>
      <c r="N2192" s="56">
        <f t="shared" si="271"/>
        <v>8.030866314523151E-2</v>
      </c>
    </row>
    <row r="2193" spans="1:14" x14ac:dyDescent="0.25">
      <c r="A2193"/>
      <c r="B2193" s="77"/>
      <c r="C2193" s="59">
        <v>43447</v>
      </c>
      <c r="D2193" s="39">
        <v>2173</v>
      </c>
      <c r="E2193" s="4">
        <v>7.0400000000000004E-2</v>
      </c>
      <c r="F2193" s="64"/>
      <c r="G2193" s="65">
        <f t="shared" si="273"/>
        <v>9.935136535940052E-2</v>
      </c>
      <c r="H2193" s="78">
        <f t="shared" si="274"/>
        <v>9.2253648269244619E-4</v>
      </c>
      <c r="I2193" s="65">
        <f t="shared" si="275"/>
        <v>-1.9177615182316917E-2</v>
      </c>
      <c r="J2193" s="79">
        <f t="shared" si="272"/>
        <v>-2.0154990200025279E-2</v>
      </c>
      <c r="K2193" s="65">
        <f t="shared" si="270"/>
        <v>8.1259722418981772E-2</v>
      </c>
      <c r="M2193" s="31">
        <f t="shared" si="269"/>
        <v>7.0400000000000004E-2</v>
      </c>
      <c r="N2193" s="56">
        <f t="shared" si="271"/>
        <v>8.1259722418981772E-2</v>
      </c>
    </row>
    <row r="2194" spans="1:14" x14ac:dyDescent="0.25">
      <c r="A2194"/>
      <c r="B2194" s="77"/>
      <c r="C2194" s="59">
        <v>43448</v>
      </c>
      <c r="D2194" s="39">
        <v>2174</v>
      </c>
      <c r="E2194" s="4">
        <v>3.6700000000000003E-2</v>
      </c>
      <c r="F2194" s="64"/>
      <c r="G2194" s="65">
        <f t="shared" si="273"/>
        <v>9.6809897689689062E-2</v>
      </c>
      <c r="H2194" s="78">
        <f t="shared" si="274"/>
        <v>5.7613606745205576E-4</v>
      </c>
      <c r="I2194" s="65">
        <f t="shared" si="275"/>
        <v>-2.8933860318054009E-2</v>
      </c>
      <c r="J2194" s="79">
        <f t="shared" si="272"/>
        <v>-3.2051464055217513E-2</v>
      </c>
      <c r="K2194" s="65">
        <f t="shared" si="270"/>
        <v>7.1340041524038958E-2</v>
      </c>
      <c r="M2194" s="31">
        <f t="shared" si="269"/>
        <v>3.6700000000000003E-2</v>
      </c>
      <c r="N2194" s="56">
        <f t="shared" si="271"/>
        <v>7.1340041524038958E-2</v>
      </c>
    </row>
    <row r="2195" spans="1:14" x14ac:dyDescent="0.25">
      <c r="A2195"/>
      <c r="B2195" s="77"/>
      <c r="C2195" s="59">
        <v>43449</v>
      </c>
      <c r="D2195" s="39">
        <v>2175</v>
      </c>
      <c r="E2195" s="4">
        <v>3.6700000000000003E-2</v>
      </c>
      <c r="F2195" s="64"/>
      <c r="G2195" s="65">
        <f t="shared" si="273"/>
        <v>9.4274552950434271E-2</v>
      </c>
      <c r="H2195" s="78">
        <f t="shared" si="274"/>
        <v>2.6498798678137103E-4</v>
      </c>
      <c r="I2195" s="65">
        <f t="shared" si="275"/>
        <v>-2.9571225690072696E-2</v>
      </c>
      <c r="J2195" s="79">
        <f t="shared" si="272"/>
        <v>-3.2371558416108857E-2</v>
      </c>
      <c r="K2195" s="65">
        <f t="shared" si="270"/>
        <v>6.7814808067068411E-2</v>
      </c>
      <c r="M2195" s="31">
        <f t="shared" si="269"/>
        <v>3.6700000000000003E-2</v>
      </c>
      <c r="N2195" s="56">
        <f t="shared" si="271"/>
        <v>6.7814808067068411E-2</v>
      </c>
    </row>
    <row r="2196" spans="1:14" x14ac:dyDescent="0.25">
      <c r="A2196"/>
      <c r="B2196" s="77"/>
      <c r="C2196" s="59">
        <v>43450</v>
      </c>
      <c r="D2196" s="39">
        <v>2176</v>
      </c>
      <c r="E2196" s="4">
        <v>3.6700000000000003E-2</v>
      </c>
      <c r="F2196" s="64"/>
      <c r="G2196" s="65">
        <f t="shared" si="273"/>
        <v>9.0566402765390172E-2</v>
      </c>
      <c r="H2196" s="78">
        <f t="shared" si="274"/>
        <v>-1.3232583040117591E-4</v>
      </c>
      <c r="I2196" s="65">
        <f t="shared" si="275"/>
        <v>-1.8108159218960855E-2</v>
      </c>
      <c r="J2196" s="79">
        <f t="shared" si="272"/>
        <v>-2.1683983573603786E-2</v>
      </c>
      <c r="K2196" s="65">
        <f t="shared" si="270"/>
        <v>7.6431381718254782E-2</v>
      </c>
      <c r="M2196" s="31">
        <f t="shared" si="269"/>
        <v>3.6700000000000003E-2</v>
      </c>
      <c r="N2196" s="56">
        <f t="shared" si="271"/>
        <v>7.6431381718254782E-2</v>
      </c>
    </row>
    <row r="2197" spans="1:14" x14ac:dyDescent="0.25">
      <c r="A2197"/>
      <c r="B2197" s="77"/>
      <c r="C2197" s="59">
        <v>43451</v>
      </c>
      <c r="D2197" s="39">
        <v>2177</v>
      </c>
      <c r="E2197" s="4">
        <v>3.6700000000000003E-2</v>
      </c>
      <c r="F2197" s="64"/>
      <c r="G2197" s="65">
        <f t="shared" si="273"/>
        <v>8.3878789100716708E-2</v>
      </c>
      <c r="H2197" s="78">
        <f t="shared" si="274"/>
        <v>-7.8785461382840471E-4</v>
      </c>
      <c r="I2197" s="65">
        <f t="shared" si="275"/>
        <v>1.1818801407733788E-2</v>
      </c>
      <c r="J2197" s="79">
        <f t="shared" si="272"/>
        <v>5.9190423568887384E-3</v>
      </c>
      <c r="K2197" s="65">
        <f t="shared" si="270"/>
        <v>0.10225287834272279</v>
      </c>
      <c r="M2197" s="31">
        <f t="shared" si="269"/>
        <v>3.6700000000000003E-2</v>
      </c>
      <c r="N2197" s="56">
        <f t="shared" si="271"/>
        <v>0.10225287834272279</v>
      </c>
    </row>
    <row r="2198" spans="1:14" x14ac:dyDescent="0.25">
      <c r="A2198"/>
      <c r="B2198" s="77"/>
      <c r="C2198" s="59">
        <v>43452</v>
      </c>
      <c r="D2198" s="39">
        <v>2178</v>
      </c>
      <c r="E2198" s="4">
        <v>3.6700000000000003E-2</v>
      </c>
      <c r="F2198" s="64"/>
      <c r="G2198" s="65">
        <f t="shared" si="273"/>
        <v>7.4694507156094506E-2</v>
      </c>
      <c r="H2198" s="78">
        <f t="shared" si="274"/>
        <v>-1.6274973469077845E-3</v>
      </c>
      <c r="I2198" s="65">
        <f t="shared" si="275"/>
        <v>3.7573338821049636E-2</v>
      </c>
      <c r="J2198" s="79">
        <f t="shared" si="272"/>
        <v>3.0016554223335226E-2</v>
      </c>
      <c r="K2198" s="65">
        <f t="shared" si="270"/>
        <v>0.12066427330793794</v>
      </c>
      <c r="M2198" s="31">
        <f t="shared" ref="M2198:M2261" si="276">E2198</f>
        <v>3.6700000000000003E-2</v>
      </c>
      <c r="N2198" s="56">
        <f t="shared" si="271"/>
        <v>0.12066427330793794</v>
      </c>
    </row>
    <row r="2199" spans="1:14" x14ac:dyDescent="0.25">
      <c r="A2199"/>
      <c r="B2199" s="77"/>
      <c r="C2199" s="59">
        <v>43453</v>
      </c>
      <c r="D2199" s="39">
        <v>2179</v>
      </c>
      <c r="E2199" s="4">
        <v>7.3300000000000004E-2</v>
      </c>
      <c r="F2199" s="64"/>
      <c r="G2199" s="65">
        <f t="shared" si="273"/>
        <v>7.1967181874099284E-2</v>
      </c>
      <c r="H2199" s="78">
        <f t="shared" si="274"/>
        <v>-1.7374801404165282E-3</v>
      </c>
      <c r="I2199" s="65">
        <f t="shared" si="275"/>
        <v>1.123126954168777E-2</v>
      </c>
      <c r="J2199" s="79">
        <f t="shared" si="272"/>
        <v>1.0241424400109065E-2</v>
      </c>
      <c r="K2199" s="65">
        <f t="shared" si="270"/>
        <v>8.4298279350874486E-2</v>
      </c>
      <c r="M2199" s="31">
        <f t="shared" si="276"/>
        <v>7.3300000000000004E-2</v>
      </c>
      <c r="N2199" s="56">
        <f t="shared" si="271"/>
        <v>8.4298279350874486E-2</v>
      </c>
    </row>
    <row r="2200" spans="1:14" x14ac:dyDescent="0.25">
      <c r="A2200"/>
      <c r="B2200" s="77"/>
      <c r="C2200" s="59">
        <v>43454</v>
      </c>
      <c r="D2200" s="39">
        <v>2180</v>
      </c>
      <c r="E2200" s="4">
        <v>4.9200000000000001E-2</v>
      </c>
      <c r="F2200" s="64"/>
      <c r="G2200" s="65">
        <f t="shared" si="273"/>
        <v>6.5882857544220658E-2</v>
      </c>
      <c r="H2200" s="78">
        <f t="shared" si="274"/>
        <v>-2.1721645593627383E-3</v>
      </c>
      <c r="I2200" s="65">
        <f t="shared" si="275"/>
        <v>2.2438740160938362E-2</v>
      </c>
      <c r="J2200" s="79">
        <f t="shared" si="272"/>
        <v>1.8526580390422463E-2</v>
      </c>
      <c r="K2200" s="65">
        <f t="shared" si="270"/>
        <v>9.2668441894621117E-2</v>
      </c>
      <c r="M2200" s="31">
        <f t="shared" si="276"/>
        <v>4.9200000000000001E-2</v>
      </c>
      <c r="N2200" s="56">
        <f t="shared" si="271"/>
        <v>9.2668441894621117E-2</v>
      </c>
    </row>
    <row r="2201" spans="1:14" x14ac:dyDescent="0.25">
      <c r="A2201"/>
      <c r="B2201" s="77"/>
      <c r="C2201" s="59">
        <v>43455</v>
      </c>
      <c r="D2201" s="39">
        <v>2181</v>
      </c>
      <c r="E2201" s="4">
        <v>2.92E-2</v>
      </c>
      <c r="F2201" s="64"/>
      <c r="G2201" s="65">
        <f t="shared" si="273"/>
        <v>5.8315712893969807E-2</v>
      </c>
      <c r="H2201" s="78">
        <f t="shared" si="274"/>
        <v>-2.7116625684515498E-3</v>
      </c>
      <c r="I2201" s="65">
        <f t="shared" si="275"/>
        <v>1.9439107924023188E-2</v>
      </c>
      <c r="J2201" s="79">
        <f t="shared" si="272"/>
        <v>1.4583625842223891E-2</v>
      </c>
      <c r="K2201" s="65">
        <f t="shared" si="270"/>
        <v>8.3149800908881105E-2</v>
      </c>
      <c r="M2201" s="31">
        <f t="shared" si="276"/>
        <v>2.92E-2</v>
      </c>
      <c r="N2201" s="56">
        <f t="shared" si="271"/>
        <v>8.3149800908881105E-2</v>
      </c>
    </row>
    <row r="2202" spans="1:14" x14ac:dyDescent="0.25">
      <c r="A2202"/>
      <c r="B2202" s="77"/>
      <c r="C2202" s="59">
        <v>43456</v>
      </c>
      <c r="D2202" s="39">
        <v>2182</v>
      </c>
      <c r="E2202" s="4">
        <v>1.67E-2</v>
      </c>
      <c r="F2202" s="64"/>
      <c r="G2202" s="65">
        <f t="shared" si="273"/>
        <v>4.8670574869183587E-2</v>
      </c>
      <c r="H2202" s="78">
        <f t="shared" si="274"/>
        <v>-3.405010114085017E-3</v>
      </c>
      <c r="I2202" s="65">
        <f t="shared" si="275"/>
        <v>3.0430704237828364E-2</v>
      </c>
      <c r="J2202" s="79">
        <f t="shared" si="272"/>
        <v>2.4190576327127167E-2</v>
      </c>
      <c r="K2202" s="65">
        <f t="shared" si="270"/>
        <v>8.603475456334661E-2</v>
      </c>
      <c r="M2202" s="31">
        <f t="shared" si="276"/>
        <v>1.67E-2</v>
      </c>
      <c r="N2202" s="56">
        <f t="shared" si="271"/>
        <v>8.603475456334661E-2</v>
      </c>
    </row>
    <row r="2203" spans="1:14" x14ac:dyDescent="0.25">
      <c r="A2203"/>
      <c r="B2203" s="77"/>
      <c r="C2203" s="59">
        <v>43457</v>
      </c>
      <c r="D2203" s="39">
        <v>2183</v>
      </c>
      <c r="E2203" s="4">
        <v>8.3299999999999999E-2</v>
      </c>
      <c r="F2203" s="64"/>
      <c r="G2203" s="65">
        <f t="shared" si="273"/>
        <v>4.7149587567074686E-2</v>
      </c>
      <c r="H2203" s="78">
        <f t="shared" si="274"/>
        <v>-3.2166078328874055E-3</v>
      </c>
      <c r="I2203" s="65">
        <f t="shared" si="275"/>
        <v>1.9194207125140299E-2</v>
      </c>
      <c r="J2203" s="79">
        <f t="shared" si="272"/>
        <v>2.0889827655918802E-2</v>
      </c>
      <c r="K2203" s="65">
        <f t="shared" si="270"/>
        <v>6.4459771880238867E-2</v>
      </c>
      <c r="M2203" s="31">
        <f t="shared" si="276"/>
        <v>8.3299999999999999E-2</v>
      </c>
      <c r="N2203" s="56">
        <f t="shared" si="271"/>
        <v>6.4459771880238867E-2</v>
      </c>
    </row>
    <row r="2204" spans="1:14" x14ac:dyDescent="0.25">
      <c r="A2204"/>
      <c r="B2204" s="77"/>
      <c r="C2204" s="59">
        <v>43458</v>
      </c>
      <c r="D2204" s="39">
        <v>2184</v>
      </c>
      <c r="E2204" s="4">
        <v>0.1</v>
      </c>
      <c r="F2204" s="64"/>
      <c r="G2204" s="65">
        <f t="shared" si="273"/>
        <v>5.0300618396389142E-2</v>
      </c>
      <c r="H2204" s="78">
        <f t="shared" si="274"/>
        <v>-2.5798439666672194E-3</v>
      </c>
      <c r="I2204" s="65">
        <f t="shared" si="275"/>
        <v>-7.6093663562058749E-3</v>
      </c>
      <c r="J2204" s="79">
        <f t="shared" si="272"/>
        <v>-1.8784915602242007E-3</v>
      </c>
      <c r="K2204" s="65">
        <f t="shared" si="270"/>
        <v>3.6323613377981401E-2</v>
      </c>
      <c r="M2204" s="31">
        <f t="shared" si="276"/>
        <v>0.1</v>
      </c>
      <c r="N2204" s="56">
        <f t="shared" si="271"/>
        <v>3.6323613377981401E-2</v>
      </c>
    </row>
    <row r="2205" spans="1:14" x14ac:dyDescent="0.25">
      <c r="A2205"/>
      <c r="B2205" s="77"/>
      <c r="C2205" s="59">
        <v>43459</v>
      </c>
      <c r="D2205" s="39">
        <v>2185</v>
      </c>
      <c r="E2205" s="4">
        <v>8.3299999999999999E-2</v>
      </c>
      <c r="F2205" s="64"/>
      <c r="G2205" s="65">
        <f t="shared" si="273"/>
        <v>5.2690431149792445E-2</v>
      </c>
      <c r="H2205" s="78">
        <f t="shared" si="274"/>
        <v>-2.0828782946601672E-3</v>
      </c>
      <c r="I2205" s="65">
        <f t="shared" si="275"/>
        <v>-1.4117341630427133E-2</v>
      </c>
      <c r="J2205" s="79">
        <f t="shared" si="272"/>
        <v>-9.6446505823636654E-3</v>
      </c>
      <c r="K2205" s="65">
        <f t="shared" ref="K2205:K2267" si="277">G2204+H2204+I2205</f>
        <v>3.3603432799294793E-2</v>
      </c>
      <c r="M2205" s="31">
        <f t="shared" si="276"/>
        <v>8.3299999999999999E-2</v>
      </c>
      <c r="N2205" s="56">
        <f t="shared" si="271"/>
        <v>3.3603432799294793E-2</v>
      </c>
    </row>
    <row r="2206" spans="1:14" x14ac:dyDescent="0.25">
      <c r="A2206"/>
      <c r="B2206" s="77"/>
      <c r="C2206" s="59">
        <v>43460</v>
      </c>
      <c r="D2206" s="39">
        <v>2186</v>
      </c>
      <c r="E2206" s="4">
        <v>8.3299999999999999E-2</v>
      </c>
      <c r="F2206" s="64"/>
      <c r="G2206" s="65">
        <f t="shared" si="273"/>
        <v>5.2011291570306387E-2</v>
      </c>
      <c r="H2206" s="78">
        <f t="shared" si="274"/>
        <v>-1.9425044231427564E-3</v>
      </c>
      <c r="I2206" s="65">
        <f t="shared" si="275"/>
        <v>1.8655059993126704E-2</v>
      </c>
      <c r="J2206" s="79">
        <f t="shared" si="272"/>
        <v>1.9918424836783397E-2</v>
      </c>
      <c r="K2206" s="65">
        <f t="shared" si="277"/>
        <v>6.9262612848258978E-2</v>
      </c>
      <c r="M2206" s="31">
        <f t="shared" si="276"/>
        <v>8.3299999999999999E-2</v>
      </c>
      <c r="N2206" s="56">
        <f t="shared" si="271"/>
        <v>6.9262612848258978E-2</v>
      </c>
    </row>
    <row r="2207" spans="1:14" x14ac:dyDescent="0.25">
      <c r="A2207"/>
      <c r="B2207" s="77"/>
      <c r="C2207" s="59">
        <v>43461</v>
      </c>
      <c r="D2207" s="39">
        <v>2187</v>
      </c>
      <c r="E2207" s="4">
        <v>8.3299999999999999E-2</v>
      </c>
      <c r="F2207" s="64"/>
      <c r="G2207" s="65">
        <f t="shared" si="273"/>
        <v>5.0343623174073204E-2</v>
      </c>
      <c r="H2207" s="78">
        <f t="shared" si="274"/>
        <v>-1.9150208204517989E-3</v>
      </c>
      <c r="I2207" s="65">
        <f t="shared" si="275"/>
        <v>3.0482852583740627E-2</v>
      </c>
      <c r="J2207" s="79">
        <f t="shared" si="272"/>
        <v>3.0730205007959244E-2</v>
      </c>
      <c r="K2207" s="65">
        <f t="shared" si="277"/>
        <v>8.0551639730904262E-2</v>
      </c>
      <c r="M2207" s="31">
        <f t="shared" si="276"/>
        <v>8.3299999999999999E-2</v>
      </c>
      <c r="N2207" s="56">
        <f t="shared" si="271"/>
        <v>8.0551639730904262E-2</v>
      </c>
    </row>
    <row r="2208" spans="1:14" x14ac:dyDescent="0.25">
      <c r="A2208"/>
      <c r="B2208" s="77"/>
      <c r="C2208" s="59">
        <v>43462</v>
      </c>
      <c r="D2208" s="39">
        <v>2188</v>
      </c>
      <c r="E2208" s="4">
        <v>8.3299999999999999E-2</v>
      </c>
      <c r="F2208" s="64"/>
      <c r="G2208" s="65">
        <f t="shared" si="273"/>
        <v>4.8333426673714507E-2</v>
      </c>
      <c r="H2208" s="78">
        <f t="shared" si="274"/>
        <v>-1.9245383884424888E-3</v>
      </c>
      <c r="I2208" s="65">
        <f t="shared" si="275"/>
        <v>3.5823154445447633E-2</v>
      </c>
      <c r="J2208" s="79">
        <f t="shared" si="272"/>
        <v>3.5737496333531418E-2</v>
      </c>
      <c r="K2208" s="65">
        <f t="shared" si="277"/>
        <v>8.4251756799069044E-2</v>
      </c>
      <c r="M2208" s="31">
        <f t="shared" si="276"/>
        <v>8.3299999999999999E-2</v>
      </c>
      <c r="N2208" s="56">
        <f t="shared" si="271"/>
        <v>8.4251756799069044E-2</v>
      </c>
    </row>
    <row r="2209" spans="1:14" x14ac:dyDescent="0.25">
      <c r="A2209"/>
      <c r="B2209" s="77"/>
      <c r="C2209" s="59">
        <v>43463</v>
      </c>
      <c r="D2209" s="39">
        <v>2189</v>
      </c>
      <c r="E2209" s="4">
        <v>9.1700000000000004E-2</v>
      </c>
      <c r="F2209" s="64"/>
      <c r="G2209" s="65">
        <f t="shared" si="273"/>
        <v>4.7610152601675247E-2</v>
      </c>
      <c r="H2209" s="78">
        <f t="shared" si="274"/>
        <v>-1.804411956802166E-3</v>
      </c>
      <c r="I2209" s="65">
        <f t="shared" si="275"/>
        <v>3.3278468550695717E-2</v>
      </c>
      <c r="J2209" s="79">
        <f t="shared" si="272"/>
        <v>3.4359606435458621E-2</v>
      </c>
      <c r="K2209" s="65">
        <f t="shared" si="277"/>
        <v>7.9687356835967726E-2</v>
      </c>
      <c r="M2209" s="31">
        <f t="shared" si="276"/>
        <v>9.1700000000000004E-2</v>
      </c>
      <c r="N2209" s="56">
        <f t="shared" si="271"/>
        <v>7.9687356835967726E-2</v>
      </c>
    </row>
    <row r="2210" spans="1:14" x14ac:dyDescent="0.25">
      <c r="A2210"/>
      <c r="B2210" s="77"/>
      <c r="C2210" s="59">
        <v>43464</v>
      </c>
      <c r="D2210" s="39">
        <v>2190</v>
      </c>
      <c r="E2210" s="4">
        <v>0.1</v>
      </c>
      <c r="F2210" s="64"/>
      <c r="G2210" s="65">
        <f t="shared" si="273"/>
        <v>5.0139768786691179E-2</v>
      </c>
      <c r="H2210" s="78">
        <f t="shared" si="274"/>
        <v>-1.3710091426203564E-3</v>
      </c>
      <c r="I2210" s="65">
        <f t="shared" si="275"/>
        <v>1.0853977936945971E-2</v>
      </c>
      <c r="J2210" s="79">
        <f t="shared" si="272"/>
        <v>1.4754603264582257E-2</v>
      </c>
      <c r="K2210" s="65">
        <f t="shared" si="277"/>
        <v>5.6659718581819056E-2</v>
      </c>
      <c r="M2210" s="31">
        <f t="shared" si="276"/>
        <v>0.1</v>
      </c>
      <c r="N2210" s="56">
        <f t="shared" si="271"/>
        <v>5.6659718581819056E-2</v>
      </c>
    </row>
    <row r="2211" spans="1:14" x14ac:dyDescent="0.25">
      <c r="A2211"/>
      <c r="B2211" s="77"/>
      <c r="C2211" s="59">
        <v>43465</v>
      </c>
      <c r="D2211" s="39">
        <v>2191</v>
      </c>
      <c r="E2211" s="4">
        <v>0.1</v>
      </c>
      <c r="F2211" s="64"/>
      <c r="G2211" s="65">
        <f t="shared" si="273"/>
        <v>5.400425510361645E-2</v>
      </c>
      <c r="H2211" s="78">
        <f t="shared" si="274"/>
        <v>-8.4745959666579355E-4</v>
      </c>
      <c r="I2211" s="65">
        <f t="shared" si="275"/>
        <v>-1.1237142395270942E-3</v>
      </c>
      <c r="J2211" s="79">
        <f t="shared" si="272"/>
        <v>3.5882316740639703E-3</v>
      </c>
      <c r="K2211" s="65">
        <f t="shared" si="277"/>
        <v>4.7645045404543722E-2</v>
      </c>
      <c r="M2211" s="31">
        <f t="shared" si="276"/>
        <v>0.1</v>
      </c>
      <c r="N2211" s="56">
        <f t="shared" si="271"/>
        <v>4.7645045404543722E-2</v>
      </c>
    </row>
    <row r="2212" spans="1:14" x14ac:dyDescent="0.25">
      <c r="A2212"/>
      <c r="B2212" s="77">
        <v>2019</v>
      </c>
      <c r="C2212" s="59">
        <v>43466</v>
      </c>
      <c r="D2212" s="39">
        <v>2192</v>
      </c>
      <c r="E2212" s="4">
        <v>0.1</v>
      </c>
      <c r="F2212" s="64"/>
      <c r="G2212" s="65">
        <f t="shared" si="273"/>
        <v>5.9333478482390171E-2</v>
      </c>
      <c r="H2212" s="78">
        <f t="shared" si="274"/>
        <v>-2.2979129912184201E-4</v>
      </c>
      <c r="I2212" s="65">
        <f t="shared" si="275"/>
        <v>-1.4923625261345799E-2</v>
      </c>
      <c r="J2212" s="79">
        <f t="shared" si="272"/>
        <v>-9.3646105834502349E-3</v>
      </c>
      <c r="K2212" s="65">
        <f>G2211+H2211+I2212</f>
        <v>3.8233170245604853E-2</v>
      </c>
      <c r="M2212" s="31">
        <f t="shared" si="276"/>
        <v>0.1</v>
      </c>
      <c r="N2212" s="56">
        <f>K2212</f>
        <v>3.8233170245604853E-2</v>
      </c>
    </row>
    <row r="2213" spans="1:14" x14ac:dyDescent="0.25">
      <c r="A2213"/>
      <c r="B2213" s="77"/>
      <c r="C2213" s="59">
        <v>43467</v>
      </c>
      <c r="D2213" s="39">
        <v>2193</v>
      </c>
      <c r="E2213" s="4">
        <v>0.1</v>
      </c>
      <c r="F2213" s="64"/>
      <c r="G2213" s="65">
        <f t="shared" si="273"/>
        <v>6.2417832533358517E-2</v>
      </c>
      <c r="H2213" s="78">
        <f t="shared" si="274"/>
        <v>1.0162323588717669E-4</v>
      </c>
      <c r="I2213" s="65">
        <f t="shared" si="275"/>
        <v>7.7548593158297393E-3</v>
      </c>
      <c r="J2213" s="79">
        <f t="shared" si="272"/>
        <v>1.0737590130910914E-2</v>
      </c>
      <c r="K2213" s="65">
        <f t="shared" si="277"/>
        <v>6.6858546499098059E-2</v>
      </c>
      <c r="M2213" s="31">
        <f t="shared" si="276"/>
        <v>0.1</v>
      </c>
      <c r="N2213" s="56">
        <f t="shared" si="271"/>
        <v>6.6858546499098059E-2</v>
      </c>
    </row>
    <row r="2214" spans="1:14" x14ac:dyDescent="0.25">
      <c r="A2214"/>
      <c r="B2214" s="77"/>
      <c r="C2214" s="59">
        <v>43468</v>
      </c>
      <c r="D2214" s="39">
        <v>2194</v>
      </c>
      <c r="E2214" s="4">
        <v>0.12920000000000001</v>
      </c>
      <c r="F2214" s="64"/>
      <c r="G2214" s="65">
        <f t="shared" si="273"/>
        <v>6.9416290371757894E-2</v>
      </c>
      <c r="H2214" s="78">
        <f t="shared" si="274"/>
        <v>7.9130669613839679E-4</v>
      </c>
      <c r="I2214" s="65">
        <f t="shared" si="275"/>
        <v>-2.2878017943676722E-3</v>
      </c>
      <c r="J2214" s="79">
        <f t="shared" si="272"/>
        <v>3.919349347893307E-3</v>
      </c>
      <c r="K2214" s="65">
        <f t="shared" si="277"/>
        <v>6.0231653974878022E-2</v>
      </c>
      <c r="M2214" s="31">
        <f t="shared" si="276"/>
        <v>0.12920000000000001</v>
      </c>
      <c r="N2214" s="56">
        <f t="shared" si="271"/>
        <v>6.0231653974878022E-2</v>
      </c>
    </row>
    <row r="2215" spans="1:14" x14ac:dyDescent="0.25">
      <c r="A2215"/>
      <c r="B2215" s="77"/>
      <c r="C2215" s="59">
        <v>43469</v>
      </c>
      <c r="D2215" s="39">
        <v>2195</v>
      </c>
      <c r="E2215" s="4">
        <v>0.18329999999999999</v>
      </c>
      <c r="F2215" s="64"/>
      <c r="G2215" s="65">
        <f t="shared" si="273"/>
        <v>8.1223560146892332E-2</v>
      </c>
      <c r="H2215" s="78">
        <f t="shared" si="274"/>
        <v>1.8929030040380009E-3</v>
      </c>
      <c r="I2215" s="65">
        <f t="shared" si="275"/>
        <v>2.9327721421433771E-3</v>
      </c>
      <c r="J2215" s="79">
        <f t="shared" si="272"/>
        <v>1.2847138913239806E-2</v>
      </c>
      <c r="K2215" s="65">
        <f t="shared" si="277"/>
        <v>7.3140369210039677E-2</v>
      </c>
      <c r="M2215" s="31">
        <f t="shared" si="276"/>
        <v>0.18329999999999999</v>
      </c>
      <c r="N2215" s="56">
        <f t="shared" si="271"/>
        <v>7.3140369210039677E-2</v>
      </c>
    </row>
    <row r="2216" spans="1:14" x14ac:dyDescent="0.25">
      <c r="A2216"/>
      <c r="B2216" s="77"/>
      <c r="C2216" s="59">
        <v>43470</v>
      </c>
      <c r="D2216" s="39">
        <v>2196</v>
      </c>
      <c r="E2216" s="4">
        <v>9.5799999999999996E-2</v>
      </c>
      <c r="F2216" s="64"/>
      <c r="G2216" s="65">
        <f t="shared" si="273"/>
        <v>8.3716003048145221E-2</v>
      </c>
      <c r="H2216" s="78">
        <f t="shared" si="274"/>
        <v>1.9528569937594898E-3</v>
      </c>
      <c r="I2216" s="65">
        <f t="shared" si="275"/>
        <v>6.6881378769208938E-3</v>
      </c>
      <c r="J2216" s="79">
        <f t="shared" si="272"/>
        <v>7.2277237844142819E-3</v>
      </c>
      <c r="K2216" s="65">
        <f t="shared" si="277"/>
        <v>8.9804601027851233E-2</v>
      </c>
      <c r="M2216" s="31">
        <f t="shared" si="276"/>
        <v>9.5799999999999996E-2</v>
      </c>
      <c r="N2216" s="56">
        <f t="shared" si="271"/>
        <v>8.9804601027851233E-2</v>
      </c>
    </row>
    <row r="2217" spans="1:14" x14ac:dyDescent="0.25">
      <c r="A2217"/>
      <c r="B2217" s="77"/>
      <c r="C2217" s="59">
        <v>43471</v>
      </c>
      <c r="D2217" s="39">
        <v>2197</v>
      </c>
      <c r="E2217" s="4">
        <v>7.0800000000000002E-2</v>
      </c>
      <c r="F2217" s="64"/>
      <c r="G2217" s="65">
        <f t="shared" si="273"/>
        <v>8.5093531017757601E-2</v>
      </c>
      <c r="H2217" s="78">
        <f t="shared" si="274"/>
        <v>1.8953240913447788E-3</v>
      </c>
      <c r="I2217" s="65">
        <f t="shared" si="275"/>
        <v>-9.1155698004335289E-3</v>
      </c>
      <c r="J2217" s="79">
        <f t="shared" si="272"/>
        <v>-9.6333659221659353E-3</v>
      </c>
      <c r="K2217" s="65">
        <f t="shared" si="277"/>
        <v>7.6553290241471186E-2</v>
      </c>
      <c r="M2217" s="31">
        <f t="shared" si="276"/>
        <v>7.0800000000000002E-2</v>
      </c>
      <c r="N2217" s="56">
        <f t="shared" si="271"/>
        <v>7.6553290241471186E-2</v>
      </c>
    </row>
    <row r="2218" spans="1:14" x14ac:dyDescent="0.25">
      <c r="A2218"/>
      <c r="B2218" s="77"/>
      <c r="C2218" s="59">
        <v>43472</v>
      </c>
      <c r="D2218" s="39">
        <v>2198</v>
      </c>
      <c r="E2218" s="4">
        <v>9.5799999999999996E-2</v>
      </c>
      <c r="F2218" s="64"/>
      <c r="G2218" s="65">
        <f t="shared" si="273"/>
        <v>8.9919830856550642E-2</v>
      </c>
      <c r="H2218" s="78">
        <f t="shared" si="274"/>
        <v>2.1884216660896052E-3</v>
      </c>
      <c r="I2218" s="65">
        <f t="shared" si="275"/>
        <v>-2.0498612583584892E-2</v>
      </c>
      <c r="J2218" s="79">
        <f t="shared" si="272"/>
        <v>-1.7860734410881467E-2</v>
      </c>
      <c r="K2218" s="65">
        <f t="shared" si="277"/>
        <v>6.6490242525517496E-2</v>
      </c>
      <c r="M2218" s="31">
        <f t="shared" si="276"/>
        <v>9.5799999999999996E-2</v>
      </c>
      <c r="N2218" s="56">
        <f t="shared" si="271"/>
        <v>6.6490242525517496E-2</v>
      </c>
    </row>
    <row r="2219" spans="1:14" x14ac:dyDescent="0.25">
      <c r="A2219"/>
      <c r="B2219" s="77"/>
      <c r="C2219" s="59">
        <v>43473</v>
      </c>
      <c r="D2219" s="39">
        <v>2199</v>
      </c>
      <c r="E2219" s="4">
        <v>0.13170000000000001</v>
      </c>
      <c r="F2219" s="64"/>
      <c r="G2219" s="65">
        <f t="shared" si="273"/>
        <v>9.9207400070393054E-2</v>
      </c>
      <c r="H2219" s="78">
        <f t="shared" si="274"/>
        <v>2.898336420864886E-3</v>
      </c>
      <c r="I2219" s="65">
        <f t="shared" si="275"/>
        <v>-3.1399728000168256E-2</v>
      </c>
      <c r="J2219" s="79">
        <f t="shared" si="272"/>
        <v>-2.5010495207190734E-2</v>
      </c>
      <c r="K2219" s="65">
        <f t="shared" si="277"/>
        <v>6.0708524522471996E-2</v>
      </c>
      <c r="M2219" s="31">
        <f t="shared" si="276"/>
        <v>0.13170000000000001</v>
      </c>
      <c r="N2219" s="56">
        <f t="shared" si="271"/>
        <v>6.0708524522471996E-2</v>
      </c>
    </row>
    <row r="2220" spans="1:14" x14ac:dyDescent="0.25">
      <c r="A2220"/>
      <c r="B2220" s="77"/>
      <c r="C2220" s="59">
        <v>43474</v>
      </c>
      <c r="D2220" s="39">
        <v>2200</v>
      </c>
      <c r="E2220" s="4">
        <v>0.14580000000000001</v>
      </c>
      <c r="F2220" s="64"/>
      <c r="G2220" s="65">
        <f t="shared" si="273"/>
        <v>0.10720490217249896</v>
      </c>
      <c r="H2220" s="78">
        <f t="shared" si="274"/>
        <v>3.4082529889889889E-3</v>
      </c>
      <c r="I2220" s="65">
        <f t="shared" si="275"/>
        <v>-7.2973933036681298E-3</v>
      </c>
      <c r="J2220" s="79">
        <f t="shared" si="272"/>
        <v>-2.708144190551212E-3</v>
      </c>
      <c r="K2220" s="65">
        <f t="shared" si="277"/>
        <v>9.4808343187589808E-2</v>
      </c>
      <c r="M2220" s="31">
        <f t="shared" si="276"/>
        <v>0.14580000000000001</v>
      </c>
      <c r="N2220" s="56">
        <f t="shared" si="271"/>
        <v>9.4808343187589808E-2</v>
      </c>
    </row>
    <row r="2221" spans="1:14" x14ac:dyDescent="0.25">
      <c r="A2221"/>
      <c r="B2221" s="77"/>
      <c r="C2221" s="59">
        <v>43475</v>
      </c>
      <c r="D2221" s="39">
        <v>2201</v>
      </c>
      <c r="E2221" s="4">
        <v>0.3</v>
      </c>
      <c r="F2221" s="64"/>
      <c r="G2221" s="65">
        <f t="shared" si="273"/>
        <v>0.13266924291216517</v>
      </c>
      <c r="H2221" s="78">
        <f t="shared" si="274"/>
        <v>5.6138617640567106E-3</v>
      </c>
      <c r="I2221" s="65">
        <f t="shared" si="275"/>
        <v>-3.1174032668260021E-2</v>
      </c>
      <c r="J2221" s="79">
        <f t="shared" si="272"/>
        <v>-1.1323553692650538E-2</v>
      </c>
      <c r="K2221" s="65">
        <f t="shared" si="277"/>
        <v>7.9439122493227932E-2</v>
      </c>
      <c r="M2221" s="31">
        <f t="shared" si="276"/>
        <v>0.3</v>
      </c>
      <c r="N2221" s="56">
        <f t="shared" si="271"/>
        <v>7.9439122493227932E-2</v>
      </c>
    </row>
    <row r="2222" spans="1:14" x14ac:dyDescent="0.25">
      <c r="A2222"/>
      <c r="B2222" s="77"/>
      <c r="C2222" s="59">
        <v>43476</v>
      </c>
      <c r="D2222" s="39">
        <v>2202</v>
      </c>
      <c r="E2222" s="4">
        <v>0.25</v>
      </c>
      <c r="F2222" s="64"/>
      <c r="G2222" s="65">
        <f t="shared" si="273"/>
        <v>0.15306789590337344</v>
      </c>
      <c r="H2222" s="78">
        <f t="shared" si="274"/>
        <v>7.0923408867718668E-3</v>
      </c>
      <c r="I2222" s="65">
        <f t="shared" si="275"/>
        <v>-3.6131016947737467E-2</v>
      </c>
      <c r="J2222" s="79">
        <f t="shared" si="272"/>
        <v>-2.2824704843301062E-2</v>
      </c>
      <c r="K2222" s="65">
        <f t="shared" si="277"/>
        <v>0.10215208772848441</v>
      </c>
      <c r="M2222" s="31">
        <f t="shared" si="276"/>
        <v>0.25</v>
      </c>
      <c r="N2222" s="56">
        <f t="shared" si="271"/>
        <v>0.10215208772848441</v>
      </c>
    </row>
    <row r="2223" spans="1:14" x14ac:dyDescent="0.25">
      <c r="A2223"/>
      <c r="B2223" s="77"/>
      <c r="C2223" s="59">
        <v>43477</v>
      </c>
      <c r="D2223" s="39">
        <v>2203</v>
      </c>
      <c r="E2223" s="4">
        <v>0.2</v>
      </c>
      <c r="F2223" s="64"/>
      <c r="G2223" s="65">
        <f t="shared" si="273"/>
        <v>0.16638473178580865</v>
      </c>
      <c r="H2223" s="78">
        <f t="shared" si="274"/>
        <v>7.714790386338201E-3</v>
      </c>
      <c r="I2223" s="65">
        <f t="shared" si="275"/>
        <v>-2.2405186746778903E-2</v>
      </c>
      <c r="J2223" s="79">
        <f t="shared" si="272"/>
        <v>-1.6803141250681875E-2</v>
      </c>
      <c r="K2223" s="65">
        <f t="shared" si="277"/>
        <v>0.13775505004336638</v>
      </c>
      <c r="M2223" s="31">
        <f t="shared" si="276"/>
        <v>0.2</v>
      </c>
      <c r="N2223" s="56">
        <f t="shared" si="271"/>
        <v>0.13775505004336638</v>
      </c>
    </row>
    <row r="2224" spans="1:14" x14ac:dyDescent="0.25">
      <c r="A2224"/>
      <c r="B2224" s="77"/>
      <c r="C2224" s="59">
        <v>43478</v>
      </c>
      <c r="D2224" s="39">
        <v>2204</v>
      </c>
      <c r="E2224" s="4">
        <v>0.17499999999999999</v>
      </c>
      <c r="F2224" s="64"/>
      <c r="G2224" s="65">
        <f t="shared" si="273"/>
        <v>0.17620506897493471</v>
      </c>
      <c r="H2224" s="78">
        <f t="shared" si="274"/>
        <v>7.9253450666169865E-3</v>
      </c>
      <c r="I2224" s="65">
        <f t="shared" si="275"/>
        <v>-2.0154990200025279E-2</v>
      </c>
      <c r="J2224" s="79">
        <f t="shared" si="272"/>
        <v>-1.8259998077516222E-2</v>
      </c>
      <c r="K2224" s="65">
        <f t="shared" si="277"/>
        <v>0.15394453197212157</v>
      </c>
      <c r="M2224" s="31">
        <f t="shared" si="276"/>
        <v>0.17499999999999999</v>
      </c>
      <c r="N2224" s="56">
        <f t="shared" si="271"/>
        <v>0.15394453197212157</v>
      </c>
    </row>
    <row r="2225" spans="1:14" x14ac:dyDescent="0.25">
      <c r="A2225"/>
      <c r="B2225" s="77"/>
      <c r="C2225" s="59">
        <v>43479</v>
      </c>
      <c r="D2225" s="39">
        <v>2205</v>
      </c>
      <c r="E2225" s="4">
        <v>0.2</v>
      </c>
      <c r="F2225" s="64"/>
      <c r="G2225" s="65">
        <f t="shared" si="273"/>
        <v>0.18892251904291829</v>
      </c>
      <c r="H2225" s="78">
        <f t="shared" si="274"/>
        <v>8.4045555667536451E-3</v>
      </c>
      <c r="I2225" s="65">
        <f t="shared" si="275"/>
        <v>-3.2051464055217513E-2</v>
      </c>
      <c r="J2225" s="79">
        <f t="shared" si="272"/>
        <v>-2.773856955398759E-2</v>
      </c>
      <c r="K2225" s="65">
        <f t="shared" si="277"/>
        <v>0.1520789499863342</v>
      </c>
      <c r="M2225" s="31">
        <f t="shared" si="276"/>
        <v>0.2</v>
      </c>
      <c r="N2225" s="56">
        <f t="shared" si="271"/>
        <v>0.1520789499863342</v>
      </c>
    </row>
    <row r="2226" spans="1:14" x14ac:dyDescent="0.25">
      <c r="A2226"/>
      <c r="B2226" s="77"/>
      <c r="C2226" s="59">
        <v>43480</v>
      </c>
      <c r="D2226" s="39">
        <v>2206</v>
      </c>
      <c r="E2226" s="4">
        <v>0.26250000000000001</v>
      </c>
      <c r="F2226" s="64"/>
      <c r="G2226" s="65">
        <f t="shared" si="273"/>
        <v>0.20708152299031563</v>
      </c>
      <c r="H2226" s="78">
        <f t="shared" si="274"/>
        <v>9.3800004048180154E-3</v>
      </c>
      <c r="I2226" s="65">
        <f t="shared" si="275"/>
        <v>-3.2371558416108857E-2</v>
      </c>
      <c r="J2226" s="79">
        <f t="shared" si="272"/>
        <v>-2.3592554873529535E-2</v>
      </c>
      <c r="K2226" s="65">
        <f t="shared" si="277"/>
        <v>0.16495551619356308</v>
      </c>
      <c r="M2226" s="31">
        <f t="shared" si="276"/>
        <v>0.26250000000000001</v>
      </c>
      <c r="N2226" s="56">
        <f t="shared" si="271"/>
        <v>0.16495551619356308</v>
      </c>
    </row>
    <row r="2227" spans="1:14" x14ac:dyDescent="0.25">
      <c r="A2227"/>
      <c r="B2227" s="77"/>
      <c r="C2227" s="59">
        <v>43481</v>
      </c>
      <c r="D2227" s="39">
        <v>2207</v>
      </c>
      <c r="E2227" s="4">
        <v>0.32919999999999999</v>
      </c>
      <c r="F2227" s="64"/>
      <c r="G2227" s="65">
        <f t="shared" si="273"/>
        <v>0.22990376941298066</v>
      </c>
      <c r="H2227" s="78">
        <f t="shared" si="274"/>
        <v>1.0724225006602717E-2</v>
      </c>
      <c r="I2227" s="65">
        <f t="shared" si="275"/>
        <v>-2.1683983573603786E-2</v>
      </c>
      <c r="J2227" s="79">
        <f t="shared" si="272"/>
        <v>-9.5859621575414729E-3</v>
      </c>
      <c r="K2227" s="65">
        <f t="shared" si="277"/>
        <v>0.19477753982152984</v>
      </c>
      <c r="M2227" s="31">
        <f t="shared" si="276"/>
        <v>0.32919999999999999</v>
      </c>
      <c r="N2227" s="56">
        <f t="shared" si="271"/>
        <v>0.19477753982152984</v>
      </c>
    </row>
    <row r="2228" spans="1:14" x14ac:dyDescent="0.25">
      <c r="A2228"/>
      <c r="B2228" s="77"/>
      <c r="C2228" s="59">
        <v>43482</v>
      </c>
      <c r="D2228" s="39">
        <v>2208</v>
      </c>
      <c r="E2228" s="4">
        <v>0.44579999999999997</v>
      </c>
      <c r="F2228" s="64"/>
      <c r="G2228" s="65">
        <f t="shared" si="273"/>
        <v>0.26055329074193617</v>
      </c>
      <c r="H2228" s="78">
        <f t="shared" si="274"/>
        <v>1.2716754638837997E-2</v>
      </c>
      <c r="I2228" s="65">
        <f t="shared" si="275"/>
        <v>5.9190423568887384E-3</v>
      </c>
      <c r="J2228" s="79">
        <f t="shared" si="272"/>
        <v>2.3851809047006244E-2</v>
      </c>
      <c r="K2228" s="65">
        <f t="shared" si="277"/>
        <v>0.24654703677647211</v>
      </c>
      <c r="M2228" s="31">
        <f t="shared" si="276"/>
        <v>0.44579999999999997</v>
      </c>
      <c r="N2228" s="56">
        <f t="shared" ref="N2228:N2291" si="278">K2228</f>
        <v>0.24654703677647211</v>
      </c>
    </row>
    <row r="2229" spans="1:14" x14ac:dyDescent="0.25">
      <c r="A2229"/>
      <c r="B2229" s="77"/>
      <c r="C2229" s="59">
        <v>43483</v>
      </c>
      <c r="D2229" s="39">
        <v>2209</v>
      </c>
      <c r="E2229" s="4">
        <v>0.7</v>
      </c>
      <c r="F2229" s="64"/>
      <c r="G2229" s="65">
        <f t="shared" si="273"/>
        <v>0.31294138542036321</v>
      </c>
      <c r="H2229" s="78">
        <f t="shared" si="274"/>
        <v>1.66838886427969E-2</v>
      </c>
      <c r="I2229" s="65">
        <f t="shared" si="275"/>
        <v>3.0016554223335226E-2</v>
      </c>
      <c r="J2229" s="79">
        <f t="shared" ref="J2229:J2292" si="279">$Z$22*(E2229-G2229)+(1-$Z$22)*I2229</f>
        <v>6.572076025896538E-2</v>
      </c>
      <c r="K2229" s="65">
        <f t="shared" si="277"/>
        <v>0.30328659960410936</v>
      </c>
      <c r="M2229" s="31">
        <f t="shared" si="276"/>
        <v>0.7</v>
      </c>
      <c r="N2229" s="56">
        <f t="shared" si="278"/>
        <v>0.30328659960410936</v>
      </c>
    </row>
    <row r="2230" spans="1:14" x14ac:dyDescent="0.25">
      <c r="A2230"/>
      <c r="B2230" s="77"/>
      <c r="C2230" s="59">
        <v>43484</v>
      </c>
      <c r="D2230" s="39">
        <v>2210</v>
      </c>
      <c r="E2230" s="4">
        <v>0.8</v>
      </c>
      <c r="F2230" s="64"/>
      <c r="G2230" s="65">
        <f t="shared" ref="G2230:G2293" si="280">$Z$20*(E2230-I2230)+(1-$Z$20)*(G2229+H2229)</f>
        <v>0.37563860421683321</v>
      </c>
      <c r="H2230" s="78">
        <f t="shared" ref="H2230:H2293" si="281">$Z$21*(G2230-G2229)+(1-$Z$21)*H2229</f>
        <v>2.1285221658164211E-2</v>
      </c>
      <c r="I2230" s="65">
        <f t="shared" ref="I2230:I2293" si="282">J2199</f>
        <v>1.0241424400109065E-2</v>
      </c>
      <c r="J2230" s="79">
        <f t="shared" si="279"/>
        <v>5.1653421538414845E-2</v>
      </c>
      <c r="K2230" s="65">
        <f t="shared" si="277"/>
        <v>0.33986669846326917</v>
      </c>
      <c r="M2230" s="31">
        <f t="shared" si="276"/>
        <v>0.8</v>
      </c>
      <c r="N2230" s="56">
        <f t="shared" si="278"/>
        <v>0.33986669846326917</v>
      </c>
    </row>
    <row r="2231" spans="1:14" x14ac:dyDescent="0.25">
      <c r="A2231"/>
      <c r="B2231" s="77"/>
      <c r="C2231" s="59">
        <v>43485</v>
      </c>
      <c r="D2231" s="39">
        <v>2211</v>
      </c>
      <c r="E2231" s="4">
        <v>0.85829999999999995</v>
      </c>
      <c r="F2231" s="64"/>
      <c r="G2231" s="65">
        <f t="shared" si="280"/>
        <v>0.44120878524845542</v>
      </c>
      <c r="H2231" s="78">
        <f t="shared" si="281"/>
        <v>2.5713717595510013E-2</v>
      </c>
      <c r="I2231" s="65">
        <f t="shared" si="282"/>
        <v>1.8526580390422463E-2</v>
      </c>
      <c r="J2231" s="79">
        <f t="shared" si="279"/>
        <v>5.8383043826534677E-2</v>
      </c>
      <c r="K2231" s="65">
        <f t="shared" si="277"/>
        <v>0.4154504062654199</v>
      </c>
      <c r="M2231" s="31">
        <f t="shared" si="276"/>
        <v>0.85829999999999995</v>
      </c>
      <c r="N2231" s="56">
        <f t="shared" si="278"/>
        <v>0.4154504062654199</v>
      </c>
    </row>
    <row r="2232" spans="1:14" x14ac:dyDescent="0.25">
      <c r="A2232"/>
      <c r="B2232" s="77"/>
      <c r="C2232" s="59">
        <v>43486</v>
      </c>
      <c r="D2232" s="39">
        <v>2212</v>
      </c>
      <c r="E2232" s="4">
        <v>0.74580000000000002</v>
      </c>
      <c r="F2232" s="64"/>
      <c r="G2232" s="65">
        <f t="shared" si="280"/>
        <v>0.49335188997534651</v>
      </c>
      <c r="H2232" s="78">
        <f t="shared" si="281"/>
        <v>2.8356656308648122E-2</v>
      </c>
      <c r="I2232" s="65">
        <f t="shared" si="282"/>
        <v>1.4583625842223891E-2</v>
      </c>
      <c r="J2232" s="79">
        <f t="shared" si="279"/>
        <v>3.8370074260466853E-2</v>
      </c>
      <c r="K2232" s="65">
        <f t="shared" si="277"/>
        <v>0.48150612868618931</v>
      </c>
      <c r="M2232" s="31">
        <f t="shared" si="276"/>
        <v>0.74580000000000002</v>
      </c>
      <c r="N2232" s="56">
        <f t="shared" si="278"/>
        <v>0.48150612868618931</v>
      </c>
    </row>
    <row r="2233" spans="1:14" x14ac:dyDescent="0.25">
      <c r="A2233"/>
      <c r="B2233" s="77"/>
      <c r="C2233" s="59">
        <v>43487</v>
      </c>
      <c r="D2233" s="39">
        <v>2213</v>
      </c>
      <c r="E2233" s="4">
        <v>0.6542</v>
      </c>
      <c r="F2233" s="64"/>
      <c r="G2233" s="65">
        <f t="shared" si="280"/>
        <v>0.53253863402288248</v>
      </c>
      <c r="H2233" s="78">
        <f t="shared" si="281"/>
        <v>2.9439665082536905E-2</v>
      </c>
      <c r="I2233" s="65">
        <f t="shared" si="282"/>
        <v>2.4190576327127167E-2</v>
      </c>
      <c r="J2233" s="79">
        <f t="shared" si="279"/>
        <v>3.3937655292126202E-2</v>
      </c>
      <c r="K2233" s="65">
        <f t="shared" si="277"/>
        <v>0.54589912261112183</v>
      </c>
      <c r="M2233" s="31">
        <f t="shared" si="276"/>
        <v>0.6542</v>
      </c>
      <c r="N2233" s="56">
        <f t="shared" si="278"/>
        <v>0.54589912261112183</v>
      </c>
    </row>
    <row r="2234" spans="1:14" x14ac:dyDescent="0.25">
      <c r="A2234"/>
      <c r="B2234" s="77"/>
      <c r="C2234" s="59">
        <v>43488</v>
      </c>
      <c r="D2234" s="39">
        <v>2214</v>
      </c>
      <c r="E2234" s="4">
        <v>0.52080000000000004</v>
      </c>
      <c r="F2234" s="64"/>
      <c r="G2234" s="65">
        <f t="shared" si="280"/>
        <v>0.55577148642928564</v>
      </c>
      <c r="H2234" s="78">
        <f t="shared" si="281"/>
        <v>2.8818983814923531E-2</v>
      </c>
      <c r="I2234" s="65">
        <f t="shared" si="282"/>
        <v>2.0889827655918802E-2</v>
      </c>
      <c r="J2234" s="79">
        <f t="shared" si="279"/>
        <v>1.5303696247398361E-2</v>
      </c>
      <c r="K2234" s="65">
        <f t="shared" si="277"/>
        <v>0.58286812676133826</v>
      </c>
      <c r="M2234" s="31">
        <f t="shared" si="276"/>
        <v>0.52080000000000004</v>
      </c>
      <c r="N2234" s="56">
        <f t="shared" si="278"/>
        <v>0.58286812676133826</v>
      </c>
    </row>
    <row r="2235" spans="1:14" x14ac:dyDescent="0.25">
      <c r="A2235"/>
      <c r="B2235" s="77"/>
      <c r="C2235" s="59">
        <v>43489</v>
      </c>
      <c r="D2235" s="39">
        <v>2215</v>
      </c>
      <c r="E2235" s="4">
        <v>0.375</v>
      </c>
      <c r="F2235" s="64"/>
      <c r="G2235" s="65">
        <f t="shared" si="280"/>
        <v>0.56381927237581064</v>
      </c>
      <c r="H2235" s="78">
        <f t="shared" si="281"/>
        <v>2.6741864028083678E-2</v>
      </c>
      <c r="I2235" s="65">
        <f t="shared" si="282"/>
        <v>-1.8784915602242007E-3</v>
      </c>
      <c r="J2235" s="79">
        <f t="shared" si="279"/>
        <v>-2.0572569641782848E-2</v>
      </c>
      <c r="K2235" s="65">
        <f t="shared" si="277"/>
        <v>0.58271197868398494</v>
      </c>
      <c r="M2235" s="31">
        <f t="shared" si="276"/>
        <v>0.375</v>
      </c>
      <c r="N2235" s="56">
        <f t="shared" si="278"/>
        <v>0.58271197868398494</v>
      </c>
    </row>
    <row r="2236" spans="1:14" x14ac:dyDescent="0.25">
      <c r="A2236"/>
      <c r="B2236" s="77"/>
      <c r="C2236" s="59">
        <v>43490</v>
      </c>
      <c r="D2236" s="39">
        <v>2216</v>
      </c>
      <c r="E2236" s="4">
        <v>0.21249999999999999</v>
      </c>
      <c r="F2236" s="64"/>
      <c r="G2236" s="65">
        <f t="shared" si="280"/>
        <v>0.55371948782174119</v>
      </c>
      <c r="H2236" s="78">
        <f t="shared" si="281"/>
        <v>2.3057699169868363E-2</v>
      </c>
      <c r="I2236" s="65">
        <f t="shared" si="282"/>
        <v>-9.6446505823636654E-3</v>
      </c>
      <c r="J2236" s="79">
        <f t="shared" si="279"/>
        <v>-4.2802134306301413E-2</v>
      </c>
      <c r="K2236" s="65">
        <f t="shared" si="277"/>
        <v>0.58091648582153066</v>
      </c>
      <c r="M2236" s="31">
        <f t="shared" si="276"/>
        <v>0.21249999999999999</v>
      </c>
      <c r="N2236" s="56">
        <f t="shared" si="278"/>
        <v>0.58091648582153066</v>
      </c>
    </row>
    <row r="2237" spans="1:14" x14ac:dyDescent="0.25">
      <c r="A2237"/>
      <c r="B2237" s="77"/>
      <c r="C2237" s="59">
        <v>43491</v>
      </c>
      <c r="D2237" s="39">
        <v>2217</v>
      </c>
      <c r="E2237" s="4">
        <v>0.1</v>
      </c>
      <c r="F2237" s="64"/>
      <c r="G2237" s="65">
        <f t="shared" si="280"/>
        <v>0.52710762580877024</v>
      </c>
      <c r="H2237" s="78">
        <f t="shared" si="281"/>
        <v>1.8090743051584431E-2</v>
      </c>
      <c r="I2237" s="65">
        <f t="shared" si="282"/>
        <v>1.9918424836783397E-2</v>
      </c>
      <c r="J2237" s="79">
        <f t="shared" si="279"/>
        <v>-2.4784180227771967E-2</v>
      </c>
      <c r="K2237" s="65">
        <f t="shared" si="277"/>
        <v>0.59669561182839292</v>
      </c>
      <c r="M2237" s="31">
        <f t="shared" si="276"/>
        <v>0.1</v>
      </c>
      <c r="N2237" s="56">
        <f t="shared" si="278"/>
        <v>0.59669561182839292</v>
      </c>
    </row>
    <row r="2238" spans="1:14" x14ac:dyDescent="0.25">
      <c r="A2238"/>
      <c r="B2238" s="77"/>
      <c r="C2238" s="59">
        <v>43492</v>
      </c>
      <c r="D2238" s="39">
        <v>2218</v>
      </c>
      <c r="E2238" s="4">
        <v>0.1</v>
      </c>
      <c r="F2238" s="64"/>
      <c r="G2238" s="65">
        <f t="shared" si="280"/>
        <v>0.49760551147352328</v>
      </c>
      <c r="H2238" s="78">
        <f t="shared" si="281"/>
        <v>1.3331457312901293E-2</v>
      </c>
      <c r="I2238" s="65">
        <f t="shared" si="282"/>
        <v>3.0730205007959244E-2</v>
      </c>
      <c r="J2238" s="79">
        <f t="shared" si="279"/>
        <v>-1.210336664018901E-2</v>
      </c>
      <c r="K2238" s="65">
        <f t="shared" si="277"/>
        <v>0.57592857386831386</v>
      </c>
      <c r="M2238" s="31">
        <f t="shared" si="276"/>
        <v>0.1</v>
      </c>
      <c r="N2238" s="56">
        <f t="shared" si="278"/>
        <v>0.57592857386831386</v>
      </c>
    </row>
    <row r="2239" spans="1:14" x14ac:dyDescent="0.25">
      <c r="A2239"/>
      <c r="B2239" s="77"/>
      <c r="C2239" s="59">
        <v>43493</v>
      </c>
      <c r="D2239" s="39">
        <v>2219</v>
      </c>
      <c r="E2239" s="4">
        <v>0.1</v>
      </c>
      <c r="F2239" s="64"/>
      <c r="G2239" s="65">
        <f t="shared" si="280"/>
        <v>0.46626952227442897</v>
      </c>
      <c r="H2239" s="78">
        <f t="shared" si="281"/>
        <v>8.8647126617017336E-3</v>
      </c>
      <c r="I2239" s="65">
        <f t="shared" si="282"/>
        <v>3.5737496333531418E-2</v>
      </c>
      <c r="J2239" s="79">
        <f t="shared" si="279"/>
        <v>-4.4632055272646257E-3</v>
      </c>
      <c r="K2239" s="65">
        <f t="shared" si="277"/>
        <v>0.54667446511995599</v>
      </c>
      <c r="M2239" s="31">
        <f t="shared" si="276"/>
        <v>0.1</v>
      </c>
      <c r="N2239" s="56">
        <f t="shared" si="278"/>
        <v>0.54667446511995599</v>
      </c>
    </row>
    <row r="2240" spans="1:14" x14ac:dyDescent="0.25">
      <c r="A2240"/>
      <c r="B2240" s="77"/>
      <c r="C2240" s="59">
        <v>43494</v>
      </c>
      <c r="D2240" s="39">
        <v>2220</v>
      </c>
      <c r="E2240" s="4">
        <v>0.1</v>
      </c>
      <c r="F2240" s="64"/>
      <c r="G2240" s="65">
        <f t="shared" si="280"/>
        <v>0.43418485079897184</v>
      </c>
      <c r="H2240" s="78">
        <f t="shared" si="281"/>
        <v>4.7697742479858481E-3</v>
      </c>
      <c r="I2240" s="65">
        <f t="shared" si="282"/>
        <v>3.4359606435458621E-2</v>
      </c>
      <c r="J2240" s="79">
        <f t="shared" si="279"/>
        <v>-2.4948392879844301E-3</v>
      </c>
      <c r="K2240" s="65">
        <f t="shared" si="277"/>
        <v>0.50949384137158937</v>
      </c>
      <c r="M2240" s="31">
        <f t="shared" si="276"/>
        <v>0.1</v>
      </c>
      <c r="N2240" s="56">
        <f t="shared" si="278"/>
        <v>0.50949384137158937</v>
      </c>
    </row>
    <row r="2241" spans="1:14" x14ac:dyDescent="0.25">
      <c r="A2241"/>
      <c r="B2241" s="77"/>
      <c r="C2241" s="59">
        <v>43495</v>
      </c>
      <c r="D2241" s="39">
        <v>2221</v>
      </c>
      <c r="E2241" s="4">
        <v>0.1</v>
      </c>
      <c r="F2241" s="64"/>
      <c r="G2241" s="65">
        <f t="shared" si="280"/>
        <v>0.4035837022158037</v>
      </c>
      <c r="H2241" s="78">
        <f t="shared" si="281"/>
        <v>1.232681964870449E-3</v>
      </c>
      <c r="I2241" s="65">
        <f t="shared" si="282"/>
        <v>1.4754603264582257E-2</v>
      </c>
      <c r="J2241" s="79">
        <f t="shared" si="279"/>
        <v>-1.7079227283456337E-2</v>
      </c>
      <c r="K2241" s="65">
        <f t="shared" si="277"/>
        <v>0.45370922831153998</v>
      </c>
      <c r="M2241" s="31">
        <f t="shared" si="276"/>
        <v>0.1</v>
      </c>
      <c r="N2241" s="56">
        <f t="shared" si="278"/>
        <v>0.45370922831153998</v>
      </c>
    </row>
    <row r="2242" spans="1:14" x14ac:dyDescent="0.25">
      <c r="A2242"/>
      <c r="B2242" s="77"/>
      <c r="C2242" s="59">
        <v>43496</v>
      </c>
      <c r="D2242" s="39">
        <v>2222</v>
      </c>
      <c r="E2242" s="4">
        <v>0.1</v>
      </c>
      <c r="F2242" s="64"/>
      <c r="G2242" s="65">
        <f t="shared" si="280"/>
        <v>0.37397592259520035</v>
      </c>
      <c r="H2242" s="78">
        <f t="shared" si="281"/>
        <v>-1.8513641936769309E-3</v>
      </c>
      <c r="I2242" s="65">
        <f t="shared" si="282"/>
        <v>3.5882316740639703E-3</v>
      </c>
      <c r="J2242" s="79">
        <f t="shared" si="279"/>
        <v>-2.4168183752862459E-2</v>
      </c>
      <c r="K2242" s="65">
        <f t="shared" si="277"/>
        <v>0.40840461585473814</v>
      </c>
      <c r="M2242" s="31">
        <f t="shared" si="276"/>
        <v>0.1</v>
      </c>
      <c r="N2242" s="56">
        <f t="shared" si="278"/>
        <v>0.40840461585473814</v>
      </c>
    </row>
    <row r="2243" spans="1:14" x14ac:dyDescent="0.25">
      <c r="A2243"/>
      <c r="B2243" s="77"/>
      <c r="C2243" s="59">
        <v>43497</v>
      </c>
      <c r="D2243" s="39">
        <v>2223</v>
      </c>
      <c r="E2243" s="4">
        <v>0.1</v>
      </c>
      <c r="F2243" s="64"/>
      <c r="G2243" s="65">
        <f t="shared" si="280"/>
        <v>0.34584856361971611</v>
      </c>
      <c r="H2243" s="78">
        <f t="shared" si="281"/>
        <v>-4.4789636718576623E-3</v>
      </c>
      <c r="I2243" s="65">
        <f t="shared" si="282"/>
        <v>-9.3646105834502349E-3</v>
      </c>
      <c r="J2243" s="79">
        <f t="shared" si="279"/>
        <v>-3.3013005887076827E-2</v>
      </c>
      <c r="K2243" s="65">
        <f t="shared" si="277"/>
        <v>0.36275994781807319</v>
      </c>
      <c r="M2243" s="31">
        <f t="shared" si="276"/>
        <v>0.1</v>
      </c>
      <c r="N2243" s="56">
        <f t="shared" si="278"/>
        <v>0.36275994781807319</v>
      </c>
    </row>
    <row r="2244" spans="1:14" x14ac:dyDescent="0.25">
      <c r="A2244"/>
      <c r="B2244" s="77"/>
      <c r="C2244" s="59">
        <v>43498</v>
      </c>
      <c r="D2244" s="39">
        <v>2224</v>
      </c>
      <c r="E2244" s="4">
        <v>0.20419999999999999</v>
      </c>
      <c r="F2244" s="64"/>
      <c r="G2244" s="65">
        <f t="shared" si="280"/>
        <v>0.3265788809399815</v>
      </c>
      <c r="H2244" s="78">
        <f t="shared" si="281"/>
        <v>-5.9580355726453578E-3</v>
      </c>
      <c r="I2244" s="65">
        <f t="shared" si="282"/>
        <v>1.0737590130910914E-2</v>
      </c>
      <c r="J2244" s="79">
        <f t="shared" si="279"/>
        <v>-2.5740569761783291E-3</v>
      </c>
      <c r="K2244" s="65">
        <f t="shared" si="277"/>
        <v>0.35210719007876934</v>
      </c>
      <c r="M2244" s="31">
        <f t="shared" si="276"/>
        <v>0.20419999999999999</v>
      </c>
      <c r="N2244" s="56">
        <f t="shared" si="278"/>
        <v>0.35210719007876934</v>
      </c>
    </row>
    <row r="2245" spans="1:14" x14ac:dyDescent="0.25">
      <c r="A2245"/>
      <c r="B2245" s="77"/>
      <c r="C2245" s="59">
        <v>43499</v>
      </c>
      <c r="D2245" s="39">
        <v>2225</v>
      </c>
      <c r="E2245" s="4">
        <v>0.44169999999999998</v>
      </c>
      <c r="F2245" s="64"/>
      <c r="G2245" s="65">
        <f t="shared" si="280"/>
        <v>0.33233682589581326</v>
      </c>
      <c r="H2245" s="78">
        <f t="shared" si="281"/>
        <v>-4.7864375197976461E-3</v>
      </c>
      <c r="I2245" s="65">
        <f t="shared" si="282"/>
        <v>3.919349347893307E-3</v>
      </c>
      <c r="J2245" s="79">
        <f t="shared" si="279"/>
        <v>1.4463731823522648E-2</v>
      </c>
      <c r="K2245" s="65">
        <f t="shared" si="277"/>
        <v>0.32454019471522944</v>
      </c>
      <c r="M2245" s="31">
        <f t="shared" si="276"/>
        <v>0.44169999999999998</v>
      </c>
      <c r="N2245" s="56">
        <f t="shared" si="278"/>
        <v>0.32454019471522944</v>
      </c>
    </row>
    <row r="2246" spans="1:14" x14ac:dyDescent="0.25">
      <c r="A2246"/>
      <c r="B2246" s="77"/>
      <c r="C2246" s="59">
        <v>43500</v>
      </c>
      <c r="D2246" s="39">
        <v>2226</v>
      </c>
      <c r="E2246" s="4">
        <v>0.63749999999999996</v>
      </c>
      <c r="F2246" s="64"/>
      <c r="G2246" s="65">
        <f t="shared" si="280"/>
        <v>0.3572606356470901</v>
      </c>
      <c r="H2246" s="78">
        <f t="shared" si="281"/>
        <v>-1.8154127926901971E-3</v>
      </c>
      <c r="I2246" s="65">
        <f t="shared" si="282"/>
        <v>1.2847138913239806E-2</v>
      </c>
      <c r="J2246" s="79">
        <f t="shared" si="279"/>
        <v>3.9586361457206815E-2</v>
      </c>
      <c r="K2246" s="65">
        <f t="shared" si="277"/>
        <v>0.34039752728925543</v>
      </c>
      <c r="M2246" s="31">
        <f t="shared" si="276"/>
        <v>0.63749999999999996</v>
      </c>
      <c r="N2246" s="56">
        <f t="shared" si="278"/>
        <v>0.34039752728925543</v>
      </c>
    </row>
    <row r="2247" spans="1:14" x14ac:dyDescent="0.25">
      <c r="A2247"/>
      <c r="B2247" s="77"/>
      <c r="C2247" s="59">
        <v>43501</v>
      </c>
      <c r="D2247" s="39">
        <v>2227</v>
      </c>
      <c r="E2247" s="4">
        <v>0.68330000000000002</v>
      </c>
      <c r="F2247" s="64"/>
      <c r="G2247" s="65">
        <f t="shared" si="280"/>
        <v>0.38750792819051849</v>
      </c>
      <c r="H2247" s="78">
        <f t="shared" si="281"/>
        <v>1.3908577409216622E-3</v>
      </c>
      <c r="I2247" s="65">
        <f t="shared" si="282"/>
        <v>7.2277237844142819E-3</v>
      </c>
      <c r="J2247" s="79">
        <f t="shared" si="279"/>
        <v>3.608415858692101E-2</v>
      </c>
      <c r="K2247" s="65">
        <f t="shared" si="277"/>
        <v>0.36267294663881416</v>
      </c>
      <c r="M2247" s="31">
        <f t="shared" si="276"/>
        <v>0.68330000000000002</v>
      </c>
      <c r="N2247" s="56">
        <f t="shared" si="278"/>
        <v>0.36267294663881416</v>
      </c>
    </row>
    <row r="2248" spans="1:14" x14ac:dyDescent="0.25">
      <c r="A2248"/>
      <c r="B2248" s="77"/>
      <c r="C2248" s="59">
        <v>43502</v>
      </c>
      <c r="D2248" s="39">
        <v>2228</v>
      </c>
      <c r="E2248" s="4">
        <v>0.5</v>
      </c>
      <c r="F2248" s="64"/>
      <c r="G2248" s="65">
        <f t="shared" si="280"/>
        <v>0.40097224393051273</v>
      </c>
      <c r="H2248" s="78">
        <f t="shared" si="281"/>
        <v>2.5982035408289202E-3</v>
      </c>
      <c r="I2248" s="65">
        <f t="shared" si="282"/>
        <v>-9.6333659221659353E-3</v>
      </c>
      <c r="J2248" s="79">
        <f t="shared" si="279"/>
        <v>1.2327462769993868E-3</v>
      </c>
      <c r="K2248" s="65">
        <f t="shared" si="277"/>
        <v>0.37926542000927421</v>
      </c>
      <c r="M2248" s="31">
        <f t="shared" si="276"/>
        <v>0.5</v>
      </c>
      <c r="N2248" s="56">
        <f t="shared" si="278"/>
        <v>0.37926542000927421</v>
      </c>
    </row>
    <row r="2249" spans="1:14" x14ac:dyDescent="0.25">
      <c r="A2249"/>
      <c r="B2249" s="77"/>
      <c r="C2249" s="59">
        <v>43503</v>
      </c>
      <c r="D2249" s="39">
        <v>2229</v>
      </c>
      <c r="E2249" s="4">
        <v>0.3417</v>
      </c>
      <c r="F2249" s="64"/>
      <c r="G2249" s="65">
        <f t="shared" si="280"/>
        <v>0.39916947616529563</v>
      </c>
      <c r="H2249" s="78">
        <f t="shared" si="281"/>
        <v>2.1581064102243188E-3</v>
      </c>
      <c r="I2249" s="65">
        <f t="shared" si="282"/>
        <v>-1.7860734410881467E-2</v>
      </c>
      <c r="J2249" s="79">
        <f t="shared" si="279"/>
        <v>-2.1821608586322882E-2</v>
      </c>
      <c r="K2249" s="65">
        <f t="shared" si="277"/>
        <v>0.38570971306046015</v>
      </c>
      <c r="M2249" s="31">
        <f t="shared" si="276"/>
        <v>0.3417</v>
      </c>
      <c r="N2249" s="56">
        <f t="shared" si="278"/>
        <v>0.38570971306046015</v>
      </c>
    </row>
    <row r="2250" spans="1:14" x14ac:dyDescent="0.25">
      <c r="A2250"/>
      <c r="B2250" s="77"/>
      <c r="C2250" s="59">
        <v>43504</v>
      </c>
      <c r="D2250" s="39">
        <v>2230</v>
      </c>
      <c r="E2250" s="4">
        <v>0.3125</v>
      </c>
      <c r="F2250" s="64"/>
      <c r="G2250" s="65">
        <f t="shared" si="280"/>
        <v>0.39494587383868701</v>
      </c>
      <c r="H2250" s="78">
        <f t="shared" si="281"/>
        <v>1.5199355365410248E-3</v>
      </c>
      <c r="I2250" s="65">
        <f t="shared" si="282"/>
        <v>-2.5010495207190734E-2</v>
      </c>
      <c r="J2250" s="79">
        <f t="shared" si="279"/>
        <v>-3.0754033070340362E-2</v>
      </c>
      <c r="K2250" s="65">
        <f t="shared" si="277"/>
        <v>0.3763170873683292</v>
      </c>
      <c r="M2250" s="31">
        <f t="shared" si="276"/>
        <v>0.3125</v>
      </c>
      <c r="N2250" s="56">
        <f t="shared" si="278"/>
        <v>0.3763170873683292</v>
      </c>
    </row>
    <row r="2251" spans="1:14" x14ac:dyDescent="0.25">
      <c r="A2251"/>
      <c r="B2251" s="77"/>
      <c r="C2251" s="59">
        <v>43505</v>
      </c>
      <c r="D2251" s="39">
        <v>2231</v>
      </c>
      <c r="E2251" s="4">
        <v>0.44169999999999998</v>
      </c>
      <c r="F2251" s="64"/>
      <c r="G2251" s="65">
        <f t="shared" si="280"/>
        <v>0.40126004285676037</v>
      </c>
      <c r="H2251" s="78">
        <f t="shared" si="281"/>
        <v>1.9993588846942581E-3</v>
      </c>
      <c r="I2251" s="65">
        <f t="shared" si="282"/>
        <v>-2.708144190551212E-3</v>
      </c>
      <c r="J2251" s="79">
        <f t="shared" si="279"/>
        <v>1.6066659428278711E-3</v>
      </c>
      <c r="K2251" s="65">
        <f t="shared" si="277"/>
        <v>0.39375766518467681</v>
      </c>
      <c r="M2251" s="31">
        <f t="shared" si="276"/>
        <v>0.44169999999999998</v>
      </c>
      <c r="N2251" s="56">
        <f t="shared" si="278"/>
        <v>0.39375766518467681</v>
      </c>
    </row>
    <row r="2252" spans="1:14" x14ac:dyDescent="0.25">
      <c r="A2252"/>
      <c r="B2252" s="77"/>
      <c r="C2252" s="59">
        <v>43506</v>
      </c>
      <c r="D2252" s="39">
        <v>2232</v>
      </c>
      <c r="E2252" s="4">
        <v>0.70420000000000005</v>
      </c>
      <c r="F2252" s="64"/>
      <c r="G2252" s="65">
        <f t="shared" si="280"/>
        <v>0.43448581693657423</v>
      </c>
      <c r="H2252" s="78">
        <f t="shared" si="281"/>
        <v>5.1220004042062187E-3</v>
      </c>
      <c r="I2252" s="65">
        <f t="shared" si="282"/>
        <v>-1.1323553692650538E-2</v>
      </c>
      <c r="J2252" s="79">
        <f t="shared" si="279"/>
        <v>1.67802199829571E-2</v>
      </c>
      <c r="K2252" s="65">
        <f t="shared" si="277"/>
        <v>0.3919358480488041</v>
      </c>
      <c r="M2252" s="31">
        <f t="shared" si="276"/>
        <v>0.70420000000000005</v>
      </c>
      <c r="N2252" s="56">
        <f t="shared" si="278"/>
        <v>0.3919358480488041</v>
      </c>
    </row>
    <row r="2253" spans="1:14" x14ac:dyDescent="0.25">
      <c r="A2253"/>
      <c r="B2253" s="77"/>
      <c r="C2253" s="59">
        <v>43507</v>
      </c>
      <c r="D2253" s="39">
        <v>2233</v>
      </c>
      <c r="E2253" s="4">
        <v>0.77500000000000002</v>
      </c>
      <c r="F2253" s="64"/>
      <c r="G2253" s="65">
        <f>$Z$20*(E2253-I2253)+(1-$Z$20)*(G2252+H2252)</f>
        <v>0.47542950609103257</v>
      </c>
      <c r="H2253" s="78">
        <f t="shared" si="281"/>
        <v>8.7041692792314308E-3</v>
      </c>
      <c r="I2253" s="65">
        <f t="shared" si="282"/>
        <v>-2.2824704843301062E-2</v>
      </c>
      <c r="J2253" s="79">
        <f t="shared" si="279"/>
        <v>9.4148150319257884E-3</v>
      </c>
      <c r="K2253" s="65">
        <f t="shared" si="277"/>
        <v>0.4167831124974794</v>
      </c>
      <c r="M2253" s="31">
        <f t="shared" si="276"/>
        <v>0.77500000000000002</v>
      </c>
      <c r="N2253" s="56">
        <f t="shared" si="278"/>
        <v>0.4167831124974794</v>
      </c>
    </row>
    <row r="2254" spans="1:14" x14ac:dyDescent="0.25">
      <c r="A2254"/>
      <c r="B2254" s="77"/>
      <c r="C2254" s="59">
        <v>43508</v>
      </c>
      <c r="D2254" s="39">
        <v>2234</v>
      </c>
      <c r="E2254" s="4">
        <v>0.61250000000000004</v>
      </c>
      <c r="F2254" s="64"/>
      <c r="G2254" s="65">
        <f t="shared" si="280"/>
        <v>0.49865062195830578</v>
      </c>
      <c r="H2254" s="78">
        <f t="shared" si="281"/>
        <v>1.0155863938035609E-2</v>
      </c>
      <c r="I2254" s="65">
        <f t="shared" si="282"/>
        <v>-1.6803141250681875E-2</v>
      </c>
      <c r="J2254" s="79">
        <f t="shared" si="279"/>
        <v>-3.7378893214442613E-3</v>
      </c>
      <c r="K2254" s="65">
        <f t="shared" si="277"/>
        <v>0.46733053411958214</v>
      </c>
      <c r="M2254" s="31">
        <f t="shared" si="276"/>
        <v>0.61250000000000004</v>
      </c>
      <c r="N2254" s="56">
        <f t="shared" si="278"/>
        <v>0.46733053411958214</v>
      </c>
    </row>
    <row r="2255" spans="1:14" x14ac:dyDescent="0.25">
      <c r="A2255"/>
      <c r="B2255" s="77"/>
      <c r="C2255" s="59">
        <v>43509</v>
      </c>
      <c r="D2255" s="39">
        <v>2235</v>
      </c>
      <c r="E2255" s="4">
        <v>0.63749999999999996</v>
      </c>
      <c r="F2255" s="64"/>
      <c r="G2255" s="65">
        <f t="shared" si="280"/>
        <v>0.52350183711445886</v>
      </c>
      <c r="H2255" s="78">
        <f t="shared" si="281"/>
        <v>1.1625399059847356E-2</v>
      </c>
      <c r="I2255" s="65">
        <f t="shared" si="282"/>
        <v>-1.8259998077516222E-2</v>
      </c>
      <c r="J2255" s="79">
        <f t="shared" si="279"/>
        <v>-5.03418198121049E-3</v>
      </c>
      <c r="K2255" s="65">
        <f t="shared" si="277"/>
        <v>0.49054648781882515</v>
      </c>
      <c r="M2255" s="31">
        <f t="shared" si="276"/>
        <v>0.63749999999999996</v>
      </c>
      <c r="N2255" s="56">
        <f t="shared" si="278"/>
        <v>0.49054648781882515</v>
      </c>
    </row>
    <row r="2256" spans="1:14" x14ac:dyDescent="0.25">
      <c r="A2256"/>
      <c r="B2256" s="77"/>
      <c r="C2256" s="59">
        <v>43510</v>
      </c>
      <c r="D2256" s="39">
        <v>2236</v>
      </c>
      <c r="E2256" s="4">
        <v>0.7792</v>
      </c>
      <c r="F2256" s="64"/>
      <c r="G2256" s="65">
        <f t="shared" si="280"/>
        <v>0.56230836951227436</v>
      </c>
      <c r="H2256" s="78">
        <f t="shared" si="281"/>
        <v>1.4343512393644172E-2</v>
      </c>
      <c r="I2256" s="65">
        <f t="shared" si="282"/>
        <v>-2.773856955398759E-2</v>
      </c>
      <c r="J2256" s="79">
        <f t="shared" si="279"/>
        <v>-3.2755495498162646E-3</v>
      </c>
      <c r="K2256" s="65">
        <f t="shared" si="277"/>
        <v>0.50738866662031867</v>
      </c>
      <c r="M2256" s="31">
        <f t="shared" si="276"/>
        <v>0.7792</v>
      </c>
      <c r="N2256" s="56">
        <f t="shared" si="278"/>
        <v>0.50738866662031867</v>
      </c>
    </row>
    <row r="2257" spans="1:14" x14ac:dyDescent="0.25">
      <c r="A2257"/>
      <c r="B2257" s="77"/>
      <c r="C2257" s="59">
        <v>43511</v>
      </c>
      <c r="D2257" s="39">
        <v>2237</v>
      </c>
      <c r="E2257" s="4">
        <v>0.70420000000000005</v>
      </c>
      <c r="F2257" s="64"/>
      <c r="G2257" s="65">
        <f t="shared" si="280"/>
        <v>0.59176594920267966</v>
      </c>
      <c r="H2257" s="78">
        <f t="shared" si="281"/>
        <v>1.5854919123320287E-2</v>
      </c>
      <c r="I2257" s="65">
        <f t="shared" si="282"/>
        <v>-2.3592554873529535E-2</v>
      </c>
      <c r="J2257" s="79">
        <f t="shared" si="279"/>
        <v>-9.9898943064445425E-3</v>
      </c>
      <c r="K2257" s="65">
        <f t="shared" si="277"/>
        <v>0.55305932703238903</v>
      </c>
      <c r="M2257" s="31">
        <f t="shared" si="276"/>
        <v>0.70420000000000005</v>
      </c>
      <c r="N2257" s="56">
        <f t="shared" si="278"/>
        <v>0.55305932703238903</v>
      </c>
    </row>
    <row r="2258" spans="1:14" x14ac:dyDescent="0.25">
      <c r="A2258"/>
      <c r="B2258" s="77"/>
      <c r="C2258" s="59">
        <v>43512</v>
      </c>
      <c r="D2258" s="39">
        <v>2238</v>
      </c>
      <c r="E2258" s="4">
        <v>0.79579999999999995</v>
      </c>
      <c r="F2258" s="64"/>
      <c r="G2258" s="65">
        <f t="shared" si="280"/>
        <v>0.62739737770915416</v>
      </c>
      <c r="H2258" s="78">
        <f t="shared" si="281"/>
        <v>1.7832570061635706E-2</v>
      </c>
      <c r="I2258" s="65">
        <f t="shared" si="282"/>
        <v>-9.5859621575414729E-3</v>
      </c>
      <c r="J2258" s="79">
        <f t="shared" si="279"/>
        <v>8.2128962872972527E-3</v>
      </c>
      <c r="K2258" s="65">
        <f t="shared" si="277"/>
        <v>0.59803490616845845</v>
      </c>
      <c r="M2258" s="31">
        <f t="shared" si="276"/>
        <v>0.79579999999999995</v>
      </c>
      <c r="N2258" s="56">
        <f t="shared" si="278"/>
        <v>0.59803490616845845</v>
      </c>
    </row>
    <row r="2259" spans="1:14" x14ac:dyDescent="0.25">
      <c r="A2259"/>
      <c r="B2259" s="77"/>
      <c r="C2259" s="59">
        <v>43513</v>
      </c>
      <c r="D2259" s="39">
        <v>2239</v>
      </c>
      <c r="E2259" s="4">
        <v>0.57079999999999997</v>
      </c>
      <c r="F2259" s="64"/>
      <c r="G2259" s="65">
        <f t="shared" si="280"/>
        <v>0.63540177208901027</v>
      </c>
      <c r="H2259" s="78">
        <f t="shared" si="281"/>
        <v>1.6849752493457749E-2</v>
      </c>
      <c r="I2259" s="65">
        <f t="shared" si="282"/>
        <v>2.3851809047006244E-2</v>
      </c>
      <c r="J2259" s="79">
        <f t="shared" si="279"/>
        <v>1.5006450933404591E-2</v>
      </c>
      <c r="K2259" s="65">
        <f t="shared" si="277"/>
        <v>0.66908175681779614</v>
      </c>
      <c r="M2259" s="31">
        <f t="shared" si="276"/>
        <v>0.57079999999999997</v>
      </c>
      <c r="N2259" s="56">
        <f t="shared" si="278"/>
        <v>0.66908175681779614</v>
      </c>
    </row>
    <row r="2260" spans="1:14" x14ac:dyDescent="0.25">
      <c r="A2260"/>
      <c r="B2260" s="77"/>
      <c r="C2260" s="59">
        <v>43514</v>
      </c>
      <c r="D2260" s="39">
        <v>2240</v>
      </c>
      <c r="E2260" s="4">
        <v>0.32919999999999999</v>
      </c>
      <c r="F2260" s="64"/>
      <c r="G2260" s="65">
        <f t="shared" si="280"/>
        <v>0.61337429609832472</v>
      </c>
      <c r="H2260" s="78">
        <f t="shared" si="281"/>
        <v>1.296202964504342E-2</v>
      </c>
      <c r="I2260" s="65">
        <f t="shared" si="282"/>
        <v>6.572076025896538E-2</v>
      </c>
      <c r="J2260" s="79">
        <f t="shared" si="279"/>
        <v>3.0731254623236368E-2</v>
      </c>
      <c r="K2260" s="65">
        <f t="shared" si="277"/>
        <v>0.71797228484143338</v>
      </c>
      <c r="M2260" s="31">
        <f t="shared" si="276"/>
        <v>0.32919999999999999</v>
      </c>
      <c r="N2260" s="56">
        <f t="shared" si="278"/>
        <v>0.71797228484143338</v>
      </c>
    </row>
    <row r="2261" spans="1:14" x14ac:dyDescent="0.25">
      <c r="A2261"/>
      <c r="B2261" s="77"/>
      <c r="C2261" s="59">
        <v>43515</v>
      </c>
      <c r="D2261" s="39">
        <v>2241</v>
      </c>
      <c r="E2261" s="4">
        <v>0.3</v>
      </c>
      <c r="F2261" s="64"/>
      <c r="G2261" s="65">
        <f t="shared" si="280"/>
        <v>0.58853735101518989</v>
      </c>
      <c r="H2261" s="78">
        <f t="shared" si="281"/>
        <v>9.182132172225594E-3</v>
      </c>
      <c r="I2261" s="65">
        <f t="shared" si="282"/>
        <v>5.1653421538414845E-2</v>
      </c>
      <c r="J2261" s="79">
        <f t="shared" si="279"/>
        <v>1.7634344283054368E-2</v>
      </c>
      <c r="K2261" s="65">
        <f t="shared" si="277"/>
        <v>0.67798974728178307</v>
      </c>
      <c r="M2261" s="31">
        <f t="shared" si="276"/>
        <v>0.3</v>
      </c>
      <c r="N2261" s="56">
        <f t="shared" si="278"/>
        <v>0.67798974728178307</v>
      </c>
    </row>
    <row r="2262" spans="1:14" x14ac:dyDescent="0.25">
      <c r="A2262"/>
      <c r="B2262" s="77"/>
      <c r="C2262" s="59">
        <v>43516</v>
      </c>
      <c r="D2262" s="39">
        <v>2242</v>
      </c>
      <c r="E2262" s="4">
        <v>0.25419999999999998</v>
      </c>
      <c r="F2262" s="64"/>
      <c r="G2262" s="65">
        <f t="shared" si="280"/>
        <v>0.55752923048602054</v>
      </c>
      <c r="H2262" s="78">
        <f t="shared" si="281"/>
        <v>5.1631069020861009E-3</v>
      </c>
      <c r="I2262" s="65">
        <f t="shared" si="282"/>
        <v>5.8383043826534677E-2</v>
      </c>
      <c r="J2262" s="79">
        <f t="shared" si="279"/>
        <v>2.2211816395279152E-2</v>
      </c>
      <c r="K2262" s="65">
        <f t="shared" si="277"/>
        <v>0.65610252701395022</v>
      </c>
      <c r="M2262" s="31">
        <f t="shared" ref="M2262:M2325" si="283">E2262</f>
        <v>0.25419999999999998</v>
      </c>
      <c r="N2262" s="56">
        <f t="shared" si="278"/>
        <v>0.65610252701395022</v>
      </c>
    </row>
    <row r="2263" spans="1:14" x14ac:dyDescent="0.25">
      <c r="A2263"/>
      <c r="B2263" s="77"/>
      <c r="C2263" s="59">
        <v>43517</v>
      </c>
      <c r="D2263" s="39">
        <v>2243</v>
      </c>
      <c r="E2263" s="4">
        <v>0.2</v>
      </c>
      <c r="F2263" s="64"/>
      <c r="G2263" s="65">
        <f t="shared" si="280"/>
        <v>0.52258609622324936</v>
      </c>
      <c r="H2263" s="78">
        <f t="shared" si="281"/>
        <v>1.1524827856003728E-3</v>
      </c>
      <c r="I2263" s="65">
        <f t="shared" si="282"/>
        <v>3.8370074260466853E-2</v>
      </c>
      <c r="J2263" s="79">
        <f t="shared" si="279"/>
        <v>2.2744572120952308E-3</v>
      </c>
      <c r="K2263" s="65">
        <f t="shared" si="277"/>
        <v>0.60106241164857355</v>
      </c>
      <c r="M2263" s="31">
        <f t="shared" si="283"/>
        <v>0.2</v>
      </c>
      <c r="N2263" s="56">
        <f t="shared" si="278"/>
        <v>0.60106241164857355</v>
      </c>
    </row>
    <row r="2264" spans="1:14" x14ac:dyDescent="0.25">
      <c r="A2264"/>
      <c r="B2264" s="77"/>
      <c r="C2264" s="59">
        <v>43518</v>
      </c>
      <c r="D2264" s="39">
        <v>2244</v>
      </c>
      <c r="E2264" s="4">
        <v>0.1125</v>
      </c>
      <c r="F2264" s="64"/>
      <c r="G2264" s="65">
        <f t="shared" si="280"/>
        <v>0.47922095557875222</v>
      </c>
      <c r="H2264" s="78">
        <f t="shared" si="281"/>
        <v>-3.2992795574093795E-3</v>
      </c>
      <c r="I2264" s="65">
        <f t="shared" si="282"/>
        <v>3.3937655292126202E-2</v>
      </c>
      <c r="J2264" s="79">
        <f t="shared" si="279"/>
        <v>-6.1282057949616428E-3</v>
      </c>
      <c r="K2264" s="65">
        <f t="shared" si="277"/>
        <v>0.55767623430097601</v>
      </c>
      <c r="M2264" s="31">
        <f t="shared" si="283"/>
        <v>0.1125</v>
      </c>
      <c r="N2264" s="56">
        <f t="shared" si="278"/>
        <v>0.55767623430097601</v>
      </c>
    </row>
    <row r="2265" spans="1:14" x14ac:dyDescent="0.25">
      <c r="A2265"/>
      <c r="B2265" s="77"/>
      <c r="C2265" s="59">
        <v>43519</v>
      </c>
      <c r="D2265" s="39">
        <v>2245</v>
      </c>
      <c r="E2265" s="4">
        <v>0.17080000000000001</v>
      </c>
      <c r="F2265" s="64"/>
      <c r="G2265" s="65">
        <f t="shared" si="280"/>
        <v>0.44387913879446872</v>
      </c>
      <c r="H2265" s="78">
        <f t="shared" si="281"/>
        <v>-6.5035332800967918E-3</v>
      </c>
      <c r="I2265" s="65">
        <f t="shared" si="282"/>
        <v>1.5303696247398361E-2</v>
      </c>
      <c r="J2265" s="79">
        <f t="shared" si="279"/>
        <v>-1.3534587256788348E-2</v>
      </c>
      <c r="K2265" s="65">
        <f t="shared" si="277"/>
        <v>0.49122537226874119</v>
      </c>
      <c r="M2265" s="31">
        <f t="shared" si="283"/>
        <v>0.17080000000000001</v>
      </c>
      <c r="N2265" s="56">
        <f t="shared" si="278"/>
        <v>0.49122537226874119</v>
      </c>
    </row>
    <row r="2266" spans="1:14" x14ac:dyDescent="0.25">
      <c r="A2266"/>
      <c r="B2266" s="77"/>
      <c r="C2266" s="59">
        <v>43520</v>
      </c>
      <c r="D2266" s="39">
        <v>2246</v>
      </c>
      <c r="E2266" s="4">
        <v>0.32919999999999999</v>
      </c>
      <c r="F2266" s="64"/>
      <c r="G2266" s="65">
        <f t="shared" si="280"/>
        <v>0.42861530192711306</v>
      </c>
      <c r="H2266" s="78">
        <f t="shared" si="281"/>
        <v>-7.3795636388226792E-3</v>
      </c>
      <c r="I2266" s="65">
        <f t="shared" si="282"/>
        <v>-2.0572569641782848E-2</v>
      </c>
      <c r="J2266" s="79">
        <f t="shared" si="279"/>
        <v>-2.8456842870315871E-2</v>
      </c>
      <c r="K2266" s="65">
        <f t="shared" si="277"/>
        <v>0.4168030358725891</v>
      </c>
      <c r="M2266" s="31">
        <f t="shared" si="283"/>
        <v>0.32919999999999999</v>
      </c>
      <c r="N2266" s="56">
        <f t="shared" si="278"/>
        <v>0.4168030358725891</v>
      </c>
    </row>
    <row r="2267" spans="1:14" x14ac:dyDescent="0.25">
      <c r="A2267"/>
      <c r="B2267" s="77"/>
      <c r="C2267" s="59">
        <v>43521</v>
      </c>
      <c r="D2267" s="39">
        <v>2247</v>
      </c>
      <c r="E2267" s="4">
        <v>0.36249999999999999</v>
      </c>
      <c r="F2267" s="64"/>
      <c r="G2267" s="65">
        <f t="shared" si="280"/>
        <v>0.41964237789009146</v>
      </c>
      <c r="H2267" s="78">
        <f t="shared" si="281"/>
        <v>-7.5388996786425718E-3</v>
      </c>
      <c r="I2267" s="65">
        <f t="shared" si="282"/>
        <v>-4.2802134306301413E-2</v>
      </c>
      <c r="J2267" s="79">
        <f t="shared" si="279"/>
        <v>-4.4236158664680419E-2</v>
      </c>
      <c r="K2267" s="65">
        <f t="shared" si="277"/>
        <v>0.37843360398198894</v>
      </c>
      <c r="M2267" s="31">
        <f t="shared" si="283"/>
        <v>0.36249999999999999</v>
      </c>
      <c r="N2267" s="56">
        <f t="shared" si="278"/>
        <v>0.37843360398198894</v>
      </c>
    </row>
    <row r="2268" spans="1:14" x14ac:dyDescent="0.25">
      <c r="A2268"/>
      <c r="B2268" s="77"/>
      <c r="C2268" s="59">
        <v>43522</v>
      </c>
      <c r="D2268" s="39">
        <v>2248</v>
      </c>
      <c r="E2268" s="4">
        <v>0.12920000000000001</v>
      </c>
      <c r="F2268" s="64"/>
      <c r="G2268" s="65">
        <f t="shared" si="280"/>
        <v>0.38629154841308122</v>
      </c>
      <c r="H2268" s="78">
        <f t="shared" si="281"/>
        <v>-1.0120092658479338E-2</v>
      </c>
      <c r="I2268" s="65">
        <f t="shared" si="282"/>
        <v>-2.4784180227771967E-2</v>
      </c>
      <c r="J2268" s="79">
        <f t="shared" si="279"/>
        <v>-4.8014917046302896E-2</v>
      </c>
      <c r="K2268" s="65">
        <f>G2267+H2267+I2268</f>
        <v>0.38731929798367692</v>
      </c>
      <c r="M2268" s="31">
        <f t="shared" si="283"/>
        <v>0.12920000000000001</v>
      </c>
      <c r="N2268" s="56">
        <f t="shared" si="278"/>
        <v>0.38731929798367692</v>
      </c>
    </row>
    <row r="2269" spans="1:14" x14ac:dyDescent="0.25">
      <c r="A2269"/>
      <c r="B2269" s="77"/>
      <c r="C2269" s="59">
        <v>43523</v>
      </c>
      <c r="D2269" s="39">
        <v>2249</v>
      </c>
      <c r="E2269" s="4">
        <v>0.14580000000000001</v>
      </c>
      <c r="F2269" s="64"/>
      <c r="G2269" s="65">
        <f t="shared" si="280"/>
        <v>0.35434464684316058</v>
      </c>
      <c r="H2269" s="78">
        <f t="shared" si="281"/>
        <v>-1.2302773549623468E-2</v>
      </c>
      <c r="I2269" s="65">
        <f t="shared" si="282"/>
        <v>-1.210336664018901E-2</v>
      </c>
      <c r="J2269" s="79">
        <f t="shared" si="279"/>
        <v>-3.1747494660486167E-2</v>
      </c>
      <c r="K2269" s="65">
        <f t="shared" ref="K2269:K2332" si="284">G2268+H2268+I2269</f>
        <v>0.36406808911441285</v>
      </c>
      <c r="M2269" s="31">
        <f t="shared" si="283"/>
        <v>0.14580000000000001</v>
      </c>
      <c r="N2269" s="56">
        <f t="shared" si="278"/>
        <v>0.36406808911441285</v>
      </c>
    </row>
    <row r="2270" spans="1:14" x14ac:dyDescent="0.25">
      <c r="A2270"/>
      <c r="B2270" s="77"/>
      <c r="C2270" s="59">
        <v>43524</v>
      </c>
      <c r="D2270" s="39">
        <v>2250</v>
      </c>
      <c r="E2270" s="4">
        <v>0.2</v>
      </c>
      <c r="F2270" s="64"/>
      <c r="G2270" s="65">
        <f t="shared" si="280"/>
        <v>0.32828400651690992</v>
      </c>
      <c r="H2270" s="78">
        <f t="shared" si="281"/>
        <v>-1.3678560227286187E-2</v>
      </c>
      <c r="I2270" s="65">
        <f t="shared" si="282"/>
        <v>-4.4632055272646257E-3</v>
      </c>
      <c r="J2270" s="79">
        <f t="shared" si="279"/>
        <v>-1.6845285626229153E-2</v>
      </c>
      <c r="K2270" s="65">
        <f t="shared" si="284"/>
        <v>0.33757866776627249</v>
      </c>
      <c r="M2270" s="31">
        <f t="shared" si="283"/>
        <v>0.2</v>
      </c>
      <c r="N2270" s="56">
        <f t="shared" si="278"/>
        <v>0.33757866776627249</v>
      </c>
    </row>
    <row r="2271" spans="1:14" x14ac:dyDescent="0.25">
      <c r="A2271"/>
      <c r="B2271" s="77"/>
      <c r="C2271" s="59">
        <v>43525</v>
      </c>
      <c r="D2271" s="39">
        <v>2251</v>
      </c>
      <c r="E2271" s="4">
        <v>0.1</v>
      </c>
      <c r="F2271" s="64"/>
      <c r="G2271" s="65">
        <f t="shared" si="280"/>
        <v>0.29339438558945979</v>
      </c>
      <c r="H2271" s="78">
        <f t="shared" si="281"/>
        <v>-1.5799666297302582E-2</v>
      </c>
      <c r="I2271" s="65">
        <f t="shared" si="282"/>
        <v>-2.4948392879844301E-3</v>
      </c>
      <c r="J2271" s="79">
        <f t="shared" si="279"/>
        <v>-2.1584793918131968E-2</v>
      </c>
      <c r="K2271" s="65">
        <f t="shared" si="284"/>
        <v>0.31211060700163928</v>
      </c>
      <c r="M2271" s="31">
        <f t="shared" si="283"/>
        <v>0.1</v>
      </c>
      <c r="N2271" s="56">
        <f t="shared" si="278"/>
        <v>0.31211060700163928</v>
      </c>
    </row>
    <row r="2272" spans="1:14" x14ac:dyDescent="0.25">
      <c r="A2272"/>
      <c r="B2272" s="77"/>
      <c r="C2272" s="59">
        <v>43526</v>
      </c>
      <c r="D2272" s="39">
        <v>2252</v>
      </c>
      <c r="E2272" s="4">
        <v>5.4199999999999998E-2</v>
      </c>
      <c r="F2272" s="64"/>
      <c r="G2272" s="65">
        <f t="shared" si="280"/>
        <v>0.25696317009128716</v>
      </c>
      <c r="H2272" s="78">
        <f t="shared" si="281"/>
        <v>-1.7862821217389586E-2</v>
      </c>
      <c r="I2272" s="65">
        <f t="shared" si="282"/>
        <v>-1.7079227283456337E-2</v>
      </c>
      <c r="J2272" s="79">
        <f t="shared" si="279"/>
        <v>-3.5647621564239423E-2</v>
      </c>
      <c r="K2272" s="65">
        <f t="shared" si="284"/>
        <v>0.26051549200870089</v>
      </c>
      <c r="M2272" s="31">
        <f t="shared" si="283"/>
        <v>5.4199999999999998E-2</v>
      </c>
      <c r="N2272" s="56">
        <f t="shared" si="278"/>
        <v>0.26051549200870089</v>
      </c>
    </row>
    <row r="2273" spans="1:14" x14ac:dyDescent="0.25">
      <c r="A2273"/>
      <c r="B2273" s="77"/>
      <c r="C2273" s="59">
        <v>43527</v>
      </c>
      <c r="D2273" s="39">
        <v>2253</v>
      </c>
      <c r="E2273" s="4">
        <v>0.1333</v>
      </c>
      <c r="F2273" s="64"/>
      <c r="G2273" s="65">
        <f t="shared" si="280"/>
        <v>0.23093713236179408</v>
      </c>
      <c r="H2273" s="78">
        <f t="shared" si="281"/>
        <v>-1.8679142868599934E-2</v>
      </c>
      <c r="I2273" s="65">
        <f t="shared" si="282"/>
        <v>-2.4168183752862459E-2</v>
      </c>
      <c r="J2273" s="79">
        <f t="shared" si="279"/>
        <v>-3.1515078613755625E-2</v>
      </c>
      <c r="K2273" s="65">
        <f t="shared" si="284"/>
        <v>0.21493216512103513</v>
      </c>
      <c r="M2273" s="31">
        <f t="shared" si="283"/>
        <v>0.1333</v>
      </c>
      <c r="N2273" s="56">
        <f t="shared" si="278"/>
        <v>0.21493216512103513</v>
      </c>
    </row>
    <row r="2274" spans="1:14" x14ac:dyDescent="0.25">
      <c r="A2274"/>
      <c r="B2274" s="77"/>
      <c r="C2274" s="59">
        <v>43528</v>
      </c>
      <c r="D2274" s="39">
        <v>2254</v>
      </c>
      <c r="E2274" s="4">
        <v>0.1208</v>
      </c>
      <c r="F2274" s="64"/>
      <c r="G2274" s="65">
        <f t="shared" si="280"/>
        <v>0.20641349113258242</v>
      </c>
      <c r="H2274" s="78">
        <f t="shared" si="281"/>
        <v>-1.926359270466111E-2</v>
      </c>
      <c r="I2274" s="65">
        <f t="shared" si="282"/>
        <v>-3.3013005887076827E-2</v>
      </c>
      <c r="J2274" s="79">
        <f t="shared" si="279"/>
        <v>-3.8273054411627386E-2</v>
      </c>
      <c r="K2274" s="65">
        <f t="shared" si="284"/>
        <v>0.17924498360611735</v>
      </c>
      <c r="M2274" s="31">
        <f t="shared" si="283"/>
        <v>0.1208</v>
      </c>
      <c r="N2274" s="56">
        <f t="shared" si="278"/>
        <v>0.17924498360611735</v>
      </c>
    </row>
    <row r="2275" spans="1:14" x14ac:dyDescent="0.25">
      <c r="A2275"/>
      <c r="B2275" s="77"/>
      <c r="C2275" s="59">
        <v>43529</v>
      </c>
      <c r="D2275" s="39">
        <v>2255</v>
      </c>
      <c r="E2275" s="4">
        <v>0.16669999999999999</v>
      </c>
      <c r="F2275" s="64"/>
      <c r="G2275" s="65">
        <f t="shared" si="280"/>
        <v>0.18536231428274702</v>
      </c>
      <c r="H2275" s="78">
        <f t="shared" si="281"/>
        <v>-1.9442351119178539E-2</v>
      </c>
      <c r="I2275" s="65">
        <f t="shared" si="282"/>
        <v>-2.5740569761783291E-3</v>
      </c>
      <c r="J2275" s="79">
        <f t="shared" si="279"/>
        <v>-4.1828827068351995E-3</v>
      </c>
      <c r="K2275" s="65">
        <f t="shared" si="284"/>
        <v>0.18457584145174299</v>
      </c>
      <c r="M2275" s="31">
        <f t="shared" si="283"/>
        <v>0.16669999999999999</v>
      </c>
      <c r="N2275" s="56">
        <f t="shared" si="278"/>
        <v>0.18457584145174299</v>
      </c>
    </row>
    <row r="2276" spans="1:14" x14ac:dyDescent="0.25">
      <c r="A2276"/>
      <c r="B2276" s="77"/>
      <c r="C2276" s="59">
        <v>43530</v>
      </c>
      <c r="D2276" s="39">
        <v>2256</v>
      </c>
      <c r="E2276" s="4">
        <v>0.39169999999999999</v>
      </c>
      <c r="F2276" s="64"/>
      <c r="G2276" s="65">
        <f t="shared" si="280"/>
        <v>0.18705159366485938</v>
      </c>
      <c r="H2276" s="78">
        <f t="shared" si="281"/>
        <v>-1.7329188069049449E-2</v>
      </c>
      <c r="I2276" s="65">
        <f t="shared" si="282"/>
        <v>1.4463731823522648E-2</v>
      </c>
      <c r="J2276" s="79">
        <f t="shared" si="279"/>
        <v>3.3482199274684446E-2</v>
      </c>
      <c r="K2276" s="65">
        <f t="shared" si="284"/>
        <v>0.18038369498709114</v>
      </c>
      <c r="M2276" s="31">
        <f t="shared" si="283"/>
        <v>0.39169999999999999</v>
      </c>
      <c r="N2276" s="56">
        <f t="shared" si="278"/>
        <v>0.18038369498709114</v>
      </c>
    </row>
    <row r="2277" spans="1:14" x14ac:dyDescent="0.25">
      <c r="A2277"/>
      <c r="B2277" s="77"/>
      <c r="C2277" s="59">
        <v>43531</v>
      </c>
      <c r="D2277" s="39">
        <v>2257</v>
      </c>
      <c r="E2277" s="4">
        <v>0.41249999999999998</v>
      </c>
      <c r="F2277" s="64"/>
      <c r="G2277" s="65">
        <f t="shared" si="280"/>
        <v>0.19004152889050824</v>
      </c>
      <c r="H2277" s="78">
        <f t="shared" si="281"/>
        <v>-1.5297275739579619E-2</v>
      </c>
      <c r="I2277" s="65">
        <f t="shared" si="282"/>
        <v>3.9586361457206815E-2</v>
      </c>
      <c r="J2277" s="79">
        <f t="shared" si="279"/>
        <v>5.7873572422435307E-2</v>
      </c>
      <c r="K2277" s="65">
        <f t="shared" si="284"/>
        <v>0.20930876705301674</v>
      </c>
      <c r="M2277" s="31">
        <f t="shared" si="283"/>
        <v>0.41249999999999998</v>
      </c>
      <c r="N2277" s="56">
        <f t="shared" si="278"/>
        <v>0.20930876705301674</v>
      </c>
    </row>
    <row r="2278" spans="1:14" x14ac:dyDescent="0.25">
      <c r="A2278"/>
      <c r="B2278" s="77"/>
      <c r="C2278" s="59">
        <v>43532</v>
      </c>
      <c r="D2278" s="39">
        <v>2258</v>
      </c>
      <c r="E2278" s="4">
        <v>0.1</v>
      </c>
      <c r="F2278" s="64"/>
      <c r="G2278" s="65">
        <f t="shared" si="280"/>
        <v>0.16366141197714365</v>
      </c>
      <c r="H2278" s="78">
        <f t="shared" si="281"/>
        <v>-1.6405559856958116E-2</v>
      </c>
      <c r="I2278" s="65">
        <f t="shared" si="282"/>
        <v>3.608415858692101E-2</v>
      </c>
      <c r="J2278" s="79">
        <f t="shared" si="279"/>
        <v>2.6109601530514545E-2</v>
      </c>
      <c r="K2278" s="65">
        <f t="shared" si="284"/>
        <v>0.21082841173784964</v>
      </c>
      <c r="M2278" s="31">
        <f t="shared" si="283"/>
        <v>0.1</v>
      </c>
      <c r="N2278" s="56">
        <f t="shared" si="278"/>
        <v>0.21082841173784964</v>
      </c>
    </row>
    <row r="2279" spans="1:14" x14ac:dyDescent="0.25">
      <c r="A2279"/>
      <c r="B2279" s="77"/>
      <c r="C2279" s="59">
        <v>43533</v>
      </c>
      <c r="D2279" s="39">
        <v>2259</v>
      </c>
      <c r="E2279" s="4">
        <v>0.1</v>
      </c>
      <c r="F2279" s="64"/>
      <c r="G2279" s="65">
        <f t="shared" si="280"/>
        <v>0.14240699228046705</v>
      </c>
      <c r="H2279" s="78">
        <f t="shared" si="281"/>
        <v>-1.6890445840929965E-2</v>
      </c>
      <c r="I2279" s="65">
        <f t="shared" si="282"/>
        <v>1.2327462769993868E-3</v>
      </c>
      <c r="J2279" s="79">
        <f t="shared" si="279"/>
        <v>-3.1312275787472562E-3</v>
      </c>
      <c r="K2279" s="65">
        <f t="shared" si="284"/>
        <v>0.14848859839718492</v>
      </c>
      <c r="M2279" s="31">
        <f t="shared" si="283"/>
        <v>0.1</v>
      </c>
      <c r="N2279" s="56">
        <f t="shared" si="278"/>
        <v>0.14848859839718492</v>
      </c>
    </row>
    <row r="2280" spans="1:14" x14ac:dyDescent="0.25">
      <c r="A2280"/>
      <c r="B2280" s="77"/>
      <c r="C2280" s="59">
        <v>43534</v>
      </c>
      <c r="D2280" s="39">
        <v>2260</v>
      </c>
      <c r="E2280" s="4">
        <v>1.67E-2</v>
      </c>
      <c r="F2280" s="64"/>
      <c r="G2280" s="65">
        <f t="shared" si="280"/>
        <v>0.11681705265421566</v>
      </c>
      <c r="H2280" s="78">
        <f t="shared" si="281"/>
        <v>-1.7760395219462106E-2</v>
      </c>
      <c r="I2280" s="65">
        <f t="shared" si="282"/>
        <v>-2.1821608586322882E-2</v>
      </c>
      <c r="J2280" s="79">
        <f t="shared" si="279"/>
        <v>-2.9651152993112162E-2</v>
      </c>
      <c r="K2280" s="65">
        <f t="shared" si="284"/>
        <v>0.10369493785321419</v>
      </c>
      <c r="M2280" s="31">
        <f t="shared" si="283"/>
        <v>1.67E-2</v>
      </c>
      <c r="N2280" s="56">
        <f t="shared" si="278"/>
        <v>0.10369493785321419</v>
      </c>
    </row>
    <row r="2281" spans="1:14" x14ac:dyDescent="0.25">
      <c r="A2281"/>
      <c r="B2281" s="77"/>
      <c r="C2281" s="59">
        <v>43535</v>
      </c>
      <c r="D2281" s="39">
        <v>2261</v>
      </c>
      <c r="E2281" s="4">
        <v>0.1</v>
      </c>
      <c r="F2281" s="64"/>
      <c r="G2281" s="65">
        <f t="shared" si="280"/>
        <v>0.10222639499831224</v>
      </c>
      <c r="H2281" s="78">
        <f t="shared" si="281"/>
        <v>-1.7443421463106241E-2</v>
      </c>
      <c r="I2281" s="65">
        <f t="shared" si="282"/>
        <v>-3.0754033070340362E-2</v>
      </c>
      <c r="J2281" s="79">
        <f t="shared" si="279"/>
        <v>-2.7901269263137549E-2</v>
      </c>
      <c r="K2281" s="65">
        <f t="shared" si="284"/>
        <v>6.83026243644132E-2</v>
      </c>
      <c r="M2281" s="31">
        <f t="shared" si="283"/>
        <v>0.1</v>
      </c>
      <c r="N2281" s="56">
        <f t="shared" si="278"/>
        <v>6.83026243644132E-2</v>
      </c>
    </row>
    <row r="2282" spans="1:14" x14ac:dyDescent="0.25">
      <c r="A2282"/>
      <c r="B2282" s="77"/>
      <c r="C2282" s="59">
        <v>43536</v>
      </c>
      <c r="D2282" s="39">
        <v>2262</v>
      </c>
      <c r="E2282" s="4">
        <v>5.4199999999999998E-2</v>
      </c>
      <c r="F2282" s="64"/>
      <c r="G2282" s="65">
        <f t="shared" si="280"/>
        <v>8.1564009587402619E-2</v>
      </c>
      <c r="H2282" s="78">
        <f t="shared" si="281"/>
        <v>-1.776531785788658E-2</v>
      </c>
      <c r="I2282" s="65">
        <f t="shared" si="282"/>
        <v>1.6066659428278711E-3</v>
      </c>
      <c r="J2282" s="79">
        <f t="shared" si="279"/>
        <v>-1.2904016101951785E-3</v>
      </c>
      <c r="K2282" s="65">
        <f t="shared" si="284"/>
        <v>8.6389639478033867E-2</v>
      </c>
      <c r="M2282" s="31">
        <f t="shared" si="283"/>
        <v>5.4199999999999998E-2</v>
      </c>
      <c r="N2282" s="56">
        <f t="shared" si="278"/>
        <v>8.6389639478033867E-2</v>
      </c>
    </row>
    <row r="2283" spans="1:14" x14ac:dyDescent="0.25">
      <c r="A2283"/>
      <c r="B2283" s="77"/>
      <c r="C2283" s="59">
        <v>43537</v>
      </c>
      <c r="D2283" s="39">
        <v>2263</v>
      </c>
      <c r="E2283" s="4">
        <v>0.16250000000000001</v>
      </c>
      <c r="F2283" s="64"/>
      <c r="G2283" s="65">
        <f t="shared" si="280"/>
        <v>7.199080055826873E-2</v>
      </c>
      <c r="H2283" s="78">
        <f t="shared" si="281"/>
        <v>-1.694610697501131E-2</v>
      </c>
      <c r="I2283" s="65">
        <f t="shared" si="282"/>
        <v>1.67802199829571E-2</v>
      </c>
      <c r="J2283" s="79">
        <f t="shared" si="279"/>
        <v>2.4153117928834518E-2</v>
      </c>
      <c r="K2283" s="65">
        <f t="shared" si="284"/>
        <v>8.0578911712473139E-2</v>
      </c>
      <c r="M2283" s="31">
        <f t="shared" si="283"/>
        <v>0.16250000000000001</v>
      </c>
      <c r="N2283" s="56">
        <f t="shared" si="278"/>
        <v>8.0578911712473139E-2</v>
      </c>
    </row>
    <row r="2284" spans="1:14" x14ac:dyDescent="0.25">
      <c r="A2284"/>
      <c r="B2284" s="77"/>
      <c r="C2284" s="59">
        <v>43538</v>
      </c>
      <c r="D2284" s="39">
        <v>2264</v>
      </c>
      <c r="E2284" s="4">
        <v>0.1167</v>
      </c>
      <c r="F2284" s="64"/>
      <c r="G2284" s="65">
        <f t="shared" si="280"/>
        <v>6.0268742721739099E-2</v>
      </c>
      <c r="H2284" s="78">
        <f t="shared" si="281"/>
        <v>-1.6423702061163142E-2</v>
      </c>
      <c r="I2284" s="65">
        <f t="shared" si="282"/>
        <v>9.4148150319257884E-3</v>
      </c>
      <c r="J2284" s="79">
        <f t="shared" si="279"/>
        <v>1.4116459256559299E-2</v>
      </c>
      <c r="K2284" s="65">
        <f t="shared" si="284"/>
        <v>6.4459508615183209E-2</v>
      </c>
      <c r="M2284" s="31">
        <f t="shared" si="283"/>
        <v>0.1167</v>
      </c>
      <c r="N2284" s="56">
        <f t="shared" si="278"/>
        <v>6.4459508615183209E-2</v>
      </c>
    </row>
    <row r="2285" spans="1:14" x14ac:dyDescent="0.25">
      <c r="A2285"/>
      <c r="B2285" s="77"/>
      <c r="C2285" s="59">
        <v>43539</v>
      </c>
      <c r="D2285" s="39">
        <v>2265</v>
      </c>
      <c r="E2285" s="4">
        <v>0.1542</v>
      </c>
      <c r="F2285" s="64"/>
      <c r="G2285" s="65">
        <f t="shared" si="280"/>
        <v>5.525432552666279E-2</v>
      </c>
      <c r="H2285" s="78">
        <f t="shared" si="281"/>
        <v>-1.5282773574554459E-2</v>
      </c>
      <c r="I2285" s="65">
        <f t="shared" si="282"/>
        <v>-3.7378893214442613E-3</v>
      </c>
      <c r="J2285" s="79">
        <f t="shared" si="279"/>
        <v>6.5304670580338866E-3</v>
      </c>
      <c r="K2285" s="65">
        <f t="shared" si="284"/>
        <v>4.0107151339131696E-2</v>
      </c>
      <c r="M2285" s="31">
        <f t="shared" si="283"/>
        <v>0.1542</v>
      </c>
      <c r="N2285" s="56">
        <f t="shared" si="278"/>
        <v>4.0107151339131696E-2</v>
      </c>
    </row>
    <row r="2286" spans="1:14" x14ac:dyDescent="0.25">
      <c r="A2286"/>
      <c r="B2286" s="77"/>
      <c r="C2286" s="59">
        <v>43540</v>
      </c>
      <c r="D2286" s="39">
        <v>2266</v>
      </c>
      <c r="E2286" s="4">
        <v>0.32919999999999999</v>
      </c>
      <c r="F2286" s="64"/>
      <c r="G2286" s="65">
        <f t="shared" si="280"/>
        <v>6.9397814955018552E-2</v>
      </c>
      <c r="H2286" s="78">
        <f t="shared" si="281"/>
        <v>-1.2340147274263438E-2</v>
      </c>
      <c r="I2286" s="65">
        <f t="shared" si="282"/>
        <v>-5.03418198121049E-3</v>
      </c>
      <c r="J2286" s="79">
        <f t="shared" si="279"/>
        <v>2.1449454721408703E-2</v>
      </c>
      <c r="K2286" s="65">
        <f t="shared" si="284"/>
        <v>3.4937369970897844E-2</v>
      </c>
      <c r="M2286" s="31">
        <f t="shared" si="283"/>
        <v>0.32919999999999999</v>
      </c>
      <c r="N2286" s="56">
        <f t="shared" si="278"/>
        <v>3.4937369970897844E-2</v>
      </c>
    </row>
    <row r="2287" spans="1:14" x14ac:dyDescent="0.25">
      <c r="A2287"/>
      <c r="B2287" s="77"/>
      <c r="C2287" s="59">
        <v>43541</v>
      </c>
      <c r="D2287" s="39">
        <v>2267</v>
      </c>
      <c r="E2287" s="4">
        <v>0.42080000000000001</v>
      </c>
      <c r="F2287" s="64"/>
      <c r="G2287" s="65">
        <f t="shared" si="280"/>
        <v>9.375945586766124E-2</v>
      </c>
      <c r="H2287" s="78">
        <f t="shared" si="281"/>
        <v>-8.6699684555728261E-3</v>
      </c>
      <c r="I2287" s="65">
        <f t="shared" si="282"/>
        <v>-3.2755495498162646E-3</v>
      </c>
      <c r="J2287" s="79">
        <f t="shared" si="279"/>
        <v>2.9756059818399235E-2</v>
      </c>
      <c r="K2287" s="65">
        <f t="shared" si="284"/>
        <v>5.3782118130938847E-2</v>
      </c>
      <c r="M2287" s="31">
        <f t="shared" si="283"/>
        <v>0.42080000000000001</v>
      </c>
      <c r="N2287" s="56">
        <f t="shared" si="278"/>
        <v>5.3782118130938847E-2</v>
      </c>
    </row>
    <row r="2288" spans="1:14" x14ac:dyDescent="0.25">
      <c r="A2288"/>
      <c r="B2288" s="77"/>
      <c r="C2288" s="59">
        <v>43542</v>
      </c>
      <c r="D2288" s="39">
        <v>2268</v>
      </c>
      <c r="E2288" s="4">
        <v>0.14580000000000001</v>
      </c>
      <c r="F2288" s="64"/>
      <c r="G2288" s="65">
        <f t="shared" si="280"/>
        <v>9.215952810152403E-2</v>
      </c>
      <c r="H2288" s="78">
        <f t="shared" si="281"/>
        <v>-7.9629643866292645E-3</v>
      </c>
      <c r="I2288" s="65">
        <f t="shared" si="282"/>
        <v>-9.9898943064445425E-3</v>
      </c>
      <c r="J2288" s="79">
        <f t="shared" si="279"/>
        <v>-3.6268576859524891E-3</v>
      </c>
      <c r="K2288" s="65">
        <f t="shared" si="284"/>
        <v>7.5099593105643875E-2</v>
      </c>
      <c r="M2288" s="31">
        <f t="shared" si="283"/>
        <v>0.14580000000000001</v>
      </c>
      <c r="N2288" s="56">
        <f t="shared" si="278"/>
        <v>7.5099593105643875E-2</v>
      </c>
    </row>
    <row r="2289" spans="1:14" x14ac:dyDescent="0.25">
      <c r="A2289"/>
      <c r="B2289" s="77"/>
      <c r="C2289" s="59">
        <v>43543</v>
      </c>
      <c r="D2289" s="39">
        <v>2269</v>
      </c>
      <c r="E2289" s="4">
        <v>0.4</v>
      </c>
      <c r="F2289" s="64"/>
      <c r="G2289" s="65">
        <f t="shared" si="280"/>
        <v>0.11495561771467558</v>
      </c>
      <c r="H2289" s="78">
        <f t="shared" si="281"/>
        <v>-4.8870589866511832E-3</v>
      </c>
      <c r="I2289" s="65">
        <f t="shared" si="282"/>
        <v>8.2128962872972527E-3</v>
      </c>
      <c r="J2289" s="79">
        <f t="shared" si="279"/>
        <v>3.5896044887099979E-2</v>
      </c>
      <c r="K2289" s="65">
        <f t="shared" si="284"/>
        <v>9.2409460002192023E-2</v>
      </c>
      <c r="M2289" s="31">
        <f t="shared" si="283"/>
        <v>0.4</v>
      </c>
      <c r="N2289" s="56">
        <f t="shared" si="278"/>
        <v>9.2409460002192023E-2</v>
      </c>
    </row>
    <row r="2290" spans="1:14" x14ac:dyDescent="0.25">
      <c r="A2290"/>
      <c r="B2290" s="77"/>
      <c r="C2290" s="59">
        <v>43544</v>
      </c>
      <c r="D2290" s="39">
        <v>2270</v>
      </c>
      <c r="E2290" s="4">
        <v>0.4708</v>
      </c>
      <c r="F2290" s="64"/>
      <c r="G2290" s="65">
        <f t="shared" si="280"/>
        <v>0.14464105776188152</v>
      </c>
      <c r="H2290" s="78">
        <f t="shared" si="281"/>
        <v>-1.4298090832654711E-3</v>
      </c>
      <c r="I2290" s="65">
        <f t="shared" si="282"/>
        <v>1.5006450933404591E-2</v>
      </c>
      <c r="J2290" s="79">
        <f t="shared" si="279"/>
        <v>4.6121700063875982E-2</v>
      </c>
      <c r="K2290" s="65">
        <f t="shared" si="284"/>
        <v>0.12507500966142898</v>
      </c>
      <c r="M2290" s="31">
        <f t="shared" si="283"/>
        <v>0.4708</v>
      </c>
      <c r="N2290" s="56">
        <f t="shared" si="278"/>
        <v>0.12507500966142898</v>
      </c>
    </row>
    <row r="2291" spans="1:14" x14ac:dyDescent="0.25">
      <c r="A2291"/>
      <c r="B2291" s="77"/>
      <c r="C2291" s="59">
        <v>43545</v>
      </c>
      <c r="D2291" s="39">
        <v>2271</v>
      </c>
      <c r="E2291" s="4">
        <v>0.4</v>
      </c>
      <c r="F2291" s="64"/>
      <c r="G2291" s="65">
        <f t="shared" si="280"/>
        <v>0.16581699834843081</v>
      </c>
      <c r="H2291" s="78">
        <f t="shared" si="281"/>
        <v>8.3076588371600447E-4</v>
      </c>
      <c r="I2291" s="65">
        <f t="shared" si="282"/>
        <v>3.0731254623236368E-2</v>
      </c>
      <c r="J2291" s="79">
        <f t="shared" si="279"/>
        <v>5.107642932606965E-2</v>
      </c>
      <c r="K2291" s="65">
        <f t="shared" si="284"/>
        <v>0.1739425033018524</v>
      </c>
      <c r="M2291" s="31">
        <f t="shared" si="283"/>
        <v>0.4</v>
      </c>
      <c r="N2291" s="56">
        <f t="shared" si="278"/>
        <v>0.1739425033018524</v>
      </c>
    </row>
    <row r="2292" spans="1:14" x14ac:dyDescent="0.25">
      <c r="A2292"/>
      <c r="B2292" s="77"/>
      <c r="C2292" s="59">
        <v>43546</v>
      </c>
      <c r="D2292" s="39">
        <v>2272</v>
      </c>
      <c r="E2292" s="4">
        <v>0.4</v>
      </c>
      <c r="F2292" s="64"/>
      <c r="G2292" s="65">
        <f t="shared" si="280"/>
        <v>0.18821955338062668</v>
      </c>
      <c r="H2292" s="78">
        <f t="shared" si="281"/>
        <v>2.9879447985639916E-3</v>
      </c>
      <c r="I2292" s="65">
        <f t="shared" si="282"/>
        <v>1.7634344283054368E-2</v>
      </c>
      <c r="J2292" s="79">
        <f t="shared" si="279"/>
        <v>3.7048954516686265E-2</v>
      </c>
      <c r="K2292" s="65">
        <f t="shared" si="284"/>
        <v>0.18428210851520116</v>
      </c>
      <c r="M2292" s="31">
        <f t="shared" si="283"/>
        <v>0.4</v>
      </c>
      <c r="N2292" s="56">
        <f t="shared" ref="N2292:N2355" si="285">K2292</f>
        <v>0.18428210851520116</v>
      </c>
    </row>
    <row r="2293" spans="1:14" x14ac:dyDescent="0.25">
      <c r="A2293"/>
      <c r="B2293" s="77"/>
      <c r="C2293" s="59">
        <v>43547</v>
      </c>
      <c r="D2293" s="39">
        <v>2273</v>
      </c>
      <c r="E2293" s="4">
        <v>0.42080000000000001</v>
      </c>
      <c r="F2293" s="64"/>
      <c r="G2293" s="65">
        <f t="shared" si="280"/>
        <v>0.21194556672174369</v>
      </c>
      <c r="H2293" s="78">
        <f t="shared" si="281"/>
        <v>5.061751652819294E-3</v>
      </c>
      <c r="I2293" s="65">
        <f t="shared" si="282"/>
        <v>2.2211816395279152E-2</v>
      </c>
      <c r="J2293" s="79">
        <f t="shared" ref="J2293:J2356" si="286">$Z$22*(E2293-G2293)+(1-$Z$22)*I2293</f>
        <v>4.0876078083576864E-2</v>
      </c>
      <c r="K2293" s="65">
        <f t="shared" si="284"/>
        <v>0.21341931457446983</v>
      </c>
      <c r="M2293" s="31">
        <f t="shared" si="283"/>
        <v>0.42080000000000001</v>
      </c>
      <c r="N2293" s="56">
        <f t="shared" si="285"/>
        <v>0.21341931457446983</v>
      </c>
    </row>
    <row r="2294" spans="1:14" x14ac:dyDescent="0.25">
      <c r="A2294"/>
      <c r="B2294" s="77"/>
      <c r="C2294" s="59">
        <v>43548</v>
      </c>
      <c r="D2294" s="39">
        <v>2274</v>
      </c>
      <c r="E2294" s="4">
        <v>0.35420000000000001</v>
      </c>
      <c r="F2294" s="64"/>
      <c r="G2294" s="65">
        <f t="shared" ref="G2294:G2357" si="287">$Z$20*(E2294-I2294)+(1-$Z$20)*(G2293+H2293)</f>
        <v>0.23049914081589717</v>
      </c>
      <c r="H2294" s="78">
        <f t="shared" ref="H2294:H2357" si="288">$Z$21*(G2294-G2293)+(1-$Z$21)*H2293</f>
        <v>6.4109338969527132E-3</v>
      </c>
      <c r="I2294" s="65">
        <f t="shared" ref="I2294:I2357" si="289">J2263</f>
        <v>2.2744572120952308E-3</v>
      </c>
      <c r="J2294" s="79">
        <f t="shared" si="286"/>
        <v>1.4417097409295993E-2</v>
      </c>
      <c r="K2294" s="65">
        <f t="shared" si="284"/>
        <v>0.21928177558665823</v>
      </c>
      <c r="M2294" s="31">
        <f t="shared" si="283"/>
        <v>0.35420000000000001</v>
      </c>
      <c r="N2294" s="56">
        <f t="shared" si="285"/>
        <v>0.21928177558665823</v>
      </c>
    </row>
    <row r="2295" spans="1:14" x14ac:dyDescent="0.25">
      <c r="A2295"/>
      <c r="B2295" s="77"/>
      <c r="C2295" s="59">
        <v>43549</v>
      </c>
      <c r="D2295" s="39">
        <v>2275</v>
      </c>
      <c r="E2295" s="4">
        <v>0.27500000000000002</v>
      </c>
      <c r="F2295" s="64"/>
      <c r="G2295" s="65">
        <f t="shared" si="287"/>
        <v>0.24133188782106108</v>
      </c>
      <c r="H2295" s="78">
        <f t="shared" si="288"/>
        <v>6.8531152077738319E-3</v>
      </c>
      <c r="I2295" s="65">
        <f t="shared" si="289"/>
        <v>-6.1282057949616428E-3</v>
      </c>
      <c r="J2295" s="79">
        <f t="shared" si="286"/>
        <v>-2.1485739975715843E-3</v>
      </c>
      <c r="K2295" s="65">
        <f t="shared" si="284"/>
        <v>0.23078186891788824</v>
      </c>
      <c r="M2295" s="31">
        <f t="shared" si="283"/>
        <v>0.27500000000000002</v>
      </c>
      <c r="N2295" s="56">
        <f t="shared" si="285"/>
        <v>0.23078186891788824</v>
      </c>
    </row>
    <row r="2296" spans="1:14" x14ac:dyDescent="0.25">
      <c r="A2296"/>
      <c r="B2296" s="77"/>
      <c r="C2296" s="59">
        <v>43550</v>
      </c>
      <c r="D2296" s="39">
        <v>2276</v>
      </c>
      <c r="E2296" s="4">
        <v>0.14169999999999999</v>
      </c>
      <c r="F2296" s="64"/>
      <c r="G2296" s="65">
        <f t="shared" si="287"/>
        <v>0.23888996145163024</v>
      </c>
      <c r="H2296" s="78">
        <f t="shared" si="288"/>
        <v>5.9236110500533656E-3</v>
      </c>
      <c r="I2296" s="65">
        <f t="shared" si="289"/>
        <v>-1.3534587256788348E-2</v>
      </c>
      <c r="J2296" s="79">
        <f t="shared" si="286"/>
        <v>-2.1900124676272538E-2</v>
      </c>
      <c r="K2296" s="65">
        <f t="shared" si="284"/>
        <v>0.23465041577204654</v>
      </c>
      <c r="M2296" s="31">
        <f t="shared" si="283"/>
        <v>0.14169999999999999</v>
      </c>
      <c r="N2296" s="56">
        <f t="shared" si="285"/>
        <v>0.23465041577204654</v>
      </c>
    </row>
    <row r="2297" spans="1:14" x14ac:dyDescent="0.25">
      <c r="A2297"/>
      <c r="B2297" s="77"/>
      <c r="C2297" s="59">
        <v>43551</v>
      </c>
      <c r="D2297" s="39">
        <v>2277</v>
      </c>
      <c r="E2297" s="4">
        <v>2.92E-2</v>
      </c>
      <c r="F2297" s="64"/>
      <c r="G2297" s="65">
        <f t="shared" si="287"/>
        <v>0.22609789953854684</v>
      </c>
      <c r="H2297" s="78">
        <f t="shared" si="288"/>
        <v>4.0520437537396887E-3</v>
      </c>
      <c r="I2297" s="65">
        <f t="shared" si="289"/>
        <v>-2.8456842870315871E-2</v>
      </c>
      <c r="J2297" s="79">
        <f t="shared" si="286"/>
        <v>-4.5300948537138966E-2</v>
      </c>
      <c r="K2297" s="65">
        <f t="shared" si="284"/>
        <v>0.21635672963136776</v>
      </c>
      <c r="M2297" s="31">
        <f t="shared" si="283"/>
        <v>2.92E-2</v>
      </c>
      <c r="N2297" s="56">
        <f t="shared" si="285"/>
        <v>0.21635672963136776</v>
      </c>
    </row>
    <row r="2298" spans="1:14" x14ac:dyDescent="0.25">
      <c r="A2298"/>
      <c r="B2298" s="77"/>
      <c r="C2298" s="59">
        <v>43552</v>
      </c>
      <c r="D2298" s="39">
        <v>2278</v>
      </c>
      <c r="E2298" s="4">
        <v>3.7499999999999999E-2</v>
      </c>
      <c r="F2298" s="64"/>
      <c r="G2298" s="65">
        <f t="shared" si="287"/>
        <v>0.2153085648295259</v>
      </c>
      <c r="H2298" s="78">
        <f t="shared" si="288"/>
        <v>2.5679059074636265E-3</v>
      </c>
      <c r="I2298" s="65">
        <f t="shared" si="289"/>
        <v>-4.4236158664680419E-2</v>
      </c>
      <c r="J2298" s="79">
        <f t="shared" si="286"/>
        <v>-5.759339928116497E-2</v>
      </c>
      <c r="K2298" s="65">
        <f t="shared" si="284"/>
        <v>0.1859137846276061</v>
      </c>
      <c r="M2298" s="31">
        <f t="shared" si="283"/>
        <v>3.7499999999999999E-2</v>
      </c>
      <c r="N2298" s="56">
        <f t="shared" si="285"/>
        <v>0.1859137846276061</v>
      </c>
    </row>
    <row r="2299" spans="1:14" x14ac:dyDescent="0.25">
      <c r="A2299"/>
      <c r="B2299" s="77"/>
      <c r="C2299" s="59">
        <v>43553</v>
      </c>
      <c r="D2299" s="39">
        <v>2279</v>
      </c>
      <c r="E2299" s="4">
        <v>7.2900000000000006E-2</v>
      </c>
      <c r="F2299" s="64"/>
      <c r="G2299" s="65">
        <f t="shared" si="287"/>
        <v>0.20818031536792084</v>
      </c>
      <c r="H2299" s="78">
        <f t="shared" si="288"/>
        <v>1.5982903705567576E-3</v>
      </c>
      <c r="I2299" s="65">
        <f t="shared" si="289"/>
        <v>-4.8014917046302896E-2</v>
      </c>
      <c r="J2299" s="79">
        <f t="shared" si="286"/>
        <v>-5.6741456878464692E-2</v>
      </c>
      <c r="K2299" s="65">
        <f t="shared" si="284"/>
        <v>0.16986155369068662</v>
      </c>
      <c r="M2299" s="31">
        <f t="shared" si="283"/>
        <v>7.2900000000000006E-2</v>
      </c>
      <c r="N2299" s="56">
        <f t="shared" si="285"/>
        <v>0.16986155369068662</v>
      </c>
    </row>
    <row r="2300" spans="1:14" x14ac:dyDescent="0.25">
      <c r="A2300"/>
      <c r="B2300" s="77"/>
      <c r="C2300" s="59">
        <v>43554</v>
      </c>
      <c r="D2300" s="39">
        <v>2280</v>
      </c>
      <c r="E2300" s="4">
        <v>0.05</v>
      </c>
      <c r="F2300" s="64"/>
      <c r="G2300" s="65">
        <f t="shared" si="287"/>
        <v>0.19697549463067845</v>
      </c>
      <c r="H2300" s="78">
        <f t="shared" si="288"/>
        <v>3.1797925977684362E-4</v>
      </c>
      <c r="I2300" s="65">
        <f t="shared" si="289"/>
        <v>-3.1747494660486167E-2</v>
      </c>
      <c r="J2300" s="79">
        <f t="shared" si="286"/>
        <v>-4.3270294657505398E-2</v>
      </c>
      <c r="K2300" s="65">
        <f t="shared" si="284"/>
        <v>0.17803111107799141</v>
      </c>
      <c r="M2300" s="31">
        <f t="shared" si="283"/>
        <v>0.05</v>
      </c>
      <c r="N2300" s="56">
        <f t="shared" si="285"/>
        <v>0.17803111107799141</v>
      </c>
    </row>
    <row r="2301" spans="1:14" x14ac:dyDescent="0.25">
      <c r="A2301"/>
      <c r="B2301" s="77"/>
      <c r="C2301" s="59">
        <v>43555</v>
      </c>
      <c r="D2301" s="39">
        <v>2281</v>
      </c>
      <c r="E2301" s="4">
        <v>3.7499999999999999E-2</v>
      </c>
      <c r="F2301" s="64"/>
      <c r="G2301" s="65">
        <f t="shared" si="287"/>
        <v>0.18299865506403268</v>
      </c>
      <c r="H2301" s="78">
        <f t="shared" si="288"/>
        <v>-1.1115026228654184E-3</v>
      </c>
      <c r="I2301" s="65">
        <f t="shared" si="289"/>
        <v>-1.6845285626229153E-2</v>
      </c>
      <c r="J2301" s="79">
        <f t="shared" si="286"/>
        <v>-2.9710622570009507E-2</v>
      </c>
      <c r="K2301" s="65">
        <f t="shared" si="284"/>
        <v>0.18044818826422615</v>
      </c>
      <c r="M2301" s="31">
        <f t="shared" si="283"/>
        <v>3.7499999999999999E-2</v>
      </c>
      <c r="N2301" s="56">
        <f t="shared" si="285"/>
        <v>0.18044818826422615</v>
      </c>
    </row>
    <row r="2302" spans="1:14" x14ac:dyDescent="0.25">
      <c r="A2302"/>
      <c r="B2302" s="77"/>
      <c r="C2302" s="59">
        <v>43556</v>
      </c>
      <c r="D2302" s="39">
        <v>2282</v>
      </c>
      <c r="E2302" s="4">
        <v>3.7499999999999999E-2</v>
      </c>
      <c r="F2302" s="64"/>
      <c r="G2302" s="65">
        <f t="shared" si="287"/>
        <v>0.16960691658886373</v>
      </c>
      <c r="H2302" s="78">
        <f t="shared" si="288"/>
        <v>-2.3395262080957713E-3</v>
      </c>
      <c r="I2302" s="65">
        <f t="shared" si="289"/>
        <v>-2.1584793918131968E-2</v>
      </c>
      <c r="J2302" s="79">
        <f t="shared" si="286"/>
        <v>-3.2637006185205139E-2</v>
      </c>
      <c r="K2302" s="65">
        <f t="shared" si="284"/>
        <v>0.16030235852303529</v>
      </c>
      <c r="M2302" s="31">
        <f t="shared" si="283"/>
        <v>3.7499999999999999E-2</v>
      </c>
      <c r="N2302" s="56">
        <f t="shared" si="285"/>
        <v>0.16030235852303529</v>
      </c>
    </row>
    <row r="2303" spans="1:14" x14ac:dyDescent="0.25">
      <c r="A2303"/>
      <c r="B2303" s="77"/>
      <c r="C2303" s="59">
        <v>43557</v>
      </c>
      <c r="D2303" s="39">
        <v>2283</v>
      </c>
      <c r="E2303" s="4">
        <v>3.7499999999999999E-2</v>
      </c>
      <c r="F2303" s="64"/>
      <c r="G2303" s="65">
        <f t="shared" si="287"/>
        <v>0.15785541349911511</v>
      </c>
      <c r="H2303" s="78">
        <f t="shared" si="288"/>
        <v>-3.2807238962610568E-3</v>
      </c>
      <c r="I2303" s="65">
        <f t="shared" si="289"/>
        <v>-3.5647621564239423E-2</v>
      </c>
      <c r="J2303" s="79">
        <f t="shared" si="286"/>
        <v>-4.4118400757726994E-2</v>
      </c>
      <c r="K2303" s="65">
        <f t="shared" si="284"/>
        <v>0.13161976881652854</v>
      </c>
      <c r="M2303" s="31">
        <f t="shared" si="283"/>
        <v>3.7499999999999999E-2</v>
      </c>
      <c r="N2303" s="56">
        <f t="shared" si="285"/>
        <v>0.13161976881652854</v>
      </c>
    </row>
    <row r="2304" spans="1:14" x14ac:dyDescent="0.25">
      <c r="A2304"/>
      <c r="B2304" s="77"/>
      <c r="C2304" s="59">
        <v>43558</v>
      </c>
      <c r="D2304" s="39">
        <v>2284</v>
      </c>
      <c r="E2304" s="4">
        <v>2.5000000000000001E-2</v>
      </c>
      <c r="F2304" s="64"/>
      <c r="G2304" s="65">
        <f t="shared" si="287"/>
        <v>0.14476872850394421</v>
      </c>
      <c r="H2304" s="78">
        <f t="shared" si="288"/>
        <v>-4.2613200061520414E-3</v>
      </c>
      <c r="I2304" s="65">
        <f t="shared" si="289"/>
        <v>-3.1515078613755625E-2</v>
      </c>
      <c r="J2304" s="79">
        <f t="shared" si="286"/>
        <v>-4.0340443602774487E-2</v>
      </c>
      <c r="K2304" s="65">
        <f t="shared" si="284"/>
        <v>0.12305961098909843</v>
      </c>
      <c r="M2304" s="31">
        <f t="shared" si="283"/>
        <v>2.5000000000000001E-2</v>
      </c>
      <c r="N2304" s="56">
        <f t="shared" si="285"/>
        <v>0.12305961098909843</v>
      </c>
    </row>
    <row r="2305" spans="1:14" x14ac:dyDescent="0.25">
      <c r="A2305"/>
      <c r="B2305" s="77"/>
      <c r="C2305" s="59">
        <v>43559</v>
      </c>
      <c r="D2305" s="39">
        <v>2285</v>
      </c>
      <c r="E2305" s="4">
        <v>6.25E-2</v>
      </c>
      <c r="F2305" s="64"/>
      <c r="G2305" s="65">
        <f t="shared" si="287"/>
        <v>0.1365339730891757</v>
      </c>
      <c r="H2305" s="78">
        <f t="shared" si="288"/>
        <v>-4.6586635470136882E-3</v>
      </c>
      <c r="I2305" s="65">
        <f t="shared" si="289"/>
        <v>-3.8273054411627386E-2</v>
      </c>
      <c r="J2305" s="79">
        <f t="shared" si="286"/>
        <v>-4.1849146279382222E-2</v>
      </c>
      <c r="K2305" s="65">
        <f t="shared" si="284"/>
        <v>0.10223435408616478</v>
      </c>
      <c r="M2305" s="31">
        <f t="shared" si="283"/>
        <v>6.25E-2</v>
      </c>
      <c r="N2305" s="56">
        <f t="shared" si="285"/>
        <v>0.10223435408616478</v>
      </c>
    </row>
    <row r="2306" spans="1:14" x14ac:dyDescent="0.25">
      <c r="A2306"/>
      <c r="B2306" s="77"/>
      <c r="C2306" s="59">
        <v>43560</v>
      </c>
      <c r="D2306" s="39">
        <v>2286</v>
      </c>
      <c r="E2306" s="4">
        <v>4.7500000000000001E-2</v>
      </c>
      <c r="F2306" s="64"/>
      <c r="G2306" s="65">
        <f t="shared" si="287"/>
        <v>0.12385606685862934</v>
      </c>
      <c r="H2306" s="78">
        <f t="shared" si="288"/>
        <v>-5.4605878153669556E-3</v>
      </c>
      <c r="I2306" s="65">
        <f t="shared" si="289"/>
        <v>-4.1828827068351995E-3</v>
      </c>
      <c r="J2306" s="79">
        <f t="shared" si="286"/>
        <v>-1.1400201122014612E-2</v>
      </c>
      <c r="K2306" s="65">
        <f t="shared" si="284"/>
        <v>0.12769242683532681</v>
      </c>
      <c r="M2306" s="31">
        <f t="shared" si="283"/>
        <v>4.7500000000000001E-2</v>
      </c>
      <c r="N2306" s="56">
        <f t="shared" si="285"/>
        <v>0.12769242683532681</v>
      </c>
    </row>
    <row r="2307" spans="1:14" x14ac:dyDescent="0.25">
      <c r="A2307"/>
      <c r="B2307" s="77"/>
      <c r="C2307" s="59">
        <v>43561</v>
      </c>
      <c r="D2307" s="39">
        <v>2287</v>
      </c>
      <c r="E2307" s="4">
        <v>6.9599999999999995E-2</v>
      </c>
      <c r="F2307" s="64"/>
      <c r="G2307" s="65">
        <f t="shared" si="287"/>
        <v>0.11016771121146771</v>
      </c>
      <c r="H2307" s="78">
        <f t="shared" si="288"/>
        <v>-6.2833645985464238E-3</v>
      </c>
      <c r="I2307" s="65">
        <f t="shared" si="289"/>
        <v>3.3482199274684446E-2</v>
      </c>
      <c r="J2307" s="79">
        <f t="shared" si="286"/>
        <v>2.607720822606923E-2</v>
      </c>
      <c r="K2307" s="65">
        <f t="shared" si="284"/>
        <v>0.15187767831794682</v>
      </c>
      <c r="M2307" s="31">
        <f t="shared" si="283"/>
        <v>6.9599999999999995E-2</v>
      </c>
      <c r="N2307" s="56">
        <f t="shared" si="285"/>
        <v>0.15187767831794682</v>
      </c>
    </row>
    <row r="2308" spans="1:14" x14ac:dyDescent="0.25">
      <c r="A2308"/>
      <c r="B2308" s="77"/>
      <c r="C2308" s="59">
        <v>43562</v>
      </c>
      <c r="D2308" s="39">
        <v>2288</v>
      </c>
      <c r="E2308" s="4">
        <v>4.58E-2</v>
      </c>
      <c r="F2308" s="64"/>
      <c r="G2308" s="65">
        <f t="shared" si="287"/>
        <v>9.2288554709385628E-2</v>
      </c>
      <c r="H2308" s="78">
        <f t="shared" si="288"/>
        <v>-7.4429437888999892E-3</v>
      </c>
      <c r="I2308" s="65">
        <f t="shared" si="289"/>
        <v>5.7873572422435307E-2</v>
      </c>
      <c r="J2308" s="79">
        <f t="shared" si="286"/>
        <v>4.743735970925321E-2</v>
      </c>
      <c r="K2308" s="65">
        <f t="shared" si="284"/>
        <v>0.16175791903535658</v>
      </c>
      <c r="M2308" s="31">
        <f t="shared" si="283"/>
        <v>4.58E-2</v>
      </c>
      <c r="N2308" s="56">
        <f t="shared" si="285"/>
        <v>0.16175791903535658</v>
      </c>
    </row>
    <row r="2309" spans="1:14" x14ac:dyDescent="0.25">
      <c r="A2309"/>
      <c r="B2309" s="77"/>
      <c r="C2309" s="59">
        <v>43563</v>
      </c>
      <c r="D2309" s="39">
        <v>2289</v>
      </c>
      <c r="E2309" s="4">
        <v>6.5799999999999997E-2</v>
      </c>
      <c r="F2309" s="64"/>
      <c r="G2309" s="65">
        <f t="shared" si="287"/>
        <v>8.0330089675385616E-2</v>
      </c>
      <c r="H2309" s="78">
        <f t="shared" si="288"/>
        <v>-7.8944959134099914E-3</v>
      </c>
      <c r="I2309" s="65">
        <f t="shared" si="289"/>
        <v>2.6109601530514545E-2</v>
      </c>
      <c r="J2309" s="79">
        <f t="shared" si="286"/>
        <v>2.2045632409924531E-2</v>
      </c>
      <c r="K2309" s="65">
        <f t="shared" si="284"/>
        <v>0.11095521245100018</v>
      </c>
      <c r="M2309" s="31">
        <f t="shared" si="283"/>
        <v>6.5799999999999997E-2</v>
      </c>
      <c r="N2309" s="56">
        <f t="shared" si="285"/>
        <v>0.11095521245100018</v>
      </c>
    </row>
    <row r="2310" spans="1:14" x14ac:dyDescent="0.25">
      <c r="A2310"/>
      <c r="B2310" s="77"/>
      <c r="C2310" s="59">
        <v>43564</v>
      </c>
      <c r="D2310" s="39">
        <v>2290</v>
      </c>
      <c r="E2310" s="4">
        <v>6.1699999999999998E-2</v>
      </c>
      <c r="F2310" s="64"/>
      <c r="G2310" s="65">
        <f t="shared" si="287"/>
        <v>7.1675157143652801E-2</v>
      </c>
      <c r="H2310" s="78">
        <f t="shared" si="288"/>
        <v>-7.9705395752422744E-3</v>
      </c>
      <c r="I2310" s="65">
        <f t="shared" si="289"/>
        <v>-3.1312275787472562E-3</v>
      </c>
      <c r="J2310" s="79">
        <f t="shared" si="286"/>
        <v>-3.8156205352378111E-3</v>
      </c>
      <c r="K2310" s="65">
        <f t="shared" si="284"/>
        <v>6.9304366183228369E-2</v>
      </c>
      <c r="M2310" s="31">
        <f t="shared" si="283"/>
        <v>6.1699999999999998E-2</v>
      </c>
      <c r="N2310" s="56">
        <f t="shared" si="285"/>
        <v>6.9304366183228369E-2</v>
      </c>
    </row>
    <row r="2311" spans="1:14" x14ac:dyDescent="0.25">
      <c r="A2311"/>
      <c r="B2311" s="77"/>
      <c r="C2311" s="59">
        <v>43565</v>
      </c>
      <c r="D2311" s="39">
        <v>2291</v>
      </c>
      <c r="E2311" s="4">
        <v>4.4600000000000001E-2</v>
      </c>
      <c r="F2311" s="64"/>
      <c r="G2311" s="65">
        <f t="shared" si="287"/>
        <v>6.4759271110880701E-2</v>
      </c>
      <c r="H2311" s="78">
        <f t="shared" si="288"/>
        <v>-7.8650742209952565E-3</v>
      </c>
      <c r="I2311" s="65">
        <f t="shared" si="289"/>
        <v>-2.9651152993112162E-2</v>
      </c>
      <c r="J2311" s="79">
        <f t="shared" si="286"/>
        <v>-2.8701964804889016E-2</v>
      </c>
      <c r="K2311" s="65">
        <f t="shared" si="284"/>
        <v>3.405346457529837E-2</v>
      </c>
      <c r="M2311" s="31">
        <f t="shared" si="283"/>
        <v>4.4600000000000001E-2</v>
      </c>
      <c r="N2311" s="56">
        <f t="shared" si="285"/>
        <v>3.405346457529837E-2</v>
      </c>
    </row>
    <row r="2312" spans="1:14" x14ac:dyDescent="0.25">
      <c r="A2312"/>
      <c r="B2312" s="77"/>
      <c r="C2312" s="59">
        <v>43566</v>
      </c>
      <c r="D2312" s="39">
        <v>2292</v>
      </c>
      <c r="E2312" s="4">
        <v>4.4600000000000001E-2</v>
      </c>
      <c r="F2312" s="64"/>
      <c r="G2312" s="65">
        <f t="shared" si="287"/>
        <v>5.8454904127210661E-2</v>
      </c>
      <c r="H2312" s="78">
        <f t="shared" si="288"/>
        <v>-7.7090034972627352E-3</v>
      </c>
      <c r="I2312" s="65">
        <f t="shared" si="289"/>
        <v>-2.7901269263137549E-2</v>
      </c>
      <c r="J2312" s="79">
        <f t="shared" si="286"/>
        <v>-2.6496632749544859E-2</v>
      </c>
      <c r="K2312" s="65">
        <f t="shared" si="284"/>
        <v>2.8992927626747895E-2</v>
      </c>
      <c r="M2312" s="31">
        <f t="shared" si="283"/>
        <v>4.4600000000000001E-2</v>
      </c>
      <c r="N2312" s="56">
        <f t="shared" si="285"/>
        <v>2.8992927626747895E-2</v>
      </c>
    </row>
    <row r="2313" spans="1:14" x14ac:dyDescent="0.25">
      <c r="A2313"/>
      <c r="B2313" s="77"/>
      <c r="C2313" s="59">
        <v>43567</v>
      </c>
      <c r="D2313" s="39">
        <v>2293</v>
      </c>
      <c r="E2313" s="4">
        <v>4.4600000000000001E-2</v>
      </c>
      <c r="F2313" s="64"/>
      <c r="G2313" s="65">
        <f t="shared" si="287"/>
        <v>5.026035072797265E-2</v>
      </c>
      <c r="H2313" s="78">
        <f t="shared" si="288"/>
        <v>-7.7575584874602626E-3</v>
      </c>
      <c r="I2313" s="65">
        <f t="shared" si="289"/>
        <v>-1.2904016101951785E-3</v>
      </c>
      <c r="J2313" s="79">
        <f t="shared" si="286"/>
        <v>-1.7273965219729258E-3</v>
      </c>
      <c r="K2313" s="65">
        <f t="shared" si="284"/>
        <v>4.9455499019752748E-2</v>
      </c>
      <c r="M2313" s="31">
        <f t="shared" si="283"/>
        <v>4.4600000000000001E-2</v>
      </c>
      <c r="N2313" s="56">
        <f t="shared" si="285"/>
        <v>4.9455499019752748E-2</v>
      </c>
    </row>
    <row r="2314" spans="1:14" x14ac:dyDescent="0.25">
      <c r="A2314"/>
      <c r="B2314" s="77"/>
      <c r="C2314" s="59">
        <v>43568</v>
      </c>
      <c r="D2314" s="39">
        <v>2294</v>
      </c>
      <c r="E2314" s="4">
        <v>5.21E-2</v>
      </c>
      <c r="F2314" s="64"/>
      <c r="G2314" s="65">
        <f t="shared" si="287"/>
        <v>4.1047201223577696E-2</v>
      </c>
      <c r="H2314" s="78">
        <f t="shared" si="288"/>
        <v>-7.9031175891537322E-3</v>
      </c>
      <c r="I2314" s="65">
        <f t="shared" si="289"/>
        <v>2.4153117928834518E-2</v>
      </c>
      <c r="J2314" s="79">
        <f t="shared" si="286"/>
        <v>2.2843086013593299E-2</v>
      </c>
      <c r="K2314" s="65">
        <f t="shared" si="284"/>
        <v>6.665591016934691E-2</v>
      </c>
      <c r="M2314" s="31">
        <f t="shared" si="283"/>
        <v>5.21E-2</v>
      </c>
      <c r="N2314" s="56">
        <f t="shared" si="285"/>
        <v>6.665591016934691E-2</v>
      </c>
    </row>
    <row r="2315" spans="1:14" x14ac:dyDescent="0.25">
      <c r="A2315"/>
      <c r="B2315" s="77"/>
      <c r="C2315" s="59">
        <v>43569</v>
      </c>
      <c r="D2315" s="39">
        <v>2295</v>
      </c>
      <c r="E2315" s="4">
        <v>6.54E-2</v>
      </c>
      <c r="F2315" s="64"/>
      <c r="G2315" s="65">
        <f t="shared" si="287"/>
        <v>3.4958029345325638E-2</v>
      </c>
      <c r="H2315" s="78">
        <f t="shared" si="288"/>
        <v>-7.7217230180635643E-3</v>
      </c>
      <c r="I2315" s="65">
        <f t="shared" si="289"/>
        <v>1.4116459256559299E-2</v>
      </c>
      <c r="J2315" s="79">
        <f t="shared" si="286"/>
        <v>1.5749010396370805E-2</v>
      </c>
      <c r="K2315" s="65">
        <f t="shared" si="284"/>
        <v>4.7260542890983262E-2</v>
      </c>
      <c r="M2315" s="31">
        <f t="shared" si="283"/>
        <v>6.54E-2</v>
      </c>
      <c r="N2315" s="56">
        <f t="shared" si="285"/>
        <v>4.7260542890983262E-2</v>
      </c>
    </row>
    <row r="2316" spans="1:14" x14ac:dyDescent="0.25">
      <c r="A2316"/>
      <c r="B2316" s="77"/>
      <c r="C2316" s="59">
        <v>43570</v>
      </c>
      <c r="D2316" s="39">
        <v>2296</v>
      </c>
      <c r="E2316" s="4">
        <v>4.8800000000000003E-2</v>
      </c>
      <c r="F2316" s="64"/>
      <c r="G2316" s="65">
        <f t="shared" si="287"/>
        <v>2.8739628988732481E-2</v>
      </c>
      <c r="H2316" s="78">
        <f t="shared" si="288"/>
        <v>-7.5713907519165237E-3</v>
      </c>
      <c r="I2316" s="65">
        <f t="shared" si="289"/>
        <v>6.5304670580338866E-3</v>
      </c>
      <c r="J2316" s="79">
        <f t="shared" si="286"/>
        <v>7.883457453357251E-3</v>
      </c>
      <c r="K2316" s="65">
        <f t="shared" si="284"/>
        <v>3.3766773385295962E-2</v>
      </c>
      <c r="M2316" s="31">
        <f t="shared" si="283"/>
        <v>4.8800000000000003E-2</v>
      </c>
      <c r="N2316" s="56">
        <f t="shared" si="285"/>
        <v>3.3766773385295962E-2</v>
      </c>
    </row>
    <row r="2317" spans="1:14" x14ac:dyDescent="0.25">
      <c r="A2317"/>
      <c r="B2317" s="77"/>
      <c r="C2317" s="59">
        <v>43571</v>
      </c>
      <c r="D2317" s="39">
        <v>2297</v>
      </c>
      <c r="E2317" s="4">
        <v>0.1</v>
      </c>
      <c r="F2317" s="64"/>
      <c r="G2317" s="65">
        <f t="shared" si="287"/>
        <v>2.6906468940993494E-2</v>
      </c>
      <c r="H2317" s="78">
        <f t="shared" si="288"/>
        <v>-6.9975676814987703E-3</v>
      </c>
      <c r="I2317" s="65">
        <f t="shared" si="289"/>
        <v>2.1449454721408703E-2</v>
      </c>
      <c r="J2317" s="79">
        <f t="shared" si="286"/>
        <v>2.6613862355168483E-2</v>
      </c>
      <c r="K2317" s="65">
        <f t="shared" si="284"/>
        <v>4.2617692958224665E-2</v>
      </c>
      <c r="M2317" s="31">
        <f t="shared" si="283"/>
        <v>0.1</v>
      </c>
      <c r="N2317" s="56">
        <f t="shared" si="285"/>
        <v>4.2617692958224665E-2</v>
      </c>
    </row>
    <row r="2318" spans="1:14" x14ac:dyDescent="0.25">
      <c r="A2318"/>
      <c r="B2318" s="77"/>
      <c r="C2318" s="59">
        <v>43572</v>
      </c>
      <c r="D2318" s="39">
        <v>2298</v>
      </c>
      <c r="E2318" s="4">
        <v>0.1</v>
      </c>
      <c r="F2318" s="64"/>
      <c r="G2318" s="65">
        <f t="shared" si="287"/>
        <v>2.494240515170533E-2</v>
      </c>
      <c r="H2318" s="78">
        <f t="shared" si="288"/>
        <v>-6.4942172922777099E-3</v>
      </c>
      <c r="I2318" s="65">
        <f t="shared" si="289"/>
        <v>2.9756059818399235E-2</v>
      </c>
      <c r="J2318" s="79">
        <f t="shared" si="286"/>
        <v>3.428621332138878E-2</v>
      </c>
      <c r="K2318" s="65">
        <f t="shared" si="284"/>
        <v>4.9664961077893963E-2</v>
      </c>
      <c r="M2318" s="31">
        <f t="shared" si="283"/>
        <v>0.1</v>
      </c>
      <c r="N2318" s="56">
        <f t="shared" si="285"/>
        <v>4.9664961077893963E-2</v>
      </c>
    </row>
    <row r="2319" spans="1:14" x14ac:dyDescent="0.25">
      <c r="A2319"/>
      <c r="B2319" s="77"/>
      <c r="C2319" s="59">
        <v>43573</v>
      </c>
      <c r="D2319" s="39">
        <v>2299</v>
      </c>
      <c r="E2319" s="4">
        <v>0.1</v>
      </c>
      <c r="F2319" s="64"/>
      <c r="G2319" s="65">
        <f t="shared" si="287"/>
        <v>2.696605484208011E-2</v>
      </c>
      <c r="H2319" s="78">
        <f t="shared" si="288"/>
        <v>-5.6424305940124611E-3</v>
      </c>
      <c r="I2319" s="65">
        <f t="shared" si="289"/>
        <v>-3.6268576859524891E-3</v>
      </c>
      <c r="J2319" s="79">
        <f t="shared" si="286"/>
        <v>4.0392225984347491E-3</v>
      </c>
      <c r="K2319" s="65">
        <f t="shared" si="284"/>
        <v>1.4821330173475131E-2</v>
      </c>
      <c r="M2319" s="31">
        <f t="shared" si="283"/>
        <v>0.1</v>
      </c>
      <c r="N2319" s="56">
        <f t="shared" si="285"/>
        <v>1.4821330173475131E-2</v>
      </c>
    </row>
    <row r="2320" spans="1:14" x14ac:dyDescent="0.25">
      <c r="A2320"/>
      <c r="B2320" s="77"/>
      <c r="C2320" s="59">
        <v>43574</v>
      </c>
      <c r="D2320" s="39">
        <v>2300</v>
      </c>
      <c r="E2320" s="4">
        <v>8.7499999999999994E-2</v>
      </c>
      <c r="F2320" s="64"/>
      <c r="G2320" s="65">
        <f t="shared" si="287"/>
        <v>2.4351657334550886E-2</v>
      </c>
      <c r="H2320" s="78">
        <f t="shared" si="288"/>
        <v>-5.3396272853641373E-3</v>
      </c>
      <c r="I2320" s="65">
        <f t="shared" si="289"/>
        <v>3.5896044887099979E-2</v>
      </c>
      <c r="J2320" s="79">
        <f t="shared" si="286"/>
        <v>3.8621274664934889E-2</v>
      </c>
      <c r="K2320" s="65">
        <f t="shared" si="284"/>
        <v>5.7219669135167628E-2</v>
      </c>
      <c r="M2320" s="31">
        <f t="shared" si="283"/>
        <v>8.7499999999999994E-2</v>
      </c>
      <c r="N2320" s="56">
        <f t="shared" si="285"/>
        <v>5.7219669135167628E-2</v>
      </c>
    </row>
    <row r="2321" spans="1:14" x14ac:dyDescent="0.25">
      <c r="A2321"/>
      <c r="B2321" s="77"/>
      <c r="C2321" s="59">
        <v>43575</v>
      </c>
      <c r="D2321" s="39">
        <v>2301</v>
      </c>
      <c r="E2321" s="4">
        <v>5.4199999999999998E-2</v>
      </c>
      <c r="F2321" s="64"/>
      <c r="G2321" s="65">
        <f t="shared" si="287"/>
        <v>1.7918657037880474E-2</v>
      </c>
      <c r="H2321" s="78">
        <f t="shared" si="288"/>
        <v>-5.4489645864947648E-3</v>
      </c>
      <c r="I2321" s="65">
        <f t="shared" si="289"/>
        <v>4.6121700063875982E-2</v>
      </c>
      <c r="J2321" s="79">
        <f t="shared" si="286"/>
        <v>4.5137664353700341E-2</v>
      </c>
      <c r="K2321" s="65">
        <f t="shared" si="284"/>
        <v>6.5133730113062727E-2</v>
      </c>
      <c r="M2321" s="31">
        <f t="shared" si="283"/>
        <v>5.4199999999999998E-2</v>
      </c>
      <c r="N2321" s="56">
        <f t="shared" si="285"/>
        <v>6.5133730113062727E-2</v>
      </c>
    </row>
    <row r="2322" spans="1:14" x14ac:dyDescent="0.25">
      <c r="A2322"/>
      <c r="B2322" s="77"/>
      <c r="C2322" s="59">
        <v>43576</v>
      </c>
      <c r="D2322" s="39">
        <v>2302</v>
      </c>
      <c r="E2322" s="4">
        <v>6.25E-2</v>
      </c>
      <c r="F2322" s="64"/>
      <c r="G2322" s="65">
        <f t="shared" si="287"/>
        <v>1.2365080273640174E-2</v>
      </c>
      <c r="H2322" s="78">
        <f t="shared" si="288"/>
        <v>-5.4594258042693182E-3</v>
      </c>
      <c r="I2322" s="65">
        <f t="shared" si="289"/>
        <v>5.107642932606965E-2</v>
      </c>
      <c r="J2322" s="79">
        <f t="shared" si="286"/>
        <v>5.0982278366098664E-2</v>
      </c>
      <c r="K2322" s="65">
        <f t="shared" si="284"/>
        <v>6.3546121777455361E-2</v>
      </c>
      <c r="M2322" s="31">
        <f t="shared" si="283"/>
        <v>6.25E-2</v>
      </c>
      <c r="N2322" s="56">
        <f t="shared" si="285"/>
        <v>6.3546121777455361E-2</v>
      </c>
    </row>
    <row r="2323" spans="1:14" x14ac:dyDescent="0.25">
      <c r="A2323"/>
      <c r="B2323" s="77"/>
      <c r="C2323" s="59">
        <v>43577</v>
      </c>
      <c r="D2323" s="39">
        <v>2303</v>
      </c>
      <c r="E2323" s="4">
        <v>4.1700000000000001E-2</v>
      </c>
      <c r="F2323" s="64"/>
      <c r="G2323" s="65">
        <f t="shared" si="287"/>
        <v>6.6801935707651436E-3</v>
      </c>
      <c r="H2323" s="78">
        <f t="shared" si="288"/>
        <v>-5.4819718941298895E-3</v>
      </c>
      <c r="I2323" s="65">
        <f t="shared" si="289"/>
        <v>3.7048954516686265E-2</v>
      </c>
      <c r="J2323" s="79">
        <f t="shared" si="286"/>
        <v>3.6846039707941126E-2</v>
      </c>
      <c r="K2323" s="65">
        <f t="shared" si="284"/>
        <v>4.3954608986057117E-2</v>
      </c>
      <c r="M2323" s="31">
        <f t="shared" si="283"/>
        <v>4.1700000000000001E-2</v>
      </c>
      <c r="N2323" s="56">
        <f t="shared" si="285"/>
        <v>4.3954608986057117E-2</v>
      </c>
    </row>
    <row r="2324" spans="1:14" x14ac:dyDescent="0.25">
      <c r="A2324"/>
      <c r="B2324" s="77"/>
      <c r="C2324" s="59">
        <v>43578</v>
      </c>
      <c r="D2324" s="39">
        <v>2304</v>
      </c>
      <c r="E2324" s="4">
        <v>0.1167</v>
      </c>
      <c r="F2324" s="64"/>
      <c r="G2324" s="65">
        <f t="shared" si="287"/>
        <v>8.6607917006140418E-3</v>
      </c>
      <c r="H2324" s="78">
        <f t="shared" si="288"/>
        <v>-4.7357148917320105E-3</v>
      </c>
      <c r="I2324" s="65">
        <f t="shared" si="289"/>
        <v>4.0876078083576864E-2</v>
      </c>
      <c r="J2324" s="79">
        <f t="shared" si="286"/>
        <v>4.7592391105157776E-2</v>
      </c>
      <c r="K2324" s="65">
        <f t="shared" si="284"/>
        <v>4.2074299760212118E-2</v>
      </c>
      <c r="M2324" s="31">
        <f t="shared" si="283"/>
        <v>0.1167</v>
      </c>
      <c r="N2324" s="56">
        <f t="shared" si="285"/>
        <v>4.2074299760212118E-2</v>
      </c>
    </row>
    <row r="2325" spans="1:14" x14ac:dyDescent="0.25">
      <c r="A2325"/>
      <c r="B2325" s="77"/>
      <c r="C2325" s="59">
        <v>43579</v>
      </c>
      <c r="D2325" s="39">
        <v>2305</v>
      </c>
      <c r="E2325" s="4">
        <v>7.4999999999999997E-2</v>
      </c>
      <c r="F2325" s="64"/>
      <c r="G2325" s="65">
        <f t="shared" si="287"/>
        <v>9.5908593870642298E-3</v>
      </c>
      <c r="H2325" s="78">
        <f t="shared" si="288"/>
        <v>-4.1691366339137908E-3</v>
      </c>
      <c r="I2325" s="65">
        <f t="shared" si="289"/>
        <v>1.4417097409295993E-2</v>
      </c>
      <c r="J2325" s="79">
        <f t="shared" si="286"/>
        <v>1.9516301729659971E-2</v>
      </c>
      <c r="K2325" s="65">
        <f t="shared" si="284"/>
        <v>1.8342174218178024E-2</v>
      </c>
      <c r="M2325" s="31">
        <f t="shared" si="283"/>
        <v>7.4999999999999997E-2</v>
      </c>
      <c r="N2325" s="56">
        <f t="shared" si="285"/>
        <v>1.8342174218178024E-2</v>
      </c>
    </row>
    <row r="2326" spans="1:14" x14ac:dyDescent="0.25">
      <c r="A2326"/>
      <c r="B2326" s="77"/>
      <c r="C2326" s="59">
        <v>43580</v>
      </c>
      <c r="D2326" s="39">
        <v>2306</v>
      </c>
      <c r="E2326" s="4">
        <v>0.16669999999999999</v>
      </c>
      <c r="F2326" s="64"/>
      <c r="G2326" s="65">
        <f t="shared" si="287"/>
        <v>2.1764407877592554E-2</v>
      </c>
      <c r="H2326" s="78">
        <f t="shared" si="288"/>
        <v>-2.5348681214695792E-3</v>
      </c>
      <c r="I2326" s="65">
        <f t="shared" si="289"/>
        <v>-2.1485739975715843E-3</v>
      </c>
      <c r="J2326" s="79">
        <f t="shared" si="286"/>
        <v>1.2559842614426315E-2</v>
      </c>
      <c r="K2326" s="65">
        <f t="shared" si="284"/>
        <v>3.2731487555788547E-3</v>
      </c>
      <c r="M2326" s="31">
        <f t="shared" ref="M2326:M2389" si="290">E2326</f>
        <v>0.16669999999999999</v>
      </c>
      <c r="N2326" s="56">
        <f t="shared" si="285"/>
        <v>3.2731487555788547E-3</v>
      </c>
    </row>
    <row r="2327" spans="1:14" x14ac:dyDescent="0.25">
      <c r="A2327"/>
      <c r="B2327" s="77"/>
      <c r="C2327" s="59">
        <v>43581</v>
      </c>
      <c r="D2327" s="39">
        <v>2307</v>
      </c>
      <c r="E2327" s="4">
        <v>0.2</v>
      </c>
      <c r="F2327" s="64"/>
      <c r="G2327" s="65">
        <f t="shared" si="287"/>
        <v>3.9496598248137935E-2</v>
      </c>
      <c r="H2327" s="78">
        <f t="shared" si="288"/>
        <v>-5.0816227226808302E-4</v>
      </c>
      <c r="I2327" s="65">
        <f t="shared" si="289"/>
        <v>-2.1900124676272538E-2</v>
      </c>
      <c r="J2327" s="79">
        <f t="shared" si="286"/>
        <v>-3.6597720334590779E-3</v>
      </c>
      <c r="K2327" s="65">
        <f t="shared" si="284"/>
        <v>-2.6705849201495643E-3</v>
      </c>
      <c r="M2327" s="31">
        <f t="shared" si="290"/>
        <v>0.2</v>
      </c>
      <c r="N2327" s="56">
        <f t="shared" si="285"/>
        <v>-2.6705849201495643E-3</v>
      </c>
    </row>
    <row r="2328" spans="1:14" x14ac:dyDescent="0.25">
      <c r="A2328"/>
      <c r="B2328" s="77"/>
      <c r="C2328" s="59">
        <v>43582</v>
      </c>
      <c r="D2328" s="39">
        <v>2308</v>
      </c>
      <c r="E2328" s="4">
        <v>0.2</v>
      </c>
      <c r="F2328" s="64"/>
      <c r="G2328" s="65">
        <f t="shared" si="287"/>
        <v>5.961968723199676E-2</v>
      </c>
      <c r="H2328" s="78">
        <f t="shared" si="288"/>
        <v>1.5549628533446079E-3</v>
      </c>
      <c r="I2328" s="65">
        <f t="shared" si="289"/>
        <v>-4.5300948537138966E-2</v>
      </c>
      <c r="J2328" s="79">
        <f t="shared" si="286"/>
        <v>-2.6732822406624744E-2</v>
      </c>
      <c r="K2328" s="65">
        <f t="shared" si="284"/>
        <v>-6.3125125612691138E-3</v>
      </c>
      <c r="M2328" s="31">
        <f t="shared" si="290"/>
        <v>0.2</v>
      </c>
      <c r="N2328" s="56">
        <f t="shared" si="285"/>
        <v>-6.3125125612691138E-3</v>
      </c>
    </row>
    <row r="2329" spans="1:14" x14ac:dyDescent="0.25">
      <c r="A2329"/>
      <c r="B2329" s="77"/>
      <c r="C2329" s="59">
        <v>43583</v>
      </c>
      <c r="D2329" s="39">
        <v>2309</v>
      </c>
      <c r="E2329" s="4">
        <v>0.2</v>
      </c>
      <c r="F2329" s="64"/>
      <c r="G2329" s="65">
        <f t="shared" si="287"/>
        <v>8.0816525004923728E-2</v>
      </c>
      <c r="H2329" s="78">
        <f t="shared" si="288"/>
        <v>3.519150345302844E-3</v>
      </c>
      <c r="I2329" s="65">
        <f t="shared" si="289"/>
        <v>-5.759339928116497E-2</v>
      </c>
      <c r="J2329" s="79">
        <f t="shared" si="286"/>
        <v>-3.9915711853540842E-2</v>
      </c>
      <c r="K2329" s="65">
        <f t="shared" si="284"/>
        <v>3.5812508041764002E-3</v>
      </c>
      <c r="M2329" s="31">
        <f t="shared" si="290"/>
        <v>0.2</v>
      </c>
      <c r="N2329" s="56">
        <f t="shared" si="285"/>
        <v>3.5812508041764002E-3</v>
      </c>
    </row>
    <row r="2330" spans="1:14" x14ac:dyDescent="0.25">
      <c r="A2330"/>
      <c r="B2330" s="77"/>
      <c r="C2330" s="59">
        <v>43584</v>
      </c>
      <c r="D2330" s="39">
        <v>2310</v>
      </c>
      <c r="E2330" s="4">
        <v>0.2</v>
      </c>
      <c r="F2330" s="64"/>
      <c r="G2330" s="65">
        <f t="shared" si="287"/>
        <v>0.10157625350305038</v>
      </c>
      <c r="H2330" s="78">
        <f t="shared" si="288"/>
        <v>5.2432081605852249E-3</v>
      </c>
      <c r="I2330" s="65">
        <f t="shared" si="289"/>
        <v>-5.6741456878464692E-2</v>
      </c>
      <c r="J2330" s="79">
        <f t="shared" si="286"/>
        <v>-4.1224936540923261E-2</v>
      </c>
      <c r="K2330" s="65">
        <f t="shared" si="284"/>
        <v>2.7594218471761876E-2</v>
      </c>
      <c r="M2330" s="31">
        <f t="shared" si="290"/>
        <v>0.2</v>
      </c>
      <c r="N2330" s="56">
        <f t="shared" si="285"/>
        <v>2.7594218471761876E-2</v>
      </c>
    </row>
    <row r="2331" spans="1:14" x14ac:dyDescent="0.25">
      <c r="A2331"/>
      <c r="B2331" s="77"/>
      <c r="C2331" s="59">
        <v>43585</v>
      </c>
      <c r="D2331" s="39">
        <v>2311</v>
      </c>
      <c r="E2331" s="4">
        <v>0.2</v>
      </c>
      <c r="F2331" s="64"/>
      <c r="G2331" s="65">
        <f t="shared" si="287"/>
        <v>0.12046454496302259</v>
      </c>
      <c r="H2331" s="78">
        <f t="shared" si="288"/>
        <v>6.6077164905239232E-3</v>
      </c>
      <c r="I2331" s="65">
        <f t="shared" si="289"/>
        <v>-4.3270294657505398E-2</v>
      </c>
      <c r="J2331" s="79">
        <f t="shared" si="286"/>
        <v>-3.0989719688057117E-2</v>
      </c>
      <c r="K2331" s="65">
        <f t="shared" si="284"/>
        <v>6.3549167006130211E-2</v>
      </c>
      <c r="M2331" s="31">
        <f t="shared" si="290"/>
        <v>0.2</v>
      </c>
      <c r="N2331" s="56">
        <f t="shared" si="285"/>
        <v>6.3549167006130211E-2</v>
      </c>
    </row>
    <row r="2332" spans="1:14" x14ac:dyDescent="0.25">
      <c r="A2332"/>
      <c r="B2332" s="77"/>
      <c r="C2332" s="59">
        <v>43586</v>
      </c>
      <c r="D2332" s="39">
        <v>2312</v>
      </c>
      <c r="E2332" s="4">
        <v>0.2</v>
      </c>
      <c r="F2332" s="64"/>
      <c r="G2332" s="65">
        <f t="shared" si="287"/>
        <v>0.1373360975651928</v>
      </c>
      <c r="H2332" s="78">
        <f t="shared" si="288"/>
        <v>7.634100101688553E-3</v>
      </c>
      <c r="I2332" s="65">
        <f t="shared" si="289"/>
        <v>-2.9710622570009507E-2</v>
      </c>
      <c r="J2332" s="79">
        <f t="shared" si="286"/>
        <v>-2.0473170069527834E-2</v>
      </c>
      <c r="K2332" s="65">
        <f t="shared" si="284"/>
        <v>9.7361638883536994E-2</v>
      </c>
      <c r="M2332" s="31">
        <f t="shared" si="290"/>
        <v>0.2</v>
      </c>
      <c r="N2332" s="56">
        <f t="shared" si="285"/>
        <v>9.7361638883536994E-2</v>
      </c>
    </row>
    <row r="2333" spans="1:14" x14ac:dyDescent="0.25">
      <c r="A2333"/>
      <c r="B2333" s="77"/>
      <c r="C2333" s="59">
        <v>43587</v>
      </c>
      <c r="D2333" s="39">
        <v>2313</v>
      </c>
      <c r="E2333" s="4">
        <v>0.1208</v>
      </c>
      <c r="F2333" s="64"/>
      <c r="G2333" s="65">
        <f t="shared" si="287"/>
        <v>0.14581687851871372</v>
      </c>
      <c r="H2333" s="78">
        <f t="shared" si="288"/>
        <v>7.7187681868717897E-3</v>
      </c>
      <c r="I2333" s="65">
        <f t="shared" si="289"/>
        <v>-3.2637006185205139E-2</v>
      </c>
      <c r="J2333" s="79">
        <f t="shared" si="286"/>
        <v>-3.1874993418556E-2</v>
      </c>
      <c r="K2333" s="65">
        <f t="shared" ref="K2333:K2396" si="291">G2332+H2332+I2333</f>
        <v>0.11233319148167621</v>
      </c>
      <c r="M2333" s="31">
        <f t="shared" si="290"/>
        <v>0.1208</v>
      </c>
      <c r="N2333" s="56">
        <f t="shared" si="285"/>
        <v>0.11233319148167621</v>
      </c>
    </row>
    <row r="2334" spans="1:14" x14ac:dyDescent="0.25">
      <c r="A2334"/>
      <c r="B2334" s="77"/>
      <c r="C2334" s="59">
        <v>43588</v>
      </c>
      <c r="D2334" s="39">
        <v>2314</v>
      </c>
      <c r="E2334" s="4">
        <v>0.1</v>
      </c>
      <c r="F2334" s="64"/>
      <c r="G2334" s="65">
        <f t="shared" si="287"/>
        <v>0.15259392211079967</v>
      </c>
      <c r="H2334" s="78">
        <f t="shared" si="288"/>
        <v>7.6245957273932052E-3</v>
      </c>
      <c r="I2334" s="65">
        <f t="shared" si="289"/>
        <v>-4.4118400757726994E-2</v>
      </c>
      <c r="J2334" s="79">
        <f t="shared" si="286"/>
        <v>-4.4965952893034261E-2</v>
      </c>
      <c r="K2334" s="65">
        <f t="shared" si="291"/>
        <v>0.10941724594785851</v>
      </c>
      <c r="M2334" s="31">
        <f t="shared" si="290"/>
        <v>0.1</v>
      </c>
      <c r="N2334" s="56">
        <f t="shared" si="285"/>
        <v>0.10941724594785851</v>
      </c>
    </row>
    <row r="2335" spans="1:14" x14ac:dyDescent="0.25">
      <c r="A2335"/>
      <c r="B2335" s="77"/>
      <c r="C2335" s="59">
        <v>43589</v>
      </c>
      <c r="D2335" s="39">
        <v>2315</v>
      </c>
      <c r="E2335" s="4">
        <v>0.1</v>
      </c>
      <c r="F2335" s="64"/>
      <c r="G2335" s="65">
        <f t="shared" si="287"/>
        <v>0.15823071041465103</v>
      </c>
      <c r="H2335" s="78">
        <f t="shared" si="288"/>
        <v>7.425814985039021E-3</v>
      </c>
      <c r="I2335" s="65">
        <f t="shared" si="289"/>
        <v>-4.0340443602774487E-2</v>
      </c>
      <c r="J2335" s="79">
        <f t="shared" si="286"/>
        <v>-4.2129470283962141E-2</v>
      </c>
      <c r="K2335" s="65">
        <f t="shared" si="291"/>
        <v>0.11987807423541839</v>
      </c>
      <c r="M2335" s="31">
        <f t="shared" si="290"/>
        <v>0.1</v>
      </c>
      <c r="N2335" s="56">
        <f t="shared" si="285"/>
        <v>0.11987807423541839</v>
      </c>
    </row>
    <row r="2336" spans="1:14" x14ac:dyDescent="0.25">
      <c r="A2336"/>
      <c r="B2336" s="77"/>
      <c r="C2336" s="59">
        <v>43590</v>
      </c>
      <c r="D2336" s="39">
        <v>2316</v>
      </c>
      <c r="E2336" s="4">
        <v>0.1</v>
      </c>
      <c r="F2336" s="64"/>
      <c r="G2336" s="65">
        <f t="shared" si="287"/>
        <v>0.16327578748765928</v>
      </c>
      <c r="H2336" s="78">
        <f t="shared" si="288"/>
        <v>7.1877411938359439E-3</v>
      </c>
      <c r="I2336" s="65">
        <f t="shared" si="289"/>
        <v>-4.1849146279382222E-2</v>
      </c>
      <c r="J2336" s="79">
        <f t="shared" si="286"/>
        <v>-4.3991810400209927E-2</v>
      </c>
      <c r="K2336" s="65">
        <f t="shared" si="291"/>
        <v>0.12380737912030784</v>
      </c>
      <c r="M2336" s="31">
        <f t="shared" si="290"/>
        <v>0.1</v>
      </c>
      <c r="N2336" s="56">
        <f t="shared" si="285"/>
        <v>0.12380737912030784</v>
      </c>
    </row>
    <row r="2337" spans="1:14" x14ac:dyDescent="0.25">
      <c r="A2337"/>
      <c r="B2337" s="77"/>
      <c r="C2337" s="59">
        <v>43591</v>
      </c>
      <c r="D2337" s="39">
        <v>2317</v>
      </c>
      <c r="E2337" s="4">
        <v>0.1</v>
      </c>
      <c r="F2337" s="64"/>
      <c r="G2337" s="65">
        <f t="shared" si="287"/>
        <v>0.16455719592554718</v>
      </c>
      <c r="H2337" s="78">
        <f t="shared" si="288"/>
        <v>6.5971079182411399E-3</v>
      </c>
      <c r="I2337" s="65">
        <f t="shared" si="289"/>
        <v>-1.1400201122014612E-2</v>
      </c>
      <c r="J2337" s="79">
        <f t="shared" si="286"/>
        <v>-1.671590060236787E-2</v>
      </c>
      <c r="K2337" s="65">
        <f t="shared" si="291"/>
        <v>0.15906332755948061</v>
      </c>
      <c r="M2337" s="31">
        <f t="shared" si="290"/>
        <v>0.1</v>
      </c>
      <c r="N2337" s="56">
        <f t="shared" si="285"/>
        <v>0.15906332755948061</v>
      </c>
    </row>
    <row r="2338" spans="1:14" x14ac:dyDescent="0.25">
      <c r="A2338"/>
      <c r="B2338" s="77"/>
      <c r="C2338" s="59">
        <v>43592</v>
      </c>
      <c r="D2338" s="39">
        <v>2318</v>
      </c>
      <c r="E2338" s="4">
        <v>0.1</v>
      </c>
      <c r="F2338" s="64"/>
      <c r="G2338" s="65">
        <f t="shared" si="287"/>
        <v>0.16143115263680258</v>
      </c>
      <c r="H2338" s="78">
        <f t="shared" si="288"/>
        <v>5.624792797542565E-3</v>
      </c>
      <c r="I2338" s="65">
        <f t="shared" si="289"/>
        <v>2.607720822606923E-2</v>
      </c>
      <c r="J2338" s="79">
        <f t="shared" si="286"/>
        <v>1.7326372139782054E-2</v>
      </c>
      <c r="K2338" s="65">
        <f t="shared" si="291"/>
        <v>0.19723151206985756</v>
      </c>
      <c r="M2338" s="31">
        <f t="shared" si="290"/>
        <v>0.1</v>
      </c>
      <c r="N2338" s="56">
        <f t="shared" si="285"/>
        <v>0.19723151206985756</v>
      </c>
    </row>
    <row r="2339" spans="1:14" x14ac:dyDescent="0.25">
      <c r="A2339"/>
      <c r="B2339" s="77"/>
      <c r="C2339" s="59">
        <v>43593</v>
      </c>
      <c r="D2339" s="39">
        <v>2319</v>
      </c>
      <c r="E2339" s="4">
        <v>0.16669999999999999</v>
      </c>
      <c r="F2339" s="64"/>
      <c r="G2339" s="65">
        <f t="shared" si="287"/>
        <v>0.16227661491998532</v>
      </c>
      <c r="H2339" s="78">
        <f t="shared" si="288"/>
        <v>5.1468597461065829E-3</v>
      </c>
      <c r="I2339" s="65">
        <f t="shared" si="289"/>
        <v>4.743735970925321E-2</v>
      </c>
      <c r="J2339" s="79">
        <f t="shared" si="286"/>
        <v>4.313596224632936E-2</v>
      </c>
      <c r="K2339" s="65">
        <f t="shared" si="291"/>
        <v>0.21449330514359838</v>
      </c>
      <c r="M2339" s="31">
        <f t="shared" si="290"/>
        <v>0.16669999999999999</v>
      </c>
      <c r="N2339" s="56">
        <f t="shared" si="285"/>
        <v>0.21449330514359838</v>
      </c>
    </row>
    <row r="2340" spans="1:14" x14ac:dyDescent="0.25">
      <c r="A2340"/>
      <c r="B2340" s="77"/>
      <c r="C2340" s="59">
        <v>43594</v>
      </c>
      <c r="D2340" s="39">
        <v>2320</v>
      </c>
      <c r="E2340" s="4">
        <v>0.14169999999999999</v>
      </c>
      <c r="F2340" s="64"/>
      <c r="G2340" s="65">
        <f t="shared" si="287"/>
        <v>0.16264656395849028</v>
      </c>
      <c r="H2340" s="78">
        <f t="shared" si="288"/>
        <v>4.6691686753464207E-3</v>
      </c>
      <c r="I2340" s="65">
        <f t="shared" si="289"/>
        <v>2.2045632409924531E-2</v>
      </c>
      <c r="J2340" s="79">
        <f t="shared" si="286"/>
        <v>1.7746412773083052E-2</v>
      </c>
      <c r="K2340" s="65">
        <f t="shared" si="291"/>
        <v>0.18946910707601644</v>
      </c>
      <c r="M2340" s="31">
        <f t="shared" si="290"/>
        <v>0.14169999999999999</v>
      </c>
      <c r="N2340" s="56">
        <f t="shared" si="285"/>
        <v>0.18946910707601644</v>
      </c>
    </row>
    <row r="2341" spans="1:14" x14ac:dyDescent="0.25">
      <c r="A2341"/>
      <c r="B2341" s="77"/>
      <c r="C2341" s="59">
        <v>43595</v>
      </c>
      <c r="D2341" s="39">
        <v>2321</v>
      </c>
      <c r="E2341" s="4">
        <v>0.1</v>
      </c>
      <c r="F2341" s="64"/>
      <c r="G2341" s="65">
        <f t="shared" si="287"/>
        <v>0.1609657214239768</v>
      </c>
      <c r="H2341" s="78">
        <f t="shared" si="288"/>
        <v>4.0341675543604317E-3</v>
      </c>
      <c r="I2341" s="65">
        <f t="shared" si="289"/>
        <v>-3.8156205352378111E-3</v>
      </c>
      <c r="J2341" s="79">
        <f t="shared" si="286"/>
        <v>-9.5306306241117102E-3</v>
      </c>
      <c r="K2341" s="65">
        <f t="shared" si="291"/>
        <v>0.16350011209859888</v>
      </c>
      <c r="M2341" s="31">
        <f t="shared" si="290"/>
        <v>0.1</v>
      </c>
      <c r="N2341" s="56">
        <f t="shared" si="285"/>
        <v>0.16350011209859888</v>
      </c>
    </row>
    <row r="2342" spans="1:14" x14ac:dyDescent="0.25">
      <c r="A2342"/>
      <c r="B2342" s="77"/>
      <c r="C2342" s="59">
        <v>43596</v>
      </c>
      <c r="D2342" s="39">
        <v>2322</v>
      </c>
      <c r="E2342" s="4">
        <v>0.15</v>
      </c>
      <c r="F2342" s="64"/>
      <c r="G2342" s="65">
        <f t="shared" si="287"/>
        <v>0.16637009656099241</v>
      </c>
      <c r="H2342" s="78">
        <f t="shared" si="288"/>
        <v>4.1711883126259496E-3</v>
      </c>
      <c r="I2342" s="65">
        <f t="shared" si="289"/>
        <v>-2.8701964804889016E-2</v>
      </c>
      <c r="J2342" s="79">
        <f t="shared" si="286"/>
        <v>-2.7468777980499359E-2</v>
      </c>
      <c r="K2342" s="65">
        <f t="shared" si="291"/>
        <v>0.13629792417344821</v>
      </c>
      <c r="M2342" s="31">
        <f t="shared" si="290"/>
        <v>0.15</v>
      </c>
      <c r="N2342" s="56">
        <f t="shared" si="285"/>
        <v>0.13629792417344821</v>
      </c>
    </row>
    <row r="2343" spans="1:14" x14ac:dyDescent="0.25">
      <c r="A2343"/>
      <c r="B2343" s="77"/>
      <c r="C2343" s="59">
        <v>43597</v>
      </c>
      <c r="D2343" s="39">
        <v>2323</v>
      </c>
      <c r="E2343" s="4">
        <v>7.9200000000000007E-2</v>
      </c>
      <c r="F2343" s="64"/>
      <c r="G2343" s="65">
        <f t="shared" si="287"/>
        <v>0.16405681966121102</v>
      </c>
      <c r="H2343" s="78">
        <f t="shared" si="288"/>
        <v>3.5227417913852154E-3</v>
      </c>
      <c r="I2343" s="65">
        <f t="shared" si="289"/>
        <v>-2.6496632749544859E-2</v>
      </c>
      <c r="J2343" s="79">
        <f t="shared" si="286"/>
        <v>-3.2332651440711471E-2</v>
      </c>
      <c r="K2343" s="65">
        <f t="shared" si="291"/>
        <v>0.1440446521240735</v>
      </c>
      <c r="M2343" s="31">
        <f t="shared" si="290"/>
        <v>7.9200000000000007E-2</v>
      </c>
      <c r="N2343" s="56">
        <f t="shared" si="285"/>
        <v>0.1440446521240735</v>
      </c>
    </row>
    <row r="2344" spans="1:14" x14ac:dyDescent="0.25">
      <c r="A2344"/>
      <c r="B2344" s="77"/>
      <c r="C2344" s="59">
        <v>43598</v>
      </c>
      <c r="D2344" s="39">
        <v>2324</v>
      </c>
      <c r="E2344" s="4">
        <v>0.1167</v>
      </c>
      <c r="F2344" s="64"/>
      <c r="G2344" s="65">
        <f t="shared" si="287"/>
        <v>0.16266434495953389</v>
      </c>
      <c r="H2344" s="78">
        <f t="shared" si="288"/>
        <v>3.0312201420789804E-3</v>
      </c>
      <c r="I2344" s="65">
        <f t="shared" si="289"/>
        <v>-1.7273965219729258E-3</v>
      </c>
      <c r="J2344" s="79">
        <f t="shared" si="286"/>
        <v>-6.1510913657290217E-3</v>
      </c>
      <c r="K2344" s="65">
        <f t="shared" si="291"/>
        <v>0.1658521649306233</v>
      </c>
      <c r="M2344" s="31">
        <f t="shared" si="290"/>
        <v>0.1167</v>
      </c>
      <c r="N2344" s="56">
        <f t="shared" si="285"/>
        <v>0.1658521649306233</v>
      </c>
    </row>
    <row r="2345" spans="1:14" x14ac:dyDescent="0.25">
      <c r="A2345"/>
      <c r="B2345" s="77"/>
      <c r="C2345" s="59">
        <v>43599</v>
      </c>
      <c r="D2345" s="39">
        <v>2325</v>
      </c>
      <c r="E2345" s="4">
        <v>0.1167</v>
      </c>
      <c r="F2345" s="64"/>
      <c r="G2345" s="65">
        <f t="shared" si="287"/>
        <v>0.15851169999009226</v>
      </c>
      <c r="H2345" s="78">
        <f t="shared" si="288"/>
        <v>2.3128336309269199E-3</v>
      </c>
      <c r="I2345" s="65">
        <f t="shared" si="289"/>
        <v>2.2843086013593299E-2</v>
      </c>
      <c r="J2345" s="79">
        <f t="shared" si="286"/>
        <v>1.6377607413224742E-2</v>
      </c>
      <c r="K2345" s="65">
        <f t="shared" si="291"/>
        <v>0.18853865111520618</v>
      </c>
      <c r="M2345" s="31">
        <f t="shared" si="290"/>
        <v>0.1167</v>
      </c>
      <c r="N2345" s="56">
        <f t="shared" si="285"/>
        <v>0.18853865111520618</v>
      </c>
    </row>
    <row r="2346" spans="1:14" x14ac:dyDescent="0.25">
      <c r="A2346"/>
      <c r="B2346" s="77"/>
      <c r="C2346" s="59">
        <v>43600</v>
      </c>
      <c r="D2346" s="39">
        <v>2326</v>
      </c>
      <c r="E2346" s="4">
        <v>6.25E-2</v>
      </c>
      <c r="F2346" s="64"/>
      <c r="G2346" s="65">
        <f t="shared" si="287"/>
        <v>0.14941717921928019</v>
      </c>
      <c r="H2346" s="78">
        <f t="shared" si="288"/>
        <v>1.1720981907530205E-3</v>
      </c>
      <c r="I2346" s="65">
        <f t="shared" si="289"/>
        <v>1.5749010396370805E-2</v>
      </c>
      <c r="J2346" s="79">
        <f t="shared" si="286"/>
        <v>5.482391434805705E-3</v>
      </c>
      <c r="K2346" s="65">
        <f t="shared" si="291"/>
        <v>0.17657354401738998</v>
      </c>
      <c r="M2346" s="31">
        <f t="shared" si="290"/>
        <v>6.25E-2</v>
      </c>
      <c r="N2346" s="56">
        <f t="shared" si="285"/>
        <v>0.17657354401738998</v>
      </c>
    </row>
    <row r="2347" spans="1:14" x14ac:dyDescent="0.25">
      <c r="A2347"/>
      <c r="B2347" s="77"/>
      <c r="C2347" s="59">
        <v>43601</v>
      </c>
      <c r="D2347" s="39">
        <v>2327</v>
      </c>
      <c r="E2347" s="4">
        <v>0.1125</v>
      </c>
      <c r="F2347" s="64"/>
      <c r="G2347" s="65">
        <f t="shared" si="287"/>
        <v>0.14599200392369416</v>
      </c>
      <c r="H2347" s="78">
        <f t="shared" si="288"/>
        <v>7.1237084211911547E-4</v>
      </c>
      <c r="I2347" s="65">
        <f t="shared" si="289"/>
        <v>7.883457453357251E-3</v>
      </c>
      <c r="J2347" s="79">
        <f t="shared" si="286"/>
        <v>3.7459113156521106E-3</v>
      </c>
      <c r="K2347" s="65">
        <f t="shared" si="291"/>
        <v>0.15847273486339045</v>
      </c>
      <c r="M2347" s="31">
        <f t="shared" si="290"/>
        <v>0.1125</v>
      </c>
      <c r="N2347" s="56">
        <f t="shared" si="285"/>
        <v>0.15847273486339045</v>
      </c>
    </row>
    <row r="2348" spans="1:14" x14ac:dyDescent="0.25">
      <c r="A2348"/>
      <c r="B2348" s="77"/>
      <c r="C2348" s="59">
        <v>43602</v>
      </c>
      <c r="D2348" s="39">
        <v>2328</v>
      </c>
      <c r="E2348" s="4">
        <v>0.2</v>
      </c>
      <c r="F2348" s="64"/>
      <c r="G2348" s="65">
        <f t="shared" si="287"/>
        <v>0.14937255105371511</v>
      </c>
      <c r="H2348" s="78">
        <f t="shared" si="288"/>
        <v>9.7918847090929895E-4</v>
      </c>
      <c r="I2348" s="65">
        <f t="shared" si="289"/>
        <v>2.6613862355168483E-2</v>
      </c>
      <c r="J2348" s="79">
        <f t="shared" si="286"/>
        <v>2.9015221014280126E-2</v>
      </c>
      <c r="K2348" s="65">
        <f t="shared" si="291"/>
        <v>0.17331823712098177</v>
      </c>
      <c r="M2348" s="31">
        <f t="shared" si="290"/>
        <v>0.2</v>
      </c>
      <c r="N2348" s="56">
        <f t="shared" si="285"/>
        <v>0.17331823712098177</v>
      </c>
    </row>
    <row r="2349" spans="1:14" x14ac:dyDescent="0.25">
      <c r="A2349"/>
      <c r="B2349" s="77"/>
      <c r="C2349" s="59">
        <v>43603</v>
      </c>
      <c r="D2349" s="39">
        <v>2329</v>
      </c>
      <c r="E2349" s="4">
        <v>0.17499999999999999</v>
      </c>
      <c r="F2349" s="64"/>
      <c r="G2349" s="65">
        <f t="shared" si="287"/>
        <v>0.14938794424002311</v>
      </c>
      <c r="H2349" s="78">
        <f t="shared" si="288"/>
        <v>8.8280894244916906E-4</v>
      </c>
      <c r="I2349" s="65">
        <f t="shared" si="289"/>
        <v>3.428621332138878E-2</v>
      </c>
      <c r="J2349" s="79">
        <f t="shared" si="286"/>
        <v>3.3418797565247592E-2</v>
      </c>
      <c r="K2349" s="65">
        <f t="shared" si="291"/>
        <v>0.1846379528460132</v>
      </c>
      <c r="M2349" s="31">
        <f t="shared" si="290"/>
        <v>0.17499999999999999</v>
      </c>
      <c r="N2349" s="56">
        <f t="shared" si="285"/>
        <v>0.1846379528460132</v>
      </c>
    </row>
    <row r="2350" spans="1:14" x14ac:dyDescent="0.25">
      <c r="A2350"/>
      <c r="B2350" s="77"/>
      <c r="C2350" s="59">
        <v>43604</v>
      </c>
      <c r="D2350" s="39">
        <v>2330</v>
      </c>
      <c r="E2350" s="4">
        <v>0.1</v>
      </c>
      <c r="F2350" s="64"/>
      <c r="G2350" s="65">
        <f t="shared" si="287"/>
        <v>0.14483975560438156</v>
      </c>
      <c r="H2350" s="78">
        <f t="shared" si="288"/>
        <v>3.3970918464009737E-4</v>
      </c>
      <c r="I2350" s="65">
        <f t="shared" si="289"/>
        <v>4.0392225984347491E-3</v>
      </c>
      <c r="J2350" s="79">
        <f t="shared" si="286"/>
        <v>-8.4867522184688127E-4</v>
      </c>
      <c r="K2350" s="65">
        <f t="shared" si="291"/>
        <v>0.15430997578090702</v>
      </c>
      <c r="M2350" s="31">
        <f t="shared" si="290"/>
        <v>0.1</v>
      </c>
      <c r="N2350" s="56">
        <f t="shared" si="285"/>
        <v>0.15430997578090702</v>
      </c>
    </row>
    <row r="2351" spans="1:14" x14ac:dyDescent="0.25">
      <c r="A2351"/>
      <c r="B2351" s="77"/>
      <c r="C2351" s="59">
        <v>43605</v>
      </c>
      <c r="D2351" s="39">
        <v>2331</v>
      </c>
      <c r="E2351" s="4">
        <v>0.1</v>
      </c>
      <c r="F2351" s="64"/>
      <c r="G2351" s="65">
        <f t="shared" si="287"/>
        <v>0.136799390843626</v>
      </c>
      <c r="H2351" s="78">
        <f t="shared" si="288"/>
        <v>-4.9829820989946878E-4</v>
      </c>
      <c r="I2351" s="65">
        <f t="shared" si="289"/>
        <v>3.8621274664934889E-2</v>
      </c>
      <c r="J2351" s="79">
        <f t="shared" si="286"/>
        <v>3.1079208114078799E-2</v>
      </c>
      <c r="K2351" s="65">
        <f t="shared" si="291"/>
        <v>0.18380073945395656</v>
      </c>
      <c r="M2351" s="31">
        <f t="shared" si="290"/>
        <v>0.1</v>
      </c>
      <c r="N2351" s="56">
        <f t="shared" si="285"/>
        <v>0.18380073945395656</v>
      </c>
    </row>
    <row r="2352" spans="1:14" x14ac:dyDescent="0.25">
      <c r="A2352"/>
      <c r="B2352" s="77"/>
      <c r="C2352" s="59">
        <v>43606</v>
      </c>
      <c r="D2352" s="39">
        <v>2332</v>
      </c>
      <c r="E2352" s="4">
        <v>0.05</v>
      </c>
      <c r="F2352" s="64"/>
      <c r="G2352" s="65">
        <f t="shared" si="287"/>
        <v>0.12315721693498385</v>
      </c>
      <c r="H2352" s="78">
        <f t="shared" si="288"/>
        <v>-1.8126857797737361E-3</v>
      </c>
      <c r="I2352" s="65">
        <f t="shared" si="289"/>
        <v>4.5137664353700341E-2</v>
      </c>
      <c r="J2352" s="79">
        <f t="shared" si="286"/>
        <v>3.3308176224831919E-2</v>
      </c>
      <c r="K2352" s="65">
        <f t="shared" si="291"/>
        <v>0.18143875698742687</v>
      </c>
      <c r="M2352" s="31">
        <f t="shared" si="290"/>
        <v>0.05</v>
      </c>
      <c r="N2352" s="56">
        <f t="shared" si="285"/>
        <v>0.18143875698742687</v>
      </c>
    </row>
    <row r="2353" spans="1:14" x14ac:dyDescent="0.25">
      <c r="A2353"/>
      <c r="B2353" s="77"/>
      <c r="C2353" s="59">
        <v>43607</v>
      </c>
      <c r="D2353" s="39">
        <v>2333</v>
      </c>
      <c r="E2353" s="4">
        <v>9.5799999999999996E-2</v>
      </c>
      <c r="F2353" s="64"/>
      <c r="G2353" s="65">
        <f t="shared" si="287"/>
        <v>0.11369185020307923</v>
      </c>
      <c r="H2353" s="78">
        <f t="shared" si="288"/>
        <v>-2.5779538749868252E-3</v>
      </c>
      <c r="I2353" s="65">
        <f t="shared" si="289"/>
        <v>5.0982278366098664E-2</v>
      </c>
      <c r="J2353" s="79">
        <f t="shared" si="286"/>
        <v>4.4094865509180875E-2</v>
      </c>
      <c r="K2353" s="65">
        <f t="shared" si="291"/>
        <v>0.17232680952130877</v>
      </c>
      <c r="M2353" s="31">
        <f t="shared" si="290"/>
        <v>9.5799999999999996E-2</v>
      </c>
      <c r="N2353" s="56">
        <f t="shared" si="285"/>
        <v>0.17232680952130877</v>
      </c>
    </row>
    <row r="2354" spans="1:14" x14ac:dyDescent="0.25">
      <c r="A2354"/>
      <c r="B2354" s="77"/>
      <c r="C2354" s="59">
        <v>43608</v>
      </c>
      <c r="D2354" s="39">
        <v>2334</v>
      </c>
      <c r="E2354" s="4">
        <v>3.7499999999999999E-2</v>
      </c>
      <c r="F2354" s="64"/>
      <c r="G2354" s="65">
        <f t="shared" si="287"/>
        <v>0.10006790272448905</v>
      </c>
      <c r="H2354" s="78">
        <f t="shared" si="288"/>
        <v>-3.6825532353471609E-3</v>
      </c>
      <c r="I2354" s="65">
        <f t="shared" si="289"/>
        <v>3.6846039707941126E-2</v>
      </c>
      <c r="J2354" s="79">
        <f t="shared" si="286"/>
        <v>2.6904645464698108E-2</v>
      </c>
      <c r="K2354" s="65">
        <f t="shared" si="291"/>
        <v>0.14795993603603352</v>
      </c>
      <c r="M2354" s="31">
        <f t="shared" si="290"/>
        <v>3.7499999999999999E-2</v>
      </c>
      <c r="N2354" s="56">
        <f t="shared" si="285"/>
        <v>0.14795993603603352</v>
      </c>
    </row>
    <row r="2355" spans="1:14" x14ac:dyDescent="0.25">
      <c r="A2355"/>
      <c r="B2355" s="77"/>
      <c r="C2355" s="59">
        <v>43609</v>
      </c>
      <c r="D2355" s="39">
        <v>2335</v>
      </c>
      <c r="E2355" s="4">
        <v>0.1208</v>
      </c>
      <c r="F2355" s="64"/>
      <c r="G2355" s="65">
        <f t="shared" si="287"/>
        <v>9.4067575429711919E-2</v>
      </c>
      <c r="H2355" s="78">
        <f t="shared" si="288"/>
        <v>-3.9143306412901587E-3</v>
      </c>
      <c r="I2355" s="65">
        <f t="shared" si="289"/>
        <v>4.7592391105157776E-2</v>
      </c>
      <c r="J2355" s="79">
        <f t="shared" si="286"/>
        <v>4.550639445167081E-2</v>
      </c>
      <c r="K2355" s="65">
        <f t="shared" si="291"/>
        <v>0.14397774059429966</v>
      </c>
      <c r="M2355" s="31">
        <f t="shared" si="290"/>
        <v>0.1208</v>
      </c>
      <c r="N2355" s="56">
        <f t="shared" si="285"/>
        <v>0.14397774059429966</v>
      </c>
    </row>
    <row r="2356" spans="1:14" x14ac:dyDescent="0.25">
      <c r="A2356"/>
      <c r="B2356" s="77"/>
      <c r="C2356" s="59">
        <v>43610</v>
      </c>
      <c r="D2356" s="39">
        <v>2336</v>
      </c>
      <c r="E2356" s="4">
        <v>0.20419999999999999</v>
      </c>
      <c r="F2356" s="64"/>
      <c r="G2356" s="65">
        <f t="shared" si="287"/>
        <v>9.9606290136613596E-2</v>
      </c>
      <c r="H2356" s="78">
        <f t="shared" si="288"/>
        <v>-2.9690261064709749E-3</v>
      </c>
      <c r="I2356" s="65">
        <f t="shared" si="289"/>
        <v>1.9516301729659971E-2</v>
      </c>
      <c r="J2356" s="79">
        <f t="shared" si="286"/>
        <v>2.8024042543032618E-2</v>
      </c>
      <c r="K2356" s="65">
        <f t="shared" si="291"/>
        <v>0.10966954651808174</v>
      </c>
      <c r="M2356" s="31">
        <f t="shared" si="290"/>
        <v>0.20419999999999999</v>
      </c>
      <c r="N2356" s="56">
        <f t="shared" ref="N2356:N2419" si="292">K2356</f>
        <v>0.10966954651808174</v>
      </c>
    </row>
    <row r="2357" spans="1:14" x14ac:dyDescent="0.25">
      <c r="A2357"/>
      <c r="B2357" s="77"/>
      <c r="C2357" s="59">
        <v>43611</v>
      </c>
      <c r="D2357" s="39">
        <v>2337</v>
      </c>
      <c r="E2357" s="4">
        <v>0.3</v>
      </c>
      <c r="F2357" s="64"/>
      <c r="G2357" s="65">
        <f t="shared" si="287"/>
        <v>0.11571755336568573</v>
      </c>
      <c r="H2357" s="78">
        <f t="shared" si="288"/>
        <v>-1.0609971729166636E-3</v>
      </c>
      <c r="I2357" s="65">
        <f t="shared" si="289"/>
        <v>1.2559842614426315E-2</v>
      </c>
      <c r="J2357" s="79">
        <f t="shared" ref="J2357:J2420" si="293">$Z$22*(E2357-G2357)+(1-$Z$22)*I2357</f>
        <v>2.9732103016415112E-2</v>
      </c>
      <c r="K2357" s="65">
        <f t="shared" si="291"/>
        <v>0.10919710664456894</v>
      </c>
      <c r="M2357" s="31">
        <f t="shared" si="290"/>
        <v>0.3</v>
      </c>
      <c r="N2357" s="56">
        <f t="shared" si="292"/>
        <v>0.10919710664456894</v>
      </c>
    </row>
    <row r="2358" spans="1:14" x14ac:dyDescent="0.25">
      <c r="A2358"/>
      <c r="B2358" s="77"/>
      <c r="C2358" s="59">
        <v>43612</v>
      </c>
      <c r="D2358" s="39">
        <v>2338</v>
      </c>
      <c r="E2358" s="4">
        <v>0.17499999999999999</v>
      </c>
      <c r="F2358" s="64"/>
      <c r="G2358" s="65">
        <f t="shared" ref="G2358:G2421" si="294">$Z$20*(E2358-I2358)+(1-$Z$20)*(G2357+H2357)</f>
        <v>0.12105687777683807</v>
      </c>
      <c r="H2358" s="78">
        <f t="shared" ref="H2358:H2421" si="295">$Z$21*(G2358-G2357)+(1-$Z$21)*H2357</f>
        <v>-4.2096501450976322E-4</v>
      </c>
      <c r="I2358" s="65">
        <f t="shared" ref="I2358:I2421" si="296">J2327</f>
        <v>-3.6597720334590779E-3</v>
      </c>
      <c r="J2358" s="79">
        <f t="shared" si="293"/>
        <v>2.1005173922030215E-3</v>
      </c>
      <c r="K2358" s="65">
        <f t="shared" si="291"/>
        <v>0.11099678415931</v>
      </c>
      <c r="M2358" s="31">
        <f t="shared" si="290"/>
        <v>0.17499999999999999</v>
      </c>
      <c r="N2358" s="56">
        <f t="shared" si="292"/>
        <v>0.11099678415931</v>
      </c>
    </row>
    <row r="2359" spans="1:14" x14ac:dyDescent="0.25">
      <c r="A2359"/>
      <c r="B2359" s="77"/>
      <c r="C2359" s="59">
        <v>43613</v>
      </c>
      <c r="D2359" s="39">
        <v>2339</v>
      </c>
      <c r="E2359" s="4">
        <v>3.3300000000000003E-2</v>
      </c>
      <c r="F2359" s="64"/>
      <c r="G2359" s="65">
        <f t="shared" si="294"/>
        <v>0.11457560372675796</v>
      </c>
      <c r="H2359" s="78">
        <f t="shared" si="295"/>
        <v>-1.0269959180667985E-3</v>
      </c>
      <c r="I2359" s="65">
        <f t="shared" si="296"/>
        <v>-2.6732822406624744E-2</v>
      </c>
      <c r="J2359" s="79">
        <f t="shared" si="293"/>
        <v>-3.2187100538638068E-2</v>
      </c>
      <c r="K2359" s="65">
        <f t="shared" si="291"/>
        <v>9.3903090355703572E-2</v>
      </c>
      <c r="M2359" s="31">
        <f t="shared" si="290"/>
        <v>3.3300000000000003E-2</v>
      </c>
      <c r="N2359" s="56">
        <f t="shared" si="292"/>
        <v>9.3903090355703572E-2</v>
      </c>
    </row>
    <row r="2360" spans="1:14" x14ac:dyDescent="0.25">
      <c r="A2360"/>
      <c r="B2360" s="77"/>
      <c r="C2360" s="59">
        <v>43614</v>
      </c>
      <c r="D2360" s="39">
        <v>2340</v>
      </c>
      <c r="E2360" s="4">
        <v>8.3299999999999999E-2</v>
      </c>
      <c r="F2360" s="64"/>
      <c r="G2360" s="65">
        <f t="shared" si="294"/>
        <v>0.11451531821317613</v>
      </c>
      <c r="H2360" s="78">
        <f t="shared" si="295"/>
        <v>-9.3032487761830101E-4</v>
      </c>
      <c r="I2360" s="65">
        <f t="shared" si="296"/>
        <v>-3.9915711853540842E-2</v>
      </c>
      <c r="J2360" s="79">
        <f t="shared" si="293"/>
        <v>-3.9045672489504371E-2</v>
      </c>
      <c r="K2360" s="65">
        <f t="shared" si="291"/>
        <v>7.3632895955150324E-2</v>
      </c>
      <c r="M2360" s="31">
        <f t="shared" si="290"/>
        <v>8.3299999999999999E-2</v>
      </c>
      <c r="N2360" s="56">
        <f t="shared" si="292"/>
        <v>7.3632895955150324E-2</v>
      </c>
    </row>
    <row r="2361" spans="1:14" x14ac:dyDescent="0.25">
      <c r="A2361"/>
      <c r="B2361" s="77"/>
      <c r="C2361" s="59">
        <v>43615</v>
      </c>
      <c r="D2361" s="39">
        <v>2341</v>
      </c>
      <c r="E2361" s="4">
        <v>0.2</v>
      </c>
      <c r="F2361" s="64"/>
      <c r="G2361" s="65">
        <f t="shared" si="294"/>
        <v>0.12634898765609437</v>
      </c>
      <c r="H2361" s="78">
        <f t="shared" si="295"/>
        <v>3.4607455443535259E-4</v>
      </c>
      <c r="I2361" s="65">
        <f t="shared" si="296"/>
        <v>-4.1224936540923261E-2</v>
      </c>
      <c r="J2361" s="79">
        <f t="shared" si="293"/>
        <v>-2.973734165244037E-2</v>
      </c>
      <c r="K2361" s="65">
        <f t="shared" si="291"/>
        <v>7.2360056794634559E-2</v>
      </c>
      <c r="M2361" s="31">
        <f t="shared" si="290"/>
        <v>0.2</v>
      </c>
      <c r="N2361" s="56">
        <f t="shared" si="292"/>
        <v>7.2360056794634559E-2</v>
      </c>
    </row>
    <row r="2362" spans="1:14" x14ac:dyDescent="0.25">
      <c r="A2362"/>
      <c r="B2362" s="77"/>
      <c r="C2362" s="59">
        <v>43616</v>
      </c>
      <c r="D2362" s="39">
        <v>2342</v>
      </c>
      <c r="E2362" s="4">
        <v>0.2</v>
      </c>
      <c r="F2362" s="64"/>
      <c r="G2362" s="65">
        <f t="shared" si="294"/>
        <v>0.13712452795828248</v>
      </c>
      <c r="H2362" s="78">
        <f t="shared" si="295"/>
        <v>1.3890211292106281E-3</v>
      </c>
      <c r="I2362" s="65">
        <f t="shared" si="296"/>
        <v>-3.0989719688057117E-2</v>
      </c>
      <c r="J2362" s="79">
        <f t="shared" si="293"/>
        <v>-2.1603200515079652E-2</v>
      </c>
      <c r="K2362" s="65">
        <f t="shared" si="291"/>
        <v>9.570534252247262E-2</v>
      </c>
      <c r="M2362" s="31">
        <f t="shared" si="290"/>
        <v>0.2</v>
      </c>
      <c r="N2362" s="56">
        <f t="shared" si="292"/>
        <v>9.570534252247262E-2</v>
      </c>
    </row>
    <row r="2363" spans="1:14" x14ac:dyDescent="0.25">
      <c r="A2363"/>
      <c r="B2363" s="77"/>
      <c r="C2363" s="59">
        <v>43617</v>
      </c>
      <c r="D2363" s="39">
        <v>2343</v>
      </c>
      <c r="E2363" s="4">
        <v>0.2</v>
      </c>
      <c r="F2363" s="64"/>
      <c r="G2363" s="65">
        <f t="shared" si="294"/>
        <v>0.14670951118569658</v>
      </c>
      <c r="H2363" s="78">
        <f t="shared" si="295"/>
        <v>2.2086173390309764E-3</v>
      </c>
      <c r="I2363" s="65">
        <f t="shared" si="296"/>
        <v>-2.0473170069527834E-2</v>
      </c>
      <c r="J2363" s="79">
        <f t="shared" si="293"/>
        <v>-1.3096804181144709E-2</v>
      </c>
      <c r="K2363" s="65">
        <f t="shared" si="291"/>
        <v>0.11804037901796527</v>
      </c>
      <c r="M2363" s="31">
        <f t="shared" si="290"/>
        <v>0.2</v>
      </c>
      <c r="N2363" s="56">
        <f t="shared" si="292"/>
        <v>0.11804037901796527</v>
      </c>
    </row>
    <row r="2364" spans="1:14" x14ac:dyDescent="0.25">
      <c r="A2364"/>
      <c r="B2364" s="77"/>
      <c r="C2364" s="59">
        <v>43618</v>
      </c>
      <c r="D2364" s="39">
        <v>2344</v>
      </c>
      <c r="E2364" s="4">
        <v>0.2</v>
      </c>
      <c r="F2364" s="64"/>
      <c r="G2364" s="65">
        <f t="shared" si="294"/>
        <v>0.15721381501411039</v>
      </c>
      <c r="H2364" s="78">
        <f t="shared" si="295"/>
        <v>3.038185987969259E-3</v>
      </c>
      <c r="I2364" s="65">
        <f t="shared" si="296"/>
        <v>-3.1874993418556E-2</v>
      </c>
      <c r="J2364" s="79">
        <f t="shared" si="293"/>
        <v>-2.4408875578111437E-2</v>
      </c>
      <c r="K2364" s="65">
        <f t="shared" si="291"/>
        <v>0.11704313510617155</v>
      </c>
      <c r="M2364" s="31">
        <f t="shared" si="290"/>
        <v>0.2</v>
      </c>
      <c r="N2364" s="56">
        <f t="shared" si="292"/>
        <v>0.11704313510617155</v>
      </c>
    </row>
    <row r="2365" spans="1:14" x14ac:dyDescent="0.25">
      <c r="A2365"/>
      <c r="B2365" s="77"/>
      <c r="C2365" s="59">
        <v>43619</v>
      </c>
      <c r="D2365" s="39">
        <v>2345</v>
      </c>
      <c r="E2365" s="4">
        <v>0.27500000000000002</v>
      </c>
      <c r="F2365" s="64"/>
      <c r="G2365" s="65">
        <f t="shared" si="294"/>
        <v>0.17622339619117511</v>
      </c>
      <c r="H2365" s="78">
        <f t="shared" si="295"/>
        <v>4.6353255068788055E-3</v>
      </c>
      <c r="I2365" s="65">
        <f t="shared" si="296"/>
        <v>-4.4965952893034261E-2</v>
      </c>
      <c r="J2365" s="79">
        <f t="shared" si="293"/>
        <v>-3.0591697222848342E-2</v>
      </c>
      <c r="K2365" s="65">
        <f t="shared" si="291"/>
        <v>0.11528604810904539</v>
      </c>
      <c r="M2365" s="31">
        <f t="shared" si="290"/>
        <v>0.27500000000000002</v>
      </c>
      <c r="N2365" s="56">
        <f t="shared" si="292"/>
        <v>0.11528604810904539</v>
      </c>
    </row>
    <row r="2366" spans="1:14" x14ac:dyDescent="0.25">
      <c r="A2366"/>
      <c r="B2366" s="77"/>
      <c r="C2366" s="59">
        <v>43620</v>
      </c>
      <c r="D2366" s="39">
        <v>2346</v>
      </c>
      <c r="E2366" s="4">
        <v>0.3</v>
      </c>
      <c r="F2366" s="64"/>
      <c r="G2366" s="65">
        <f t="shared" si="294"/>
        <v>0.19698579655664475</v>
      </c>
      <c r="H2366" s="78">
        <f t="shared" si="295"/>
        <v>6.248032992737889E-3</v>
      </c>
      <c r="I2366" s="65">
        <f t="shared" si="296"/>
        <v>-4.2129470283962141E-2</v>
      </c>
      <c r="J2366" s="79">
        <f t="shared" si="293"/>
        <v>-2.7615102911230406E-2</v>
      </c>
      <c r="K2366" s="65">
        <f t="shared" si="291"/>
        <v>0.13872925141409179</v>
      </c>
      <c r="M2366" s="31">
        <f t="shared" si="290"/>
        <v>0.3</v>
      </c>
      <c r="N2366" s="56">
        <f t="shared" si="292"/>
        <v>0.13872925141409179</v>
      </c>
    </row>
    <row r="2367" spans="1:14" x14ac:dyDescent="0.25">
      <c r="A2367"/>
      <c r="B2367" s="77"/>
      <c r="C2367" s="59">
        <v>43621</v>
      </c>
      <c r="D2367" s="39">
        <v>2347</v>
      </c>
      <c r="E2367" s="4">
        <v>0.31669999999999998</v>
      </c>
      <c r="F2367" s="64"/>
      <c r="G2367" s="65">
        <f t="shared" si="294"/>
        <v>0.21897962763446535</v>
      </c>
      <c r="H2367" s="78">
        <f t="shared" si="295"/>
        <v>7.8226128012461593E-3</v>
      </c>
      <c r="I2367" s="65">
        <f t="shared" si="296"/>
        <v>-4.3991810400209927E-2</v>
      </c>
      <c r="J2367" s="79">
        <f t="shared" si="293"/>
        <v>-2.9820592123635477E-2</v>
      </c>
      <c r="K2367" s="65">
        <f t="shared" si="291"/>
        <v>0.15924201914917269</v>
      </c>
      <c r="M2367" s="31">
        <f t="shared" si="290"/>
        <v>0.31669999999999998</v>
      </c>
      <c r="N2367" s="56">
        <f t="shared" si="292"/>
        <v>0.15924201914917269</v>
      </c>
    </row>
    <row r="2368" spans="1:14" x14ac:dyDescent="0.25">
      <c r="A2368"/>
      <c r="B2368" s="77"/>
      <c r="C2368" s="59">
        <v>43622</v>
      </c>
      <c r="D2368" s="39">
        <v>2348</v>
      </c>
      <c r="E2368" s="4">
        <v>0.29580000000000001</v>
      </c>
      <c r="F2368" s="64"/>
      <c r="G2368" s="65">
        <f t="shared" si="294"/>
        <v>0.23537360645237715</v>
      </c>
      <c r="H2368" s="78">
        <f t="shared" si="295"/>
        <v>8.6797494029127245E-3</v>
      </c>
      <c r="I2368" s="65">
        <f t="shared" si="296"/>
        <v>-1.671590060236787E-2</v>
      </c>
      <c r="J2368" s="79">
        <f t="shared" si="293"/>
        <v>-9.0016711873687968E-3</v>
      </c>
      <c r="K2368" s="65">
        <f t="shared" si="291"/>
        <v>0.21008633983334363</v>
      </c>
      <c r="M2368" s="31">
        <f t="shared" si="290"/>
        <v>0.29580000000000001</v>
      </c>
      <c r="N2368" s="56">
        <f t="shared" si="292"/>
        <v>0.21008633983334363</v>
      </c>
    </row>
    <row r="2369" spans="1:14" x14ac:dyDescent="0.25">
      <c r="A2369"/>
      <c r="B2369" s="77"/>
      <c r="C2369" s="59">
        <v>43623</v>
      </c>
      <c r="D2369" s="39">
        <v>2349</v>
      </c>
      <c r="E2369" s="4">
        <v>0.2208</v>
      </c>
      <c r="F2369" s="64"/>
      <c r="G2369" s="65">
        <f t="shared" si="294"/>
        <v>0.23999538305578266</v>
      </c>
      <c r="H2369" s="78">
        <f t="shared" si="295"/>
        <v>8.2739521229620028E-3</v>
      </c>
      <c r="I2369" s="65">
        <f t="shared" si="296"/>
        <v>1.7326372139782054E-2</v>
      </c>
      <c r="J2369" s="79">
        <f t="shared" si="293"/>
        <v>1.3674196620225582E-2</v>
      </c>
      <c r="K2369" s="65">
        <f t="shared" si="291"/>
        <v>0.26137972799507192</v>
      </c>
      <c r="M2369" s="31">
        <f t="shared" si="290"/>
        <v>0.2208</v>
      </c>
      <c r="N2369" s="56">
        <f t="shared" si="292"/>
        <v>0.26137972799507192</v>
      </c>
    </row>
    <row r="2370" spans="1:14" x14ac:dyDescent="0.25">
      <c r="A2370"/>
      <c r="B2370" s="77"/>
      <c r="C2370" s="59">
        <v>43624</v>
      </c>
      <c r="D2370" s="39">
        <v>2350</v>
      </c>
      <c r="E2370" s="4">
        <v>0.3</v>
      </c>
      <c r="F2370" s="64"/>
      <c r="G2370" s="65">
        <f t="shared" si="294"/>
        <v>0.24912880543623728</v>
      </c>
      <c r="H2370" s="78">
        <f t="shared" si="295"/>
        <v>8.3598991487112643E-3</v>
      </c>
      <c r="I2370" s="65">
        <f t="shared" si="296"/>
        <v>4.313596224632936E-2</v>
      </c>
      <c r="J2370" s="79">
        <f t="shared" si="293"/>
        <v>4.3909485478072698E-2</v>
      </c>
      <c r="K2370" s="65">
        <f t="shared" si="291"/>
        <v>0.29140529742507404</v>
      </c>
      <c r="M2370" s="31">
        <f t="shared" si="290"/>
        <v>0.3</v>
      </c>
      <c r="N2370" s="56">
        <f t="shared" si="292"/>
        <v>0.29140529742507404</v>
      </c>
    </row>
    <row r="2371" spans="1:14" x14ac:dyDescent="0.25">
      <c r="A2371"/>
      <c r="B2371" s="77"/>
      <c r="C2371" s="59">
        <v>43625</v>
      </c>
      <c r="D2371" s="39">
        <v>2351</v>
      </c>
      <c r="E2371" s="4">
        <v>0.3</v>
      </c>
      <c r="F2371" s="64"/>
      <c r="G2371" s="65">
        <f t="shared" si="294"/>
        <v>0.25996519284914538</v>
      </c>
      <c r="H2371" s="78">
        <f t="shared" si="295"/>
        <v>8.6075479751309483E-3</v>
      </c>
      <c r="I2371" s="65">
        <f t="shared" si="296"/>
        <v>1.7746412773083052E-2</v>
      </c>
      <c r="J2371" s="79">
        <f t="shared" si="293"/>
        <v>1.997525221086021E-2</v>
      </c>
      <c r="K2371" s="65">
        <f t="shared" si="291"/>
        <v>0.27523511735803158</v>
      </c>
      <c r="M2371" s="31">
        <f t="shared" si="290"/>
        <v>0.3</v>
      </c>
      <c r="N2371" s="56">
        <f t="shared" si="292"/>
        <v>0.27523511735803158</v>
      </c>
    </row>
    <row r="2372" spans="1:14" x14ac:dyDescent="0.25">
      <c r="A2372"/>
      <c r="B2372" s="77"/>
      <c r="C2372" s="59">
        <v>43626</v>
      </c>
      <c r="D2372" s="39">
        <v>2352</v>
      </c>
      <c r="E2372" s="4">
        <v>0.3</v>
      </c>
      <c r="F2372" s="64"/>
      <c r="G2372" s="65">
        <f t="shared" si="294"/>
        <v>0.27266852980425987</v>
      </c>
      <c r="H2372" s="78">
        <f t="shared" si="295"/>
        <v>9.0171268731293035E-3</v>
      </c>
      <c r="I2372" s="65">
        <f t="shared" si="296"/>
        <v>-9.5306306241117102E-3</v>
      </c>
      <c r="J2372" s="79">
        <f t="shared" si="293"/>
        <v>-5.844420542126528E-3</v>
      </c>
      <c r="K2372" s="65">
        <f t="shared" si="291"/>
        <v>0.25904211020016465</v>
      </c>
      <c r="M2372" s="31">
        <f t="shared" si="290"/>
        <v>0.3</v>
      </c>
      <c r="N2372" s="56">
        <f t="shared" si="292"/>
        <v>0.25904211020016465</v>
      </c>
    </row>
    <row r="2373" spans="1:14" x14ac:dyDescent="0.25">
      <c r="A2373"/>
      <c r="B2373" s="77"/>
      <c r="C2373" s="59">
        <v>43627</v>
      </c>
      <c r="D2373" s="39">
        <v>2353</v>
      </c>
      <c r="E2373" s="4">
        <v>0.3</v>
      </c>
      <c r="F2373" s="64"/>
      <c r="G2373" s="65">
        <f t="shared" si="294"/>
        <v>0.28626396880770016</v>
      </c>
      <c r="H2373" s="78">
        <f t="shared" si="295"/>
        <v>9.4749580861604038E-3</v>
      </c>
      <c r="I2373" s="65">
        <f t="shared" si="296"/>
        <v>-2.7468777980499359E-2</v>
      </c>
      <c r="J2373" s="79">
        <f t="shared" si="293"/>
        <v>-2.3348297063219441E-2</v>
      </c>
      <c r="K2373" s="65">
        <f t="shared" si="291"/>
        <v>0.2542168786968898</v>
      </c>
      <c r="M2373" s="31">
        <f t="shared" si="290"/>
        <v>0.3</v>
      </c>
      <c r="N2373" s="56">
        <f t="shared" si="292"/>
        <v>0.2542168786968898</v>
      </c>
    </row>
    <row r="2374" spans="1:14" x14ac:dyDescent="0.25">
      <c r="A2374"/>
      <c r="B2374" s="77"/>
      <c r="C2374" s="59">
        <v>43628</v>
      </c>
      <c r="D2374" s="39">
        <v>2354</v>
      </c>
      <c r="E2374" s="4">
        <v>0.2167</v>
      </c>
      <c r="F2374" s="64"/>
      <c r="G2374" s="65">
        <f t="shared" si="294"/>
        <v>0.29106829934854567</v>
      </c>
      <c r="H2374" s="78">
        <f t="shared" si="295"/>
        <v>9.0078953316289137E-3</v>
      </c>
      <c r="I2374" s="65">
        <f t="shared" si="296"/>
        <v>-3.2332651440711471E-2</v>
      </c>
      <c r="J2374" s="79">
        <f t="shared" si="293"/>
        <v>-3.6536216231494889E-2</v>
      </c>
      <c r="K2374" s="65">
        <f t="shared" si="291"/>
        <v>0.2634062754531491</v>
      </c>
      <c r="M2374" s="31">
        <f t="shared" si="290"/>
        <v>0.2167</v>
      </c>
      <c r="N2374" s="56">
        <f t="shared" si="292"/>
        <v>0.2634062754531491</v>
      </c>
    </row>
    <row r="2375" spans="1:14" x14ac:dyDescent="0.25">
      <c r="A2375"/>
      <c r="B2375" s="77"/>
      <c r="C2375" s="59">
        <v>43629</v>
      </c>
      <c r="D2375" s="39">
        <v>2355</v>
      </c>
      <c r="E2375" s="4">
        <v>0.2</v>
      </c>
      <c r="F2375" s="64"/>
      <c r="G2375" s="65">
        <f t="shared" si="294"/>
        <v>0.29068368434873004</v>
      </c>
      <c r="H2375" s="78">
        <f t="shared" si="295"/>
        <v>8.0686442984844592E-3</v>
      </c>
      <c r="I2375" s="65">
        <f t="shared" si="296"/>
        <v>-6.1510913657290217E-3</v>
      </c>
      <c r="J2375" s="79">
        <f t="shared" si="293"/>
        <v>-1.4604350664029124E-2</v>
      </c>
      <c r="K2375" s="65">
        <f t="shared" si="291"/>
        <v>0.2939251033144456</v>
      </c>
      <c r="M2375" s="31">
        <f t="shared" si="290"/>
        <v>0.2</v>
      </c>
      <c r="N2375" s="56">
        <f t="shared" si="292"/>
        <v>0.2939251033144456</v>
      </c>
    </row>
    <row r="2376" spans="1:14" x14ac:dyDescent="0.25">
      <c r="A2376"/>
      <c r="B2376" s="77"/>
      <c r="C2376" s="59">
        <v>43630</v>
      </c>
      <c r="D2376" s="39">
        <v>2356</v>
      </c>
      <c r="E2376" s="4">
        <v>0.2</v>
      </c>
      <c r="F2376" s="64"/>
      <c r="G2376" s="65">
        <f t="shared" si="294"/>
        <v>0.28723933504117061</v>
      </c>
      <c r="H2376" s="78">
        <f t="shared" si="295"/>
        <v>6.9173449378800694E-3</v>
      </c>
      <c r="I2376" s="65">
        <f t="shared" si="296"/>
        <v>1.6377607413224742E-2</v>
      </c>
      <c r="J2376" s="79">
        <f t="shared" si="293"/>
        <v>6.0159131677852071E-3</v>
      </c>
      <c r="K2376" s="65">
        <f t="shared" si="291"/>
        <v>0.31512993606043926</v>
      </c>
      <c r="M2376" s="31">
        <f t="shared" si="290"/>
        <v>0.2</v>
      </c>
      <c r="N2376" s="56">
        <f t="shared" si="292"/>
        <v>0.31512993606043926</v>
      </c>
    </row>
    <row r="2377" spans="1:14" x14ac:dyDescent="0.25">
      <c r="A2377"/>
      <c r="B2377" s="77"/>
      <c r="C2377" s="59">
        <v>43631</v>
      </c>
      <c r="D2377" s="39">
        <v>2357</v>
      </c>
      <c r="E2377" s="4">
        <v>0.2</v>
      </c>
      <c r="F2377" s="64"/>
      <c r="G2377" s="65">
        <f t="shared" si="294"/>
        <v>0.28419277283766503</v>
      </c>
      <c r="H2377" s="78">
        <f t="shared" si="295"/>
        <v>5.9209542237415053E-3</v>
      </c>
      <c r="I2377" s="65">
        <f t="shared" si="296"/>
        <v>5.482391434805705E-3</v>
      </c>
      <c r="J2377" s="79">
        <f t="shared" si="293"/>
        <v>-3.4851249924413678E-3</v>
      </c>
      <c r="K2377" s="65">
        <f t="shared" si="291"/>
        <v>0.29963907141385637</v>
      </c>
      <c r="M2377" s="31">
        <f t="shared" si="290"/>
        <v>0.2</v>
      </c>
      <c r="N2377" s="56">
        <f t="shared" si="292"/>
        <v>0.29963907141385637</v>
      </c>
    </row>
    <row r="2378" spans="1:14" x14ac:dyDescent="0.25">
      <c r="A2378"/>
      <c r="B2378" s="77"/>
      <c r="C2378" s="59">
        <v>43632</v>
      </c>
      <c r="D2378" s="39">
        <v>2358</v>
      </c>
      <c r="E2378" s="4">
        <v>0.2</v>
      </c>
      <c r="F2378" s="64"/>
      <c r="G2378" s="65">
        <f t="shared" si="294"/>
        <v>0.28072776322370069</v>
      </c>
      <c r="H2378" s="78">
        <f t="shared" si="295"/>
        <v>4.9823578399709207E-3</v>
      </c>
      <c r="I2378" s="65">
        <f t="shared" si="296"/>
        <v>3.7459113156521106E-3</v>
      </c>
      <c r="J2378" s="79">
        <f t="shared" si="293"/>
        <v>-4.7014561382831693E-3</v>
      </c>
      <c r="K2378" s="65">
        <f t="shared" si="291"/>
        <v>0.29385963837705864</v>
      </c>
      <c r="M2378" s="31">
        <f t="shared" si="290"/>
        <v>0.2</v>
      </c>
      <c r="N2378" s="56">
        <f t="shared" si="292"/>
        <v>0.29385963837705864</v>
      </c>
    </row>
    <row r="2379" spans="1:14" x14ac:dyDescent="0.25">
      <c r="A2379"/>
      <c r="B2379" s="77"/>
      <c r="C2379" s="59">
        <v>43633</v>
      </c>
      <c r="D2379" s="39">
        <v>2359</v>
      </c>
      <c r="E2379" s="4">
        <v>0.2</v>
      </c>
      <c r="F2379" s="64"/>
      <c r="G2379" s="65">
        <f t="shared" si="294"/>
        <v>0.27423758685587646</v>
      </c>
      <c r="H2379" s="78">
        <f t="shared" si="295"/>
        <v>3.8351044191914062E-3</v>
      </c>
      <c r="I2379" s="65">
        <f t="shared" si="296"/>
        <v>2.9015221014280126E-2</v>
      </c>
      <c r="J2379" s="79">
        <f t="shared" si="293"/>
        <v>1.868994022726447E-2</v>
      </c>
      <c r="K2379" s="65">
        <f t="shared" si="291"/>
        <v>0.31472534207795172</v>
      </c>
      <c r="M2379" s="31">
        <f t="shared" si="290"/>
        <v>0.2</v>
      </c>
      <c r="N2379" s="56">
        <f t="shared" si="292"/>
        <v>0.31472534207795172</v>
      </c>
    </row>
    <row r="2380" spans="1:14" x14ac:dyDescent="0.25">
      <c r="A2380"/>
      <c r="B2380" s="77"/>
      <c r="C2380" s="59">
        <v>43634</v>
      </c>
      <c r="D2380" s="39">
        <v>2360</v>
      </c>
      <c r="E2380" s="4">
        <v>0.13750000000000001</v>
      </c>
      <c r="F2380" s="64"/>
      <c r="G2380" s="65">
        <f t="shared" si="294"/>
        <v>0.26067354239103635</v>
      </c>
      <c r="H2380" s="78">
        <f t="shared" si="295"/>
        <v>2.0951895307882544E-3</v>
      </c>
      <c r="I2380" s="65">
        <f t="shared" si="296"/>
        <v>3.3418797565247592E-2</v>
      </c>
      <c r="J2380" s="79">
        <f t="shared" si="293"/>
        <v>1.7759563569619198E-2</v>
      </c>
      <c r="K2380" s="65">
        <f t="shared" si="291"/>
        <v>0.31149148884031541</v>
      </c>
      <c r="M2380" s="31">
        <f t="shared" si="290"/>
        <v>0.13750000000000001</v>
      </c>
      <c r="N2380" s="56">
        <f t="shared" si="292"/>
        <v>0.31149148884031541</v>
      </c>
    </row>
    <row r="2381" spans="1:14" x14ac:dyDescent="0.25">
      <c r="A2381"/>
      <c r="B2381" s="77"/>
      <c r="C2381" s="59">
        <v>43635</v>
      </c>
      <c r="D2381" s="39">
        <v>2361</v>
      </c>
      <c r="E2381" s="4">
        <v>0.17499999999999999</v>
      </c>
      <c r="F2381" s="64"/>
      <c r="G2381" s="65">
        <f t="shared" si="294"/>
        <v>0.25407672625182687</v>
      </c>
      <c r="H2381" s="78">
        <f t="shared" si="295"/>
        <v>1.2259889637884808E-3</v>
      </c>
      <c r="I2381" s="65">
        <f t="shared" si="296"/>
        <v>-8.4867522184688127E-4</v>
      </c>
      <c r="J2381" s="79">
        <f t="shared" si="293"/>
        <v>-8.6714803248448807E-3</v>
      </c>
      <c r="K2381" s="65">
        <f t="shared" si="291"/>
        <v>0.2619200566999777</v>
      </c>
      <c r="M2381" s="31">
        <f t="shared" si="290"/>
        <v>0.17499999999999999</v>
      </c>
      <c r="N2381" s="56">
        <f t="shared" si="292"/>
        <v>0.2619200566999777</v>
      </c>
    </row>
    <row r="2382" spans="1:14" x14ac:dyDescent="0.25">
      <c r="A2382"/>
      <c r="B2382" s="77"/>
      <c r="C2382" s="59">
        <v>43636</v>
      </c>
      <c r="D2382" s="39">
        <v>2362</v>
      </c>
      <c r="E2382" s="4">
        <v>0.18329999999999999</v>
      </c>
      <c r="F2382" s="64"/>
      <c r="G2382" s="65">
        <f t="shared" si="294"/>
        <v>0.24499452288264595</v>
      </c>
      <c r="H2382" s="78">
        <f t="shared" si="295"/>
        <v>1.9516973049154077E-4</v>
      </c>
      <c r="I2382" s="65">
        <f t="shared" si="296"/>
        <v>3.1079208114078799E-2</v>
      </c>
      <c r="J2382" s="79">
        <f t="shared" si="293"/>
        <v>2.1801835014406325E-2</v>
      </c>
      <c r="K2382" s="65">
        <f t="shared" si="291"/>
        <v>0.28638192332969414</v>
      </c>
      <c r="M2382" s="31">
        <f t="shared" si="290"/>
        <v>0.18329999999999999</v>
      </c>
      <c r="N2382" s="56">
        <f t="shared" si="292"/>
        <v>0.28638192332969414</v>
      </c>
    </row>
    <row r="2383" spans="1:14" x14ac:dyDescent="0.25">
      <c r="A2383"/>
      <c r="B2383" s="77"/>
      <c r="C2383" s="59">
        <v>43637</v>
      </c>
      <c r="D2383" s="39">
        <v>2363</v>
      </c>
      <c r="E2383" s="4">
        <v>0.16669999999999999</v>
      </c>
      <c r="F2383" s="64"/>
      <c r="G2383" s="65">
        <f t="shared" si="294"/>
        <v>0.23400990572934055</v>
      </c>
      <c r="H2383" s="78">
        <f t="shared" si="295"/>
        <v>-9.2280895788815313E-4</v>
      </c>
      <c r="I2383" s="65">
        <f t="shared" si="296"/>
        <v>3.3308176224831919E-2</v>
      </c>
      <c r="J2383" s="79">
        <f t="shared" si="293"/>
        <v>2.3246368029414672E-2</v>
      </c>
      <c r="K2383" s="65">
        <f t="shared" si="291"/>
        <v>0.2784978688379694</v>
      </c>
      <c r="M2383" s="31">
        <f t="shared" si="290"/>
        <v>0.16669999999999999</v>
      </c>
      <c r="N2383" s="56">
        <f t="shared" si="292"/>
        <v>0.2784978688379694</v>
      </c>
    </row>
    <row r="2384" spans="1:14" x14ac:dyDescent="0.25">
      <c r="A2384"/>
      <c r="B2384" s="77"/>
      <c r="C2384" s="59">
        <v>43638</v>
      </c>
      <c r="D2384" s="39">
        <v>2364</v>
      </c>
      <c r="E2384" s="4">
        <v>0.2</v>
      </c>
      <c r="F2384" s="64"/>
      <c r="G2384" s="65">
        <f t="shared" si="294"/>
        <v>0.22536890054338907</v>
      </c>
      <c r="H2384" s="78">
        <f t="shared" si="295"/>
        <v>-1.6946285806944861E-3</v>
      </c>
      <c r="I2384" s="65">
        <f t="shared" si="296"/>
        <v>4.4094865509180875E-2</v>
      </c>
      <c r="J2384" s="79">
        <f t="shared" si="293"/>
        <v>3.7148488903923881E-2</v>
      </c>
      <c r="K2384" s="65">
        <f t="shared" si="291"/>
        <v>0.2771819622806333</v>
      </c>
      <c r="M2384" s="31">
        <f t="shared" si="290"/>
        <v>0.2</v>
      </c>
      <c r="N2384" s="56">
        <f t="shared" si="292"/>
        <v>0.2771819622806333</v>
      </c>
    </row>
    <row r="2385" spans="1:14" x14ac:dyDescent="0.25">
      <c r="A2385"/>
      <c r="B2385" s="77"/>
      <c r="C2385" s="59">
        <v>43639</v>
      </c>
      <c r="D2385" s="39">
        <v>2365</v>
      </c>
      <c r="E2385" s="4">
        <v>0.2</v>
      </c>
      <c r="F2385" s="64"/>
      <c r="G2385" s="65">
        <f t="shared" si="294"/>
        <v>0.21861638021995533</v>
      </c>
      <c r="H2385" s="78">
        <f t="shared" si="295"/>
        <v>-2.2004177549684112E-3</v>
      </c>
      <c r="I2385" s="65">
        <f t="shared" si="296"/>
        <v>2.6904645464698108E-2</v>
      </c>
      <c r="J2385" s="79">
        <f t="shared" si="293"/>
        <v>2.2352542896232765E-2</v>
      </c>
      <c r="K2385" s="65">
        <f t="shared" si="291"/>
        <v>0.25057891742739269</v>
      </c>
      <c r="M2385" s="31">
        <f t="shared" si="290"/>
        <v>0.2</v>
      </c>
      <c r="N2385" s="56">
        <f t="shared" si="292"/>
        <v>0.25057891742739269</v>
      </c>
    </row>
    <row r="2386" spans="1:14" x14ac:dyDescent="0.25">
      <c r="A2386"/>
      <c r="B2386" s="77"/>
      <c r="C2386" s="59">
        <v>43640</v>
      </c>
      <c r="D2386" s="39">
        <v>2366</v>
      </c>
      <c r="E2386" s="4">
        <v>0.2</v>
      </c>
      <c r="F2386" s="64"/>
      <c r="G2386" s="65">
        <f t="shared" si="294"/>
        <v>0.21022372677332116</v>
      </c>
      <c r="H2386" s="78">
        <f t="shared" si="295"/>
        <v>-2.8196413241349874E-3</v>
      </c>
      <c r="I2386" s="65">
        <f t="shared" si="296"/>
        <v>4.550639445167081E-2</v>
      </c>
      <c r="J2386" s="79">
        <f t="shared" si="293"/>
        <v>3.9933382329171617E-2</v>
      </c>
      <c r="K2386" s="65">
        <f t="shared" si="291"/>
        <v>0.26192235691665772</v>
      </c>
      <c r="M2386" s="31">
        <f t="shared" si="290"/>
        <v>0.2</v>
      </c>
      <c r="N2386" s="56">
        <f t="shared" si="292"/>
        <v>0.26192235691665772</v>
      </c>
    </row>
    <row r="2387" spans="1:14" x14ac:dyDescent="0.25">
      <c r="A2387"/>
      <c r="B2387" s="77"/>
      <c r="C2387" s="59">
        <v>43641</v>
      </c>
      <c r="D2387" s="39">
        <v>2367</v>
      </c>
      <c r="E2387" s="4">
        <v>0.2</v>
      </c>
      <c r="F2387" s="64"/>
      <c r="G2387" s="65">
        <f t="shared" si="294"/>
        <v>0.20386127264996429</v>
      </c>
      <c r="H2387" s="78">
        <f t="shared" si="295"/>
        <v>-3.1739226040571758E-3</v>
      </c>
      <c r="I2387" s="65">
        <f t="shared" si="296"/>
        <v>2.8024042543032618E-2</v>
      </c>
      <c r="J2387" s="79">
        <f t="shared" si="293"/>
        <v>2.483551102373293E-2</v>
      </c>
      <c r="K2387" s="65">
        <f t="shared" si="291"/>
        <v>0.23542812799221879</v>
      </c>
      <c r="M2387" s="31">
        <f t="shared" si="290"/>
        <v>0.2</v>
      </c>
      <c r="N2387" s="56">
        <f t="shared" si="292"/>
        <v>0.23542812799221879</v>
      </c>
    </row>
    <row r="2388" spans="1:14" x14ac:dyDescent="0.25">
      <c r="A2388"/>
      <c r="B2388" s="77"/>
      <c r="C2388" s="59">
        <v>43642</v>
      </c>
      <c r="D2388" s="39">
        <v>2368</v>
      </c>
      <c r="E2388" s="4">
        <v>0.2</v>
      </c>
      <c r="F2388" s="64"/>
      <c r="G2388" s="65">
        <f t="shared" si="294"/>
        <v>0.1976454047396749</v>
      </c>
      <c r="H2388" s="78">
        <f t="shared" si="295"/>
        <v>-3.4781171346803968E-3</v>
      </c>
      <c r="I2388" s="65">
        <f t="shared" si="296"/>
        <v>2.9732103016415112E-2</v>
      </c>
      <c r="J2388" s="79">
        <f t="shared" si="293"/>
        <v>2.699435224080611E-2</v>
      </c>
      <c r="K2388" s="65">
        <f t="shared" si="291"/>
        <v>0.2304194530623222</v>
      </c>
      <c r="M2388" s="31">
        <f t="shared" si="290"/>
        <v>0.2</v>
      </c>
      <c r="N2388" s="56">
        <f t="shared" si="292"/>
        <v>0.2304194530623222</v>
      </c>
    </row>
    <row r="2389" spans="1:14" x14ac:dyDescent="0.25">
      <c r="A2389"/>
      <c r="B2389" s="77"/>
      <c r="C2389" s="59">
        <v>43643</v>
      </c>
      <c r="D2389" s="39">
        <v>2369</v>
      </c>
      <c r="E2389" s="4">
        <v>0.2</v>
      </c>
      <c r="F2389" s="64"/>
      <c r="G2389" s="65">
        <f t="shared" si="294"/>
        <v>0.19454050710527476</v>
      </c>
      <c r="H2389" s="78">
        <f t="shared" si="295"/>
        <v>-3.440795184652371E-3</v>
      </c>
      <c r="I2389" s="65">
        <f t="shared" si="296"/>
        <v>2.1005173922030215E-3</v>
      </c>
      <c r="J2389" s="79">
        <f t="shared" si="293"/>
        <v>2.4364149424552441E-3</v>
      </c>
      <c r="K2389" s="65">
        <f t="shared" si="291"/>
        <v>0.19626780499719751</v>
      </c>
      <c r="M2389" s="31">
        <f t="shared" si="290"/>
        <v>0.2</v>
      </c>
      <c r="N2389" s="56">
        <f t="shared" si="292"/>
        <v>0.19626780499719751</v>
      </c>
    </row>
    <row r="2390" spans="1:14" x14ac:dyDescent="0.25">
      <c r="A2390"/>
      <c r="B2390" s="77"/>
      <c r="C2390" s="59">
        <v>43644</v>
      </c>
      <c r="D2390" s="39">
        <v>2370</v>
      </c>
      <c r="E2390" s="4">
        <v>0.2</v>
      </c>
      <c r="F2390" s="64"/>
      <c r="G2390" s="65">
        <f t="shared" si="294"/>
        <v>0.19520845078242396</v>
      </c>
      <c r="H2390" s="78">
        <f t="shared" si="295"/>
        <v>-3.0299212984722136E-3</v>
      </c>
      <c r="I2390" s="65">
        <f t="shared" si="296"/>
        <v>-3.2187100538638068E-2</v>
      </c>
      <c r="J2390" s="79">
        <f t="shared" si="293"/>
        <v>-2.8489235563016659E-2</v>
      </c>
      <c r="K2390" s="65">
        <f t="shared" si="291"/>
        <v>0.15891261138198431</v>
      </c>
      <c r="M2390" s="31">
        <f t="shared" ref="M2390:M2453" si="297">E2390</f>
        <v>0.2</v>
      </c>
      <c r="N2390" s="56">
        <f t="shared" si="292"/>
        <v>0.15891261138198431</v>
      </c>
    </row>
    <row r="2391" spans="1:14" x14ac:dyDescent="0.25">
      <c r="A2391"/>
      <c r="B2391" s="77"/>
      <c r="C2391" s="59">
        <v>43645</v>
      </c>
      <c r="D2391" s="39">
        <v>2371</v>
      </c>
      <c r="E2391" s="4">
        <v>0.10829999999999999</v>
      </c>
      <c r="F2391" s="64"/>
      <c r="G2391" s="65">
        <f t="shared" si="294"/>
        <v>0.18769524378450703</v>
      </c>
      <c r="H2391" s="78">
        <f t="shared" si="295"/>
        <v>-3.4782498684166863E-3</v>
      </c>
      <c r="I2391" s="65">
        <f t="shared" si="296"/>
        <v>-3.9045672489504371E-2</v>
      </c>
      <c r="J2391" s="79">
        <f t="shared" si="293"/>
        <v>-4.3080629619004641E-2</v>
      </c>
      <c r="K2391" s="65">
        <f t="shared" si="291"/>
        <v>0.1531328569944474</v>
      </c>
      <c r="M2391" s="31">
        <f t="shared" si="297"/>
        <v>0.10829999999999999</v>
      </c>
      <c r="N2391" s="56">
        <f t="shared" si="292"/>
        <v>0.1531328569944474</v>
      </c>
    </row>
    <row r="2392" spans="1:14" x14ac:dyDescent="0.25">
      <c r="A2392"/>
      <c r="B2392" s="77"/>
      <c r="C2392" s="59">
        <v>43646</v>
      </c>
      <c r="D2392" s="39">
        <v>2372</v>
      </c>
      <c r="E2392" s="4">
        <v>0.1042</v>
      </c>
      <c r="F2392" s="64"/>
      <c r="G2392" s="65">
        <f t="shared" si="294"/>
        <v>0.17918902868972533</v>
      </c>
      <c r="H2392" s="78">
        <f t="shared" si="295"/>
        <v>-3.9810463910531866E-3</v>
      </c>
      <c r="I2392" s="65">
        <f t="shared" si="296"/>
        <v>-2.973734165244037E-2</v>
      </c>
      <c r="J2392" s="79">
        <f t="shared" si="293"/>
        <v>-3.4262510356168868E-2</v>
      </c>
      <c r="K2392" s="65">
        <f t="shared" si="291"/>
        <v>0.15447965226364996</v>
      </c>
      <c r="M2392" s="31">
        <f t="shared" si="297"/>
        <v>0.1042</v>
      </c>
      <c r="N2392" s="56">
        <f t="shared" si="292"/>
        <v>0.15447965226364996</v>
      </c>
    </row>
    <row r="2393" spans="1:14" x14ac:dyDescent="0.25">
      <c r="A2393"/>
      <c r="B2393" s="77"/>
      <c r="C2393" s="59">
        <v>43647</v>
      </c>
      <c r="D2393" s="39">
        <v>2373</v>
      </c>
      <c r="E2393" s="4">
        <v>0.2</v>
      </c>
      <c r="F2393" s="64"/>
      <c r="G2393" s="65">
        <f t="shared" si="294"/>
        <v>0.17984750412031292</v>
      </c>
      <c r="H2393" s="78">
        <f t="shared" si="295"/>
        <v>-3.5170942088891097E-3</v>
      </c>
      <c r="I2393" s="65">
        <f t="shared" si="296"/>
        <v>-2.1603200515079652E-2</v>
      </c>
      <c r="J2393" s="79">
        <f t="shared" si="293"/>
        <v>-1.7427630875602979E-2</v>
      </c>
      <c r="K2393" s="65">
        <f t="shared" si="291"/>
        <v>0.15360478178359249</v>
      </c>
      <c r="M2393" s="31">
        <f t="shared" si="297"/>
        <v>0.2</v>
      </c>
      <c r="N2393" s="56">
        <f t="shared" si="292"/>
        <v>0.15360478178359249</v>
      </c>
    </row>
    <row r="2394" spans="1:14" x14ac:dyDescent="0.25">
      <c r="A2394"/>
      <c r="B2394" s="77"/>
      <c r="C2394" s="59">
        <v>43648</v>
      </c>
      <c r="D2394" s="39">
        <v>2374</v>
      </c>
      <c r="E2394" s="4">
        <v>0.2</v>
      </c>
      <c r="F2394" s="64"/>
      <c r="G2394" s="65">
        <f t="shared" si="294"/>
        <v>0.1800070493383959</v>
      </c>
      <c r="H2394" s="78">
        <f t="shared" si="295"/>
        <v>-3.1494302661919009E-3</v>
      </c>
      <c r="I2394" s="65">
        <f t="shared" si="296"/>
        <v>-1.3096804181144709E-2</v>
      </c>
      <c r="J2394" s="79">
        <f t="shared" si="293"/>
        <v>-9.7878286968698259E-3</v>
      </c>
      <c r="K2394" s="65">
        <f t="shared" si="291"/>
        <v>0.16323360573027912</v>
      </c>
      <c r="M2394" s="31">
        <f t="shared" si="297"/>
        <v>0.2</v>
      </c>
      <c r="N2394" s="56">
        <f t="shared" si="292"/>
        <v>0.16323360573027912</v>
      </c>
    </row>
    <row r="2395" spans="1:14" x14ac:dyDescent="0.25">
      <c r="A2395"/>
      <c r="B2395" s="77"/>
      <c r="C2395" s="59">
        <v>43649</v>
      </c>
      <c r="D2395" s="39">
        <v>2375</v>
      </c>
      <c r="E2395" s="4">
        <v>0.1</v>
      </c>
      <c r="F2395" s="64"/>
      <c r="G2395" s="65">
        <f t="shared" si="294"/>
        <v>0.17161274472279472</v>
      </c>
      <c r="H2395" s="78">
        <f t="shared" si="295"/>
        <v>-3.6739177011328281E-3</v>
      </c>
      <c r="I2395" s="65">
        <f t="shared" si="296"/>
        <v>-2.4408875578111437E-2</v>
      </c>
      <c r="J2395" s="79">
        <f t="shared" si="293"/>
        <v>-2.9129262492579765E-2</v>
      </c>
      <c r="K2395" s="65">
        <f t="shared" si="291"/>
        <v>0.15244874349409254</v>
      </c>
      <c r="M2395" s="31">
        <f t="shared" si="297"/>
        <v>0.1</v>
      </c>
      <c r="N2395" s="56">
        <f t="shared" si="292"/>
        <v>0.15244874349409254</v>
      </c>
    </row>
    <row r="2396" spans="1:14" x14ac:dyDescent="0.25">
      <c r="A2396"/>
      <c r="B2396" s="77"/>
      <c r="C2396" s="59">
        <v>43650</v>
      </c>
      <c r="D2396" s="39">
        <v>2376</v>
      </c>
      <c r="E2396" s="4">
        <v>0.20419999999999999</v>
      </c>
      <c r="F2396" s="64"/>
      <c r="G2396" s="65">
        <f t="shared" si="294"/>
        <v>0.17462411404178055</v>
      </c>
      <c r="H2396" s="78">
        <f t="shared" si="295"/>
        <v>-3.0053889991209625E-3</v>
      </c>
      <c r="I2396" s="65">
        <f t="shared" si="296"/>
        <v>-3.0591697222848342E-2</v>
      </c>
      <c r="J2396" s="79">
        <f t="shared" si="293"/>
        <v>-2.4574938904741564E-2</v>
      </c>
      <c r="K2396" s="65">
        <f t="shared" si="291"/>
        <v>0.13734712979881356</v>
      </c>
      <c r="M2396" s="31">
        <f t="shared" si="297"/>
        <v>0.20419999999999999</v>
      </c>
      <c r="N2396" s="56">
        <f t="shared" si="292"/>
        <v>0.13734712979881356</v>
      </c>
    </row>
    <row r="2397" spans="1:14" x14ac:dyDescent="0.25">
      <c r="A2397"/>
      <c r="B2397" s="77"/>
      <c r="C2397" s="59">
        <v>43651</v>
      </c>
      <c r="D2397" s="39">
        <v>2377</v>
      </c>
      <c r="E2397" s="4">
        <v>0.26669999999999999</v>
      </c>
      <c r="F2397" s="64"/>
      <c r="G2397" s="65">
        <f t="shared" si="294"/>
        <v>0.18388836282951668</v>
      </c>
      <c r="H2397" s="78">
        <f t="shared" si="295"/>
        <v>-1.7784252204352535E-3</v>
      </c>
      <c r="I2397" s="65">
        <f t="shared" si="296"/>
        <v>-2.7615102911230406E-2</v>
      </c>
      <c r="J2397" s="79">
        <f t="shared" si="293"/>
        <v>-1.6572428903059034E-2</v>
      </c>
      <c r="K2397" s="65">
        <f t="shared" ref="K2397:K2460" si="298">G2396+H2396+I2397</f>
        <v>0.1440036221314292</v>
      </c>
      <c r="M2397" s="31">
        <f t="shared" si="297"/>
        <v>0.26669999999999999</v>
      </c>
      <c r="N2397" s="56">
        <f t="shared" si="292"/>
        <v>0.1440036221314292</v>
      </c>
    </row>
    <row r="2398" spans="1:14" x14ac:dyDescent="0.25">
      <c r="A2398"/>
      <c r="B2398" s="77"/>
      <c r="C2398" s="59">
        <v>43652</v>
      </c>
      <c r="D2398" s="39">
        <v>2378</v>
      </c>
      <c r="E2398" s="4">
        <v>0.1167</v>
      </c>
      <c r="F2398" s="64"/>
      <c r="G2398" s="65">
        <f t="shared" si="294"/>
        <v>0.17855100306053681</v>
      </c>
      <c r="H2398" s="78">
        <f t="shared" si="295"/>
        <v>-2.1343186752897148E-3</v>
      </c>
      <c r="I2398" s="65">
        <f t="shared" si="296"/>
        <v>-2.9820592123635477E-2</v>
      </c>
      <c r="J2398" s="79">
        <f t="shared" si="293"/>
        <v>-3.3023633217325613E-2</v>
      </c>
      <c r="K2398" s="65">
        <f t="shared" si="298"/>
        <v>0.15228934548544595</v>
      </c>
      <c r="M2398" s="31">
        <f t="shared" si="297"/>
        <v>0.1167</v>
      </c>
      <c r="N2398" s="56">
        <f t="shared" si="292"/>
        <v>0.15228934548544595</v>
      </c>
    </row>
    <row r="2399" spans="1:14" x14ac:dyDescent="0.25">
      <c r="A2399"/>
      <c r="B2399" s="77"/>
      <c r="C2399" s="59">
        <v>43653</v>
      </c>
      <c r="D2399" s="39">
        <v>2379</v>
      </c>
      <c r="E2399" s="4">
        <v>6.25E-2</v>
      </c>
      <c r="F2399" s="64"/>
      <c r="G2399" s="65">
        <f t="shared" si="294"/>
        <v>0.16592518306545928</v>
      </c>
      <c r="H2399" s="78">
        <f t="shared" si="295"/>
        <v>-3.1834688072684965E-3</v>
      </c>
      <c r="I2399" s="65">
        <f t="shared" si="296"/>
        <v>-9.0016711873687968E-3</v>
      </c>
      <c r="J2399" s="79">
        <f t="shared" si="293"/>
        <v>-1.8444022375177845E-2</v>
      </c>
      <c r="K2399" s="65">
        <f t="shared" si="298"/>
        <v>0.1674150131978783</v>
      </c>
      <c r="M2399" s="31">
        <f t="shared" si="297"/>
        <v>6.25E-2</v>
      </c>
      <c r="N2399" s="56">
        <f t="shared" si="292"/>
        <v>0.1674150131978783</v>
      </c>
    </row>
    <row r="2400" spans="1:14" x14ac:dyDescent="0.25">
      <c r="A2400"/>
      <c r="B2400" s="77"/>
      <c r="C2400" s="59">
        <v>43654</v>
      </c>
      <c r="D2400" s="39">
        <v>2380</v>
      </c>
      <c r="E2400" s="4">
        <v>0.2</v>
      </c>
      <c r="F2400" s="64"/>
      <c r="G2400" s="65">
        <f t="shared" si="294"/>
        <v>0.16510012317034914</v>
      </c>
      <c r="H2400" s="78">
        <f t="shared" si="295"/>
        <v>-2.9476279160526608E-3</v>
      </c>
      <c r="I2400" s="65">
        <f t="shared" si="296"/>
        <v>1.3674196620225582E-2</v>
      </c>
      <c r="J2400" s="79">
        <f t="shared" si="293"/>
        <v>1.579676464116811E-2</v>
      </c>
      <c r="K2400" s="65">
        <f t="shared" si="298"/>
        <v>0.17641591087841638</v>
      </c>
      <c r="M2400" s="31">
        <f t="shared" si="297"/>
        <v>0.2</v>
      </c>
      <c r="N2400" s="56">
        <f t="shared" si="292"/>
        <v>0.17641591087841638</v>
      </c>
    </row>
    <row r="2401" spans="1:14" x14ac:dyDescent="0.25">
      <c r="A2401"/>
      <c r="B2401" s="77"/>
      <c r="C2401" s="59">
        <v>43655</v>
      </c>
      <c r="D2401" s="39">
        <v>2381</v>
      </c>
      <c r="E2401" s="4">
        <v>0.2</v>
      </c>
      <c r="F2401" s="64"/>
      <c r="G2401" s="65">
        <f t="shared" si="294"/>
        <v>0.16154629718105959</v>
      </c>
      <c r="H2401" s="78">
        <f t="shared" si="295"/>
        <v>-3.0082477233763496E-3</v>
      </c>
      <c r="I2401" s="65">
        <f t="shared" si="296"/>
        <v>4.3909485478072698E-2</v>
      </c>
      <c r="J2401" s="79">
        <f t="shared" si="293"/>
        <v>4.3363907212159471E-2</v>
      </c>
      <c r="K2401" s="65">
        <f t="shared" si="298"/>
        <v>0.20606198073236917</v>
      </c>
      <c r="M2401" s="31">
        <f t="shared" si="297"/>
        <v>0.2</v>
      </c>
      <c r="N2401" s="56">
        <f t="shared" si="292"/>
        <v>0.20606198073236917</v>
      </c>
    </row>
    <row r="2402" spans="1:14" x14ac:dyDescent="0.25">
      <c r="A2402"/>
      <c r="B2402" s="77"/>
      <c r="C2402" s="59">
        <v>43656</v>
      </c>
      <c r="D2402" s="39">
        <v>2382</v>
      </c>
      <c r="E2402" s="4">
        <v>0.1958</v>
      </c>
      <c r="F2402" s="64"/>
      <c r="G2402" s="65">
        <f t="shared" si="294"/>
        <v>0.16026671929082889</v>
      </c>
      <c r="H2402" s="78">
        <f t="shared" si="295"/>
        <v>-2.8353807400617846E-3</v>
      </c>
      <c r="I2402" s="65">
        <f t="shared" si="296"/>
        <v>1.997525221086021E-2</v>
      </c>
      <c r="J2402" s="79">
        <f t="shared" si="293"/>
        <v>2.15310550606913E-2</v>
      </c>
      <c r="K2402" s="65">
        <f t="shared" si="298"/>
        <v>0.17851330166854346</v>
      </c>
      <c r="M2402" s="31">
        <f t="shared" si="297"/>
        <v>0.1958</v>
      </c>
      <c r="N2402" s="56">
        <f t="shared" si="292"/>
        <v>0.17851330166854346</v>
      </c>
    </row>
    <row r="2403" spans="1:14" x14ac:dyDescent="0.25">
      <c r="A2403"/>
      <c r="B2403" s="77"/>
      <c r="C2403" s="59">
        <v>43657</v>
      </c>
      <c r="D2403" s="39">
        <v>2383</v>
      </c>
      <c r="E2403" s="4">
        <v>0.1</v>
      </c>
      <c r="F2403" s="64"/>
      <c r="G2403" s="65">
        <f t="shared" si="294"/>
        <v>0.15227264674990307</v>
      </c>
      <c r="H2403" s="78">
        <f t="shared" si="295"/>
        <v>-3.3512499201481887E-3</v>
      </c>
      <c r="I2403" s="65">
        <f t="shared" si="296"/>
        <v>-5.844420542126528E-3</v>
      </c>
      <c r="J2403" s="79">
        <f t="shared" si="293"/>
        <v>-1.0487243162904182E-2</v>
      </c>
      <c r="K2403" s="65">
        <f t="shared" si="298"/>
        <v>0.15158691800864058</v>
      </c>
      <c r="M2403" s="31">
        <f t="shared" si="297"/>
        <v>0.1</v>
      </c>
      <c r="N2403" s="56">
        <f t="shared" si="292"/>
        <v>0.15158691800864058</v>
      </c>
    </row>
    <row r="2404" spans="1:14" x14ac:dyDescent="0.25">
      <c r="A2404"/>
      <c r="B2404" s="77"/>
      <c r="C2404" s="59">
        <v>43658</v>
      </c>
      <c r="D2404" s="39">
        <v>2384</v>
      </c>
      <c r="E2404" s="4">
        <v>9.1700000000000004E-2</v>
      </c>
      <c r="F2404" s="64"/>
      <c r="G2404" s="65">
        <f t="shared" si="294"/>
        <v>0.14553408685310135</v>
      </c>
      <c r="H2404" s="78">
        <f t="shared" si="295"/>
        <v>-3.689980917813542E-3</v>
      </c>
      <c r="I2404" s="65">
        <f t="shared" si="296"/>
        <v>-2.3348297063219441E-2</v>
      </c>
      <c r="J2404" s="79">
        <f t="shared" si="293"/>
        <v>-2.6396876042207633E-2</v>
      </c>
      <c r="K2404" s="65">
        <f t="shared" si="298"/>
        <v>0.12557309976653544</v>
      </c>
      <c r="M2404" s="31">
        <f t="shared" si="297"/>
        <v>9.1700000000000004E-2</v>
      </c>
      <c r="N2404" s="56">
        <f t="shared" si="292"/>
        <v>0.12557309976653544</v>
      </c>
    </row>
    <row r="2405" spans="1:14" x14ac:dyDescent="0.25">
      <c r="A2405"/>
      <c r="B2405" s="77"/>
      <c r="C2405" s="59">
        <v>43659</v>
      </c>
      <c r="D2405" s="39">
        <v>2385</v>
      </c>
      <c r="E2405" s="4">
        <v>0.2</v>
      </c>
      <c r="F2405" s="64"/>
      <c r="G2405" s="65">
        <f t="shared" si="294"/>
        <v>0.15131331696490852</v>
      </c>
      <c r="H2405" s="78">
        <f t="shared" si="295"/>
        <v>-2.743059814851471E-3</v>
      </c>
      <c r="I2405" s="65">
        <f t="shared" si="296"/>
        <v>-3.6536216231494889E-2</v>
      </c>
      <c r="J2405" s="79">
        <f t="shared" si="293"/>
        <v>-2.8013926304836255E-2</v>
      </c>
      <c r="K2405" s="65">
        <f t="shared" si="298"/>
        <v>0.10530788970379293</v>
      </c>
      <c r="M2405" s="31">
        <f t="shared" si="297"/>
        <v>0.2</v>
      </c>
      <c r="N2405" s="56">
        <f t="shared" si="292"/>
        <v>0.10530788970379293</v>
      </c>
    </row>
    <row r="2406" spans="1:14" x14ac:dyDescent="0.25">
      <c r="A2406"/>
      <c r="B2406" s="77"/>
      <c r="C2406" s="59">
        <v>43660</v>
      </c>
      <c r="D2406" s="39">
        <v>2386</v>
      </c>
      <c r="E2406" s="4">
        <v>0.10829999999999999</v>
      </c>
      <c r="F2406" s="64"/>
      <c r="G2406" s="65">
        <f t="shared" si="294"/>
        <v>0.14600366650145424</v>
      </c>
      <c r="H2406" s="78">
        <f t="shared" si="295"/>
        <v>-2.9997188797117515E-3</v>
      </c>
      <c r="I2406" s="65">
        <f t="shared" si="296"/>
        <v>-1.4604350664029124E-2</v>
      </c>
      <c r="J2406" s="79">
        <f t="shared" si="293"/>
        <v>-1.6914282247771636E-2</v>
      </c>
      <c r="K2406" s="65">
        <f t="shared" si="298"/>
        <v>0.13396590648602791</v>
      </c>
      <c r="M2406" s="31">
        <f t="shared" si="297"/>
        <v>0.10829999999999999</v>
      </c>
      <c r="N2406" s="56">
        <f t="shared" si="292"/>
        <v>0.13396590648602791</v>
      </c>
    </row>
    <row r="2407" spans="1:14" x14ac:dyDescent="0.25">
      <c r="A2407"/>
      <c r="B2407" s="77"/>
      <c r="C2407" s="59">
        <v>43661</v>
      </c>
      <c r="D2407" s="39">
        <v>2387</v>
      </c>
      <c r="E2407" s="4">
        <v>0.1</v>
      </c>
      <c r="F2407" s="64"/>
      <c r="G2407" s="65">
        <f t="shared" si="294"/>
        <v>0.13810196154278973</v>
      </c>
      <c r="H2407" s="78">
        <f t="shared" si="295"/>
        <v>-3.4899174876070285E-3</v>
      </c>
      <c r="I2407" s="65">
        <f t="shared" si="296"/>
        <v>6.0159131677852071E-3</v>
      </c>
      <c r="J2407" s="79">
        <f t="shared" si="293"/>
        <v>1.6041256967277147E-3</v>
      </c>
      <c r="K2407" s="65">
        <f t="shared" si="298"/>
        <v>0.1490198607895277</v>
      </c>
      <c r="M2407" s="31">
        <f t="shared" si="297"/>
        <v>0.1</v>
      </c>
      <c r="N2407" s="56">
        <f t="shared" si="292"/>
        <v>0.1490198607895277</v>
      </c>
    </row>
    <row r="2408" spans="1:14" x14ac:dyDescent="0.25">
      <c r="A2408"/>
      <c r="B2408" s="77"/>
      <c r="C2408" s="59">
        <v>43662</v>
      </c>
      <c r="D2408" s="39">
        <v>2388</v>
      </c>
      <c r="E2408" s="4">
        <v>0.14580000000000001</v>
      </c>
      <c r="F2408" s="64"/>
      <c r="G2408" s="65">
        <f t="shared" si="294"/>
        <v>0.13607935214890859</v>
      </c>
      <c r="H2408" s="78">
        <f t="shared" si="295"/>
        <v>-3.3431866782344388E-3</v>
      </c>
      <c r="I2408" s="65">
        <f t="shared" si="296"/>
        <v>-3.4851249924413678E-3</v>
      </c>
      <c r="J2408" s="79">
        <f t="shared" si="293"/>
        <v>-2.1645477080880892E-3</v>
      </c>
      <c r="K2408" s="65">
        <f t="shared" si="298"/>
        <v>0.13112691906274135</v>
      </c>
      <c r="M2408" s="31">
        <f t="shared" si="297"/>
        <v>0.14580000000000001</v>
      </c>
      <c r="N2408" s="56">
        <f t="shared" si="292"/>
        <v>0.13112691906274135</v>
      </c>
    </row>
    <row r="2409" spans="1:14" x14ac:dyDescent="0.25">
      <c r="A2409"/>
      <c r="B2409" s="77"/>
      <c r="C2409" s="59">
        <v>43663</v>
      </c>
      <c r="D2409" s="39">
        <v>2389</v>
      </c>
      <c r="E2409" s="4">
        <v>0.1792</v>
      </c>
      <c r="F2409" s="64"/>
      <c r="G2409" s="65">
        <f t="shared" si="294"/>
        <v>0.13785269453743507</v>
      </c>
      <c r="H2409" s="78">
        <f t="shared" si="295"/>
        <v>-2.8315337715583478E-3</v>
      </c>
      <c r="I2409" s="65">
        <f t="shared" si="296"/>
        <v>-4.7014561382831693E-3</v>
      </c>
      <c r="J2409" s="79">
        <f t="shared" si="293"/>
        <v>-9.6579978198358535E-5</v>
      </c>
      <c r="K2409" s="65">
        <f t="shared" si="298"/>
        <v>0.12803470933239097</v>
      </c>
      <c r="M2409" s="31">
        <f t="shared" si="297"/>
        <v>0.1792</v>
      </c>
      <c r="N2409" s="56">
        <f t="shared" si="292"/>
        <v>0.12803470933239097</v>
      </c>
    </row>
    <row r="2410" spans="1:14" x14ac:dyDescent="0.25">
      <c r="A2410"/>
      <c r="B2410" s="77"/>
      <c r="C2410" s="59">
        <v>43664</v>
      </c>
      <c r="D2410" s="39">
        <v>2390</v>
      </c>
      <c r="E2410" s="4">
        <v>0.17499999999999999</v>
      </c>
      <c r="F2410" s="64"/>
      <c r="G2410" s="65">
        <f t="shared" si="294"/>
        <v>0.13715005066656261</v>
      </c>
      <c r="H2410" s="78">
        <f t="shared" si="295"/>
        <v>-2.618644781489759E-3</v>
      </c>
      <c r="I2410" s="65">
        <f t="shared" si="296"/>
        <v>1.868994022726447E-2</v>
      </c>
      <c r="J2410" s="79">
        <f t="shared" si="293"/>
        <v>2.0605941137881761E-2</v>
      </c>
      <c r="K2410" s="65">
        <f t="shared" si="298"/>
        <v>0.1537111009931412</v>
      </c>
      <c r="M2410" s="31">
        <f t="shared" si="297"/>
        <v>0.17499999999999999</v>
      </c>
      <c r="N2410" s="56">
        <f t="shared" si="292"/>
        <v>0.1537111009931412</v>
      </c>
    </row>
    <row r="2411" spans="1:14" x14ac:dyDescent="0.25">
      <c r="A2411"/>
      <c r="B2411" s="77"/>
      <c r="C2411" s="59">
        <v>43665</v>
      </c>
      <c r="D2411" s="39">
        <v>2391</v>
      </c>
      <c r="E2411" s="4">
        <v>0.1</v>
      </c>
      <c r="F2411" s="64"/>
      <c r="G2411" s="65">
        <f t="shared" si="294"/>
        <v>0.12930230893960365</v>
      </c>
      <c r="H2411" s="78">
        <f t="shared" si="295"/>
        <v>-3.1415544760366788E-3</v>
      </c>
      <c r="I2411" s="65">
        <f t="shared" si="296"/>
        <v>1.7759563569619198E-2</v>
      </c>
      <c r="J2411" s="79">
        <f t="shared" si="293"/>
        <v>1.3053376318696913E-2</v>
      </c>
      <c r="K2411" s="65">
        <f t="shared" si="298"/>
        <v>0.15229096945469203</v>
      </c>
      <c r="M2411" s="31">
        <f t="shared" si="297"/>
        <v>0.1</v>
      </c>
      <c r="N2411" s="56">
        <f t="shared" si="292"/>
        <v>0.15229096945469203</v>
      </c>
    </row>
    <row r="2412" spans="1:14" x14ac:dyDescent="0.25">
      <c r="A2412"/>
      <c r="B2412" s="77"/>
      <c r="C2412" s="59">
        <v>43666</v>
      </c>
      <c r="D2412" s="39">
        <v>2392</v>
      </c>
      <c r="E2412" s="4">
        <v>0.17499999999999999</v>
      </c>
      <c r="F2412" s="64"/>
      <c r="G2412" s="65">
        <f t="shared" si="294"/>
        <v>0.13191182704969479</v>
      </c>
      <c r="H2412" s="78">
        <f t="shared" si="295"/>
        <v>-2.5664472174238974E-3</v>
      </c>
      <c r="I2412" s="65">
        <f t="shared" si="296"/>
        <v>-8.6714803248448807E-3</v>
      </c>
      <c r="J2412" s="79">
        <f t="shared" si="293"/>
        <v>-3.4955149973298722E-3</v>
      </c>
      <c r="K2412" s="65">
        <f t="shared" si="298"/>
        <v>0.11748927413872209</v>
      </c>
      <c r="M2412" s="31">
        <f t="shared" si="297"/>
        <v>0.17499999999999999</v>
      </c>
      <c r="N2412" s="56">
        <f t="shared" si="292"/>
        <v>0.11748927413872209</v>
      </c>
    </row>
    <row r="2413" spans="1:14" x14ac:dyDescent="0.25">
      <c r="A2413"/>
      <c r="B2413" s="77"/>
      <c r="C2413" s="59">
        <v>43667</v>
      </c>
      <c r="D2413" s="39">
        <v>2393</v>
      </c>
      <c r="E2413" s="4">
        <v>0.2</v>
      </c>
      <c r="F2413" s="64"/>
      <c r="G2413" s="65">
        <f t="shared" si="294"/>
        <v>0.13423065834760317</v>
      </c>
      <c r="H2413" s="78">
        <f t="shared" si="295"/>
        <v>-2.077919365890669E-3</v>
      </c>
      <c r="I2413" s="65">
        <f t="shared" si="296"/>
        <v>2.1801835014406325E-2</v>
      </c>
      <c r="J2413" s="79">
        <f t="shared" si="293"/>
        <v>2.6198585678205377E-2</v>
      </c>
      <c r="K2413" s="65">
        <f t="shared" si="298"/>
        <v>0.15114721484667723</v>
      </c>
      <c r="M2413" s="31">
        <f t="shared" si="297"/>
        <v>0.2</v>
      </c>
      <c r="N2413" s="56">
        <f t="shared" si="292"/>
        <v>0.15114721484667723</v>
      </c>
    </row>
    <row r="2414" spans="1:14" x14ac:dyDescent="0.25">
      <c r="A2414"/>
      <c r="B2414" s="77"/>
      <c r="C2414" s="59">
        <v>43668</v>
      </c>
      <c r="D2414" s="39">
        <v>2394</v>
      </c>
      <c r="E2414" s="4">
        <v>0.2</v>
      </c>
      <c r="F2414" s="64"/>
      <c r="G2414" s="65">
        <f t="shared" si="294"/>
        <v>0.13661282828059979</v>
      </c>
      <c r="H2414" s="78">
        <f t="shared" si="295"/>
        <v>-1.6319104360019408E-3</v>
      </c>
      <c r="I2414" s="65">
        <f t="shared" si="296"/>
        <v>2.3246368029414672E-2</v>
      </c>
      <c r="J2414" s="79">
        <f t="shared" si="293"/>
        <v>2.7260448398413226E-2</v>
      </c>
      <c r="K2414" s="65">
        <f t="shared" si="298"/>
        <v>0.15539910701112719</v>
      </c>
      <c r="M2414" s="31">
        <f t="shared" si="297"/>
        <v>0.2</v>
      </c>
      <c r="N2414" s="56">
        <f t="shared" si="292"/>
        <v>0.15539910701112719</v>
      </c>
    </row>
    <row r="2415" spans="1:14" x14ac:dyDescent="0.25">
      <c r="A2415"/>
      <c r="B2415" s="77"/>
      <c r="C2415" s="59">
        <v>43669</v>
      </c>
      <c r="D2415" s="39">
        <v>2395</v>
      </c>
      <c r="E2415" s="4">
        <v>0.2</v>
      </c>
      <c r="F2415" s="64"/>
      <c r="G2415" s="65">
        <f t="shared" si="294"/>
        <v>0.13776797716974568</v>
      </c>
      <c r="H2415" s="78">
        <f t="shared" si="295"/>
        <v>-1.3532045034871578E-3</v>
      </c>
      <c r="I2415" s="65">
        <f t="shared" si="296"/>
        <v>3.7148488903923881E-2</v>
      </c>
      <c r="J2415" s="79">
        <f t="shared" si="293"/>
        <v>3.9656842296556929E-2</v>
      </c>
      <c r="K2415" s="65">
        <f t="shared" si="298"/>
        <v>0.17212940674852173</v>
      </c>
      <c r="M2415" s="31">
        <f t="shared" si="297"/>
        <v>0.2</v>
      </c>
      <c r="N2415" s="56">
        <f t="shared" si="292"/>
        <v>0.17212940674852173</v>
      </c>
    </row>
    <row r="2416" spans="1:14" x14ac:dyDescent="0.25">
      <c r="A2416"/>
      <c r="B2416" s="77"/>
      <c r="C2416" s="59">
        <v>43670</v>
      </c>
      <c r="D2416" s="39">
        <v>2396</v>
      </c>
      <c r="E2416" s="4">
        <v>0.2</v>
      </c>
      <c r="F2416" s="64"/>
      <c r="G2416" s="65">
        <f t="shared" si="294"/>
        <v>0.14053804111000939</v>
      </c>
      <c r="H2416" s="78">
        <f t="shared" si="295"/>
        <v>-9.4087765911207027E-4</v>
      </c>
      <c r="I2416" s="65">
        <f t="shared" si="296"/>
        <v>2.2352542896232765E-2</v>
      </c>
      <c r="J2416" s="79">
        <f t="shared" si="293"/>
        <v>2.6063484495608552E-2</v>
      </c>
      <c r="K2416" s="65">
        <f t="shared" si="298"/>
        <v>0.15876731556249127</v>
      </c>
      <c r="M2416" s="31">
        <f t="shared" si="297"/>
        <v>0.2</v>
      </c>
      <c r="N2416" s="56">
        <f t="shared" si="292"/>
        <v>0.15876731556249127</v>
      </c>
    </row>
    <row r="2417" spans="1:14" x14ac:dyDescent="0.25">
      <c r="A2417"/>
      <c r="B2417" s="77"/>
      <c r="C2417" s="59">
        <v>43671</v>
      </c>
      <c r="D2417" s="39">
        <v>2397</v>
      </c>
      <c r="E2417" s="4">
        <v>0.19170000000000001</v>
      </c>
      <c r="F2417" s="64"/>
      <c r="G2417" s="65">
        <f t="shared" si="294"/>
        <v>0.14081410887289045</v>
      </c>
      <c r="H2417" s="78">
        <f t="shared" si="295"/>
        <v>-8.1918311691275771E-4</v>
      </c>
      <c r="I2417" s="65">
        <f t="shared" si="296"/>
        <v>3.9933382329171617E-2</v>
      </c>
      <c r="J2417" s="79">
        <f t="shared" si="293"/>
        <v>4.1028633208965409E-2</v>
      </c>
      <c r="K2417" s="65">
        <f t="shared" si="298"/>
        <v>0.17953054578006894</v>
      </c>
      <c r="M2417" s="31">
        <f t="shared" si="297"/>
        <v>0.19170000000000001</v>
      </c>
      <c r="N2417" s="56">
        <f t="shared" si="292"/>
        <v>0.17953054578006894</v>
      </c>
    </row>
    <row r="2418" spans="1:14" x14ac:dyDescent="0.25">
      <c r="A2418"/>
      <c r="B2418" s="77"/>
      <c r="C2418" s="59">
        <v>43672</v>
      </c>
      <c r="D2418" s="39">
        <v>2398</v>
      </c>
      <c r="E2418" s="4">
        <v>0.19170000000000001</v>
      </c>
      <c r="F2418" s="64"/>
      <c r="G2418" s="65">
        <f t="shared" si="294"/>
        <v>0.14268188207800664</v>
      </c>
      <c r="H2418" s="78">
        <f t="shared" si="295"/>
        <v>-5.5048748470986285E-4</v>
      </c>
      <c r="I2418" s="65">
        <f t="shared" si="296"/>
        <v>2.483551102373293E-2</v>
      </c>
      <c r="J2418" s="79">
        <f t="shared" si="293"/>
        <v>2.7253771713558975E-2</v>
      </c>
      <c r="K2418" s="65">
        <f t="shared" si="298"/>
        <v>0.16483043677971063</v>
      </c>
      <c r="M2418" s="31">
        <f t="shared" si="297"/>
        <v>0.19170000000000001</v>
      </c>
      <c r="N2418" s="56">
        <f t="shared" si="292"/>
        <v>0.16483043677971063</v>
      </c>
    </row>
    <row r="2419" spans="1:14" x14ac:dyDescent="0.25">
      <c r="A2419"/>
      <c r="B2419" s="77"/>
      <c r="C2419" s="59">
        <v>43673</v>
      </c>
      <c r="D2419" s="39">
        <v>2399</v>
      </c>
      <c r="E2419" s="4">
        <v>0.2</v>
      </c>
      <c r="F2419" s="64"/>
      <c r="G2419" s="65">
        <f t="shared" si="294"/>
        <v>0.1452188199098865</v>
      </c>
      <c r="H2419" s="78">
        <f t="shared" si="295"/>
        <v>-2.417449530508906E-4</v>
      </c>
      <c r="I2419" s="65">
        <f t="shared" si="296"/>
        <v>2.699435224080611E-2</v>
      </c>
      <c r="J2419" s="79">
        <f t="shared" si="293"/>
        <v>2.977303502573685E-2</v>
      </c>
      <c r="K2419" s="65">
        <f t="shared" si="298"/>
        <v>0.16912574683410286</v>
      </c>
      <c r="M2419" s="31">
        <f t="shared" si="297"/>
        <v>0.2</v>
      </c>
      <c r="N2419" s="56">
        <f t="shared" si="292"/>
        <v>0.16912574683410286</v>
      </c>
    </row>
    <row r="2420" spans="1:14" x14ac:dyDescent="0.25">
      <c r="A2420"/>
      <c r="B2420" s="77"/>
      <c r="C2420" s="59">
        <v>43674</v>
      </c>
      <c r="D2420" s="39">
        <v>2400</v>
      </c>
      <c r="E2420" s="4">
        <v>0.2</v>
      </c>
      <c r="F2420" s="64"/>
      <c r="G2420" s="65">
        <f t="shared" si="294"/>
        <v>0.15023572596690651</v>
      </c>
      <c r="H2420" s="78">
        <f t="shared" si="295"/>
        <v>2.8412014795619998E-4</v>
      </c>
      <c r="I2420" s="65">
        <f t="shared" si="296"/>
        <v>2.4364149424552441E-3</v>
      </c>
      <c r="J2420" s="79">
        <f t="shared" si="293"/>
        <v>7.1692008515190694E-3</v>
      </c>
      <c r="K2420" s="65">
        <f t="shared" si="298"/>
        <v>0.14741348989929084</v>
      </c>
      <c r="M2420" s="31">
        <f t="shared" si="297"/>
        <v>0.2</v>
      </c>
      <c r="N2420" s="56">
        <f t="shared" ref="N2420:N2483" si="299">K2420</f>
        <v>0.14741348989929084</v>
      </c>
    </row>
    <row r="2421" spans="1:14" x14ac:dyDescent="0.25">
      <c r="A2421"/>
      <c r="B2421" s="77"/>
      <c r="C2421" s="59">
        <v>43675</v>
      </c>
      <c r="D2421" s="39">
        <v>2401</v>
      </c>
      <c r="E2421" s="4">
        <v>0.16250000000000001</v>
      </c>
      <c r="F2421" s="64"/>
      <c r="G2421" s="65">
        <f t="shared" si="294"/>
        <v>0.15456678505967811</v>
      </c>
      <c r="H2421" s="78">
        <f t="shared" si="295"/>
        <v>6.8881404243773946E-4</v>
      </c>
      <c r="I2421" s="65">
        <f t="shared" si="296"/>
        <v>-2.8489235563016659E-2</v>
      </c>
      <c r="J2421" s="79">
        <f t="shared" ref="J2421:J2484" si="300">$Z$22*(E2421-G2421)+(1-$Z$22)*I2421</f>
        <v>-2.4846990512682805E-2</v>
      </c>
      <c r="K2421" s="65">
        <f t="shared" si="298"/>
        <v>0.12203061055184605</v>
      </c>
      <c r="M2421" s="31">
        <f t="shared" si="297"/>
        <v>0.16250000000000001</v>
      </c>
      <c r="N2421" s="56">
        <f t="shared" si="299"/>
        <v>0.12203061055184605</v>
      </c>
    </row>
    <row r="2422" spans="1:14" x14ac:dyDescent="0.25">
      <c r="A2422"/>
      <c r="B2422" s="77"/>
      <c r="C2422" s="59">
        <v>43676</v>
      </c>
      <c r="D2422" s="39">
        <v>2402</v>
      </c>
      <c r="E2422" s="4">
        <v>0.2</v>
      </c>
      <c r="F2422" s="64"/>
      <c r="G2422" s="65">
        <f t="shared" ref="G2422:G2485" si="301">$Z$20*(E2422-I2422)+(1-$Z$20)*(G2421+H2421)</f>
        <v>0.16403810215380474</v>
      </c>
      <c r="H2422" s="78">
        <f t="shared" ref="H2422:H2485" si="302">$Z$21*(G2422-G2421)+(1-$Z$21)*H2421</f>
        <v>1.5670643476066288E-3</v>
      </c>
      <c r="I2422" s="65">
        <f t="shared" ref="I2422:I2485" si="303">J2391</f>
        <v>-4.3080629619004641E-2</v>
      </c>
      <c r="J2422" s="79">
        <f t="shared" si="300"/>
        <v>-3.5176376872484649E-2</v>
      </c>
      <c r="K2422" s="65">
        <f t="shared" si="298"/>
        <v>0.1121749694831112</v>
      </c>
      <c r="M2422" s="31">
        <f t="shared" si="297"/>
        <v>0.2</v>
      </c>
      <c r="N2422" s="56">
        <f t="shared" si="299"/>
        <v>0.1121749694831112</v>
      </c>
    </row>
    <row r="2423" spans="1:14" x14ac:dyDescent="0.25">
      <c r="A2423"/>
      <c r="B2423" s="77"/>
      <c r="C2423" s="59">
        <v>43677</v>
      </c>
      <c r="D2423" s="39">
        <v>2403</v>
      </c>
      <c r="E2423" s="4">
        <v>0.1875</v>
      </c>
      <c r="F2423" s="64"/>
      <c r="G2423" s="65">
        <f t="shared" si="301"/>
        <v>0.1712209008868871</v>
      </c>
      <c r="H2423" s="78">
        <f t="shared" si="302"/>
        <v>2.1286377861542026E-3</v>
      </c>
      <c r="I2423" s="65">
        <f t="shared" si="303"/>
        <v>-3.4262510356168868E-2</v>
      </c>
      <c r="J2423" s="79">
        <f t="shared" si="300"/>
        <v>-2.9208349409240691E-2</v>
      </c>
      <c r="K2423" s="65">
        <f t="shared" si="298"/>
        <v>0.13134265614524249</v>
      </c>
      <c r="M2423" s="31">
        <f t="shared" si="297"/>
        <v>0.1875</v>
      </c>
      <c r="N2423" s="56">
        <f t="shared" si="299"/>
        <v>0.13134265614524249</v>
      </c>
    </row>
    <row r="2424" spans="1:14" x14ac:dyDescent="0.25">
      <c r="A2424"/>
      <c r="B2424" s="77"/>
      <c r="C2424" s="59">
        <v>43678</v>
      </c>
      <c r="D2424" s="39">
        <v>2404</v>
      </c>
      <c r="E2424" s="4">
        <v>0.1</v>
      </c>
      <c r="F2424" s="64"/>
      <c r="G2424" s="65">
        <f t="shared" si="301"/>
        <v>0.16775734789329749</v>
      </c>
      <c r="H2424" s="78">
        <f t="shared" si="302"/>
        <v>1.5694187081798216E-3</v>
      </c>
      <c r="I2424" s="65">
        <f t="shared" si="303"/>
        <v>-1.7427630875602979E-2</v>
      </c>
      <c r="J2424" s="79">
        <f t="shared" si="300"/>
        <v>-2.2460602577372431E-2</v>
      </c>
      <c r="K2424" s="65">
        <f t="shared" si="298"/>
        <v>0.15592190779743834</v>
      </c>
      <c r="M2424" s="31">
        <f t="shared" si="297"/>
        <v>0.1</v>
      </c>
      <c r="N2424" s="56">
        <f t="shared" si="299"/>
        <v>0.15592190779743834</v>
      </c>
    </row>
    <row r="2425" spans="1:14" x14ac:dyDescent="0.25">
      <c r="A2425"/>
      <c r="B2425" s="77"/>
      <c r="C2425" s="59">
        <v>43679</v>
      </c>
      <c r="D2425" s="39">
        <v>2405</v>
      </c>
      <c r="E2425" s="4">
        <v>0.1</v>
      </c>
      <c r="F2425" s="64"/>
      <c r="G2425" s="65">
        <f t="shared" si="301"/>
        <v>0.16337287281101656</v>
      </c>
      <c r="H2425" s="78">
        <f t="shared" si="302"/>
        <v>9.7402932913374647E-4</v>
      </c>
      <c r="I2425" s="65">
        <f t="shared" si="303"/>
        <v>-9.7878286968698259E-3</v>
      </c>
      <c r="J2425" s="79">
        <f t="shared" si="300"/>
        <v>-1.5146333108284499E-2</v>
      </c>
      <c r="K2425" s="65">
        <f t="shared" si="298"/>
        <v>0.15953893790460746</v>
      </c>
      <c r="M2425" s="31">
        <f t="shared" si="297"/>
        <v>0.1</v>
      </c>
      <c r="N2425" s="56">
        <f t="shared" si="299"/>
        <v>0.15953893790460746</v>
      </c>
    </row>
    <row r="2426" spans="1:14" x14ac:dyDescent="0.25">
      <c r="A2426"/>
      <c r="B2426" s="77"/>
      <c r="C2426" s="59">
        <v>43680</v>
      </c>
      <c r="D2426" s="39">
        <v>2406</v>
      </c>
      <c r="E2426" s="4">
        <v>5.8299999999999998E-2</v>
      </c>
      <c r="F2426" s="64"/>
      <c r="G2426" s="65">
        <f t="shared" si="301"/>
        <v>0.15665513817539325</v>
      </c>
      <c r="H2426" s="78">
        <f t="shared" si="302"/>
        <v>2.0485293265804113E-4</v>
      </c>
      <c r="I2426" s="65">
        <f t="shared" si="303"/>
        <v>-2.9129262492579765E-2</v>
      </c>
      <c r="J2426" s="79">
        <f t="shared" si="300"/>
        <v>-3.6051850060861118E-2</v>
      </c>
      <c r="K2426" s="65">
        <f t="shared" si="298"/>
        <v>0.13521763964757053</v>
      </c>
      <c r="M2426" s="31">
        <f t="shared" si="297"/>
        <v>5.8299999999999998E-2</v>
      </c>
      <c r="N2426" s="56">
        <f t="shared" si="299"/>
        <v>0.13521763964757053</v>
      </c>
    </row>
    <row r="2427" spans="1:14" x14ac:dyDescent="0.25">
      <c r="A2427"/>
      <c r="B2427" s="77"/>
      <c r="C2427" s="59">
        <v>43681</v>
      </c>
      <c r="D2427" s="39">
        <v>2407</v>
      </c>
      <c r="E2427" s="4">
        <v>0.23749999999999999</v>
      </c>
      <c r="F2427" s="64"/>
      <c r="G2427" s="65">
        <f t="shared" si="301"/>
        <v>0.16738148588772034</v>
      </c>
      <c r="H2427" s="78">
        <f t="shared" si="302"/>
        <v>1.2570024106249454E-3</v>
      </c>
      <c r="I2427" s="65">
        <f t="shared" si="303"/>
        <v>-2.4574938904741564E-2</v>
      </c>
      <c r="J2427" s="79">
        <f t="shared" si="300"/>
        <v>-1.5105593603039445E-2</v>
      </c>
      <c r="K2427" s="65">
        <f t="shared" si="298"/>
        <v>0.13228505220330972</v>
      </c>
      <c r="M2427" s="31">
        <f t="shared" si="297"/>
        <v>0.23749999999999999</v>
      </c>
      <c r="N2427" s="56">
        <f t="shared" si="299"/>
        <v>0.13228505220330972</v>
      </c>
    </row>
    <row r="2428" spans="1:14" x14ac:dyDescent="0.25">
      <c r="A2428"/>
      <c r="B2428" s="77"/>
      <c r="C2428" s="59">
        <v>43682</v>
      </c>
      <c r="D2428" s="39">
        <v>2408</v>
      </c>
      <c r="E2428" s="4">
        <v>0.2833</v>
      </c>
      <c r="F2428" s="64"/>
      <c r="G2428" s="65">
        <f t="shared" si="301"/>
        <v>0.18176188235881668</v>
      </c>
      <c r="H2428" s="78">
        <f t="shared" si="302"/>
        <v>2.5693418166720856E-3</v>
      </c>
      <c r="I2428" s="65">
        <f t="shared" si="303"/>
        <v>-1.6572428903059034E-2</v>
      </c>
      <c r="J2428" s="79">
        <f t="shared" si="300"/>
        <v>-4.761374248634799E-3</v>
      </c>
      <c r="K2428" s="65">
        <f t="shared" si="298"/>
        <v>0.15206605939528625</v>
      </c>
      <c r="M2428" s="31">
        <f t="shared" si="297"/>
        <v>0.2833</v>
      </c>
      <c r="N2428" s="56">
        <f t="shared" si="299"/>
        <v>0.15206605939528625</v>
      </c>
    </row>
    <row r="2429" spans="1:14" x14ac:dyDescent="0.25">
      <c r="A2429"/>
      <c r="B2429" s="77"/>
      <c r="C2429" s="59">
        <v>43683</v>
      </c>
      <c r="D2429" s="39">
        <v>2409</v>
      </c>
      <c r="E2429" s="4">
        <v>0.2208</v>
      </c>
      <c r="F2429" s="64"/>
      <c r="G2429" s="65">
        <f t="shared" si="301"/>
        <v>0.19128046507967245</v>
      </c>
      <c r="H2429" s="78">
        <f t="shared" si="302"/>
        <v>3.2642659070904532E-3</v>
      </c>
      <c r="I2429" s="65">
        <f t="shared" si="303"/>
        <v>-3.3023633217325613E-2</v>
      </c>
      <c r="J2429" s="79">
        <f t="shared" si="300"/>
        <v>-2.6769316403560298E-2</v>
      </c>
      <c r="K2429" s="65">
        <f t="shared" si="298"/>
        <v>0.15130759095816315</v>
      </c>
      <c r="M2429" s="31">
        <f t="shared" si="297"/>
        <v>0.2208</v>
      </c>
      <c r="N2429" s="56">
        <f t="shared" si="299"/>
        <v>0.15130759095816315</v>
      </c>
    </row>
    <row r="2430" spans="1:14" x14ac:dyDescent="0.25">
      <c r="A2430"/>
      <c r="B2430" s="77"/>
      <c r="C2430" s="59">
        <v>43684</v>
      </c>
      <c r="D2430" s="39">
        <v>2410</v>
      </c>
      <c r="E2430" s="4">
        <v>0.2</v>
      </c>
      <c r="F2430" s="64"/>
      <c r="G2430" s="65">
        <f t="shared" si="301"/>
        <v>0.1969346601256044</v>
      </c>
      <c r="H2430" s="78">
        <f t="shared" si="302"/>
        <v>3.5032588209746034E-3</v>
      </c>
      <c r="I2430" s="65">
        <f t="shared" si="303"/>
        <v>-1.8444022375177845E-2</v>
      </c>
      <c r="J2430" s="79">
        <f t="shared" si="300"/>
        <v>-1.6293086150220498E-2</v>
      </c>
      <c r="K2430" s="65">
        <f t="shared" si="298"/>
        <v>0.17610070861158506</v>
      </c>
      <c r="M2430" s="31">
        <f t="shared" si="297"/>
        <v>0.2</v>
      </c>
      <c r="N2430" s="56">
        <f t="shared" si="299"/>
        <v>0.17610070861158506</v>
      </c>
    </row>
    <row r="2431" spans="1:14" x14ac:dyDescent="0.25">
      <c r="A2431"/>
      <c r="B2431" s="77"/>
      <c r="C2431" s="59">
        <v>43685</v>
      </c>
      <c r="D2431" s="39">
        <v>2411</v>
      </c>
      <c r="E2431" s="4">
        <v>0.2</v>
      </c>
      <c r="F2431" s="64"/>
      <c r="G2431" s="65">
        <f t="shared" si="301"/>
        <v>0.19881445058780428</v>
      </c>
      <c r="H2431" s="78">
        <f t="shared" si="302"/>
        <v>3.3409119850971313E-3</v>
      </c>
      <c r="I2431" s="65">
        <f t="shared" si="303"/>
        <v>1.579676464116811E-2</v>
      </c>
      <c r="J2431" s="79">
        <f t="shared" si="300"/>
        <v>1.4335643118270871E-2</v>
      </c>
      <c r="K2431" s="65">
        <f t="shared" si="298"/>
        <v>0.21623468358774711</v>
      </c>
      <c r="M2431" s="31">
        <f t="shared" si="297"/>
        <v>0.2</v>
      </c>
      <c r="N2431" s="56">
        <f t="shared" si="299"/>
        <v>0.21623468358774711</v>
      </c>
    </row>
    <row r="2432" spans="1:14" x14ac:dyDescent="0.25">
      <c r="A2432"/>
      <c r="B2432" s="77"/>
      <c r="C2432" s="59">
        <v>43686</v>
      </c>
      <c r="D2432" s="39">
        <v>2412</v>
      </c>
      <c r="E2432" s="4">
        <v>0.17499999999999999</v>
      </c>
      <c r="F2432" s="64"/>
      <c r="G2432" s="65">
        <f t="shared" si="301"/>
        <v>0.19510343559439533</v>
      </c>
      <c r="H2432" s="78">
        <f t="shared" si="302"/>
        <v>2.6357192872465234E-3</v>
      </c>
      <c r="I2432" s="65">
        <f t="shared" si="303"/>
        <v>4.3363907212159471E-2</v>
      </c>
      <c r="J2432" s="79">
        <f t="shared" si="300"/>
        <v>3.7017172931503993E-2</v>
      </c>
      <c r="K2432" s="65">
        <f t="shared" si="298"/>
        <v>0.24551926978506089</v>
      </c>
      <c r="M2432" s="31">
        <f t="shared" si="297"/>
        <v>0.17499999999999999</v>
      </c>
      <c r="N2432" s="56">
        <f t="shared" si="299"/>
        <v>0.24551926978506089</v>
      </c>
    </row>
    <row r="2433" spans="1:14" x14ac:dyDescent="0.25">
      <c r="A2433"/>
      <c r="B2433" s="77"/>
      <c r="C2433" s="59">
        <v>43687</v>
      </c>
      <c r="D2433" s="39">
        <v>2413</v>
      </c>
      <c r="E2433" s="4">
        <v>9.5799999999999996E-2</v>
      </c>
      <c r="F2433" s="64"/>
      <c r="G2433" s="65">
        <f t="shared" si="301"/>
        <v>0.18539213388740852</v>
      </c>
      <c r="H2433" s="78">
        <f t="shared" si="302"/>
        <v>1.4010171878231904E-3</v>
      </c>
      <c r="I2433" s="65">
        <f t="shared" si="303"/>
        <v>2.15310550606913E-2</v>
      </c>
      <c r="J2433" s="79">
        <f t="shared" si="300"/>
        <v>1.0418736165881317E-2</v>
      </c>
      <c r="K2433" s="65">
        <f t="shared" si="298"/>
        <v>0.21927020994233315</v>
      </c>
      <c r="M2433" s="31">
        <f t="shared" si="297"/>
        <v>9.5799999999999996E-2</v>
      </c>
      <c r="N2433" s="56">
        <f t="shared" si="299"/>
        <v>0.21927020994233315</v>
      </c>
    </row>
    <row r="2434" spans="1:14" x14ac:dyDescent="0.25">
      <c r="A2434"/>
      <c r="B2434" s="77"/>
      <c r="C2434" s="59">
        <v>43688</v>
      </c>
      <c r="D2434" s="39">
        <v>2414</v>
      </c>
      <c r="E2434" s="4">
        <v>2.92E-2</v>
      </c>
      <c r="F2434" s="64"/>
      <c r="G2434" s="65">
        <f t="shared" si="301"/>
        <v>0.17208256028399896</v>
      </c>
      <c r="H2434" s="78">
        <f t="shared" si="302"/>
        <v>-7.0041891300085023E-5</v>
      </c>
      <c r="I2434" s="65">
        <f t="shared" si="303"/>
        <v>-1.0487243162904182E-2</v>
      </c>
      <c r="J2434" s="79">
        <f t="shared" si="300"/>
        <v>-2.3726774875013658E-2</v>
      </c>
      <c r="K2434" s="65">
        <f t="shared" si="298"/>
        <v>0.17630590791232753</v>
      </c>
      <c r="M2434" s="31">
        <f t="shared" si="297"/>
        <v>2.92E-2</v>
      </c>
      <c r="N2434" s="56">
        <f t="shared" si="299"/>
        <v>0.17630590791232753</v>
      </c>
    </row>
    <row r="2435" spans="1:14" x14ac:dyDescent="0.25">
      <c r="A2435"/>
      <c r="B2435" s="77"/>
      <c r="C2435" s="59">
        <v>43689</v>
      </c>
      <c r="D2435" s="39">
        <v>2415</v>
      </c>
      <c r="E2435" s="4">
        <v>2.5000000000000001E-2</v>
      </c>
      <c r="F2435" s="64"/>
      <c r="G2435" s="65">
        <f t="shared" si="301"/>
        <v>0.15995095415764976</v>
      </c>
      <c r="H2435" s="78">
        <f t="shared" si="302"/>
        <v>-1.2761983148049964E-3</v>
      </c>
      <c r="I2435" s="65">
        <f t="shared" si="303"/>
        <v>-2.6396876042207633E-2</v>
      </c>
      <c r="J2435" s="79">
        <f t="shared" si="300"/>
        <v>-3.7252283853751844E-2</v>
      </c>
      <c r="K2435" s="65">
        <f t="shared" si="298"/>
        <v>0.14561564235049124</v>
      </c>
      <c r="M2435" s="31">
        <f t="shared" si="297"/>
        <v>2.5000000000000001E-2</v>
      </c>
      <c r="N2435" s="56">
        <f t="shared" si="299"/>
        <v>0.14561564235049124</v>
      </c>
    </row>
    <row r="2436" spans="1:14" x14ac:dyDescent="0.25">
      <c r="A2436"/>
      <c r="B2436" s="77"/>
      <c r="C2436" s="59">
        <v>43690</v>
      </c>
      <c r="D2436" s="39">
        <v>2416</v>
      </c>
      <c r="E2436" s="4">
        <v>0.19170000000000001</v>
      </c>
      <c r="F2436" s="64"/>
      <c r="G2436" s="65">
        <f t="shared" si="301"/>
        <v>0.16477867288904391</v>
      </c>
      <c r="H2436" s="78">
        <f t="shared" si="302"/>
        <v>-6.6580661018508206E-4</v>
      </c>
      <c r="I2436" s="65">
        <f t="shared" si="303"/>
        <v>-2.8013926304836255E-2</v>
      </c>
      <c r="J2436" s="79">
        <f t="shared" si="300"/>
        <v>-2.2520400963257022E-2</v>
      </c>
      <c r="K2436" s="65">
        <f t="shared" si="298"/>
        <v>0.1306608295380085</v>
      </c>
      <c r="M2436" s="31">
        <f t="shared" si="297"/>
        <v>0.19170000000000001</v>
      </c>
      <c r="N2436" s="56">
        <f t="shared" si="299"/>
        <v>0.1306608295380085</v>
      </c>
    </row>
    <row r="2437" spans="1:14" x14ac:dyDescent="0.25">
      <c r="A2437"/>
      <c r="B2437" s="77"/>
      <c r="C2437" s="59">
        <v>43691</v>
      </c>
      <c r="D2437" s="39">
        <v>2417</v>
      </c>
      <c r="E2437" s="4">
        <v>0.28749999999999998</v>
      </c>
      <c r="F2437" s="64"/>
      <c r="G2437" s="65">
        <f t="shared" si="301"/>
        <v>0.1781430078757501</v>
      </c>
      <c r="H2437" s="78">
        <f t="shared" si="302"/>
        <v>7.372075495040456E-4</v>
      </c>
      <c r="I2437" s="65">
        <f t="shared" si="303"/>
        <v>-1.6914282247771636E-2</v>
      </c>
      <c r="J2437" s="79">
        <f t="shared" si="300"/>
        <v>-4.2871548105694844E-3</v>
      </c>
      <c r="K2437" s="65">
        <f t="shared" si="298"/>
        <v>0.14719858403108718</v>
      </c>
      <c r="M2437" s="31">
        <f t="shared" si="297"/>
        <v>0.28749999999999998</v>
      </c>
      <c r="N2437" s="56">
        <f t="shared" si="299"/>
        <v>0.14719858403108718</v>
      </c>
    </row>
    <row r="2438" spans="1:14" x14ac:dyDescent="0.25">
      <c r="A2438"/>
      <c r="B2438" s="77"/>
      <c r="C2438" s="59">
        <v>43692</v>
      </c>
      <c r="D2438" s="39">
        <v>2418</v>
      </c>
      <c r="E2438" s="4">
        <v>0.3</v>
      </c>
      <c r="F2438" s="64"/>
      <c r="G2438" s="65">
        <f t="shared" si="301"/>
        <v>0.19083178131305595</v>
      </c>
      <c r="H2438" s="78">
        <f t="shared" si="302"/>
        <v>1.9323641382842257E-3</v>
      </c>
      <c r="I2438" s="65">
        <f t="shared" si="303"/>
        <v>1.6041256967277147E-3</v>
      </c>
      <c r="J2438" s="79">
        <f t="shared" si="300"/>
        <v>1.2360534995749349E-2</v>
      </c>
      <c r="K2438" s="65">
        <f t="shared" si="298"/>
        <v>0.18048434112198186</v>
      </c>
      <c r="M2438" s="31">
        <f t="shared" si="297"/>
        <v>0.3</v>
      </c>
      <c r="N2438" s="56">
        <f t="shared" si="299"/>
        <v>0.18048434112198186</v>
      </c>
    </row>
    <row r="2439" spans="1:14" x14ac:dyDescent="0.25">
      <c r="A2439"/>
      <c r="B2439" s="77"/>
      <c r="C2439" s="59">
        <v>43693</v>
      </c>
      <c r="D2439" s="39">
        <v>2419</v>
      </c>
      <c r="E2439" s="4">
        <v>0.2833</v>
      </c>
      <c r="F2439" s="64"/>
      <c r="G2439" s="65">
        <f t="shared" si="301"/>
        <v>0.20203418567701498</v>
      </c>
      <c r="H2439" s="78">
        <f t="shared" si="302"/>
        <v>2.8593681608517062E-3</v>
      </c>
      <c r="I2439" s="65">
        <f t="shared" si="303"/>
        <v>-2.1645477080880892E-3</v>
      </c>
      <c r="J2439" s="79">
        <f t="shared" si="300"/>
        <v>6.1784884950192211E-3</v>
      </c>
      <c r="K2439" s="65">
        <f t="shared" si="298"/>
        <v>0.19059959774325211</v>
      </c>
      <c r="M2439" s="31">
        <f t="shared" si="297"/>
        <v>0.2833</v>
      </c>
      <c r="N2439" s="56">
        <f t="shared" si="299"/>
        <v>0.19059959774325211</v>
      </c>
    </row>
    <row r="2440" spans="1:14" x14ac:dyDescent="0.25">
      <c r="A2440"/>
      <c r="B2440" s="77"/>
      <c r="C2440" s="59">
        <v>43694</v>
      </c>
      <c r="D2440" s="39">
        <v>2420</v>
      </c>
      <c r="E2440" s="4">
        <v>0.2</v>
      </c>
      <c r="F2440" s="64"/>
      <c r="G2440" s="65">
        <f t="shared" si="301"/>
        <v>0.20441385645189986</v>
      </c>
      <c r="H2440" s="78">
        <f t="shared" si="302"/>
        <v>2.8113984222550236E-3</v>
      </c>
      <c r="I2440" s="65">
        <f t="shared" si="303"/>
        <v>-9.6579978198358535E-5</v>
      </c>
      <c r="J2440" s="79">
        <f t="shared" si="300"/>
        <v>-5.2830762556850715E-4</v>
      </c>
      <c r="K2440" s="65">
        <f t="shared" si="298"/>
        <v>0.2047969738596683</v>
      </c>
      <c r="M2440" s="31">
        <f t="shared" si="297"/>
        <v>0.2</v>
      </c>
      <c r="N2440" s="56">
        <f t="shared" si="299"/>
        <v>0.2047969738596683</v>
      </c>
    </row>
    <row r="2441" spans="1:14" x14ac:dyDescent="0.25">
      <c r="A2441"/>
      <c r="B2441" s="77"/>
      <c r="C2441" s="59">
        <v>43695</v>
      </c>
      <c r="D2441" s="39">
        <v>2421</v>
      </c>
      <c r="E2441" s="4">
        <v>0.16669999999999999</v>
      </c>
      <c r="F2441" s="64"/>
      <c r="G2441" s="65">
        <f t="shared" si="301"/>
        <v>0.20111213527295121</v>
      </c>
      <c r="H2441" s="78">
        <f t="shared" si="302"/>
        <v>2.2000864621346573E-3</v>
      </c>
      <c r="I2441" s="65">
        <f t="shared" si="303"/>
        <v>2.0605941137881761E-2</v>
      </c>
      <c r="J2441" s="79">
        <f t="shared" si="300"/>
        <v>1.5104133496798462E-2</v>
      </c>
      <c r="K2441" s="65">
        <f t="shared" si="298"/>
        <v>0.22783119601203664</v>
      </c>
      <c r="M2441" s="31">
        <f t="shared" si="297"/>
        <v>0.16669999999999999</v>
      </c>
      <c r="N2441" s="56">
        <f t="shared" si="299"/>
        <v>0.22783119601203664</v>
      </c>
    </row>
    <row r="2442" spans="1:14" x14ac:dyDescent="0.25">
      <c r="A2442"/>
      <c r="B2442" s="77"/>
      <c r="C2442" s="59">
        <v>43696</v>
      </c>
      <c r="D2442" s="39">
        <v>2422</v>
      </c>
      <c r="E2442" s="4">
        <v>0.1333</v>
      </c>
      <c r="F2442" s="64"/>
      <c r="G2442" s="65">
        <f t="shared" si="301"/>
        <v>0.19500566192970759</v>
      </c>
      <c r="H2442" s="78">
        <f t="shared" si="302"/>
        <v>1.3694304815968284E-3</v>
      </c>
      <c r="I2442" s="65">
        <f t="shared" si="303"/>
        <v>1.3053376318696913E-2</v>
      </c>
      <c r="J2442" s="79">
        <f t="shared" si="300"/>
        <v>5.5774724938564635E-3</v>
      </c>
      <c r="K2442" s="65">
        <f t="shared" si="298"/>
        <v>0.21636559805378278</v>
      </c>
      <c r="M2442" s="31">
        <f t="shared" si="297"/>
        <v>0.1333</v>
      </c>
      <c r="N2442" s="56">
        <f t="shared" si="299"/>
        <v>0.21636559805378278</v>
      </c>
    </row>
    <row r="2443" spans="1:14" x14ac:dyDescent="0.25">
      <c r="A2443"/>
      <c r="B2443" s="77"/>
      <c r="C2443" s="59">
        <v>43697</v>
      </c>
      <c r="D2443" s="39">
        <v>2423</v>
      </c>
      <c r="E2443" s="4">
        <v>7.4999999999999997E-2</v>
      </c>
      <c r="F2443" s="64"/>
      <c r="G2443" s="65">
        <f t="shared" si="301"/>
        <v>0.18458713466990695</v>
      </c>
      <c r="H2443" s="78">
        <f t="shared" si="302"/>
        <v>1.9063470745708192E-4</v>
      </c>
      <c r="I2443" s="65">
        <f t="shared" si="303"/>
        <v>-3.4955149973298722E-3</v>
      </c>
      <c r="J2443" s="79">
        <f t="shared" si="300"/>
        <v>-1.4104676964587582E-2</v>
      </c>
      <c r="K2443" s="65">
        <f t="shared" si="298"/>
        <v>0.19287957741397455</v>
      </c>
      <c r="M2443" s="31">
        <f t="shared" si="297"/>
        <v>7.4999999999999997E-2</v>
      </c>
      <c r="N2443" s="56">
        <f t="shared" si="299"/>
        <v>0.19287957741397455</v>
      </c>
    </row>
    <row r="2444" spans="1:14" x14ac:dyDescent="0.25">
      <c r="A2444"/>
      <c r="B2444" s="77"/>
      <c r="C2444" s="59">
        <v>43698</v>
      </c>
      <c r="D2444" s="39">
        <v>2424</v>
      </c>
      <c r="E2444" s="4">
        <v>8.7499999999999994E-2</v>
      </c>
      <c r="F2444" s="64"/>
      <c r="G2444" s="65">
        <f t="shared" si="301"/>
        <v>0.17243013387180711</v>
      </c>
      <c r="H2444" s="78">
        <f t="shared" si="302"/>
        <v>-1.0441288430986101E-3</v>
      </c>
      <c r="I2444" s="65">
        <f t="shared" si="303"/>
        <v>2.6198585678205377E-2</v>
      </c>
      <c r="J2444" s="79">
        <f t="shared" si="300"/>
        <v>1.5085713723204129E-2</v>
      </c>
      <c r="K2444" s="65">
        <f t="shared" si="298"/>
        <v>0.21097635505556941</v>
      </c>
      <c r="M2444" s="31">
        <f t="shared" si="297"/>
        <v>8.7499999999999994E-2</v>
      </c>
      <c r="N2444" s="56">
        <f t="shared" si="299"/>
        <v>0.21097635505556941</v>
      </c>
    </row>
    <row r="2445" spans="1:14" x14ac:dyDescent="0.25">
      <c r="A2445"/>
      <c r="B2445" s="77"/>
      <c r="C2445" s="59">
        <v>43699</v>
      </c>
      <c r="D2445" s="39">
        <v>2425</v>
      </c>
      <c r="E2445" s="4">
        <v>0.13750000000000001</v>
      </c>
      <c r="F2445" s="64"/>
      <c r="G2445" s="65">
        <f t="shared" si="301"/>
        <v>0.16527135968599632</v>
      </c>
      <c r="H2445" s="78">
        <f t="shared" si="302"/>
        <v>-1.655593377369828E-3</v>
      </c>
      <c r="I2445" s="65">
        <f t="shared" si="303"/>
        <v>2.7260448398413226E-2</v>
      </c>
      <c r="J2445" s="79">
        <f t="shared" si="300"/>
        <v>2.1757267589972273E-2</v>
      </c>
      <c r="K2445" s="65">
        <f t="shared" si="298"/>
        <v>0.19864645342712173</v>
      </c>
      <c r="M2445" s="31">
        <f t="shared" si="297"/>
        <v>0.13750000000000001</v>
      </c>
      <c r="N2445" s="56">
        <f t="shared" si="299"/>
        <v>0.19864645342712173</v>
      </c>
    </row>
    <row r="2446" spans="1:14" x14ac:dyDescent="0.25">
      <c r="A2446"/>
      <c r="B2446" s="77"/>
      <c r="C2446" s="59">
        <v>43700</v>
      </c>
      <c r="D2446" s="39">
        <v>2426</v>
      </c>
      <c r="E2446" s="4">
        <v>0.3</v>
      </c>
      <c r="F2446" s="64"/>
      <c r="G2446" s="65">
        <f t="shared" si="301"/>
        <v>0.17328850544810814</v>
      </c>
      <c r="H2446" s="78">
        <f t="shared" si="302"/>
        <v>-6.8831946342166308E-4</v>
      </c>
      <c r="I2446" s="65">
        <f t="shared" si="303"/>
        <v>3.9656842296556929E-2</v>
      </c>
      <c r="J2446" s="79">
        <f t="shared" si="300"/>
        <v>4.836230752209042E-2</v>
      </c>
      <c r="K2446" s="65">
        <f t="shared" si="298"/>
        <v>0.20327260860518342</v>
      </c>
      <c r="M2446" s="31">
        <f t="shared" si="297"/>
        <v>0.3</v>
      </c>
      <c r="N2446" s="56">
        <f t="shared" si="299"/>
        <v>0.20327260860518342</v>
      </c>
    </row>
    <row r="2447" spans="1:14" x14ac:dyDescent="0.25">
      <c r="A2447"/>
      <c r="B2447" s="77"/>
      <c r="C2447" s="59">
        <v>43701</v>
      </c>
      <c r="D2447" s="39">
        <v>2427</v>
      </c>
      <c r="E2447" s="4">
        <v>0.3</v>
      </c>
      <c r="F2447" s="64"/>
      <c r="G2447" s="65">
        <f t="shared" si="301"/>
        <v>0.18273381893665699</v>
      </c>
      <c r="H2447" s="78">
        <f t="shared" si="302"/>
        <v>3.2504383177538838E-4</v>
      </c>
      <c r="I2447" s="65">
        <f t="shared" si="303"/>
        <v>2.6063484495608552E-2</v>
      </c>
      <c r="J2447" s="79">
        <f t="shared" si="300"/>
        <v>3.5183754152381994E-2</v>
      </c>
      <c r="K2447" s="65">
        <f t="shared" si="298"/>
        <v>0.19866367048029504</v>
      </c>
      <c r="M2447" s="31">
        <f t="shared" si="297"/>
        <v>0.3</v>
      </c>
      <c r="N2447" s="56">
        <f t="shared" si="299"/>
        <v>0.19866367048029504</v>
      </c>
    </row>
    <row r="2448" spans="1:14" x14ac:dyDescent="0.25">
      <c r="A2448"/>
      <c r="B2448" s="77"/>
      <c r="C2448" s="59">
        <v>43702</v>
      </c>
      <c r="D2448" s="39">
        <v>2428</v>
      </c>
      <c r="E2448" s="4">
        <v>0.3</v>
      </c>
      <c r="F2448" s="64"/>
      <c r="G2448" s="65">
        <f t="shared" si="301"/>
        <v>0.19065011317069261</v>
      </c>
      <c r="H2448" s="78">
        <f t="shared" si="302"/>
        <v>1.0841688720014111E-3</v>
      </c>
      <c r="I2448" s="65">
        <f t="shared" si="303"/>
        <v>4.1028633208965409E-2</v>
      </c>
      <c r="J2448" s="79">
        <f t="shared" si="300"/>
        <v>4.7860758570999612E-2</v>
      </c>
      <c r="K2448" s="65">
        <f t="shared" si="298"/>
        <v>0.2240874959773978</v>
      </c>
      <c r="M2448" s="31">
        <f t="shared" si="297"/>
        <v>0.3</v>
      </c>
      <c r="N2448" s="56">
        <f t="shared" si="299"/>
        <v>0.2240874959773978</v>
      </c>
    </row>
    <row r="2449" spans="1:14" x14ac:dyDescent="0.25">
      <c r="A2449"/>
      <c r="B2449" s="77"/>
      <c r="C2449" s="59">
        <v>43703</v>
      </c>
      <c r="D2449" s="39">
        <v>2429</v>
      </c>
      <c r="E2449" s="4">
        <v>0.2417</v>
      </c>
      <c r="F2449" s="64"/>
      <c r="G2449" s="65">
        <f t="shared" si="301"/>
        <v>0.19400547666706872</v>
      </c>
      <c r="H2449" s="78">
        <f t="shared" si="302"/>
        <v>1.3112883344388807E-3</v>
      </c>
      <c r="I2449" s="65">
        <f t="shared" si="303"/>
        <v>2.7253771713558975E-2</v>
      </c>
      <c r="J2449" s="79">
        <f t="shared" si="300"/>
        <v>2.9297846875496209E-2</v>
      </c>
      <c r="K2449" s="65">
        <f t="shared" si="298"/>
        <v>0.21898805375625299</v>
      </c>
      <c r="M2449" s="31">
        <f t="shared" si="297"/>
        <v>0.2417</v>
      </c>
      <c r="N2449" s="56">
        <f t="shared" si="299"/>
        <v>0.21898805375625299</v>
      </c>
    </row>
    <row r="2450" spans="1:14" x14ac:dyDescent="0.25">
      <c r="A2450"/>
      <c r="B2450" s="77"/>
      <c r="C2450" s="59">
        <v>43704</v>
      </c>
      <c r="D2450" s="39">
        <v>2430</v>
      </c>
      <c r="E2450" s="4">
        <v>9.1700000000000004E-2</v>
      </c>
      <c r="F2450" s="64"/>
      <c r="G2450" s="65">
        <f t="shared" si="301"/>
        <v>0.18197778499878317</v>
      </c>
      <c r="H2450" s="78">
        <f t="shared" si="302"/>
        <v>-2.2609665833561938E-5</v>
      </c>
      <c r="I2450" s="65">
        <f t="shared" si="303"/>
        <v>2.977303502573685E-2</v>
      </c>
      <c r="J2450" s="79">
        <f t="shared" si="300"/>
        <v>1.7767953023284849E-2</v>
      </c>
      <c r="K2450" s="65">
        <f t="shared" si="298"/>
        <v>0.22508980002724446</v>
      </c>
      <c r="M2450" s="31">
        <f t="shared" si="297"/>
        <v>9.1700000000000004E-2</v>
      </c>
      <c r="N2450" s="56">
        <f t="shared" si="299"/>
        <v>0.22508980002724446</v>
      </c>
    </row>
    <row r="2451" spans="1:14" x14ac:dyDescent="0.25">
      <c r="A2451"/>
      <c r="B2451" s="77"/>
      <c r="C2451" s="59">
        <v>43705</v>
      </c>
      <c r="D2451" s="39">
        <v>2431</v>
      </c>
      <c r="E2451" s="4">
        <v>5.8299999999999998E-2</v>
      </c>
      <c r="F2451" s="64"/>
      <c r="G2451" s="65">
        <f t="shared" si="301"/>
        <v>0.16887273771450273</v>
      </c>
      <c r="H2451" s="78">
        <f t="shared" si="302"/>
        <v>-1.3308534276782499E-3</v>
      </c>
      <c r="I2451" s="65">
        <f t="shared" si="303"/>
        <v>7.1692008515190694E-3</v>
      </c>
      <c r="J2451" s="79">
        <f t="shared" si="300"/>
        <v>-4.6049930050831118E-3</v>
      </c>
      <c r="K2451" s="65">
        <f t="shared" si="298"/>
        <v>0.18912437618446867</v>
      </c>
      <c r="M2451" s="31">
        <f t="shared" si="297"/>
        <v>5.8299999999999998E-2</v>
      </c>
      <c r="N2451" s="56">
        <f t="shared" si="299"/>
        <v>0.18912437618446867</v>
      </c>
    </row>
    <row r="2452" spans="1:14" x14ac:dyDescent="0.25">
      <c r="A2452"/>
      <c r="B2452" s="77"/>
      <c r="C2452" s="59">
        <v>43706</v>
      </c>
      <c r="D2452" s="39">
        <v>2432</v>
      </c>
      <c r="E2452" s="4">
        <v>4.58E-2</v>
      </c>
      <c r="F2452" s="64"/>
      <c r="G2452" s="65">
        <f t="shared" si="301"/>
        <v>0.1578523949094103</v>
      </c>
      <c r="H2452" s="78">
        <f t="shared" si="302"/>
        <v>-2.2998023654196677E-3</v>
      </c>
      <c r="I2452" s="65">
        <f t="shared" si="303"/>
        <v>-2.4846990512682805E-2</v>
      </c>
      <c r="J2452" s="79">
        <f t="shared" si="300"/>
        <v>-3.3567530952355554E-2</v>
      </c>
      <c r="K2452" s="65">
        <f t="shared" si="298"/>
        <v>0.14269489377414168</v>
      </c>
      <c r="M2452" s="31">
        <f t="shared" si="297"/>
        <v>4.58E-2</v>
      </c>
      <c r="N2452" s="56">
        <f t="shared" si="299"/>
        <v>0.14269489377414168</v>
      </c>
    </row>
    <row r="2453" spans="1:14" x14ac:dyDescent="0.25">
      <c r="A2453"/>
      <c r="B2453" s="77"/>
      <c r="C2453" s="59">
        <v>43707</v>
      </c>
      <c r="D2453" s="39">
        <v>2433</v>
      </c>
      <c r="E2453" s="4">
        <v>0.2</v>
      </c>
      <c r="F2453" s="64"/>
      <c r="G2453" s="65">
        <f t="shared" si="301"/>
        <v>0.16351497097684004</v>
      </c>
      <c r="H2453" s="78">
        <f t="shared" si="302"/>
        <v>-1.5035645221347276E-3</v>
      </c>
      <c r="I2453" s="65">
        <f t="shared" si="303"/>
        <v>-3.5176376872484649E-2</v>
      </c>
      <c r="J2453" s="79">
        <f t="shared" si="300"/>
        <v>-2.8010236282920188E-2</v>
      </c>
      <c r="K2453" s="65">
        <f t="shared" si="298"/>
        <v>0.120376215671506</v>
      </c>
      <c r="M2453" s="31">
        <f t="shared" si="297"/>
        <v>0.2</v>
      </c>
      <c r="N2453" s="56">
        <f t="shared" si="299"/>
        <v>0.120376215671506</v>
      </c>
    </row>
    <row r="2454" spans="1:14" x14ac:dyDescent="0.25">
      <c r="A2454"/>
      <c r="B2454" s="77"/>
      <c r="C2454" s="59">
        <v>43708</v>
      </c>
      <c r="D2454" s="39">
        <v>2434</v>
      </c>
      <c r="E2454" s="4">
        <v>0.15</v>
      </c>
      <c r="F2454" s="64"/>
      <c r="G2454" s="65">
        <f t="shared" si="301"/>
        <v>0.16373110075015884</v>
      </c>
      <c r="H2454" s="78">
        <f t="shared" si="302"/>
        <v>-1.3315950925893742E-3</v>
      </c>
      <c r="I2454" s="65">
        <f t="shared" si="303"/>
        <v>-2.9208349409240691E-2</v>
      </c>
      <c r="J2454" s="79">
        <f t="shared" si="300"/>
        <v>-2.7660624543332509E-2</v>
      </c>
      <c r="K2454" s="65">
        <f t="shared" si="298"/>
        <v>0.13280305704546461</v>
      </c>
      <c r="M2454" s="31">
        <f t="shared" ref="M2454:M2517" si="304">E2454</f>
        <v>0.15</v>
      </c>
      <c r="N2454" s="56">
        <f t="shared" si="299"/>
        <v>0.13280305704546461</v>
      </c>
    </row>
    <row r="2455" spans="1:14" x14ac:dyDescent="0.25">
      <c r="A2455"/>
      <c r="B2455" s="77"/>
      <c r="C2455" s="59">
        <v>43709</v>
      </c>
      <c r="D2455" s="39">
        <v>2435</v>
      </c>
      <c r="E2455" s="4">
        <v>0.2</v>
      </c>
      <c r="F2455" s="64"/>
      <c r="G2455" s="65">
        <f t="shared" si="301"/>
        <v>0.16840561534954979</v>
      </c>
      <c r="H2455" s="78">
        <f t="shared" si="302"/>
        <v>-7.3098412339134234E-4</v>
      </c>
      <c r="I2455" s="65">
        <f t="shared" si="303"/>
        <v>-2.2460602577372431E-2</v>
      </c>
      <c r="J2455" s="79">
        <f t="shared" si="300"/>
        <v>-1.7055103854590165E-2</v>
      </c>
      <c r="K2455" s="65">
        <f t="shared" si="298"/>
        <v>0.13993890308019705</v>
      </c>
      <c r="M2455" s="31">
        <f t="shared" si="304"/>
        <v>0.2</v>
      </c>
      <c r="N2455" s="56">
        <f t="shared" si="299"/>
        <v>0.13993890308019705</v>
      </c>
    </row>
    <row r="2456" spans="1:14" x14ac:dyDescent="0.25">
      <c r="A2456"/>
      <c r="B2456" s="77"/>
      <c r="C2456" s="59">
        <v>43710</v>
      </c>
      <c r="D2456" s="39">
        <v>2436</v>
      </c>
      <c r="E2456" s="4">
        <v>0.2</v>
      </c>
      <c r="F2456" s="64"/>
      <c r="G2456" s="65">
        <f t="shared" si="301"/>
        <v>0.17242180141437105</v>
      </c>
      <c r="H2456" s="78">
        <f t="shared" si="302"/>
        <v>-2.5626710457008162E-4</v>
      </c>
      <c r="I2456" s="65">
        <f t="shared" si="303"/>
        <v>-1.5146333108284499E-2</v>
      </c>
      <c r="J2456" s="79">
        <f t="shared" si="300"/>
        <v>-1.0873879938893154E-2</v>
      </c>
      <c r="K2456" s="65">
        <f t="shared" si="298"/>
        <v>0.15252829811787394</v>
      </c>
      <c r="M2456" s="31">
        <f t="shared" si="304"/>
        <v>0.2</v>
      </c>
      <c r="N2456" s="56">
        <f t="shared" si="299"/>
        <v>0.15252829811787394</v>
      </c>
    </row>
    <row r="2457" spans="1:14" x14ac:dyDescent="0.25">
      <c r="A2457"/>
      <c r="B2457" s="77"/>
      <c r="C2457" s="59">
        <v>43711</v>
      </c>
      <c r="D2457" s="39">
        <v>2437</v>
      </c>
      <c r="E2457" s="4">
        <v>0.2</v>
      </c>
      <c r="F2457" s="64"/>
      <c r="G2457" s="65">
        <f t="shared" si="301"/>
        <v>0.178554165884907</v>
      </c>
      <c r="H2457" s="78">
        <f t="shared" si="302"/>
        <v>3.8259605294052107E-4</v>
      </c>
      <c r="I2457" s="65">
        <f t="shared" si="303"/>
        <v>-3.6051850060861118E-2</v>
      </c>
      <c r="J2457" s="79">
        <f t="shared" si="300"/>
        <v>-3.030208164326571E-2</v>
      </c>
      <c r="K2457" s="65">
        <f t="shared" si="298"/>
        <v>0.13611368424893985</v>
      </c>
      <c r="M2457" s="31">
        <f t="shared" si="304"/>
        <v>0.2</v>
      </c>
      <c r="N2457" s="56">
        <f t="shared" si="299"/>
        <v>0.13611368424893985</v>
      </c>
    </row>
    <row r="2458" spans="1:14" x14ac:dyDescent="0.25">
      <c r="A2458"/>
      <c r="B2458" s="77"/>
      <c r="C2458" s="59">
        <v>43712</v>
      </c>
      <c r="D2458" s="39">
        <v>2438</v>
      </c>
      <c r="E2458" s="4">
        <v>0.2</v>
      </c>
      <c r="F2458" s="64"/>
      <c r="G2458" s="65">
        <f t="shared" si="301"/>
        <v>0.18255364510436672</v>
      </c>
      <c r="H2458" s="78">
        <f t="shared" si="302"/>
        <v>7.4428436959244183E-4</v>
      </c>
      <c r="I2458" s="65">
        <f t="shared" si="303"/>
        <v>-1.5105593603039445E-2</v>
      </c>
      <c r="J2458" s="79">
        <f t="shared" si="300"/>
        <v>-1.1850398753172172E-2</v>
      </c>
      <c r="K2458" s="65">
        <f t="shared" si="298"/>
        <v>0.16383116833480807</v>
      </c>
      <c r="M2458" s="31">
        <f t="shared" si="304"/>
        <v>0.2</v>
      </c>
      <c r="N2458" s="56">
        <f t="shared" si="299"/>
        <v>0.16383116833480807</v>
      </c>
    </row>
    <row r="2459" spans="1:14" x14ac:dyDescent="0.25">
      <c r="A2459"/>
      <c r="B2459" s="77"/>
      <c r="C2459" s="59">
        <v>43713</v>
      </c>
      <c r="D2459" s="39">
        <v>2439</v>
      </c>
      <c r="E2459" s="4">
        <v>0.2</v>
      </c>
      <c r="F2459" s="64"/>
      <c r="G2459" s="65">
        <f t="shared" si="301"/>
        <v>0.18544427395142674</v>
      </c>
      <c r="H2459" s="78">
        <f t="shared" si="302"/>
        <v>9.5891881733919894E-4</v>
      </c>
      <c r="I2459" s="65">
        <f t="shared" si="303"/>
        <v>-4.761374248634799E-3</v>
      </c>
      <c r="J2459" s="79">
        <f t="shared" si="300"/>
        <v>-2.8296642189139911E-3</v>
      </c>
      <c r="K2459" s="65">
        <f t="shared" si="298"/>
        <v>0.17853655522532438</v>
      </c>
      <c r="M2459" s="31">
        <f t="shared" si="304"/>
        <v>0.2</v>
      </c>
      <c r="N2459" s="56">
        <f t="shared" si="299"/>
        <v>0.17853655522532438</v>
      </c>
    </row>
    <row r="2460" spans="1:14" x14ac:dyDescent="0.25">
      <c r="A2460"/>
      <c r="B2460" s="77"/>
      <c r="C2460" s="59">
        <v>43714</v>
      </c>
      <c r="D2460" s="39">
        <v>2440</v>
      </c>
      <c r="E2460" s="4">
        <v>0.2</v>
      </c>
      <c r="F2460" s="64"/>
      <c r="G2460" s="65">
        <f t="shared" si="301"/>
        <v>0.19043980513224537</v>
      </c>
      <c r="H2460" s="78">
        <f t="shared" si="302"/>
        <v>1.3625800536871426E-3</v>
      </c>
      <c r="I2460" s="65">
        <f t="shared" si="303"/>
        <v>-2.6769316403560298E-2</v>
      </c>
      <c r="J2460" s="79">
        <f t="shared" si="300"/>
        <v>-2.3136365276428806E-2</v>
      </c>
      <c r="K2460" s="65">
        <f t="shared" si="298"/>
        <v>0.15963387636520565</v>
      </c>
      <c r="M2460" s="31">
        <f t="shared" si="304"/>
        <v>0.2</v>
      </c>
      <c r="N2460" s="56">
        <f t="shared" si="299"/>
        <v>0.15963387636520565</v>
      </c>
    </row>
    <row r="2461" spans="1:14" x14ac:dyDescent="0.25">
      <c r="A2461"/>
      <c r="B2461" s="77"/>
      <c r="C2461" s="59">
        <v>43715</v>
      </c>
      <c r="D2461" s="39">
        <v>2441</v>
      </c>
      <c r="E2461" s="4">
        <v>0.2</v>
      </c>
      <c r="F2461" s="64"/>
      <c r="G2461" s="65">
        <f t="shared" si="301"/>
        <v>0.19425145528236132</v>
      </c>
      <c r="H2461" s="78">
        <f t="shared" si="302"/>
        <v>1.6074870633300232E-3</v>
      </c>
      <c r="I2461" s="65">
        <f t="shared" si="303"/>
        <v>-1.6293086150220498E-2</v>
      </c>
      <c r="J2461" s="79">
        <f t="shared" si="300"/>
        <v>-1.4088923063434578E-2</v>
      </c>
      <c r="K2461" s="65">
        <f t="shared" ref="K2461:K2524" si="305">G2460+H2460+I2461</f>
        <v>0.17550929903571202</v>
      </c>
      <c r="M2461" s="31">
        <f t="shared" si="304"/>
        <v>0.2</v>
      </c>
      <c r="N2461" s="56">
        <f t="shared" si="299"/>
        <v>0.17550929903571202</v>
      </c>
    </row>
    <row r="2462" spans="1:14" x14ac:dyDescent="0.25">
      <c r="A2462"/>
      <c r="B2462" s="77"/>
      <c r="C2462" s="59">
        <v>43716</v>
      </c>
      <c r="D2462" s="39">
        <v>2442</v>
      </c>
      <c r="E2462" s="4">
        <v>0.2</v>
      </c>
      <c r="F2462" s="64"/>
      <c r="G2462" s="65">
        <f t="shared" si="301"/>
        <v>0.19483948379929511</v>
      </c>
      <c r="H2462" s="78">
        <f t="shared" si="302"/>
        <v>1.5055412086904E-3</v>
      </c>
      <c r="I2462" s="65">
        <f t="shared" si="303"/>
        <v>1.4335643118270871E-2</v>
      </c>
      <c r="J2462" s="79">
        <f t="shared" si="300"/>
        <v>1.3418130426514274E-2</v>
      </c>
      <c r="K2462" s="65">
        <f t="shared" si="305"/>
        <v>0.21019458546396222</v>
      </c>
      <c r="M2462" s="31">
        <f t="shared" si="304"/>
        <v>0.2</v>
      </c>
      <c r="N2462" s="56">
        <f t="shared" si="299"/>
        <v>0.21019458546396222</v>
      </c>
    </row>
    <row r="2463" spans="1:14" x14ac:dyDescent="0.25">
      <c r="A2463"/>
      <c r="B2463" s="77"/>
      <c r="C2463" s="59">
        <v>43717</v>
      </c>
      <c r="D2463" s="39">
        <v>2443</v>
      </c>
      <c r="E2463" s="4">
        <v>0.2</v>
      </c>
      <c r="F2463" s="64"/>
      <c r="G2463" s="65">
        <f t="shared" si="301"/>
        <v>0.19300880521403657</v>
      </c>
      <c r="H2463" s="78">
        <f t="shared" si="302"/>
        <v>1.1719192292955062E-3</v>
      </c>
      <c r="I2463" s="65">
        <f t="shared" si="303"/>
        <v>3.7017172931503993E-2</v>
      </c>
      <c r="J2463" s="79">
        <f t="shared" si="300"/>
        <v>3.4014575116949934E-2</v>
      </c>
      <c r="K2463" s="65">
        <f t="shared" si="305"/>
        <v>0.23336219793948951</v>
      </c>
      <c r="M2463" s="31">
        <f t="shared" si="304"/>
        <v>0.2</v>
      </c>
      <c r="N2463" s="56">
        <f t="shared" si="299"/>
        <v>0.23336219793948951</v>
      </c>
    </row>
    <row r="2464" spans="1:14" x14ac:dyDescent="0.25">
      <c r="A2464"/>
      <c r="B2464" s="77"/>
      <c r="C2464" s="59">
        <v>43718</v>
      </c>
      <c r="D2464" s="39">
        <v>2444</v>
      </c>
      <c r="E2464" s="4">
        <v>0.2</v>
      </c>
      <c r="F2464" s="64"/>
      <c r="G2464" s="65">
        <f t="shared" si="301"/>
        <v>0.19372077838241075</v>
      </c>
      <c r="H2464" s="78">
        <f t="shared" si="302"/>
        <v>1.1259246232033738E-3</v>
      </c>
      <c r="I2464" s="65">
        <f t="shared" si="303"/>
        <v>1.0418736165881317E-2</v>
      </c>
      <c r="J2464" s="79">
        <f t="shared" si="300"/>
        <v>1.000478471105211E-2</v>
      </c>
      <c r="K2464" s="65">
        <f t="shared" si="305"/>
        <v>0.20459946060921338</v>
      </c>
      <c r="M2464" s="31">
        <f t="shared" si="304"/>
        <v>0.2</v>
      </c>
      <c r="N2464" s="56">
        <f t="shared" si="299"/>
        <v>0.20459946060921338</v>
      </c>
    </row>
    <row r="2465" spans="1:21" x14ac:dyDescent="0.25">
      <c r="A2465"/>
      <c r="B2465" s="77"/>
      <c r="C2465" s="59">
        <v>43719</v>
      </c>
      <c r="D2465" s="39">
        <v>2445</v>
      </c>
      <c r="E2465" s="4">
        <v>0.2</v>
      </c>
      <c r="F2465" s="64"/>
      <c r="G2465" s="65">
        <f t="shared" si="301"/>
        <v>0.19773471019255406</v>
      </c>
      <c r="H2465" s="78">
        <f t="shared" si="302"/>
        <v>1.4147253418973678E-3</v>
      </c>
      <c r="I2465" s="65">
        <f t="shared" si="303"/>
        <v>-2.3726774875013658E-2</v>
      </c>
      <c r="J2465" s="79">
        <f t="shared" si="300"/>
        <v>-2.1127568406767699E-2</v>
      </c>
      <c r="K2465" s="65">
        <f t="shared" si="305"/>
        <v>0.17111992813060048</v>
      </c>
      <c r="M2465" s="31">
        <f t="shared" si="304"/>
        <v>0.2</v>
      </c>
      <c r="N2465" s="56">
        <f t="shared" si="299"/>
        <v>0.17111992813060048</v>
      </c>
    </row>
    <row r="2466" spans="1:21" x14ac:dyDescent="0.25">
      <c r="A2466"/>
      <c r="B2466" s="77"/>
      <c r="C2466" s="59">
        <v>43720</v>
      </c>
      <c r="D2466" s="39">
        <v>2446</v>
      </c>
      <c r="E2466" s="4">
        <v>0.1792</v>
      </c>
      <c r="F2466" s="64"/>
      <c r="G2466" s="65">
        <f t="shared" si="301"/>
        <v>0.20087972036638149</v>
      </c>
      <c r="H2466" s="78">
        <f t="shared" si="302"/>
        <v>1.5877538250903738E-3</v>
      </c>
      <c r="I2466" s="65">
        <f t="shared" si="303"/>
        <v>-3.7252283853751844E-2</v>
      </c>
      <c r="J2466" s="79">
        <f t="shared" si="300"/>
        <v>-3.5695027505014812E-2</v>
      </c>
      <c r="K2466" s="65">
        <f t="shared" si="305"/>
        <v>0.1618971516806996</v>
      </c>
      <c r="M2466" s="31">
        <f t="shared" si="304"/>
        <v>0.1792</v>
      </c>
      <c r="N2466" s="56">
        <f t="shared" si="299"/>
        <v>0.1618971516806996</v>
      </c>
    </row>
    <row r="2467" spans="1:21" x14ac:dyDescent="0.25">
      <c r="A2467"/>
      <c r="B2467" s="77"/>
      <c r="C2467" s="59">
        <v>43721</v>
      </c>
      <c r="D2467" s="39">
        <v>2447</v>
      </c>
      <c r="E2467" s="4">
        <v>0.18329999999999999</v>
      </c>
      <c r="F2467" s="64"/>
      <c r="G2467" s="65">
        <f t="shared" si="301"/>
        <v>0.2028027668686504</v>
      </c>
      <c r="H2467" s="78">
        <f t="shared" si="302"/>
        <v>1.6212830928082269E-3</v>
      </c>
      <c r="I2467" s="65">
        <f t="shared" si="303"/>
        <v>-2.2520400963257022E-2</v>
      </c>
      <c r="J2467" s="79">
        <f t="shared" si="300"/>
        <v>-2.2218637553796362E-2</v>
      </c>
      <c r="K2467" s="65">
        <f t="shared" si="305"/>
        <v>0.17994707322821485</v>
      </c>
      <c r="M2467" s="31">
        <f t="shared" si="304"/>
        <v>0.18329999999999999</v>
      </c>
      <c r="N2467" s="56">
        <f t="shared" si="299"/>
        <v>0.17994707322821485</v>
      </c>
    </row>
    <row r="2468" spans="1:21" x14ac:dyDescent="0.25">
      <c r="A2468"/>
      <c r="B2468" s="77"/>
      <c r="C2468" s="59">
        <v>43722</v>
      </c>
      <c r="D2468" s="39">
        <v>2448</v>
      </c>
      <c r="E2468" s="4">
        <v>0.2</v>
      </c>
      <c r="F2468" s="64"/>
      <c r="G2468" s="65">
        <f t="shared" si="301"/>
        <v>0.20441036044636973</v>
      </c>
      <c r="H2468" s="78">
        <f t="shared" si="302"/>
        <v>1.6199141412993378E-3</v>
      </c>
      <c r="I2468" s="65">
        <f t="shared" si="303"/>
        <v>-4.2871548105694844E-3</v>
      </c>
      <c r="J2468" s="79">
        <f t="shared" si="300"/>
        <v>-4.2994753741495079E-3</v>
      </c>
      <c r="K2468" s="65">
        <f t="shared" si="305"/>
        <v>0.20013689515088914</v>
      </c>
      <c r="M2468" s="31">
        <f t="shared" si="304"/>
        <v>0.2</v>
      </c>
      <c r="N2468" s="56">
        <f t="shared" si="299"/>
        <v>0.20013689515088914</v>
      </c>
    </row>
    <row r="2469" spans="1:21" x14ac:dyDescent="0.25">
      <c r="A2469"/>
      <c r="B2469" s="77"/>
      <c r="C2469" s="59">
        <v>43723</v>
      </c>
      <c r="D2469" s="39">
        <v>2449</v>
      </c>
      <c r="E2469" s="4">
        <v>0.1958</v>
      </c>
      <c r="F2469" s="64"/>
      <c r="G2469" s="65">
        <f t="shared" si="301"/>
        <v>0.20377119362932722</v>
      </c>
      <c r="H2469" s="78">
        <f t="shared" si="302"/>
        <v>1.3940060454651526E-3</v>
      </c>
      <c r="I2469" s="65">
        <f t="shared" si="303"/>
        <v>1.2360534995749349E-2</v>
      </c>
      <c r="J2469" s="79">
        <f t="shared" si="300"/>
        <v>1.0327362133241693E-2</v>
      </c>
      <c r="K2469" s="65">
        <f t="shared" si="305"/>
        <v>0.21839080958341842</v>
      </c>
      <c r="M2469" s="31">
        <f t="shared" si="304"/>
        <v>0.1958</v>
      </c>
      <c r="N2469" s="56">
        <f t="shared" si="299"/>
        <v>0.21839080958341842</v>
      </c>
    </row>
    <row r="2470" spans="1:21" x14ac:dyDescent="0.25">
      <c r="A2470"/>
      <c r="B2470" s="77"/>
      <c r="C2470" s="59">
        <v>43724</v>
      </c>
      <c r="D2470" s="39">
        <v>2450</v>
      </c>
      <c r="E2470" s="4">
        <v>0.2</v>
      </c>
      <c r="F2470" s="64"/>
      <c r="G2470" s="65">
        <f t="shared" si="301"/>
        <v>0.20403083085781121</v>
      </c>
      <c r="H2470" s="78">
        <f t="shared" si="302"/>
        <v>1.2805691637670362E-3</v>
      </c>
      <c r="I2470" s="65">
        <f t="shared" si="303"/>
        <v>6.1784884950192211E-3</v>
      </c>
      <c r="J2470" s="79">
        <f t="shared" si="300"/>
        <v>5.1575565597361799E-3</v>
      </c>
      <c r="K2470" s="65">
        <f t="shared" si="305"/>
        <v>0.21134368816981161</v>
      </c>
      <c r="M2470" s="31">
        <f t="shared" si="304"/>
        <v>0.2</v>
      </c>
      <c r="N2470" s="56">
        <f t="shared" si="299"/>
        <v>0.21134368816981161</v>
      </c>
      <c r="T2470" s="1"/>
      <c r="U2470" s="1"/>
    </row>
    <row r="2471" spans="1:21" x14ac:dyDescent="0.25">
      <c r="A2471"/>
      <c r="B2471" s="77"/>
      <c r="C2471" s="59">
        <v>43725</v>
      </c>
      <c r="D2471" s="39">
        <v>2451</v>
      </c>
      <c r="E2471" s="4">
        <v>0.2</v>
      </c>
      <c r="F2471" s="64"/>
      <c r="G2471" s="65">
        <f t="shared" si="301"/>
        <v>0.20483309078197726</v>
      </c>
      <c r="H2471" s="78">
        <f t="shared" si="302"/>
        <v>1.2327382398069375E-3</v>
      </c>
      <c r="I2471" s="65">
        <f t="shared" si="303"/>
        <v>-5.2830762556850715E-4</v>
      </c>
      <c r="J2471" s="79">
        <f t="shared" si="300"/>
        <v>-9.5878594120938103E-4</v>
      </c>
      <c r="K2471" s="65">
        <f t="shared" si="305"/>
        <v>0.20478309239600972</v>
      </c>
      <c r="M2471" s="31">
        <f t="shared" si="304"/>
        <v>0.2</v>
      </c>
      <c r="N2471" s="56">
        <f t="shared" si="299"/>
        <v>0.20478309239600972</v>
      </c>
      <c r="T2471" s="1"/>
      <c r="U2471" s="1"/>
    </row>
    <row r="2472" spans="1:21" x14ac:dyDescent="0.25">
      <c r="A2472"/>
      <c r="B2472" s="77"/>
      <c r="C2472" s="59">
        <v>43726</v>
      </c>
      <c r="D2472" s="39">
        <v>2452</v>
      </c>
      <c r="E2472" s="4">
        <v>0.13750000000000001</v>
      </c>
      <c r="F2472" s="64"/>
      <c r="G2472" s="65">
        <f t="shared" si="301"/>
        <v>0.19769883276992592</v>
      </c>
      <c r="H2472" s="78">
        <f t="shared" si="302"/>
        <v>3.9603861462111012E-4</v>
      </c>
      <c r="I2472" s="65">
        <f t="shared" si="303"/>
        <v>1.5104133496798462E-2</v>
      </c>
      <c r="J2472" s="79">
        <f t="shared" si="300"/>
        <v>7.5738368701260246E-3</v>
      </c>
      <c r="K2472" s="65">
        <f t="shared" si="305"/>
        <v>0.22116996251858265</v>
      </c>
      <c r="M2472" s="31">
        <f t="shared" si="304"/>
        <v>0.13750000000000001</v>
      </c>
      <c r="N2472" s="56">
        <f t="shared" si="299"/>
        <v>0.22116996251858265</v>
      </c>
    </row>
    <row r="2473" spans="1:21" x14ac:dyDescent="0.25">
      <c r="A2473"/>
      <c r="B2473" s="77"/>
      <c r="C2473" s="59">
        <v>43727</v>
      </c>
      <c r="D2473" s="39">
        <v>2453</v>
      </c>
      <c r="E2473" s="4">
        <v>0.1</v>
      </c>
      <c r="F2473" s="64"/>
      <c r="G2473" s="65">
        <f t="shared" si="301"/>
        <v>0.18772763699670669</v>
      </c>
      <c r="H2473" s="78">
        <f t="shared" si="302"/>
        <v>-6.4068482416292365E-4</v>
      </c>
      <c r="I2473" s="65">
        <f t="shared" si="303"/>
        <v>5.5774724938564635E-3</v>
      </c>
      <c r="J2473" s="79">
        <f t="shared" si="300"/>
        <v>-3.7530384551998528E-3</v>
      </c>
      <c r="K2473" s="65">
        <f t="shared" si="305"/>
        <v>0.20367234387840349</v>
      </c>
      <c r="M2473" s="31">
        <f t="shared" si="304"/>
        <v>0.1</v>
      </c>
      <c r="N2473" s="56">
        <f t="shared" si="299"/>
        <v>0.20367234387840349</v>
      </c>
    </row>
    <row r="2474" spans="1:21" x14ac:dyDescent="0.25">
      <c r="A2474"/>
      <c r="B2474" s="77"/>
      <c r="C2474" s="59">
        <v>43728</v>
      </c>
      <c r="D2474" s="39">
        <v>2454</v>
      </c>
      <c r="E2474" s="4">
        <v>0.16250000000000001</v>
      </c>
      <c r="F2474" s="64"/>
      <c r="G2474" s="65">
        <f t="shared" si="301"/>
        <v>0.18603872465174814</v>
      </c>
      <c r="H2474" s="78">
        <f t="shared" si="302"/>
        <v>-7.4550757624248609E-4</v>
      </c>
      <c r="I2474" s="65">
        <f t="shared" si="303"/>
        <v>-1.4104676964587582E-2</v>
      </c>
      <c r="J2474" s="79">
        <f t="shared" si="300"/>
        <v>-1.5048081733303638E-2</v>
      </c>
      <c r="K2474" s="65">
        <f t="shared" si="305"/>
        <v>0.17298227520795617</v>
      </c>
      <c r="M2474" s="31">
        <f t="shared" si="304"/>
        <v>0.16250000000000001</v>
      </c>
      <c r="N2474" s="56">
        <f t="shared" si="299"/>
        <v>0.17298227520795617</v>
      </c>
    </row>
    <row r="2475" spans="1:21" x14ac:dyDescent="0.25">
      <c r="A2475"/>
      <c r="B2475" s="77"/>
      <c r="C2475" s="59">
        <v>43729</v>
      </c>
      <c r="D2475" s="39">
        <v>2455</v>
      </c>
      <c r="E2475" s="4">
        <v>0.1542</v>
      </c>
      <c r="F2475" s="64"/>
      <c r="G2475" s="65">
        <f t="shared" si="301"/>
        <v>0.18067532399563468</v>
      </c>
      <c r="H2475" s="78">
        <f t="shared" si="302"/>
        <v>-1.2072968842295835E-3</v>
      </c>
      <c r="I2475" s="65">
        <f t="shared" si="303"/>
        <v>1.5085713723204129E-2</v>
      </c>
      <c r="J2475" s="79">
        <f t="shared" si="300"/>
        <v>1.0929609951320248E-2</v>
      </c>
      <c r="K2475" s="65">
        <f t="shared" si="305"/>
        <v>0.2003789307987098</v>
      </c>
      <c r="M2475" s="31">
        <f t="shared" si="304"/>
        <v>0.1542</v>
      </c>
      <c r="N2475" s="56">
        <f t="shared" si="299"/>
        <v>0.2003789307987098</v>
      </c>
    </row>
    <row r="2476" spans="1:21" x14ac:dyDescent="0.25">
      <c r="A2476"/>
      <c r="B2476" s="77"/>
      <c r="C2476" s="59">
        <v>43730</v>
      </c>
      <c r="D2476" s="39">
        <v>2456</v>
      </c>
      <c r="E2476" s="4">
        <v>7.9200000000000007E-2</v>
      </c>
      <c r="F2476" s="64"/>
      <c r="G2476" s="65">
        <f t="shared" si="301"/>
        <v>0.16726549764126736</v>
      </c>
      <c r="H2476" s="78">
        <f t="shared" si="302"/>
        <v>-2.4275498312433582E-3</v>
      </c>
      <c r="I2476" s="65">
        <f t="shared" si="303"/>
        <v>2.1757267589972273E-2</v>
      </c>
      <c r="J2476" s="79">
        <f t="shared" si="300"/>
        <v>1.0774991066848311E-2</v>
      </c>
      <c r="K2476" s="65">
        <f t="shared" si="305"/>
        <v>0.20122529470137737</v>
      </c>
      <c r="M2476" s="31">
        <f t="shared" si="304"/>
        <v>7.9200000000000007E-2</v>
      </c>
      <c r="N2476" s="56">
        <f t="shared" si="299"/>
        <v>0.20122529470137737</v>
      </c>
    </row>
    <row r="2477" spans="1:21" x14ac:dyDescent="0.25">
      <c r="A2477"/>
      <c r="B2477" s="77"/>
      <c r="C2477" s="59">
        <v>43731</v>
      </c>
      <c r="D2477" s="39">
        <v>2457</v>
      </c>
      <c r="E2477" s="4">
        <v>2.5000000000000001E-2</v>
      </c>
      <c r="F2477" s="64"/>
      <c r="G2477" s="65">
        <f t="shared" si="301"/>
        <v>0.14601792227681257</v>
      </c>
      <c r="H2477" s="78">
        <f t="shared" si="302"/>
        <v>-4.3095523845645013E-3</v>
      </c>
      <c r="I2477" s="65">
        <f t="shared" si="303"/>
        <v>4.836230752209042E-2</v>
      </c>
      <c r="J2477" s="79">
        <f t="shared" si="300"/>
        <v>3.1424284542200122E-2</v>
      </c>
      <c r="K2477" s="65">
        <f t="shared" si="305"/>
        <v>0.21320025533211442</v>
      </c>
      <c r="M2477" s="31">
        <f t="shared" si="304"/>
        <v>2.5000000000000001E-2</v>
      </c>
      <c r="N2477" s="56">
        <f t="shared" si="299"/>
        <v>0.21320025533211442</v>
      </c>
    </row>
    <row r="2478" spans="1:21" x14ac:dyDescent="0.25">
      <c r="A2478"/>
      <c r="B2478" s="77"/>
      <c r="C2478" s="59">
        <v>43732</v>
      </c>
      <c r="D2478" s="39">
        <v>2458</v>
      </c>
      <c r="E2478" s="4">
        <v>5.4199999999999998E-2</v>
      </c>
      <c r="F2478" s="64"/>
      <c r="G2478" s="65">
        <f t="shared" si="301"/>
        <v>0.12943915748778506</v>
      </c>
      <c r="H2478" s="78">
        <f t="shared" si="302"/>
        <v>-5.5364736250108019E-3</v>
      </c>
      <c r="I2478" s="65">
        <f t="shared" si="303"/>
        <v>3.5183754152381994E-2</v>
      </c>
      <c r="J2478" s="79">
        <f t="shared" si="300"/>
        <v>2.4141462988365291E-2</v>
      </c>
      <c r="K2478" s="65">
        <f t="shared" si="305"/>
        <v>0.17689212404463006</v>
      </c>
      <c r="M2478" s="31">
        <f t="shared" si="304"/>
        <v>5.4199999999999998E-2</v>
      </c>
      <c r="N2478" s="56">
        <f t="shared" si="299"/>
        <v>0.17689212404463006</v>
      </c>
    </row>
    <row r="2479" spans="1:21" x14ac:dyDescent="0.25">
      <c r="A2479"/>
      <c r="B2479" s="77"/>
      <c r="C2479" s="59">
        <v>43733</v>
      </c>
      <c r="D2479" s="39">
        <v>2459</v>
      </c>
      <c r="E2479" s="4">
        <v>8.7499999999999994E-2</v>
      </c>
      <c r="F2479" s="64"/>
      <c r="G2479" s="65">
        <f t="shared" si="301"/>
        <v>0.11547633961939686</v>
      </c>
      <c r="H2479" s="78">
        <f t="shared" si="302"/>
        <v>-6.3791080493485414E-3</v>
      </c>
      <c r="I2479" s="65">
        <f t="shared" si="303"/>
        <v>4.7860758570999612E-2</v>
      </c>
      <c r="J2479" s="79">
        <f t="shared" si="300"/>
        <v>4.0277048751959962E-2</v>
      </c>
      <c r="K2479" s="65">
        <f t="shared" si="305"/>
        <v>0.17176344243377387</v>
      </c>
      <c r="M2479" s="31">
        <f t="shared" si="304"/>
        <v>8.7499999999999994E-2</v>
      </c>
      <c r="N2479" s="56">
        <f t="shared" si="299"/>
        <v>0.17176344243377387</v>
      </c>
    </row>
    <row r="2480" spans="1:21" x14ac:dyDescent="0.25">
      <c r="A2480"/>
      <c r="B2480" s="77"/>
      <c r="C2480" s="59">
        <v>43734</v>
      </c>
      <c r="D2480" s="39">
        <v>2460</v>
      </c>
      <c r="E2480" s="4">
        <v>6.25E-2</v>
      </c>
      <c r="F2480" s="64"/>
      <c r="G2480" s="65">
        <f t="shared" si="301"/>
        <v>0.10150772372549385</v>
      </c>
      <c r="H2480" s="78">
        <f t="shared" si="302"/>
        <v>-7.1380588338039886E-3</v>
      </c>
      <c r="I2480" s="65">
        <f t="shared" si="303"/>
        <v>2.9297846875496209E-2</v>
      </c>
      <c r="J2480" s="79">
        <f t="shared" si="300"/>
        <v>2.2467289815397203E-2</v>
      </c>
      <c r="K2480" s="65">
        <f t="shared" si="305"/>
        <v>0.13839507844554452</v>
      </c>
      <c r="M2480" s="31">
        <f t="shared" si="304"/>
        <v>6.25E-2</v>
      </c>
      <c r="N2480" s="56">
        <f t="shared" si="299"/>
        <v>0.13839507844554452</v>
      </c>
    </row>
    <row r="2481" spans="1:14" x14ac:dyDescent="0.25">
      <c r="A2481"/>
      <c r="B2481" s="77"/>
      <c r="C2481" s="59">
        <v>43735</v>
      </c>
      <c r="D2481" s="39">
        <v>2461</v>
      </c>
      <c r="E2481" s="4">
        <v>8.7499999999999994E-2</v>
      </c>
      <c r="F2481" s="64"/>
      <c r="G2481" s="65">
        <f t="shared" si="301"/>
        <v>9.1905903100192393E-2</v>
      </c>
      <c r="H2481" s="78">
        <f t="shared" si="302"/>
        <v>-7.3844350129537361E-3</v>
      </c>
      <c r="I2481" s="65">
        <f t="shared" si="303"/>
        <v>1.7767953023284849E-2</v>
      </c>
      <c r="J2481" s="79">
        <f t="shared" si="300"/>
        <v>1.5550567410937126E-2</v>
      </c>
      <c r="K2481" s="65">
        <f t="shared" si="305"/>
        <v>0.11213761791497472</v>
      </c>
      <c r="M2481" s="31">
        <f t="shared" si="304"/>
        <v>8.7499999999999994E-2</v>
      </c>
      <c r="N2481" s="56">
        <f t="shared" si="299"/>
        <v>0.11213761791497472</v>
      </c>
    </row>
    <row r="2482" spans="1:14" x14ac:dyDescent="0.25">
      <c r="A2482"/>
      <c r="B2482" s="77"/>
      <c r="C2482" s="59">
        <v>43736</v>
      </c>
      <c r="D2482" s="39">
        <v>2462</v>
      </c>
      <c r="E2482" s="4">
        <v>0.1</v>
      </c>
      <c r="F2482" s="64"/>
      <c r="G2482" s="65">
        <f t="shared" si="301"/>
        <v>8.6529820579023115E-2</v>
      </c>
      <c r="H2482" s="78">
        <f t="shared" si="302"/>
        <v>-7.183599763775291E-3</v>
      </c>
      <c r="I2482" s="65">
        <f t="shared" si="303"/>
        <v>-4.6049930050831118E-3</v>
      </c>
      <c r="J2482" s="79">
        <f t="shared" si="300"/>
        <v>-2.7974757624771112E-3</v>
      </c>
      <c r="K2482" s="65">
        <f t="shared" si="305"/>
        <v>7.9916475082155547E-2</v>
      </c>
      <c r="M2482" s="31">
        <f t="shared" si="304"/>
        <v>0.1</v>
      </c>
      <c r="N2482" s="56">
        <f t="shared" si="299"/>
        <v>7.9916475082155547E-2</v>
      </c>
    </row>
    <row r="2483" spans="1:14" x14ac:dyDescent="0.25">
      <c r="A2483"/>
      <c r="B2483" s="77"/>
      <c r="C2483" s="59">
        <v>43737</v>
      </c>
      <c r="D2483" s="39">
        <v>2463</v>
      </c>
      <c r="E2483" s="4">
        <v>0.1</v>
      </c>
      <c r="F2483" s="64"/>
      <c r="G2483" s="65">
        <f t="shared" si="301"/>
        <v>8.4768351828958602E-2</v>
      </c>
      <c r="H2483" s="78">
        <f t="shared" si="302"/>
        <v>-6.6413866624042131E-3</v>
      </c>
      <c r="I2483" s="65">
        <f t="shared" si="303"/>
        <v>-3.3567530952355554E-2</v>
      </c>
      <c r="J2483" s="79">
        <f t="shared" si="300"/>
        <v>-2.8687613040015856E-2</v>
      </c>
      <c r="K2483" s="65">
        <f t="shared" si="305"/>
        <v>4.5778689862892269E-2</v>
      </c>
      <c r="M2483" s="31">
        <f t="shared" si="304"/>
        <v>0.1</v>
      </c>
      <c r="N2483" s="56">
        <f t="shared" si="299"/>
        <v>4.5778689862892269E-2</v>
      </c>
    </row>
    <row r="2484" spans="1:14" x14ac:dyDescent="0.25">
      <c r="A2484"/>
      <c r="B2484" s="77"/>
      <c r="C2484" s="59">
        <v>43738</v>
      </c>
      <c r="D2484" s="39">
        <v>2464</v>
      </c>
      <c r="E2484" s="4">
        <v>0.1</v>
      </c>
      <c r="F2484" s="64"/>
      <c r="G2484" s="65">
        <f t="shared" si="301"/>
        <v>8.3115292278190978E-2</v>
      </c>
      <c r="H2484" s="78">
        <f t="shared" si="302"/>
        <v>-6.1425539512405545E-3</v>
      </c>
      <c r="I2484" s="65">
        <f t="shared" si="303"/>
        <v>-2.8010236282920188E-2</v>
      </c>
      <c r="J2484" s="79">
        <f t="shared" si="300"/>
        <v>-2.3520741882447266E-2</v>
      </c>
      <c r="K2484" s="65">
        <f t="shared" si="305"/>
        <v>5.01167288836342E-2</v>
      </c>
      <c r="M2484" s="31">
        <f t="shared" si="304"/>
        <v>0.1</v>
      </c>
      <c r="N2484" s="56">
        <f t="shared" ref="N2484:N2547" si="306">K2484</f>
        <v>5.01167288836342E-2</v>
      </c>
    </row>
    <row r="2485" spans="1:14" x14ac:dyDescent="0.25">
      <c r="A2485"/>
      <c r="B2485" s="77"/>
      <c r="C2485" s="59">
        <v>43739</v>
      </c>
      <c r="D2485" s="39">
        <v>2465</v>
      </c>
      <c r="E2485" s="4">
        <v>0.1</v>
      </c>
      <c r="F2485" s="64"/>
      <c r="G2485" s="65">
        <f t="shared" si="301"/>
        <v>8.2041526948588628E-2</v>
      </c>
      <c r="H2485" s="78">
        <f t="shared" si="302"/>
        <v>-5.6356750890767344E-3</v>
      </c>
      <c r="I2485" s="65">
        <f t="shared" si="303"/>
        <v>-2.7660624543332509E-2</v>
      </c>
      <c r="J2485" s="79">
        <f t="shared" ref="J2485:J2548" si="307">$Z$22*(E2485-G2485)+(1-$Z$22)*I2485</f>
        <v>-2.309871478385812E-2</v>
      </c>
      <c r="K2485" s="65">
        <f t="shared" si="305"/>
        <v>4.9312113783617911E-2</v>
      </c>
      <c r="M2485" s="31">
        <f t="shared" si="304"/>
        <v>0.1</v>
      </c>
      <c r="N2485" s="56">
        <f t="shared" si="306"/>
        <v>4.9312113783617911E-2</v>
      </c>
    </row>
    <row r="2486" spans="1:14" x14ac:dyDescent="0.25">
      <c r="A2486"/>
      <c r="B2486" s="77"/>
      <c r="C2486" s="59">
        <v>43740</v>
      </c>
      <c r="D2486" s="39">
        <v>2466</v>
      </c>
      <c r="E2486" s="4">
        <v>0.17080000000000001</v>
      </c>
      <c r="F2486" s="64"/>
      <c r="G2486" s="65">
        <f t="shared" ref="G2486:G2549" si="308">$Z$20*(E2486-I2486)+(1-$Z$20)*(G2485+H2485)</f>
        <v>8.7550777059019716E-2</v>
      </c>
      <c r="H2486" s="78">
        <f t="shared" ref="H2486:H2549" si="309">$Z$21*(G2486-G2485)+(1-$Z$21)*H2485</f>
        <v>-4.5211825691259524E-3</v>
      </c>
      <c r="I2486" s="65">
        <f t="shared" ref="I2486:I2549" si="310">J2455</f>
        <v>-1.7055103854590165E-2</v>
      </c>
      <c r="J2486" s="79">
        <f t="shared" si="307"/>
        <v>-7.0246711750331196E-3</v>
      </c>
      <c r="K2486" s="65">
        <f t="shared" si="305"/>
        <v>5.9350748004921725E-2</v>
      </c>
      <c r="M2486" s="31">
        <f t="shared" si="304"/>
        <v>0.17080000000000001</v>
      </c>
      <c r="N2486" s="56">
        <f t="shared" si="306"/>
        <v>5.9350748004921725E-2</v>
      </c>
    </row>
    <row r="2487" spans="1:14" x14ac:dyDescent="0.25">
      <c r="A2487"/>
      <c r="B2487" s="77"/>
      <c r="C2487" s="59">
        <v>43741</v>
      </c>
      <c r="D2487" s="39">
        <v>2467</v>
      </c>
      <c r="E2487" s="4">
        <v>0.1792</v>
      </c>
      <c r="F2487" s="64"/>
      <c r="G2487" s="65">
        <f t="shared" si="308"/>
        <v>9.3734023034793709E-2</v>
      </c>
      <c r="H2487" s="78">
        <f t="shared" si="309"/>
        <v>-3.450739714635958E-3</v>
      </c>
      <c r="I2487" s="65">
        <f t="shared" si="310"/>
        <v>-1.0873879938893154E-2</v>
      </c>
      <c r="J2487" s="79">
        <f t="shared" si="307"/>
        <v>-1.2398942484832098E-3</v>
      </c>
      <c r="K2487" s="65">
        <f t="shared" si="305"/>
        <v>7.2155714551000616E-2</v>
      </c>
      <c r="M2487" s="31">
        <f t="shared" si="304"/>
        <v>0.1792</v>
      </c>
      <c r="N2487" s="56">
        <f t="shared" si="306"/>
        <v>7.2155714551000616E-2</v>
      </c>
    </row>
    <row r="2488" spans="1:14" x14ac:dyDescent="0.25">
      <c r="A2488"/>
      <c r="B2488" s="77"/>
      <c r="C2488" s="59">
        <v>43742</v>
      </c>
      <c r="D2488" s="39">
        <v>2468</v>
      </c>
      <c r="E2488" s="4">
        <v>0.2</v>
      </c>
      <c r="F2488" s="64"/>
      <c r="G2488" s="65">
        <f t="shared" si="308"/>
        <v>0.10428516315246855</v>
      </c>
      <c r="H2488" s="78">
        <f t="shared" si="309"/>
        <v>-2.0505517314048779E-3</v>
      </c>
      <c r="I2488" s="65">
        <f t="shared" si="310"/>
        <v>-3.030208164326571E-2</v>
      </c>
      <c r="J2488" s="79">
        <f t="shared" si="307"/>
        <v>-1.7700389794185992E-2</v>
      </c>
      <c r="K2488" s="65">
        <f t="shared" si="305"/>
        <v>5.998120167689204E-2</v>
      </c>
      <c r="M2488" s="31">
        <f t="shared" si="304"/>
        <v>0.2</v>
      </c>
      <c r="N2488" s="56">
        <f t="shared" si="306"/>
        <v>5.998120167689204E-2</v>
      </c>
    </row>
    <row r="2489" spans="1:14" x14ac:dyDescent="0.25">
      <c r="A2489"/>
      <c r="B2489" s="77"/>
      <c r="C2489" s="59">
        <v>43743</v>
      </c>
      <c r="D2489" s="39">
        <v>2469</v>
      </c>
      <c r="E2489" s="4">
        <v>0.17499999999999999</v>
      </c>
      <c r="F2489" s="64"/>
      <c r="G2489" s="65">
        <f t="shared" si="308"/>
        <v>0.11069619015427452</v>
      </c>
      <c r="H2489" s="78">
        <f t="shared" si="309"/>
        <v>-1.2043938580837928E-3</v>
      </c>
      <c r="I2489" s="65">
        <f t="shared" si="310"/>
        <v>-1.1850398753172172E-2</v>
      </c>
      <c r="J2489" s="79">
        <f t="shared" si="307"/>
        <v>-4.2349778932824081E-3</v>
      </c>
      <c r="K2489" s="65">
        <f t="shared" si="305"/>
        <v>9.0384212667891498E-2</v>
      </c>
      <c r="M2489" s="31">
        <f t="shared" si="304"/>
        <v>0.17499999999999999</v>
      </c>
      <c r="N2489" s="56">
        <f t="shared" si="306"/>
        <v>9.0384212667891498E-2</v>
      </c>
    </row>
    <row r="2490" spans="1:14" x14ac:dyDescent="0.25">
      <c r="A2490"/>
      <c r="B2490" s="77"/>
      <c r="C2490" s="59">
        <v>43744</v>
      </c>
      <c r="D2490" s="39">
        <v>2470</v>
      </c>
      <c r="E2490" s="4">
        <v>0.1</v>
      </c>
      <c r="F2490" s="64"/>
      <c r="G2490" s="65">
        <f t="shared" si="308"/>
        <v>0.10882558308846306</v>
      </c>
      <c r="H2490" s="78">
        <f t="shared" si="309"/>
        <v>-1.2710151788565599E-3</v>
      </c>
      <c r="I2490" s="65">
        <f t="shared" si="310"/>
        <v>-2.8296642189139911E-3</v>
      </c>
      <c r="J2490" s="79">
        <f t="shared" si="307"/>
        <v>-3.4292561058688977E-3</v>
      </c>
      <c r="K2490" s="65">
        <f t="shared" si="305"/>
        <v>0.10666213207727673</v>
      </c>
      <c r="M2490" s="31">
        <f t="shared" si="304"/>
        <v>0.1</v>
      </c>
      <c r="N2490" s="56">
        <f t="shared" si="306"/>
        <v>0.10666213207727673</v>
      </c>
    </row>
    <row r="2491" spans="1:14" x14ac:dyDescent="0.25">
      <c r="A2491"/>
      <c r="B2491" s="77"/>
      <c r="C2491" s="59">
        <v>43745</v>
      </c>
      <c r="D2491" s="39">
        <v>2471</v>
      </c>
      <c r="E2491" s="4">
        <v>0.15</v>
      </c>
      <c r="F2491" s="64"/>
      <c r="G2491" s="65">
        <f t="shared" si="308"/>
        <v>0.11411274764628873</v>
      </c>
      <c r="H2491" s="78">
        <f t="shared" si="309"/>
        <v>-6.1519720518833675E-4</v>
      </c>
      <c r="I2491" s="65">
        <f t="shared" si="310"/>
        <v>-2.3136365276428806E-2</v>
      </c>
      <c r="J2491" s="79">
        <f t="shared" si="307"/>
        <v>-1.7234003513414798E-2</v>
      </c>
      <c r="K2491" s="65">
        <f t="shared" si="305"/>
        <v>8.4418202633177702E-2</v>
      </c>
      <c r="M2491" s="31">
        <f t="shared" si="304"/>
        <v>0.15</v>
      </c>
      <c r="N2491" s="56">
        <f t="shared" si="306"/>
        <v>8.4418202633177702E-2</v>
      </c>
    </row>
    <row r="2492" spans="1:14" x14ac:dyDescent="0.25">
      <c r="A2492"/>
      <c r="B2492" s="77"/>
      <c r="C2492" s="59">
        <v>43746</v>
      </c>
      <c r="D2492" s="39">
        <v>2472</v>
      </c>
      <c r="E2492" s="4">
        <v>0.2</v>
      </c>
      <c r="F2492" s="64"/>
      <c r="G2492" s="65">
        <f t="shared" si="308"/>
        <v>0.12355668770333382</v>
      </c>
      <c r="H2492" s="78">
        <f t="shared" si="309"/>
        <v>3.9071652103500577E-4</v>
      </c>
      <c r="I2492" s="65">
        <f t="shared" si="310"/>
        <v>-1.4088923063434578E-2</v>
      </c>
      <c r="J2492" s="79">
        <f t="shared" si="307"/>
        <v>-5.035699527424501E-3</v>
      </c>
      <c r="K2492" s="65">
        <f t="shared" si="305"/>
        <v>9.9408627377665815E-2</v>
      </c>
      <c r="M2492" s="31">
        <f t="shared" si="304"/>
        <v>0.2</v>
      </c>
      <c r="N2492" s="56">
        <f t="shared" si="306"/>
        <v>9.9408627377665815E-2</v>
      </c>
    </row>
    <row r="2493" spans="1:14" x14ac:dyDescent="0.25">
      <c r="A2493"/>
      <c r="B2493" s="77"/>
      <c r="C2493" s="59">
        <v>43747</v>
      </c>
      <c r="D2493" s="39">
        <v>2473</v>
      </c>
      <c r="E2493" s="4">
        <v>0.16669999999999999</v>
      </c>
      <c r="F2493" s="64"/>
      <c r="G2493" s="65">
        <f t="shared" si="308"/>
        <v>0.12688085075928052</v>
      </c>
      <c r="H2493" s="78">
        <f t="shared" si="309"/>
        <v>6.8406117452617489E-4</v>
      </c>
      <c r="I2493" s="65">
        <f t="shared" si="310"/>
        <v>1.3418130426514274E-2</v>
      </c>
      <c r="J2493" s="79">
        <f t="shared" si="307"/>
        <v>1.6058232307934794E-2</v>
      </c>
      <c r="K2493" s="65">
        <f t="shared" si="305"/>
        <v>0.13736553465088311</v>
      </c>
      <c r="M2493" s="31">
        <f t="shared" si="304"/>
        <v>0.16669999999999999</v>
      </c>
      <c r="N2493" s="56">
        <f t="shared" si="306"/>
        <v>0.13736553465088311</v>
      </c>
    </row>
    <row r="2494" spans="1:14" x14ac:dyDescent="0.25">
      <c r="A2494"/>
      <c r="B2494" s="77"/>
      <c r="C2494" s="59">
        <v>43748</v>
      </c>
      <c r="D2494" s="39">
        <v>2474</v>
      </c>
      <c r="E2494" s="4">
        <v>0.16250000000000001</v>
      </c>
      <c r="F2494" s="64"/>
      <c r="G2494" s="65">
        <f t="shared" si="308"/>
        <v>0.12765696322873105</v>
      </c>
      <c r="H2494" s="78">
        <f t="shared" si="309"/>
        <v>6.9326630401861042E-4</v>
      </c>
      <c r="I2494" s="65">
        <f t="shared" si="310"/>
        <v>3.4014575116949934E-2</v>
      </c>
      <c r="J2494" s="79">
        <f t="shared" si="307"/>
        <v>3.4097421282381836E-2</v>
      </c>
      <c r="K2494" s="65">
        <f t="shared" si="305"/>
        <v>0.16157948705075664</v>
      </c>
      <c r="M2494" s="31">
        <f t="shared" si="304"/>
        <v>0.16250000000000001</v>
      </c>
      <c r="N2494" s="56">
        <f t="shared" si="306"/>
        <v>0.16157948705075664</v>
      </c>
    </row>
    <row r="2495" spans="1:14" x14ac:dyDescent="0.25">
      <c r="A2495"/>
      <c r="B2495" s="77"/>
      <c r="C2495" s="59">
        <v>43749</v>
      </c>
      <c r="D2495" s="39">
        <v>2475</v>
      </c>
      <c r="E2495" s="4">
        <v>0.1208</v>
      </c>
      <c r="F2495" s="64"/>
      <c r="G2495" s="65">
        <f t="shared" si="308"/>
        <v>0.1265947281083695</v>
      </c>
      <c r="H2495" s="78">
        <f t="shared" si="309"/>
        <v>5.1771616158059449E-4</v>
      </c>
      <c r="I2495" s="65">
        <f t="shared" si="310"/>
        <v>1.000478471105211E-2</v>
      </c>
      <c r="J2495" s="79">
        <f t="shared" si="307"/>
        <v>8.4248334291099503E-3</v>
      </c>
      <c r="K2495" s="65">
        <f t="shared" si="305"/>
        <v>0.13835501424380178</v>
      </c>
      <c r="M2495" s="31">
        <f t="shared" si="304"/>
        <v>0.1208</v>
      </c>
      <c r="N2495" s="56">
        <f t="shared" si="306"/>
        <v>0.13835501424380178</v>
      </c>
    </row>
    <row r="2496" spans="1:14" x14ac:dyDescent="0.25">
      <c r="A2496"/>
      <c r="B2496" s="77"/>
      <c r="C2496" s="59">
        <v>43750</v>
      </c>
      <c r="D2496" s="39">
        <v>2476</v>
      </c>
      <c r="E2496" s="4">
        <v>0.18329999999999999</v>
      </c>
      <c r="F2496" s="64"/>
      <c r="G2496" s="65">
        <f t="shared" si="308"/>
        <v>0.13484395668363186</v>
      </c>
      <c r="H2496" s="78">
        <f t="shared" si="309"/>
        <v>1.2908674029487714E-3</v>
      </c>
      <c r="I2496" s="65">
        <f t="shared" si="310"/>
        <v>-2.1127568406767699E-2</v>
      </c>
      <c r="J2496" s="79">
        <f t="shared" si="307"/>
        <v>-1.4169207234454117E-2</v>
      </c>
      <c r="K2496" s="65">
        <f t="shared" si="305"/>
        <v>0.10598487586318238</v>
      </c>
      <c r="M2496" s="31">
        <f t="shared" si="304"/>
        <v>0.18329999999999999</v>
      </c>
      <c r="N2496" s="56">
        <f t="shared" si="306"/>
        <v>0.10598487586318238</v>
      </c>
    </row>
    <row r="2497" spans="1:14" x14ac:dyDescent="0.25">
      <c r="A2497"/>
      <c r="B2497" s="77"/>
      <c r="C2497" s="59">
        <v>43751</v>
      </c>
      <c r="D2497" s="39">
        <v>2477</v>
      </c>
      <c r="E2497" s="4">
        <v>0.17499999999999999</v>
      </c>
      <c r="F2497" s="64"/>
      <c r="G2497" s="65">
        <f t="shared" si="308"/>
        <v>0.14359084442842404</v>
      </c>
      <c r="H2497" s="78">
        <f t="shared" si="309"/>
        <v>2.0364694371331126E-3</v>
      </c>
      <c r="I2497" s="65">
        <f t="shared" si="310"/>
        <v>-3.5695027505014812E-2</v>
      </c>
      <c r="J2497" s="79">
        <f t="shared" si="307"/>
        <v>-2.8984609197355734E-2</v>
      </c>
      <c r="K2497" s="65">
        <f t="shared" si="305"/>
        <v>0.10043979658156581</v>
      </c>
      <c r="M2497" s="31">
        <f t="shared" si="304"/>
        <v>0.17499999999999999</v>
      </c>
      <c r="N2497" s="56">
        <f t="shared" si="306"/>
        <v>0.10043979658156581</v>
      </c>
    </row>
    <row r="2498" spans="1:14" x14ac:dyDescent="0.25">
      <c r="A2498"/>
      <c r="B2498" s="77"/>
      <c r="C2498" s="59">
        <v>43752</v>
      </c>
      <c r="D2498" s="39">
        <v>2478</v>
      </c>
      <c r="E2498" s="4">
        <v>0.14580000000000001</v>
      </c>
      <c r="F2498" s="64"/>
      <c r="G2498" s="65">
        <f t="shared" si="308"/>
        <v>0.14786644623438111</v>
      </c>
      <c r="H2498" s="78">
        <f t="shared" si="309"/>
        <v>2.2603826740155084E-3</v>
      </c>
      <c r="I2498" s="65">
        <f t="shared" si="310"/>
        <v>-2.2218637553796362E-2</v>
      </c>
      <c r="J2498" s="79">
        <f t="shared" si="307"/>
        <v>-2.0203418421854837E-2</v>
      </c>
      <c r="K2498" s="65">
        <f t="shared" si="305"/>
        <v>0.12340867631176081</v>
      </c>
      <c r="M2498" s="31">
        <f t="shared" si="304"/>
        <v>0.14580000000000001</v>
      </c>
      <c r="N2498" s="56">
        <f t="shared" si="306"/>
        <v>0.12340867631176081</v>
      </c>
    </row>
    <row r="2499" spans="1:14" x14ac:dyDescent="0.25">
      <c r="A2499"/>
      <c r="B2499" s="77"/>
      <c r="C2499" s="59">
        <v>43753</v>
      </c>
      <c r="D2499" s="39">
        <v>2479</v>
      </c>
      <c r="E2499" s="4">
        <v>8.3299999999999999E-2</v>
      </c>
      <c r="F2499" s="64"/>
      <c r="G2499" s="65">
        <f t="shared" si="308"/>
        <v>0.14387409355497194</v>
      </c>
      <c r="H2499" s="78">
        <f t="shared" si="309"/>
        <v>1.6351091386730405E-3</v>
      </c>
      <c r="I2499" s="65">
        <f t="shared" si="310"/>
        <v>-4.2994753741495079E-3</v>
      </c>
      <c r="J2499" s="79">
        <f t="shared" si="307"/>
        <v>-9.9269371922317516E-3</v>
      </c>
      <c r="K2499" s="65">
        <f t="shared" si="305"/>
        <v>0.14582735353424711</v>
      </c>
      <c r="M2499" s="31">
        <f t="shared" si="304"/>
        <v>8.3299999999999999E-2</v>
      </c>
      <c r="N2499" s="56">
        <f t="shared" si="306"/>
        <v>0.14582735353424711</v>
      </c>
    </row>
    <row r="2500" spans="1:14" x14ac:dyDescent="0.25">
      <c r="A2500"/>
      <c r="B2500" s="77"/>
      <c r="C2500" s="59">
        <v>43754</v>
      </c>
      <c r="D2500" s="39">
        <v>2480</v>
      </c>
      <c r="E2500" s="4">
        <v>0.05</v>
      </c>
      <c r="F2500" s="64"/>
      <c r="G2500" s="65">
        <f t="shared" si="308"/>
        <v>0.13492554621095632</v>
      </c>
      <c r="H2500" s="78">
        <f t="shared" si="309"/>
        <v>5.767434904041742E-4</v>
      </c>
      <c r="I2500" s="65">
        <f t="shared" si="310"/>
        <v>1.0327362133241693E-2</v>
      </c>
      <c r="J2500" s="79">
        <f t="shared" si="307"/>
        <v>8.02071298821894E-4</v>
      </c>
      <c r="K2500" s="65">
        <f t="shared" si="305"/>
        <v>0.15583656482688668</v>
      </c>
      <c r="M2500" s="31">
        <f t="shared" si="304"/>
        <v>0.05</v>
      </c>
      <c r="N2500" s="56">
        <f t="shared" si="306"/>
        <v>0.15583656482688668</v>
      </c>
    </row>
    <row r="2501" spans="1:14" x14ac:dyDescent="0.25">
      <c r="A2501"/>
      <c r="B2501" s="77"/>
      <c r="C2501" s="59">
        <v>43755</v>
      </c>
      <c r="D2501" s="39">
        <v>2481</v>
      </c>
      <c r="E2501" s="4">
        <v>0.18459999999999999</v>
      </c>
      <c r="F2501" s="64"/>
      <c r="G2501" s="65">
        <f t="shared" si="308"/>
        <v>0.13989630507525083</v>
      </c>
      <c r="H2501" s="78">
        <f t="shared" si="309"/>
        <v>1.0161450277932085E-3</v>
      </c>
      <c r="I2501" s="65">
        <f t="shared" si="310"/>
        <v>5.1575565597361799E-3</v>
      </c>
      <c r="J2501" s="79">
        <f t="shared" si="307"/>
        <v>9.1121703962374779E-3</v>
      </c>
      <c r="K2501" s="65">
        <f t="shared" si="305"/>
        <v>0.14065984626109668</v>
      </c>
      <c r="M2501" s="31">
        <f t="shared" si="304"/>
        <v>0.18459999999999999</v>
      </c>
      <c r="N2501" s="56">
        <f t="shared" si="306"/>
        <v>0.14065984626109668</v>
      </c>
    </row>
    <row r="2502" spans="1:14" x14ac:dyDescent="0.25">
      <c r="A2502"/>
      <c r="B2502" s="77"/>
      <c r="C2502" s="59">
        <v>43756</v>
      </c>
      <c r="D2502" s="39">
        <v>2482</v>
      </c>
      <c r="E2502" s="4">
        <v>0.1042</v>
      </c>
      <c r="F2502" s="64"/>
      <c r="G2502" s="65">
        <f t="shared" si="308"/>
        <v>0.13733708368686059</v>
      </c>
      <c r="H2502" s="78">
        <f t="shared" si="309"/>
        <v>6.5860838617486388E-4</v>
      </c>
      <c r="I2502" s="65">
        <f t="shared" si="310"/>
        <v>-9.5878594120938103E-4</v>
      </c>
      <c r="J2502" s="79">
        <f t="shared" si="307"/>
        <v>-4.176615715774502E-3</v>
      </c>
      <c r="K2502" s="65">
        <f t="shared" si="305"/>
        <v>0.13995366416183466</v>
      </c>
      <c r="M2502" s="31">
        <f t="shared" si="304"/>
        <v>0.1042</v>
      </c>
      <c r="N2502" s="56">
        <f t="shared" si="306"/>
        <v>0.13995366416183466</v>
      </c>
    </row>
    <row r="2503" spans="1:14" x14ac:dyDescent="0.25">
      <c r="A2503"/>
      <c r="B2503" s="77"/>
      <c r="C2503" s="59">
        <v>43757</v>
      </c>
      <c r="D2503" s="39">
        <v>2483</v>
      </c>
      <c r="E2503" s="4">
        <v>1.67E-2</v>
      </c>
      <c r="F2503" s="64"/>
      <c r="G2503" s="65">
        <f t="shared" si="308"/>
        <v>0.12510873917871931</v>
      </c>
      <c r="H2503" s="78">
        <f t="shared" si="309"/>
        <v>-6.3008690325675062E-4</v>
      </c>
      <c r="I2503" s="65">
        <f t="shared" si="310"/>
        <v>7.5738368701260246E-3</v>
      </c>
      <c r="J2503" s="79">
        <f t="shared" si="307"/>
        <v>-4.02442073475851E-3</v>
      </c>
      <c r="K2503" s="65">
        <f t="shared" si="305"/>
        <v>0.1455695289431615</v>
      </c>
      <c r="M2503" s="31">
        <f t="shared" si="304"/>
        <v>1.67E-2</v>
      </c>
      <c r="N2503" s="56">
        <f t="shared" si="306"/>
        <v>0.1455695289431615</v>
      </c>
    </row>
    <row r="2504" spans="1:14" x14ac:dyDescent="0.25">
      <c r="A2504"/>
      <c r="B2504" s="77"/>
      <c r="C2504" s="59">
        <v>43758</v>
      </c>
      <c r="D2504" s="39">
        <v>2484</v>
      </c>
      <c r="E2504" s="4">
        <v>7.0800000000000002E-2</v>
      </c>
      <c r="F2504" s="64"/>
      <c r="G2504" s="65">
        <f t="shared" si="308"/>
        <v>0.1194860908934363</v>
      </c>
      <c r="H2504" s="78">
        <f t="shared" si="309"/>
        <v>-1.1293430414593768E-3</v>
      </c>
      <c r="I2504" s="65">
        <f t="shared" si="310"/>
        <v>-3.7530384551998528E-3</v>
      </c>
      <c r="J2504" s="79">
        <f t="shared" si="307"/>
        <v>-8.2463436990234985E-3</v>
      </c>
      <c r="K2504" s="65">
        <f t="shared" si="305"/>
        <v>0.12072561382026271</v>
      </c>
      <c r="M2504" s="31">
        <f t="shared" si="304"/>
        <v>7.0800000000000002E-2</v>
      </c>
      <c r="N2504" s="56">
        <f t="shared" si="306"/>
        <v>0.12072561382026271</v>
      </c>
    </row>
    <row r="2505" spans="1:14" x14ac:dyDescent="0.25">
      <c r="A2505"/>
      <c r="B2505" s="77"/>
      <c r="C2505" s="59">
        <v>43759</v>
      </c>
      <c r="D2505" s="39">
        <v>2485</v>
      </c>
      <c r="E2505" s="4">
        <v>0.1</v>
      </c>
      <c r="F2505" s="64"/>
      <c r="G2505" s="65">
        <f t="shared" si="308"/>
        <v>0.1180258812401096</v>
      </c>
      <c r="H2505" s="78">
        <f t="shared" si="309"/>
        <v>-1.1624297026461095E-3</v>
      </c>
      <c r="I2505" s="65">
        <f t="shared" si="310"/>
        <v>-1.5048081733303638E-2</v>
      </c>
      <c r="J2505" s="79">
        <f t="shared" si="307"/>
        <v>-1.5345861683984233E-2</v>
      </c>
      <c r="K2505" s="65">
        <f t="shared" si="305"/>
        <v>0.10330866611867329</v>
      </c>
      <c r="M2505" s="31">
        <f t="shared" si="304"/>
        <v>0.1</v>
      </c>
      <c r="N2505" s="56">
        <f t="shared" si="306"/>
        <v>0.10330866611867329</v>
      </c>
    </row>
    <row r="2506" spans="1:14" x14ac:dyDescent="0.25">
      <c r="A2506"/>
      <c r="B2506" s="77"/>
      <c r="C2506" s="59">
        <v>43760</v>
      </c>
      <c r="D2506" s="39">
        <v>2486</v>
      </c>
      <c r="E2506" s="4">
        <v>7.9200000000000007E-2</v>
      </c>
      <c r="F2506" s="64"/>
      <c r="G2506" s="65">
        <f t="shared" si="308"/>
        <v>0.11200414538858511</v>
      </c>
      <c r="H2506" s="78">
        <f t="shared" si="309"/>
        <v>-1.6483603175339477E-3</v>
      </c>
      <c r="I2506" s="65">
        <f t="shared" si="310"/>
        <v>1.0929609951320248E-2</v>
      </c>
      <c r="J2506" s="79">
        <f t="shared" si="307"/>
        <v>6.5562344173297135E-3</v>
      </c>
      <c r="K2506" s="65">
        <f t="shared" si="305"/>
        <v>0.12779306148878372</v>
      </c>
      <c r="M2506" s="31">
        <f t="shared" si="304"/>
        <v>7.9200000000000007E-2</v>
      </c>
      <c r="N2506" s="56">
        <f t="shared" si="306"/>
        <v>0.12779306148878372</v>
      </c>
    </row>
    <row r="2507" spans="1:14" x14ac:dyDescent="0.25">
      <c r="A2507"/>
      <c r="B2507" s="77"/>
      <c r="C2507" s="59">
        <v>43761</v>
      </c>
      <c r="D2507" s="39">
        <v>2487</v>
      </c>
      <c r="E2507" s="4">
        <v>6.6699999999999995E-2</v>
      </c>
      <c r="F2507" s="64"/>
      <c r="G2507" s="65">
        <f t="shared" si="308"/>
        <v>0.10491270745726122</v>
      </c>
      <c r="H2507" s="78">
        <f t="shared" si="309"/>
        <v>-2.1926680789129413E-3</v>
      </c>
      <c r="I2507" s="65">
        <f t="shared" si="310"/>
        <v>1.0774991066848311E-2</v>
      </c>
      <c r="J2507" s="79">
        <f t="shared" si="307"/>
        <v>5.8762212144373577E-3</v>
      </c>
      <c r="K2507" s="65">
        <f t="shared" si="305"/>
        <v>0.12113077613789948</v>
      </c>
      <c r="M2507" s="31">
        <f t="shared" si="304"/>
        <v>6.6699999999999995E-2</v>
      </c>
      <c r="N2507" s="56">
        <f t="shared" si="306"/>
        <v>0.12113077613789948</v>
      </c>
    </row>
    <row r="2508" spans="1:14" x14ac:dyDescent="0.25">
      <c r="A2508"/>
      <c r="B2508" s="77"/>
      <c r="C2508" s="59">
        <v>43762</v>
      </c>
      <c r="D2508" s="39">
        <v>2488</v>
      </c>
      <c r="E2508" s="4">
        <v>7.4999999999999997E-2</v>
      </c>
      <c r="F2508" s="64"/>
      <c r="G2508" s="65">
        <f t="shared" si="308"/>
        <v>9.6805606986293438E-2</v>
      </c>
      <c r="H2508" s="78">
        <f t="shared" si="309"/>
        <v>-2.7841113181184258E-3</v>
      </c>
      <c r="I2508" s="65">
        <f t="shared" si="310"/>
        <v>3.1424284542200122E-2</v>
      </c>
      <c r="J2508" s="79">
        <f t="shared" si="307"/>
        <v>2.6101295389350767E-2</v>
      </c>
      <c r="K2508" s="65">
        <f t="shared" si="305"/>
        <v>0.1341443239205484</v>
      </c>
      <c r="M2508" s="31">
        <f t="shared" si="304"/>
        <v>7.4999999999999997E-2</v>
      </c>
      <c r="N2508" s="56">
        <f t="shared" si="306"/>
        <v>0.1341443239205484</v>
      </c>
    </row>
    <row r="2509" spans="1:14" x14ac:dyDescent="0.25">
      <c r="A2509"/>
      <c r="B2509" s="77"/>
      <c r="C2509" s="59">
        <v>43763</v>
      </c>
      <c r="D2509" s="39">
        <v>2489</v>
      </c>
      <c r="E2509" s="4">
        <v>0.1</v>
      </c>
      <c r="F2509" s="64"/>
      <c r="G2509" s="65">
        <f t="shared" si="308"/>
        <v>9.2205199802520982E-2</v>
      </c>
      <c r="H2509" s="78">
        <f t="shared" si="309"/>
        <v>-2.9657409046838293E-3</v>
      </c>
      <c r="I2509" s="65">
        <f t="shared" si="310"/>
        <v>2.4141462988365291E-2</v>
      </c>
      <c r="J2509" s="79">
        <f t="shared" si="307"/>
        <v>2.2506796709276668E-2</v>
      </c>
      <c r="K2509" s="65">
        <f t="shared" si="305"/>
        <v>0.11816295865654031</v>
      </c>
      <c r="M2509" s="31">
        <f t="shared" si="304"/>
        <v>0.1</v>
      </c>
      <c r="N2509" s="56">
        <f t="shared" si="306"/>
        <v>0.11816295865654031</v>
      </c>
    </row>
    <row r="2510" spans="1:14" x14ac:dyDescent="0.25">
      <c r="A2510"/>
      <c r="B2510" s="77"/>
      <c r="C2510" s="59">
        <v>43764</v>
      </c>
      <c r="D2510" s="39">
        <v>2490</v>
      </c>
      <c r="E2510" s="4">
        <v>0.1542</v>
      </c>
      <c r="F2510" s="64"/>
      <c r="G2510" s="65">
        <f t="shared" si="308"/>
        <v>9.1707808132857449E-2</v>
      </c>
      <c r="H2510" s="78">
        <f t="shared" si="309"/>
        <v>-2.7189059811817996E-3</v>
      </c>
      <c r="I2510" s="65">
        <f t="shared" si="310"/>
        <v>4.0277048751959962E-2</v>
      </c>
      <c r="J2510" s="79">
        <f t="shared" si="307"/>
        <v>4.2498563063478226E-2</v>
      </c>
      <c r="K2510" s="65">
        <f t="shared" si="305"/>
        <v>0.12951650764979711</v>
      </c>
      <c r="M2510" s="31">
        <f t="shared" si="304"/>
        <v>0.1542</v>
      </c>
      <c r="N2510" s="56">
        <f t="shared" si="306"/>
        <v>0.12951650764979711</v>
      </c>
    </row>
    <row r="2511" spans="1:14" x14ac:dyDescent="0.25">
      <c r="A2511"/>
      <c r="B2511" s="77"/>
      <c r="C2511" s="59">
        <v>43765</v>
      </c>
      <c r="D2511" s="39">
        <v>2491</v>
      </c>
      <c r="E2511" s="4">
        <v>0.2</v>
      </c>
      <c r="F2511" s="64"/>
      <c r="G2511" s="65">
        <f t="shared" si="308"/>
        <v>9.7843282954968386E-2</v>
      </c>
      <c r="H2511" s="78">
        <f t="shared" si="309"/>
        <v>-1.8334679008525259E-3</v>
      </c>
      <c r="I2511" s="65">
        <f t="shared" si="310"/>
        <v>2.2467289815397203E-2</v>
      </c>
      <c r="J2511" s="79">
        <f t="shared" si="307"/>
        <v>3.0436232538360645E-2</v>
      </c>
      <c r="K2511" s="65">
        <f t="shared" si="305"/>
        <v>0.11145619196707285</v>
      </c>
      <c r="M2511" s="31">
        <f t="shared" si="304"/>
        <v>0.2</v>
      </c>
      <c r="N2511" s="56">
        <f t="shared" si="306"/>
        <v>0.11145619196707285</v>
      </c>
    </row>
    <row r="2512" spans="1:14" x14ac:dyDescent="0.25">
      <c r="A2512"/>
      <c r="B2512" s="77"/>
      <c r="C2512" s="59">
        <v>43766</v>
      </c>
      <c r="D2512" s="39">
        <v>2492</v>
      </c>
      <c r="E2512" s="4">
        <v>0.1792</v>
      </c>
      <c r="F2512" s="64"/>
      <c r="G2512" s="65">
        <f t="shared" si="308"/>
        <v>0.10277377680761057</v>
      </c>
      <c r="H2512" s="78">
        <f t="shared" si="309"/>
        <v>-1.1570717255030547E-3</v>
      </c>
      <c r="I2512" s="65">
        <f t="shared" si="310"/>
        <v>1.5550567410937126E-2</v>
      </c>
      <c r="J2512" s="79">
        <f t="shared" si="307"/>
        <v>2.1638132989082355E-2</v>
      </c>
      <c r="K2512" s="65">
        <f t="shared" si="305"/>
        <v>0.11156038246505298</v>
      </c>
      <c r="M2512" s="31">
        <f t="shared" si="304"/>
        <v>0.1792</v>
      </c>
      <c r="N2512" s="56">
        <f t="shared" si="306"/>
        <v>0.11156038246505298</v>
      </c>
    </row>
    <row r="2513" spans="1:14" x14ac:dyDescent="0.25">
      <c r="A2513"/>
      <c r="B2513" s="77"/>
      <c r="C2513" s="59">
        <v>43767</v>
      </c>
      <c r="D2513" s="39">
        <v>2493</v>
      </c>
      <c r="E2513" s="4">
        <v>0.19170000000000001</v>
      </c>
      <c r="F2513" s="64"/>
      <c r="G2513" s="65">
        <f t="shared" si="308"/>
        <v>0.11090478215014449</v>
      </c>
      <c r="H2513" s="78">
        <f t="shared" si="309"/>
        <v>-2.2826401869935776E-4</v>
      </c>
      <c r="I2513" s="65">
        <f t="shared" si="310"/>
        <v>-2.7974757624771112E-3</v>
      </c>
      <c r="J2513" s="79">
        <f t="shared" si="307"/>
        <v>5.5617935987561529E-3</v>
      </c>
      <c r="K2513" s="65">
        <f t="shared" si="305"/>
        <v>9.88192293196304E-2</v>
      </c>
      <c r="M2513" s="31">
        <f t="shared" si="304"/>
        <v>0.19170000000000001</v>
      </c>
      <c r="N2513" s="56">
        <f t="shared" si="306"/>
        <v>9.88192293196304E-2</v>
      </c>
    </row>
    <row r="2514" spans="1:14" x14ac:dyDescent="0.25">
      <c r="A2514"/>
      <c r="B2514" s="77"/>
      <c r="C2514" s="59">
        <v>43768</v>
      </c>
      <c r="D2514" s="39">
        <v>2494</v>
      </c>
      <c r="E2514" s="4">
        <v>0.1167</v>
      </c>
      <c r="F2514" s="64"/>
      <c r="G2514" s="65">
        <f t="shared" si="308"/>
        <v>0.11414762762230221</v>
      </c>
      <c r="H2514" s="78">
        <f t="shared" si="309"/>
        <v>1.1884693038635043E-4</v>
      </c>
      <c r="I2514" s="65">
        <f t="shared" si="310"/>
        <v>-2.8687613040015856E-2</v>
      </c>
      <c r="J2514" s="79">
        <f t="shared" si="307"/>
        <v>-2.5563614498244493E-2</v>
      </c>
      <c r="K2514" s="65">
        <f t="shared" si="305"/>
        <v>8.1988905091429282E-2</v>
      </c>
      <c r="M2514" s="31">
        <f t="shared" si="304"/>
        <v>0.1167</v>
      </c>
      <c r="N2514" s="56">
        <f t="shared" si="306"/>
        <v>8.1988905091429282E-2</v>
      </c>
    </row>
    <row r="2515" spans="1:14" x14ac:dyDescent="0.25">
      <c r="A2515"/>
      <c r="B2515" s="77"/>
      <c r="C2515" s="59">
        <v>43769</v>
      </c>
      <c r="D2515" s="39">
        <v>2495</v>
      </c>
      <c r="E2515" s="4">
        <v>0.1</v>
      </c>
      <c r="F2515" s="64"/>
      <c r="G2515" s="65">
        <f t="shared" si="308"/>
        <v>0.11519190128566445</v>
      </c>
      <c r="H2515" s="78">
        <f t="shared" si="309"/>
        <v>2.1138960368393924E-4</v>
      </c>
      <c r="I2515" s="65">
        <f t="shared" si="310"/>
        <v>-2.3520741882447266E-2</v>
      </c>
      <c r="J2515" s="79">
        <f t="shared" si="307"/>
        <v>-2.2687857822768987E-2</v>
      </c>
      <c r="K2515" s="65">
        <f t="shared" si="305"/>
        <v>9.0745732670241303E-2</v>
      </c>
      <c r="M2515" s="31">
        <f t="shared" si="304"/>
        <v>0.1</v>
      </c>
      <c r="N2515" s="56">
        <f t="shared" si="306"/>
        <v>9.0745732670241303E-2</v>
      </c>
    </row>
    <row r="2516" spans="1:14" x14ac:dyDescent="0.25">
      <c r="A2516"/>
      <c r="B2516" s="77"/>
      <c r="C2516" s="59">
        <v>43770</v>
      </c>
      <c r="D2516" s="39">
        <v>2496</v>
      </c>
      <c r="E2516" s="4">
        <v>0.1</v>
      </c>
      <c r="F2516" s="64"/>
      <c r="G2516" s="65">
        <f t="shared" si="308"/>
        <v>0.11617283327879938</v>
      </c>
      <c r="H2516" s="78">
        <f t="shared" si="309"/>
        <v>2.8834384262903793E-4</v>
      </c>
      <c r="I2516" s="65">
        <f t="shared" si="310"/>
        <v>-2.309871478385812E-2</v>
      </c>
      <c r="J2516" s="79">
        <f t="shared" si="307"/>
        <v>-2.2406126633352244E-2</v>
      </c>
      <c r="K2516" s="65">
        <f t="shared" si="305"/>
        <v>9.2304576105490269E-2</v>
      </c>
      <c r="M2516" s="31">
        <f t="shared" si="304"/>
        <v>0.1</v>
      </c>
      <c r="N2516" s="56">
        <f t="shared" si="306"/>
        <v>9.2304576105490269E-2</v>
      </c>
    </row>
    <row r="2517" spans="1:14" x14ac:dyDescent="0.25">
      <c r="A2517"/>
      <c r="B2517" s="77"/>
      <c r="C2517" s="59">
        <v>43771</v>
      </c>
      <c r="D2517" s="39">
        <v>2497</v>
      </c>
      <c r="E2517" s="4">
        <v>0.1</v>
      </c>
      <c r="F2517" s="64"/>
      <c r="G2517" s="65">
        <f t="shared" si="308"/>
        <v>0.11551752652678887</v>
      </c>
      <c r="H2517" s="78">
        <f t="shared" si="309"/>
        <v>1.9397878316508376E-4</v>
      </c>
      <c r="I2517" s="65">
        <f t="shared" si="310"/>
        <v>-7.0246711750331196E-3</v>
      </c>
      <c r="J2517" s="79">
        <f t="shared" si="307"/>
        <v>-7.8739567102086953E-3</v>
      </c>
      <c r="K2517" s="65">
        <f t="shared" si="305"/>
        <v>0.10943650594639528</v>
      </c>
      <c r="M2517" s="31">
        <f t="shared" si="304"/>
        <v>0.1</v>
      </c>
      <c r="N2517" s="56">
        <f t="shared" si="306"/>
        <v>0.10943650594639528</v>
      </c>
    </row>
    <row r="2518" spans="1:14" x14ac:dyDescent="0.25">
      <c r="A2518"/>
      <c r="B2518" s="77"/>
      <c r="C2518" s="59">
        <v>43772</v>
      </c>
      <c r="D2518" s="39">
        <v>2498</v>
      </c>
      <c r="E2518" s="4">
        <v>0.05</v>
      </c>
      <c r="F2518" s="64"/>
      <c r="G2518" s="65">
        <f t="shared" si="308"/>
        <v>0.10926434420380689</v>
      </c>
      <c r="H2518" s="78">
        <f t="shared" si="309"/>
        <v>-4.5073732744962313E-4</v>
      </c>
      <c r="I2518" s="65">
        <f t="shared" si="310"/>
        <v>-1.2398942484832098E-3</v>
      </c>
      <c r="J2518" s="79">
        <f t="shared" si="307"/>
        <v>-7.0423392440155776E-3</v>
      </c>
      <c r="K2518" s="65">
        <f t="shared" si="305"/>
        <v>0.11447161106147075</v>
      </c>
      <c r="M2518" s="31">
        <f t="shared" ref="M2518:M2576" si="311">E2518</f>
        <v>0.05</v>
      </c>
      <c r="N2518" s="56">
        <f t="shared" si="306"/>
        <v>0.11447161106147075</v>
      </c>
    </row>
    <row r="2519" spans="1:14" x14ac:dyDescent="0.25">
      <c r="A2519"/>
      <c r="B2519" s="77"/>
      <c r="C2519" s="59">
        <v>43773</v>
      </c>
      <c r="D2519" s="39">
        <v>2499</v>
      </c>
      <c r="E2519" s="4">
        <v>0.1779</v>
      </c>
      <c r="F2519" s="64"/>
      <c r="G2519" s="65">
        <f t="shared" si="308"/>
        <v>0.11749228516814014</v>
      </c>
      <c r="H2519" s="78">
        <f t="shared" si="309"/>
        <v>4.1713050172866479E-4</v>
      </c>
      <c r="I2519" s="65">
        <f t="shared" si="310"/>
        <v>-1.7700389794185992E-2</v>
      </c>
      <c r="J2519" s="79">
        <f t="shared" si="307"/>
        <v>-9.8895793315814055E-3</v>
      </c>
      <c r="K2519" s="65">
        <f t="shared" si="305"/>
        <v>9.1113217082171266E-2</v>
      </c>
      <c r="M2519" s="31">
        <f t="shared" si="311"/>
        <v>0.1779</v>
      </c>
      <c r="N2519" s="56">
        <f t="shared" si="306"/>
        <v>9.1113217082171266E-2</v>
      </c>
    </row>
    <row r="2520" spans="1:14" x14ac:dyDescent="0.25">
      <c r="A2520"/>
      <c r="B2520" s="77"/>
      <c r="C2520" s="59">
        <v>43774</v>
      </c>
      <c r="D2520" s="39">
        <v>2500</v>
      </c>
      <c r="E2520" s="4">
        <v>7.4999999999999997E-2</v>
      </c>
      <c r="F2520" s="64"/>
      <c r="G2520" s="65">
        <f t="shared" si="308"/>
        <v>0.11404197189221017</v>
      </c>
      <c r="H2520" s="78">
        <f t="shared" si="309"/>
        <v>3.0386123962801318E-5</v>
      </c>
      <c r="I2520" s="65">
        <f t="shared" si="310"/>
        <v>-4.2349778932824081E-3</v>
      </c>
      <c r="J2520" s="79">
        <f t="shared" si="307"/>
        <v>-7.7156772931751844E-3</v>
      </c>
      <c r="K2520" s="65">
        <f t="shared" si="305"/>
        <v>0.1136744377765864</v>
      </c>
      <c r="M2520" s="31">
        <f t="shared" si="311"/>
        <v>7.4999999999999997E-2</v>
      </c>
      <c r="N2520" s="56">
        <f t="shared" si="306"/>
        <v>0.1136744377765864</v>
      </c>
    </row>
    <row r="2521" spans="1:14" x14ac:dyDescent="0.25">
      <c r="A2521"/>
      <c r="B2521" s="77"/>
      <c r="C2521" s="59">
        <v>43775</v>
      </c>
      <c r="D2521" s="39">
        <v>2501</v>
      </c>
      <c r="E2521" s="4">
        <v>9.1700000000000004E-2</v>
      </c>
      <c r="F2521" s="64"/>
      <c r="G2521" s="65">
        <f t="shared" si="308"/>
        <v>0.11217804782514257</v>
      </c>
      <c r="H2521" s="78">
        <f t="shared" si="309"/>
        <v>-1.5904489514023928E-4</v>
      </c>
      <c r="I2521" s="65">
        <f t="shared" si="310"/>
        <v>-3.4292561058688977E-3</v>
      </c>
      <c r="J2521" s="79">
        <f t="shared" si="307"/>
        <v>-5.1341352777962649E-3</v>
      </c>
      <c r="K2521" s="65">
        <f t="shared" si="305"/>
        <v>0.11064310191030408</v>
      </c>
      <c r="M2521" s="31">
        <f t="shared" si="311"/>
        <v>9.1700000000000004E-2</v>
      </c>
      <c r="N2521" s="56">
        <f t="shared" si="306"/>
        <v>0.11064310191030408</v>
      </c>
    </row>
    <row r="2522" spans="1:14" x14ac:dyDescent="0.25">
      <c r="A2522"/>
      <c r="B2522" s="77"/>
      <c r="C2522" s="59">
        <v>43776</v>
      </c>
      <c r="D2522" s="39">
        <v>2502</v>
      </c>
      <c r="E2522" s="4">
        <v>7.4999999999999997E-2</v>
      </c>
      <c r="F2522" s="64"/>
      <c r="G2522" s="65">
        <f t="shared" si="308"/>
        <v>0.11004050298834357</v>
      </c>
      <c r="H2522" s="78">
        <f t="shared" si="309"/>
        <v>-3.5689488930611504E-4</v>
      </c>
      <c r="I2522" s="65">
        <f t="shared" si="310"/>
        <v>-1.7234003513414798E-2</v>
      </c>
      <c r="J2522" s="79">
        <f t="shared" si="307"/>
        <v>-1.9014653460907676E-2</v>
      </c>
      <c r="K2522" s="65">
        <f t="shared" si="305"/>
        <v>9.4784999416587537E-2</v>
      </c>
      <c r="M2522" s="31">
        <f t="shared" si="311"/>
        <v>7.4999999999999997E-2</v>
      </c>
      <c r="N2522" s="56">
        <f t="shared" si="306"/>
        <v>9.4784999416587537E-2</v>
      </c>
    </row>
    <row r="2523" spans="1:14" x14ac:dyDescent="0.25">
      <c r="A2523"/>
      <c r="B2523" s="77"/>
      <c r="C2523" s="59">
        <v>43777</v>
      </c>
      <c r="D2523" s="39">
        <v>2503</v>
      </c>
      <c r="E2523" s="4">
        <v>0.1</v>
      </c>
      <c r="F2523" s="64"/>
      <c r="G2523" s="65">
        <f t="shared" si="308"/>
        <v>0.10921881724187618</v>
      </c>
      <c r="H2523" s="78">
        <f t="shared" si="309"/>
        <v>-4.0337397502224258E-4</v>
      </c>
      <c r="I2523" s="65">
        <f t="shared" si="310"/>
        <v>-5.035699527424501E-3</v>
      </c>
      <c r="J2523" s="79">
        <f t="shared" si="307"/>
        <v>-5.4540112988696685E-3</v>
      </c>
      <c r="K2523" s="65">
        <f t="shared" si="305"/>
        <v>0.10464790857161296</v>
      </c>
      <c r="M2523" s="31">
        <f t="shared" si="311"/>
        <v>0.1</v>
      </c>
      <c r="N2523" s="56">
        <f t="shared" si="306"/>
        <v>0.10464790857161296</v>
      </c>
    </row>
    <row r="2524" spans="1:14" x14ac:dyDescent="0.25">
      <c r="A2524"/>
      <c r="B2524" s="77"/>
      <c r="C2524" s="59">
        <v>43778</v>
      </c>
      <c r="D2524" s="39">
        <v>2504</v>
      </c>
      <c r="E2524" s="4">
        <v>0.1</v>
      </c>
      <c r="F2524" s="64"/>
      <c r="G2524" s="65">
        <f t="shared" si="308"/>
        <v>0.10632807570937507</v>
      </c>
      <c r="H2524" s="78">
        <f t="shared" si="309"/>
        <v>-6.5211073077012975E-4</v>
      </c>
      <c r="I2524" s="65">
        <f t="shared" si="310"/>
        <v>1.6058232307934794E-2</v>
      </c>
      <c r="J2524" s="79">
        <f t="shared" si="307"/>
        <v>1.3819601506203809E-2</v>
      </c>
      <c r="K2524" s="65">
        <f t="shared" si="305"/>
        <v>0.12487367557478873</v>
      </c>
      <c r="M2524" s="31">
        <f t="shared" si="311"/>
        <v>0.1</v>
      </c>
      <c r="N2524" s="56">
        <f t="shared" si="306"/>
        <v>0.12487367557478873</v>
      </c>
    </row>
    <row r="2525" spans="1:14" x14ac:dyDescent="0.25">
      <c r="A2525"/>
      <c r="B2525" s="77"/>
      <c r="C2525" s="59">
        <v>43779</v>
      </c>
      <c r="D2525" s="39">
        <v>2505</v>
      </c>
      <c r="E2525" s="4">
        <v>0.1</v>
      </c>
      <c r="F2525" s="64"/>
      <c r="G2525" s="65">
        <f t="shared" si="308"/>
        <v>0.10169862635250626</v>
      </c>
      <c r="H2525" s="78">
        <f t="shared" si="309"/>
        <v>-1.0498445933799973E-3</v>
      </c>
      <c r="I2525" s="65">
        <f t="shared" si="310"/>
        <v>3.4097421282381836E-2</v>
      </c>
      <c r="J2525" s="79">
        <f t="shared" si="307"/>
        <v>3.0517816518893025E-2</v>
      </c>
      <c r="K2525" s="65">
        <f t="shared" ref="K2525:K2576" si="312">G2524+H2524+I2525</f>
        <v>0.13977338626098676</v>
      </c>
      <c r="M2525" s="31">
        <f t="shared" si="311"/>
        <v>0.1</v>
      </c>
      <c r="N2525" s="56">
        <f t="shared" si="306"/>
        <v>0.13977338626098676</v>
      </c>
    </row>
    <row r="2526" spans="1:14" x14ac:dyDescent="0.25">
      <c r="A2526"/>
      <c r="B2526" s="77"/>
      <c r="C2526" s="59">
        <v>43780</v>
      </c>
      <c r="D2526" s="39">
        <v>2506</v>
      </c>
      <c r="E2526" s="4">
        <v>0.05</v>
      </c>
      <c r="F2526" s="64"/>
      <c r="G2526" s="65">
        <f t="shared" si="308"/>
        <v>9.4741420240302646E-2</v>
      </c>
      <c r="H2526" s="78">
        <f t="shared" si="309"/>
        <v>-1.6405807452623592E-3</v>
      </c>
      <c r="I2526" s="65">
        <f t="shared" si="310"/>
        <v>8.4248334291099503E-3</v>
      </c>
      <c r="J2526" s="79">
        <f t="shared" si="307"/>
        <v>3.1082080621686915E-3</v>
      </c>
      <c r="K2526" s="65">
        <f t="shared" si="312"/>
        <v>0.10907361518823622</v>
      </c>
      <c r="M2526" s="31">
        <f t="shared" si="311"/>
        <v>0.05</v>
      </c>
      <c r="N2526" s="56">
        <f t="shared" si="306"/>
        <v>0.10907361518823622</v>
      </c>
    </row>
    <row r="2527" spans="1:14" x14ac:dyDescent="0.25">
      <c r="A2527"/>
      <c r="B2527" s="77"/>
      <c r="C2527" s="59">
        <v>43781</v>
      </c>
      <c r="D2527" s="39">
        <v>2507</v>
      </c>
      <c r="E2527" s="4">
        <v>8.3299999999999999E-2</v>
      </c>
      <c r="F2527" s="64"/>
      <c r="G2527" s="65">
        <f t="shared" si="308"/>
        <v>9.353767626898167E-2</v>
      </c>
      <c r="H2527" s="78">
        <f t="shared" si="309"/>
        <v>-1.5968970678682209E-3</v>
      </c>
      <c r="I2527" s="65">
        <f t="shared" si="310"/>
        <v>-1.4169207234454117E-2</v>
      </c>
      <c r="J2527" s="79">
        <f t="shared" si="307"/>
        <v>-1.3776054137906873E-2</v>
      </c>
      <c r="K2527" s="65">
        <f t="shared" si="312"/>
        <v>7.8931632260586179E-2</v>
      </c>
      <c r="M2527" s="31">
        <f t="shared" si="311"/>
        <v>8.3299999999999999E-2</v>
      </c>
      <c r="N2527" s="56">
        <f t="shared" si="306"/>
        <v>7.8931632260586179E-2</v>
      </c>
    </row>
    <row r="2528" spans="1:14" x14ac:dyDescent="0.25">
      <c r="A2528"/>
      <c r="B2528" s="77"/>
      <c r="C2528" s="59">
        <v>43782</v>
      </c>
      <c r="D2528" s="39">
        <v>2508</v>
      </c>
      <c r="E2528" s="4">
        <v>5.4199999999999998E-2</v>
      </c>
      <c r="F2528" s="64"/>
      <c r="G2528" s="65">
        <f t="shared" si="308"/>
        <v>9.1065162200737682E-2</v>
      </c>
      <c r="H2528" s="78">
        <f t="shared" si="309"/>
        <v>-1.6844587679057978E-3</v>
      </c>
      <c r="I2528" s="65">
        <f t="shared" si="310"/>
        <v>-2.8984609197355734E-2</v>
      </c>
      <c r="J2528" s="79">
        <f t="shared" si="307"/>
        <v>-2.9772664497693929E-2</v>
      </c>
      <c r="K2528" s="65">
        <f t="shared" si="312"/>
        <v>6.2956170003757708E-2</v>
      </c>
      <c r="M2528" s="31">
        <f t="shared" si="311"/>
        <v>5.4199999999999998E-2</v>
      </c>
      <c r="N2528" s="56">
        <f t="shared" si="306"/>
        <v>6.2956170003757708E-2</v>
      </c>
    </row>
    <row r="2529" spans="1:14" x14ac:dyDescent="0.25">
      <c r="A2529"/>
      <c r="B2529" s="77"/>
      <c r="C2529" s="59">
        <v>43783</v>
      </c>
      <c r="D2529" s="39">
        <v>2509</v>
      </c>
      <c r="E2529" s="4">
        <v>8.7499999999999994E-2</v>
      </c>
      <c r="F2529" s="64"/>
      <c r="G2529" s="65">
        <f t="shared" si="308"/>
        <v>9.1212974931734192E-2</v>
      </c>
      <c r="H2529" s="78">
        <f t="shared" si="309"/>
        <v>-1.5012316180155669E-3</v>
      </c>
      <c r="I2529" s="65">
        <f t="shared" si="310"/>
        <v>-2.0203418421854837E-2</v>
      </c>
      <c r="J2529" s="79">
        <f t="shared" si="307"/>
        <v>-1.8554374072842772E-2</v>
      </c>
      <c r="K2529" s="65">
        <f t="shared" si="312"/>
        <v>6.9177285010977058E-2</v>
      </c>
      <c r="M2529" s="31">
        <f t="shared" si="311"/>
        <v>8.7499999999999994E-2</v>
      </c>
      <c r="N2529" s="56">
        <f t="shared" si="306"/>
        <v>6.9177285010977058E-2</v>
      </c>
    </row>
    <row r="2530" spans="1:14" x14ac:dyDescent="0.25">
      <c r="A2530"/>
      <c r="B2530" s="77"/>
      <c r="C2530" s="59">
        <v>43784</v>
      </c>
      <c r="D2530" s="39">
        <v>2510</v>
      </c>
      <c r="E2530" s="4">
        <v>0.1</v>
      </c>
      <c r="F2530" s="64"/>
      <c r="G2530" s="65">
        <f t="shared" si="308"/>
        <v>9.1733262701569951E-2</v>
      </c>
      <c r="H2530" s="78">
        <f t="shared" si="309"/>
        <v>-1.2990796792304343E-3</v>
      </c>
      <c r="I2530" s="65">
        <f t="shared" si="310"/>
        <v>-9.9269371922317516E-3</v>
      </c>
      <c r="J2530" s="79">
        <f t="shared" si="307"/>
        <v>-8.107569743165571E-3</v>
      </c>
      <c r="K2530" s="65">
        <f t="shared" si="312"/>
        <v>7.9784806121486876E-2</v>
      </c>
      <c r="M2530" s="31">
        <f t="shared" si="311"/>
        <v>0.1</v>
      </c>
      <c r="N2530" s="56">
        <f t="shared" si="306"/>
        <v>7.9784806121486876E-2</v>
      </c>
    </row>
    <row r="2531" spans="1:14" x14ac:dyDescent="0.25">
      <c r="A2531"/>
      <c r="B2531" s="77"/>
      <c r="C2531" s="59">
        <v>43785</v>
      </c>
      <c r="D2531" s="39">
        <v>2511</v>
      </c>
      <c r="E2531" s="4">
        <v>4.58E-2</v>
      </c>
      <c r="F2531" s="64"/>
      <c r="G2531" s="65">
        <f t="shared" si="308"/>
        <v>8.589055759022339E-2</v>
      </c>
      <c r="H2531" s="78">
        <f t="shared" si="309"/>
        <v>-1.753442222442047E-3</v>
      </c>
      <c r="I2531" s="65">
        <f t="shared" si="310"/>
        <v>8.02071298821894E-4</v>
      </c>
      <c r="J2531" s="79">
        <f t="shared" si="307"/>
        <v>-3.2871915900826343E-3</v>
      </c>
      <c r="K2531" s="65">
        <f t="shared" si="312"/>
        <v>9.123625432116142E-2</v>
      </c>
      <c r="M2531" s="31">
        <f t="shared" si="311"/>
        <v>4.58E-2</v>
      </c>
      <c r="N2531" s="56">
        <f t="shared" si="306"/>
        <v>9.123625432116142E-2</v>
      </c>
    </row>
    <row r="2532" spans="1:14" x14ac:dyDescent="0.25">
      <c r="A2532"/>
      <c r="B2532" s="77"/>
      <c r="C2532" s="59">
        <v>43786</v>
      </c>
      <c r="D2532" s="39">
        <v>2512</v>
      </c>
      <c r="E2532" s="4">
        <v>7.4999999999999997E-2</v>
      </c>
      <c r="F2532" s="64"/>
      <c r="G2532" s="65">
        <f t="shared" si="308"/>
        <v>8.2312186791379471E-2</v>
      </c>
      <c r="H2532" s="78">
        <f t="shared" si="309"/>
        <v>-1.9359350800822344E-3</v>
      </c>
      <c r="I2532" s="65">
        <f t="shared" si="310"/>
        <v>9.1121703962374779E-3</v>
      </c>
      <c r="J2532" s="79">
        <f t="shared" si="307"/>
        <v>7.4697346774757825E-3</v>
      </c>
      <c r="K2532" s="65">
        <f t="shared" si="312"/>
        <v>9.3249285764018822E-2</v>
      </c>
      <c r="M2532" s="31">
        <f t="shared" si="311"/>
        <v>7.4999999999999997E-2</v>
      </c>
      <c r="N2532" s="56">
        <f t="shared" si="306"/>
        <v>9.3249285764018822E-2</v>
      </c>
    </row>
    <row r="2533" spans="1:14" x14ac:dyDescent="0.25">
      <c r="A2533"/>
      <c r="B2533" s="77"/>
      <c r="C2533" s="59">
        <v>43787</v>
      </c>
      <c r="D2533" s="39">
        <v>2513</v>
      </c>
      <c r="E2533" s="4">
        <v>4.1700000000000001E-2</v>
      </c>
      <c r="F2533" s="64"/>
      <c r="G2533" s="65">
        <f t="shared" si="308"/>
        <v>7.6926288111744956E-2</v>
      </c>
      <c r="H2533" s="78">
        <f t="shared" si="309"/>
        <v>-2.2809314400374626E-3</v>
      </c>
      <c r="I2533" s="65">
        <f t="shared" si="310"/>
        <v>-4.176615715774502E-3</v>
      </c>
      <c r="J2533" s="79">
        <f t="shared" si="307"/>
        <v>-7.2815829553715475E-3</v>
      </c>
      <c r="K2533" s="65">
        <f t="shared" si="312"/>
        <v>7.6199635995522735E-2</v>
      </c>
      <c r="M2533" s="31">
        <f t="shared" si="311"/>
        <v>4.1700000000000001E-2</v>
      </c>
      <c r="N2533" s="56">
        <f t="shared" si="306"/>
        <v>7.6199635995522735E-2</v>
      </c>
    </row>
    <row r="2534" spans="1:14" x14ac:dyDescent="0.25">
      <c r="A2534"/>
      <c r="B2534" s="77"/>
      <c r="C2534" s="59">
        <v>43788</v>
      </c>
      <c r="D2534" s="39">
        <v>2514</v>
      </c>
      <c r="E2534" s="4">
        <v>4.1700000000000001E-2</v>
      </c>
      <c r="F2534" s="64"/>
      <c r="G2534" s="65">
        <f t="shared" si="308"/>
        <v>7.1753263078012594E-2</v>
      </c>
      <c r="H2534" s="78">
        <f t="shared" si="309"/>
        <v>-2.5701407994069524E-3</v>
      </c>
      <c r="I2534" s="65">
        <f t="shared" si="310"/>
        <v>-4.02442073475851E-3</v>
      </c>
      <c r="J2534" s="79">
        <f t="shared" si="307"/>
        <v>-6.6273049690839178E-3</v>
      </c>
      <c r="K2534" s="65">
        <f t="shared" si="312"/>
        <v>7.0620935936948986E-2</v>
      </c>
      <c r="M2534" s="31">
        <f t="shared" si="311"/>
        <v>4.1700000000000001E-2</v>
      </c>
      <c r="N2534" s="56">
        <f t="shared" si="306"/>
        <v>7.0620935936948986E-2</v>
      </c>
    </row>
    <row r="2535" spans="1:14" x14ac:dyDescent="0.25">
      <c r="A2535"/>
      <c r="B2535" s="77"/>
      <c r="C2535" s="59">
        <v>43789</v>
      </c>
      <c r="D2535" s="39">
        <v>2515</v>
      </c>
      <c r="E2535" s="4">
        <v>7.0800000000000002E-2</v>
      </c>
      <c r="F2535" s="64"/>
      <c r="G2535" s="65">
        <f t="shared" si="308"/>
        <v>7.0169444420647431E-2</v>
      </c>
      <c r="H2535" s="78">
        <f t="shared" si="309"/>
        <v>-2.4715085852027737E-3</v>
      </c>
      <c r="I2535" s="65">
        <f t="shared" si="310"/>
        <v>-8.2463436990234985E-3</v>
      </c>
      <c r="J2535" s="79">
        <f t="shared" si="307"/>
        <v>-7.3586537711858918E-3</v>
      </c>
      <c r="K2535" s="65">
        <f t="shared" si="312"/>
        <v>6.0936778579582143E-2</v>
      </c>
      <c r="M2535" s="31">
        <f t="shared" si="311"/>
        <v>7.0800000000000002E-2</v>
      </c>
      <c r="N2535" s="56">
        <f t="shared" si="306"/>
        <v>6.0936778579582143E-2</v>
      </c>
    </row>
    <row r="2536" spans="1:14" x14ac:dyDescent="0.25">
      <c r="A2536"/>
      <c r="B2536" s="77"/>
      <c r="C2536" s="59">
        <v>43790</v>
      </c>
      <c r="D2536" s="39">
        <v>2516</v>
      </c>
      <c r="E2536" s="4">
        <v>6.25E-2</v>
      </c>
      <c r="F2536" s="64"/>
      <c r="G2536" s="65">
        <f t="shared" si="308"/>
        <v>6.8712728420298616E-2</v>
      </c>
      <c r="H2536" s="78">
        <f t="shared" si="309"/>
        <v>-2.370029326717378E-3</v>
      </c>
      <c r="I2536" s="65">
        <f t="shared" si="310"/>
        <v>-1.5345861683984233E-2</v>
      </c>
      <c r="J2536" s="79">
        <f t="shared" si="307"/>
        <v>-1.4432548357615671E-2</v>
      </c>
      <c r="K2536" s="65">
        <f t="shared" si="312"/>
        <v>5.2352074151460426E-2</v>
      </c>
      <c r="M2536" s="31">
        <f t="shared" si="311"/>
        <v>6.25E-2</v>
      </c>
      <c r="N2536" s="56">
        <f t="shared" si="306"/>
        <v>5.2352074151460426E-2</v>
      </c>
    </row>
    <row r="2537" spans="1:14" x14ac:dyDescent="0.25">
      <c r="A2537"/>
      <c r="B2537" s="77"/>
      <c r="C2537" s="59">
        <v>43791</v>
      </c>
      <c r="D2537" s="39">
        <v>2517</v>
      </c>
      <c r="E2537" s="4">
        <v>4.3299999999999998E-2</v>
      </c>
      <c r="F2537" s="64"/>
      <c r="G2537" s="65">
        <f t="shared" si="308"/>
        <v>6.3382805742490139E-2</v>
      </c>
      <c r="H2537" s="78">
        <f t="shared" si="309"/>
        <v>-2.6660186618264882E-3</v>
      </c>
      <c r="I2537" s="65">
        <f t="shared" si="310"/>
        <v>6.5562344173297135E-3</v>
      </c>
      <c r="J2537" s="79">
        <f t="shared" si="307"/>
        <v>3.8923304013477279E-3</v>
      </c>
      <c r="K2537" s="65">
        <f t="shared" si="312"/>
        <v>7.2898933510910952E-2</v>
      </c>
      <c r="M2537" s="31">
        <f t="shared" si="311"/>
        <v>4.3299999999999998E-2</v>
      </c>
      <c r="N2537" s="56">
        <f t="shared" si="306"/>
        <v>7.2898933510910952E-2</v>
      </c>
    </row>
    <row r="2538" spans="1:14" x14ac:dyDescent="0.25">
      <c r="A2538"/>
      <c r="B2538" s="77"/>
      <c r="C2538" s="59">
        <v>43792</v>
      </c>
      <c r="D2538" s="39">
        <v>2518</v>
      </c>
      <c r="E2538" s="4">
        <v>7.0800000000000002E-2</v>
      </c>
      <c r="F2538" s="64"/>
      <c r="G2538" s="65">
        <f t="shared" si="308"/>
        <v>6.1137486251153547E-2</v>
      </c>
      <c r="H2538" s="78">
        <f t="shared" si="309"/>
        <v>-2.6239487447774989E-3</v>
      </c>
      <c r="I2538" s="65">
        <f t="shared" si="310"/>
        <v>5.8762212144373577E-3</v>
      </c>
      <c r="J2538" s="79">
        <f t="shared" si="307"/>
        <v>6.2548504678782675E-3</v>
      </c>
      <c r="K2538" s="65">
        <f t="shared" si="312"/>
        <v>6.6593008295101008E-2</v>
      </c>
      <c r="M2538" s="31">
        <f t="shared" si="311"/>
        <v>7.0800000000000002E-2</v>
      </c>
      <c r="N2538" s="56">
        <f t="shared" si="306"/>
        <v>6.6593008295101008E-2</v>
      </c>
    </row>
    <row r="2539" spans="1:14" x14ac:dyDescent="0.25">
      <c r="A2539"/>
      <c r="B2539" s="77"/>
      <c r="C2539" s="59">
        <v>43793</v>
      </c>
      <c r="D2539" s="39">
        <v>2519</v>
      </c>
      <c r="E2539" s="4">
        <v>0.05</v>
      </c>
      <c r="F2539" s="64"/>
      <c r="G2539" s="65">
        <f t="shared" si="308"/>
        <v>5.505205421680337E-2</v>
      </c>
      <c r="H2539" s="78">
        <f t="shared" si="309"/>
        <v>-2.9700970737347671E-3</v>
      </c>
      <c r="I2539" s="65">
        <f t="shared" si="310"/>
        <v>2.6101295389350767E-2</v>
      </c>
      <c r="J2539" s="79">
        <f t="shared" si="307"/>
        <v>2.2985960428735353E-2</v>
      </c>
      <c r="K2539" s="65">
        <f t="shared" si="312"/>
        <v>8.4614832895726813E-2</v>
      </c>
      <c r="M2539" s="31">
        <f t="shared" si="311"/>
        <v>0.05</v>
      </c>
      <c r="N2539" s="56">
        <f t="shared" si="306"/>
        <v>8.4614832895726813E-2</v>
      </c>
    </row>
    <row r="2540" spans="1:14" x14ac:dyDescent="0.25">
      <c r="A2540"/>
      <c r="B2540" s="77"/>
      <c r="C2540" s="59">
        <v>43794</v>
      </c>
      <c r="D2540" s="39">
        <v>2520</v>
      </c>
      <c r="E2540" s="4">
        <v>0.05</v>
      </c>
      <c r="F2540" s="64"/>
      <c r="G2540" s="65">
        <f t="shared" si="308"/>
        <v>4.9623081757834073E-2</v>
      </c>
      <c r="H2540" s="78">
        <f t="shared" si="309"/>
        <v>-3.2159846122582201E-3</v>
      </c>
      <c r="I2540" s="65">
        <f t="shared" si="310"/>
        <v>2.2506796709276668E-2</v>
      </c>
      <c r="J2540" s="79">
        <f t="shared" si="307"/>
        <v>2.0293808862565595E-2</v>
      </c>
      <c r="K2540" s="65">
        <f t="shared" si="312"/>
        <v>7.4588753852345271E-2</v>
      </c>
      <c r="M2540" s="31">
        <f t="shared" si="311"/>
        <v>0.05</v>
      </c>
      <c r="N2540" s="56">
        <f t="shared" si="306"/>
        <v>7.4588753852345271E-2</v>
      </c>
    </row>
    <row r="2541" spans="1:14" x14ac:dyDescent="0.25">
      <c r="A2541"/>
      <c r="B2541" s="77"/>
      <c r="C2541" s="59">
        <v>43795</v>
      </c>
      <c r="D2541" s="39">
        <v>2521</v>
      </c>
      <c r="E2541" s="4">
        <v>6.6699999999999995E-2</v>
      </c>
      <c r="F2541" s="64"/>
      <c r="G2541" s="65">
        <f t="shared" si="308"/>
        <v>4.4186531124670442E-2</v>
      </c>
      <c r="H2541" s="78">
        <f t="shared" si="309"/>
        <v>-3.4380412143487612E-3</v>
      </c>
      <c r="I2541" s="65">
        <f t="shared" si="310"/>
        <v>4.2498563063478226E-2</v>
      </c>
      <c r="J2541" s="79">
        <f t="shared" si="307"/>
        <v>4.0500053644663365E-2</v>
      </c>
      <c r="K2541" s="65">
        <f t="shared" si="312"/>
        <v>8.8905660209054077E-2</v>
      </c>
      <c r="M2541" s="31">
        <f t="shared" si="311"/>
        <v>6.6699999999999995E-2</v>
      </c>
      <c r="N2541" s="56">
        <f t="shared" si="306"/>
        <v>8.8905660209054077E-2</v>
      </c>
    </row>
    <row r="2542" spans="1:14" x14ac:dyDescent="0.25">
      <c r="A2542"/>
      <c r="B2542" s="77"/>
      <c r="C2542" s="59">
        <v>43796</v>
      </c>
      <c r="D2542" s="39">
        <v>2522</v>
      </c>
      <c r="E2542" s="4">
        <v>6.0400000000000002E-2</v>
      </c>
      <c r="F2542" s="64"/>
      <c r="G2542" s="65">
        <f t="shared" si="308"/>
        <v>3.9670017665453451E-2</v>
      </c>
      <c r="H2542" s="78">
        <f t="shared" si="309"/>
        <v>-3.5458884388355843E-3</v>
      </c>
      <c r="I2542" s="65">
        <f t="shared" si="310"/>
        <v>3.0436232538360645E-2</v>
      </c>
      <c r="J2542" s="79">
        <f t="shared" si="307"/>
        <v>2.9465607517979234E-2</v>
      </c>
      <c r="K2542" s="65">
        <f t="shared" si="312"/>
        <v>7.1184722448682319E-2</v>
      </c>
      <c r="M2542" s="31">
        <f t="shared" si="311"/>
        <v>6.0400000000000002E-2</v>
      </c>
      <c r="N2542" s="56">
        <f t="shared" si="306"/>
        <v>7.1184722448682319E-2</v>
      </c>
    </row>
    <row r="2543" spans="1:14" x14ac:dyDescent="0.25">
      <c r="A2543"/>
      <c r="B2543" s="77"/>
      <c r="C2543" s="59">
        <v>43797</v>
      </c>
      <c r="D2543" s="39">
        <v>2523</v>
      </c>
      <c r="E2543" s="4">
        <v>3.7499999999999999E-2</v>
      </c>
      <c r="F2543" s="64"/>
      <c r="G2543" s="65">
        <f t="shared" si="308"/>
        <v>3.409790300504785E-2</v>
      </c>
      <c r="H2543" s="78">
        <f t="shared" si="309"/>
        <v>-3.7485110609925859E-3</v>
      </c>
      <c r="I2543" s="65">
        <f t="shared" si="310"/>
        <v>2.1638132989082355E-2</v>
      </c>
      <c r="J2543" s="79">
        <f t="shared" si="307"/>
        <v>1.9814529389669336E-2</v>
      </c>
      <c r="K2543" s="65">
        <f t="shared" si="312"/>
        <v>5.7762262215700223E-2</v>
      </c>
      <c r="M2543" s="31">
        <f t="shared" si="311"/>
        <v>3.7499999999999999E-2</v>
      </c>
      <c r="N2543" s="56">
        <f t="shared" si="306"/>
        <v>5.7762262215700223E-2</v>
      </c>
    </row>
    <row r="2544" spans="1:14" x14ac:dyDescent="0.25">
      <c r="A2544"/>
      <c r="B2544" s="77"/>
      <c r="C2544" s="59">
        <v>43798</v>
      </c>
      <c r="D2544" s="39">
        <v>2524</v>
      </c>
      <c r="E2544" s="4">
        <v>3.7499999999999999E-2</v>
      </c>
      <c r="F2544" s="64"/>
      <c r="G2544" s="65">
        <f t="shared" si="308"/>
        <v>3.0508273389774122E-2</v>
      </c>
      <c r="H2544" s="78">
        <f t="shared" si="309"/>
        <v>-3.7326229164207003E-3</v>
      </c>
      <c r="I2544" s="65">
        <f t="shared" si="310"/>
        <v>5.5617935987561529E-3</v>
      </c>
      <c r="J2544" s="79">
        <f t="shared" si="307"/>
        <v>5.7047868999031259E-3</v>
      </c>
      <c r="K2544" s="65">
        <f t="shared" si="312"/>
        <v>3.5911185542811419E-2</v>
      </c>
      <c r="M2544" s="31">
        <f t="shared" si="311"/>
        <v>3.7499999999999999E-2</v>
      </c>
      <c r="N2544" s="56">
        <f t="shared" si="306"/>
        <v>3.5911185542811419E-2</v>
      </c>
    </row>
    <row r="2545" spans="1:14" x14ac:dyDescent="0.25">
      <c r="A2545"/>
      <c r="B2545" s="77"/>
      <c r="C2545" s="59">
        <v>43799</v>
      </c>
      <c r="D2545" s="39">
        <v>2525</v>
      </c>
      <c r="E2545" s="4">
        <v>4.1700000000000001E-2</v>
      </c>
      <c r="F2545" s="64"/>
      <c r="G2545" s="65">
        <f t="shared" si="308"/>
        <v>3.0824446875842529E-2</v>
      </c>
      <c r="H2545" s="78">
        <f t="shared" si="309"/>
        <v>-3.3277432761717896E-3</v>
      </c>
      <c r="I2545" s="65">
        <f t="shared" si="310"/>
        <v>-2.5563614498244493E-2</v>
      </c>
      <c r="J2545" s="79">
        <f t="shared" si="307"/>
        <v>-2.1919697736004298E-2</v>
      </c>
      <c r="K2545" s="65">
        <f t="shared" si="312"/>
        <v>1.2120359751089278E-3</v>
      </c>
      <c r="M2545" s="31">
        <f t="shared" si="311"/>
        <v>4.1700000000000001E-2</v>
      </c>
      <c r="N2545" s="56">
        <f t="shared" si="306"/>
        <v>1.2120359751089278E-3</v>
      </c>
    </row>
    <row r="2546" spans="1:14" x14ac:dyDescent="0.25">
      <c r="A2546"/>
      <c r="B2546" s="77"/>
      <c r="C2546" s="59">
        <v>43800</v>
      </c>
      <c r="D2546" s="39">
        <v>2526</v>
      </c>
      <c r="E2546" s="4">
        <v>3.3300000000000003E-2</v>
      </c>
      <c r="F2546" s="64"/>
      <c r="G2546" s="65">
        <f t="shared" si="308"/>
        <v>3.0345819021980566E-2</v>
      </c>
      <c r="H2546" s="78">
        <f t="shared" si="309"/>
        <v>-3.0428317339408072E-3</v>
      </c>
      <c r="I2546" s="65">
        <f t="shared" si="310"/>
        <v>-2.2687857822768987E-2</v>
      </c>
      <c r="J2546" s="79">
        <f t="shared" si="307"/>
        <v>-2.0123653942690146E-2</v>
      </c>
      <c r="K2546" s="65">
        <f t="shared" si="312"/>
        <v>4.8088457769017538E-3</v>
      </c>
      <c r="M2546" s="31">
        <f t="shared" si="311"/>
        <v>3.3300000000000003E-2</v>
      </c>
      <c r="N2546" s="56">
        <f t="shared" si="306"/>
        <v>4.8088457769017538E-3</v>
      </c>
    </row>
    <row r="2547" spans="1:14" x14ac:dyDescent="0.25">
      <c r="A2547"/>
      <c r="B2547" s="77"/>
      <c r="C2547" s="59">
        <v>43801</v>
      </c>
      <c r="D2547" s="39">
        <v>2527</v>
      </c>
      <c r="E2547" s="4">
        <v>8.3299999999999999E-2</v>
      </c>
      <c r="F2547" s="64"/>
      <c r="G2547" s="65">
        <f t="shared" si="308"/>
        <v>3.5143301222571012E-2</v>
      </c>
      <c r="H2547" s="78">
        <f t="shared" si="309"/>
        <v>-2.2588003404876819E-3</v>
      </c>
      <c r="I2547" s="65">
        <f t="shared" si="310"/>
        <v>-2.2406126633352244E-2</v>
      </c>
      <c r="J2547" s="79">
        <f t="shared" si="307"/>
        <v>-1.5349844092274122E-2</v>
      </c>
      <c r="K2547" s="65">
        <f t="shared" si="312"/>
        <v>4.8968606546875154E-3</v>
      </c>
      <c r="M2547" s="31">
        <f t="shared" si="311"/>
        <v>8.3299999999999999E-2</v>
      </c>
      <c r="N2547" s="56">
        <f t="shared" si="306"/>
        <v>4.8968606546875154E-3</v>
      </c>
    </row>
    <row r="2548" spans="1:14" x14ac:dyDescent="0.25">
      <c r="A2548"/>
      <c r="B2548" s="77"/>
      <c r="C2548" s="59">
        <v>43802</v>
      </c>
      <c r="D2548" s="39">
        <v>2528</v>
      </c>
      <c r="E2548" s="4">
        <v>0.13750000000000001</v>
      </c>
      <c r="F2548" s="64"/>
      <c r="G2548" s="65">
        <f t="shared" si="308"/>
        <v>4.4133446464895865E-2</v>
      </c>
      <c r="H2548" s="78">
        <f t="shared" si="309"/>
        <v>-1.1339057822064287E-3</v>
      </c>
      <c r="I2548" s="65">
        <f t="shared" si="310"/>
        <v>-7.8739567102086953E-3</v>
      </c>
      <c r="J2548" s="79">
        <f t="shared" si="307"/>
        <v>2.250094314322589E-3</v>
      </c>
      <c r="K2548" s="65">
        <f t="shared" si="312"/>
        <v>2.5010544171874632E-2</v>
      </c>
      <c r="M2548" s="31">
        <f t="shared" si="311"/>
        <v>0.13750000000000001</v>
      </c>
      <c r="N2548" s="56">
        <f t="shared" ref="N2548:N2611" si="313">K2548</f>
        <v>2.5010544171874632E-2</v>
      </c>
    </row>
    <row r="2549" spans="1:14" x14ac:dyDescent="0.25">
      <c r="A2549"/>
      <c r="B2549" s="77"/>
      <c r="C2549" s="59">
        <v>43803</v>
      </c>
      <c r="D2549" s="39">
        <v>2529</v>
      </c>
      <c r="E2549" s="4">
        <v>0.2</v>
      </c>
      <c r="F2549" s="64"/>
      <c r="G2549" s="65">
        <f t="shared" si="308"/>
        <v>5.9403820538822052E-2</v>
      </c>
      <c r="H2549" s="78">
        <f t="shared" si="309"/>
        <v>5.0652220340683318E-4</v>
      </c>
      <c r="I2549" s="65">
        <f t="shared" si="310"/>
        <v>-7.0423392440155776E-3</v>
      </c>
      <c r="J2549" s="79">
        <f t="shared" ref="J2549:J2598" si="314">$Z$22*(E2549-G2549)+(1-$Z$22)*I2549</f>
        <v>7.7215126265037784E-3</v>
      </c>
      <c r="K2549" s="65">
        <f t="shared" si="312"/>
        <v>3.5957201438673855E-2</v>
      </c>
      <c r="M2549" s="31">
        <f t="shared" si="311"/>
        <v>0.2</v>
      </c>
      <c r="N2549" s="56">
        <f t="shared" si="313"/>
        <v>3.5957201438673855E-2</v>
      </c>
    </row>
    <row r="2550" spans="1:14" x14ac:dyDescent="0.25">
      <c r="A2550"/>
      <c r="B2550" s="77"/>
      <c r="C2550" s="59">
        <v>43804</v>
      </c>
      <c r="D2550" s="39">
        <v>2530</v>
      </c>
      <c r="E2550" s="4">
        <v>0.125</v>
      </c>
      <c r="F2550" s="64"/>
      <c r="G2550" s="65">
        <f t="shared" ref="G2550:G2575" si="315">$Z$20*(E2550-I2550)+(1-$Z$20)*(G2549+H2549)</f>
        <v>6.7408266401164138E-2</v>
      </c>
      <c r="H2550" s="78">
        <f t="shared" ref="H2550:H2576" si="316">$Z$21*(G2550-G2549)+(1-$Z$21)*H2549</f>
        <v>1.2563145693003585E-3</v>
      </c>
      <c r="I2550" s="65">
        <f t="shared" ref="I2550:I2608" si="317">J2519</f>
        <v>-9.8895793315814055E-3</v>
      </c>
      <c r="J2550" s="79">
        <f t="shared" si="314"/>
        <v>-3.1414480385396791E-3</v>
      </c>
      <c r="K2550" s="65">
        <f t="shared" si="312"/>
        <v>5.0020763410647484E-2</v>
      </c>
      <c r="M2550" s="31">
        <f t="shared" si="311"/>
        <v>0.125</v>
      </c>
      <c r="N2550" s="56">
        <f t="shared" si="313"/>
        <v>5.0020763410647484E-2</v>
      </c>
    </row>
    <row r="2551" spans="1:14" x14ac:dyDescent="0.25">
      <c r="A2551"/>
      <c r="B2551" s="77"/>
      <c r="C2551" s="59">
        <v>43805</v>
      </c>
      <c r="D2551" s="39">
        <v>2531</v>
      </c>
      <c r="E2551" s="4">
        <v>0.1</v>
      </c>
      <c r="F2551" s="64"/>
      <c r="G2551" s="65">
        <f t="shared" si="315"/>
        <v>7.2569690602735576E-2</v>
      </c>
      <c r="H2551" s="78">
        <f t="shared" si="316"/>
        <v>1.6468255325274663E-3</v>
      </c>
      <c r="I2551" s="65">
        <f t="shared" si="317"/>
        <v>-7.7156772931751844E-3</v>
      </c>
      <c r="J2551" s="79">
        <f t="shared" si="314"/>
        <v>-4.2010786241312228E-3</v>
      </c>
      <c r="K2551" s="65">
        <f t="shared" si="312"/>
        <v>6.0948903677289321E-2</v>
      </c>
      <c r="M2551" s="31">
        <f t="shared" si="311"/>
        <v>0.1</v>
      </c>
      <c r="N2551" s="56">
        <f t="shared" si="313"/>
        <v>6.0948903677289321E-2</v>
      </c>
    </row>
    <row r="2552" spans="1:14" x14ac:dyDescent="0.25">
      <c r="A2552"/>
      <c r="B2552" s="77"/>
      <c r="C2552" s="59">
        <v>43806</v>
      </c>
      <c r="D2552" s="39">
        <v>2532</v>
      </c>
      <c r="E2552" s="4">
        <v>3.3300000000000003E-2</v>
      </c>
      <c r="F2552" s="64"/>
      <c r="G2552" s="65">
        <f t="shared" si="315"/>
        <v>7.0638278049516376E-2</v>
      </c>
      <c r="H2552" s="78">
        <f t="shared" si="316"/>
        <v>1.2890017239527997E-3</v>
      </c>
      <c r="I2552" s="65">
        <f t="shared" si="317"/>
        <v>-5.1341352777962649E-3</v>
      </c>
      <c r="J2552" s="79">
        <f t="shared" si="314"/>
        <v>-8.3545495549682755E-3</v>
      </c>
      <c r="K2552" s="65">
        <f t="shared" si="312"/>
        <v>6.9082380857466777E-2</v>
      </c>
      <c r="M2552" s="31">
        <f t="shared" si="311"/>
        <v>3.3300000000000003E-2</v>
      </c>
      <c r="N2552" s="56">
        <f t="shared" si="313"/>
        <v>6.9082380857466777E-2</v>
      </c>
    </row>
    <row r="2553" spans="1:14" x14ac:dyDescent="0.25">
      <c r="A2553"/>
      <c r="B2553" s="77"/>
      <c r="C2553" s="59">
        <v>43807</v>
      </c>
      <c r="D2553" s="39">
        <v>2533</v>
      </c>
      <c r="E2553" s="4">
        <v>0.12130000000000001</v>
      </c>
      <c r="F2553" s="64"/>
      <c r="G2553" s="65">
        <f t="shared" si="315"/>
        <v>7.8766017142213027E-2</v>
      </c>
      <c r="H2553" s="78">
        <f t="shared" si="316"/>
        <v>1.9728754608271852E-3</v>
      </c>
      <c r="I2553" s="65">
        <f t="shared" si="317"/>
        <v>-1.9014653460907676E-2</v>
      </c>
      <c r="J2553" s="79">
        <f t="shared" si="314"/>
        <v>-1.285978982903821E-2</v>
      </c>
      <c r="K2553" s="65">
        <f t="shared" si="312"/>
        <v>5.2912626312561495E-2</v>
      </c>
      <c r="M2553" s="31">
        <f t="shared" si="311"/>
        <v>0.12130000000000001</v>
      </c>
      <c r="N2553" s="56">
        <f t="shared" si="313"/>
        <v>5.2912626312561495E-2</v>
      </c>
    </row>
    <row r="2554" spans="1:14" x14ac:dyDescent="0.25">
      <c r="A2554"/>
      <c r="B2554" s="77"/>
      <c r="C2554" s="59">
        <v>43808</v>
      </c>
      <c r="D2554" s="39">
        <v>2534</v>
      </c>
      <c r="E2554" s="4">
        <v>0.2</v>
      </c>
      <c r="F2554" s="64"/>
      <c r="G2554" s="65">
        <f t="shared" si="315"/>
        <v>9.321040447262316E-2</v>
      </c>
      <c r="H2554" s="78">
        <f t="shared" si="316"/>
        <v>3.2200266477854802E-3</v>
      </c>
      <c r="I2554" s="65">
        <f t="shared" si="317"/>
        <v>-5.4540112988696685E-3</v>
      </c>
      <c r="J2554" s="79">
        <f t="shared" si="314"/>
        <v>5.7703493837549837E-3</v>
      </c>
      <c r="K2554" s="65">
        <f t="shared" si="312"/>
        <v>7.5284881304170534E-2</v>
      </c>
      <c r="M2554" s="31">
        <f t="shared" si="311"/>
        <v>0.2</v>
      </c>
      <c r="N2554" s="56">
        <f t="shared" si="313"/>
        <v>7.5284881304170534E-2</v>
      </c>
    </row>
    <row r="2555" spans="1:14" x14ac:dyDescent="0.25">
      <c r="A2555"/>
      <c r="B2555" s="77"/>
      <c r="C2555" s="59">
        <v>43809</v>
      </c>
      <c r="D2555" s="39">
        <v>2535</v>
      </c>
      <c r="E2555" s="4">
        <v>0.13750000000000001</v>
      </c>
      <c r="F2555" s="64"/>
      <c r="G2555" s="65">
        <f t="shared" si="315"/>
        <v>9.9155427857747391E-2</v>
      </c>
      <c r="H2555" s="78">
        <f t="shared" si="316"/>
        <v>3.4925263215193555E-3</v>
      </c>
      <c r="I2555" s="65">
        <f t="shared" si="317"/>
        <v>1.3819601506203809E-2</v>
      </c>
      <c r="J2555" s="79">
        <f t="shared" si="314"/>
        <v>1.6272098569808692E-2</v>
      </c>
      <c r="K2555" s="65">
        <f t="shared" si="312"/>
        <v>0.11025003262661245</v>
      </c>
      <c r="M2555" s="31">
        <f t="shared" si="311"/>
        <v>0.13750000000000001</v>
      </c>
      <c r="N2555" s="56">
        <f t="shared" si="313"/>
        <v>0.11025003262661245</v>
      </c>
    </row>
    <row r="2556" spans="1:14" x14ac:dyDescent="0.25">
      <c r="A2556"/>
      <c r="B2556" s="77"/>
      <c r="C2556" s="59">
        <v>43810</v>
      </c>
      <c r="D2556" s="39">
        <v>2536</v>
      </c>
      <c r="E2556" s="4">
        <v>0.1</v>
      </c>
      <c r="F2556" s="64"/>
      <c r="G2556" s="65">
        <f t="shared" si="315"/>
        <v>9.933137710945078E-2</v>
      </c>
      <c r="H2556" s="78">
        <f t="shared" si="316"/>
        <v>3.1608686145377591E-3</v>
      </c>
      <c r="I2556" s="65">
        <f t="shared" si="317"/>
        <v>3.0517816518893025E-2</v>
      </c>
      <c r="J2556" s="79">
        <f t="shared" si="314"/>
        <v>2.7532897156058646E-2</v>
      </c>
      <c r="K2556" s="65">
        <f t="shared" si="312"/>
        <v>0.13316577069815977</v>
      </c>
      <c r="M2556" s="31">
        <f t="shared" si="311"/>
        <v>0.1</v>
      </c>
      <c r="N2556" s="56">
        <f t="shared" si="313"/>
        <v>0.13316577069815977</v>
      </c>
    </row>
    <row r="2557" spans="1:14" x14ac:dyDescent="0.25">
      <c r="A2557"/>
      <c r="B2557" s="77"/>
      <c r="C2557" s="59">
        <v>43811</v>
      </c>
      <c r="D2557" s="39">
        <v>2537</v>
      </c>
      <c r="E2557" s="4">
        <v>0.1</v>
      </c>
      <c r="F2557" s="64"/>
      <c r="G2557" s="65">
        <f t="shared" si="315"/>
        <v>0.10193220034537283</v>
      </c>
      <c r="H2557" s="78">
        <f t="shared" si="316"/>
        <v>3.1048640766761881E-3</v>
      </c>
      <c r="I2557" s="65">
        <f t="shared" si="317"/>
        <v>3.1082080621686915E-3</v>
      </c>
      <c r="J2557" s="79">
        <f t="shared" si="314"/>
        <v>2.60416722141454E-3</v>
      </c>
      <c r="K2557" s="65">
        <f t="shared" si="312"/>
        <v>0.10560045378615723</v>
      </c>
      <c r="M2557" s="31">
        <f t="shared" si="311"/>
        <v>0.1</v>
      </c>
      <c r="N2557" s="56">
        <f t="shared" si="313"/>
        <v>0.10560045378615723</v>
      </c>
    </row>
    <row r="2558" spans="1:14" x14ac:dyDescent="0.25">
      <c r="A2558"/>
      <c r="B2558" s="77"/>
      <c r="C2558" s="59">
        <v>43812</v>
      </c>
      <c r="D2558" s="39">
        <v>2538</v>
      </c>
      <c r="E2558" s="4">
        <v>0.1</v>
      </c>
      <c r="F2558" s="64"/>
      <c r="G2558" s="65">
        <f t="shared" si="315"/>
        <v>0.10591096339363482</v>
      </c>
      <c r="H2558" s="78">
        <f t="shared" si="316"/>
        <v>3.192253973834768E-3</v>
      </c>
      <c r="I2558" s="65">
        <f t="shared" si="317"/>
        <v>-1.3776054137906873E-2</v>
      </c>
      <c r="J2558" s="79">
        <f t="shared" si="314"/>
        <v>-1.2989545063479668E-2</v>
      </c>
      <c r="K2558" s="65">
        <f t="shared" si="312"/>
        <v>9.1261010284142144E-2</v>
      </c>
      <c r="M2558" s="31">
        <f t="shared" si="311"/>
        <v>0.1</v>
      </c>
      <c r="N2558" s="56">
        <f t="shared" si="313"/>
        <v>9.1261010284142144E-2</v>
      </c>
    </row>
    <row r="2559" spans="1:14" x14ac:dyDescent="0.25">
      <c r="A2559"/>
      <c r="B2559" s="77"/>
      <c r="C2559" s="59">
        <v>43813</v>
      </c>
      <c r="D2559" s="39">
        <v>2539</v>
      </c>
      <c r="E2559" s="4">
        <v>0.1</v>
      </c>
      <c r="F2559" s="64"/>
      <c r="G2559" s="65">
        <f t="shared" si="315"/>
        <v>0.11117016208049202</v>
      </c>
      <c r="H2559" s="78">
        <f t="shared" si="316"/>
        <v>3.3989484451370116E-3</v>
      </c>
      <c r="I2559" s="65">
        <f t="shared" si="317"/>
        <v>-2.9772664497693929E-2</v>
      </c>
      <c r="J2559" s="79">
        <f t="shared" si="314"/>
        <v>-2.7912414255973739E-2</v>
      </c>
      <c r="K2559" s="65">
        <f t="shared" si="312"/>
        <v>7.9330552869775653E-2</v>
      </c>
      <c r="M2559" s="31">
        <f t="shared" si="311"/>
        <v>0.1</v>
      </c>
      <c r="N2559" s="56">
        <f t="shared" si="313"/>
        <v>7.9330552869775653E-2</v>
      </c>
    </row>
    <row r="2560" spans="1:14" x14ac:dyDescent="0.25">
      <c r="A2560"/>
      <c r="B2560" s="77"/>
      <c r="C2560" s="59">
        <v>43814</v>
      </c>
      <c r="D2560" s="39">
        <v>2540</v>
      </c>
      <c r="E2560" s="4">
        <v>0.1</v>
      </c>
      <c r="F2560" s="64"/>
      <c r="G2560" s="65">
        <f t="shared" si="315"/>
        <v>0.11496763688035042</v>
      </c>
      <c r="H2560" s="78">
        <f t="shared" si="316"/>
        <v>3.4388010806091504E-3</v>
      </c>
      <c r="I2560" s="65">
        <f t="shared" si="317"/>
        <v>-1.8554374072842772E-2</v>
      </c>
      <c r="J2560" s="79">
        <f t="shared" si="314"/>
        <v>-1.8195700353593535E-2</v>
      </c>
      <c r="K2560" s="65">
        <f t="shared" si="312"/>
        <v>9.6014736452786256E-2</v>
      </c>
      <c r="M2560" s="31">
        <f t="shared" si="311"/>
        <v>0.1</v>
      </c>
      <c r="N2560" s="56">
        <f t="shared" si="313"/>
        <v>9.6014736452786256E-2</v>
      </c>
    </row>
    <row r="2561" spans="1:14" x14ac:dyDescent="0.25">
      <c r="A2561"/>
      <c r="B2561" s="77"/>
      <c r="C2561" s="59">
        <v>43815</v>
      </c>
      <c r="D2561" s="39">
        <v>2541</v>
      </c>
      <c r="E2561" s="4">
        <v>0.1</v>
      </c>
      <c r="F2561" s="64"/>
      <c r="G2561" s="65">
        <f t="shared" si="315"/>
        <v>0.11737655113918018</v>
      </c>
      <c r="H2561" s="78">
        <f t="shared" si="316"/>
        <v>3.3358123984312117E-3</v>
      </c>
      <c r="I2561" s="65">
        <f t="shared" si="317"/>
        <v>-8.107569743165571E-3</v>
      </c>
      <c r="J2561" s="79">
        <f t="shared" si="314"/>
        <v>-9.0344678827670305E-3</v>
      </c>
      <c r="K2561" s="65">
        <f t="shared" si="312"/>
        <v>0.110298868217794</v>
      </c>
      <c r="M2561" s="31">
        <f t="shared" si="311"/>
        <v>0.1</v>
      </c>
      <c r="N2561" s="56">
        <f t="shared" si="313"/>
        <v>0.110298868217794</v>
      </c>
    </row>
    <row r="2562" spans="1:14" x14ac:dyDescent="0.25">
      <c r="A2562"/>
      <c r="B2562" s="77"/>
      <c r="C2562" s="59">
        <v>43816</v>
      </c>
      <c r="D2562" s="39">
        <v>2542</v>
      </c>
      <c r="E2562" s="4">
        <v>0.1</v>
      </c>
      <c r="F2562" s="64"/>
      <c r="G2562" s="65">
        <f t="shared" si="315"/>
        <v>0.11896984634285852</v>
      </c>
      <c r="H2562" s="78">
        <f t="shared" si="316"/>
        <v>3.1615606789559252E-3</v>
      </c>
      <c r="I2562" s="65">
        <f t="shared" si="317"/>
        <v>-3.2871915900826343E-3</v>
      </c>
      <c r="J2562" s="79">
        <f t="shared" si="314"/>
        <v>-4.855457065360223E-3</v>
      </c>
      <c r="K2562" s="65">
        <f t="shared" si="312"/>
        <v>0.11742517194752876</v>
      </c>
      <c r="M2562" s="31">
        <f t="shared" si="311"/>
        <v>0.1</v>
      </c>
      <c r="N2562" s="56">
        <f t="shared" si="313"/>
        <v>0.11742517194752876</v>
      </c>
    </row>
    <row r="2563" spans="1:14" x14ac:dyDescent="0.25">
      <c r="A2563"/>
      <c r="B2563" s="77"/>
      <c r="C2563" s="59">
        <v>43817</v>
      </c>
      <c r="D2563" s="39">
        <v>2543</v>
      </c>
      <c r="E2563" s="4">
        <v>0.1</v>
      </c>
      <c r="F2563" s="64"/>
      <c r="G2563" s="65">
        <f t="shared" si="315"/>
        <v>0.11917129285188542</v>
      </c>
      <c r="H2563" s="78">
        <f t="shared" si="316"/>
        <v>2.8655492619630227E-3</v>
      </c>
      <c r="I2563" s="65">
        <f t="shared" si="317"/>
        <v>7.4697346774757825E-3</v>
      </c>
      <c r="J2563" s="79">
        <f t="shared" si="314"/>
        <v>4.805631924539663E-3</v>
      </c>
      <c r="K2563" s="65">
        <f t="shared" si="312"/>
        <v>0.12960114169929024</v>
      </c>
      <c r="M2563" s="31">
        <f t="shared" si="311"/>
        <v>0.1</v>
      </c>
      <c r="N2563" s="56">
        <f t="shared" si="313"/>
        <v>0.12960114169929024</v>
      </c>
    </row>
    <row r="2564" spans="1:14" x14ac:dyDescent="0.25">
      <c r="A2564"/>
      <c r="B2564" s="77"/>
      <c r="C2564" s="59">
        <v>43818</v>
      </c>
      <c r="D2564" s="39">
        <v>2544</v>
      </c>
      <c r="E2564" s="4">
        <v>0.1</v>
      </c>
      <c r="F2564" s="64"/>
      <c r="G2564" s="65">
        <f t="shared" si="315"/>
        <v>0.12056131619800074</v>
      </c>
      <c r="H2564" s="78">
        <f t="shared" si="316"/>
        <v>2.7179966703782528E-3</v>
      </c>
      <c r="I2564" s="65">
        <f t="shared" si="317"/>
        <v>-7.2815829553715475E-3</v>
      </c>
      <c r="J2564" s="79">
        <f t="shared" si="314"/>
        <v>-8.6095562796344675E-3</v>
      </c>
      <c r="K2564" s="65">
        <f t="shared" si="312"/>
        <v>0.1147552591584769</v>
      </c>
      <c r="M2564" s="31">
        <f t="shared" si="311"/>
        <v>0.1</v>
      </c>
      <c r="N2564" s="56">
        <f t="shared" si="313"/>
        <v>0.1147552591584769</v>
      </c>
    </row>
    <row r="2565" spans="1:14" x14ac:dyDescent="0.25">
      <c r="A2565"/>
      <c r="B2565" s="77"/>
      <c r="C2565" s="59">
        <v>43819</v>
      </c>
      <c r="D2565" s="39">
        <v>2545</v>
      </c>
      <c r="E2565" s="4">
        <v>0.1208</v>
      </c>
      <c r="F2565" s="64"/>
      <c r="G2565" s="65">
        <f t="shared" si="315"/>
        <v>0.12369411207844949</v>
      </c>
      <c r="H2565" s="78">
        <f t="shared" si="316"/>
        <v>2.7594765913853026E-3</v>
      </c>
      <c r="I2565" s="65">
        <f t="shared" si="317"/>
        <v>-6.6273049690839178E-3</v>
      </c>
      <c r="J2565" s="79">
        <f t="shared" si="314"/>
        <v>-6.2539856800204749E-3</v>
      </c>
      <c r="K2565" s="65">
        <f t="shared" si="312"/>
        <v>0.11665200789929508</v>
      </c>
      <c r="M2565" s="31">
        <f t="shared" si="311"/>
        <v>0.1208</v>
      </c>
      <c r="N2565" s="56">
        <f t="shared" si="313"/>
        <v>0.11665200789929508</v>
      </c>
    </row>
    <row r="2566" spans="1:14" x14ac:dyDescent="0.25">
      <c r="A2566"/>
      <c r="B2566" s="77"/>
      <c r="C2566" s="59">
        <v>43820</v>
      </c>
      <c r="D2566" s="39">
        <v>2546</v>
      </c>
      <c r="E2566" s="4">
        <v>0.1</v>
      </c>
      <c r="F2566" s="64"/>
      <c r="G2566" s="65">
        <f t="shared" si="315"/>
        <v>0.12454409517996992</v>
      </c>
      <c r="H2566" s="78">
        <f t="shared" si="316"/>
        <v>2.5685272423988156E-3</v>
      </c>
      <c r="I2566" s="65">
        <f t="shared" si="317"/>
        <v>-7.3586537711858918E-3</v>
      </c>
      <c r="J2566" s="79">
        <f t="shared" si="314"/>
        <v>-9.0771979120642943E-3</v>
      </c>
      <c r="K2566" s="65">
        <f t="shared" si="312"/>
        <v>0.11909493489864892</v>
      </c>
      <c r="M2566" s="31">
        <f t="shared" si="311"/>
        <v>0.1</v>
      </c>
      <c r="N2566" s="56">
        <f t="shared" si="313"/>
        <v>0.11909493489864892</v>
      </c>
    </row>
    <row r="2567" spans="1:14" x14ac:dyDescent="0.25">
      <c r="A2567"/>
      <c r="B2567" s="77"/>
      <c r="C2567" s="59">
        <v>43821</v>
      </c>
      <c r="D2567" s="39">
        <v>2547</v>
      </c>
      <c r="E2567" s="4">
        <v>0.1</v>
      </c>
      <c r="F2567" s="64"/>
      <c r="G2567" s="65">
        <f t="shared" si="315"/>
        <v>0.12584461501589342</v>
      </c>
      <c r="H2567" s="78">
        <f t="shared" si="316"/>
        <v>2.4417265017512842E-3</v>
      </c>
      <c r="I2567" s="65">
        <f t="shared" si="317"/>
        <v>-1.4432548357615671E-2</v>
      </c>
      <c r="J2567" s="79">
        <f t="shared" si="314"/>
        <v>-1.5573755023443445E-2</v>
      </c>
      <c r="K2567" s="65">
        <f t="shared" si="312"/>
        <v>0.11268007406475306</v>
      </c>
      <c r="M2567" s="31">
        <f t="shared" si="311"/>
        <v>0.1</v>
      </c>
      <c r="N2567" s="56">
        <f t="shared" si="313"/>
        <v>0.11268007406475306</v>
      </c>
    </row>
    <row r="2568" spans="1:14" x14ac:dyDescent="0.25">
      <c r="A2568"/>
      <c r="B2568" s="77"/>
      <c r="C2568" s="59">
        <v>43822</v>
      </c>
      <c r="D2568" s="39">
        <v>2548</v>
      </c>
      <c r="E2568" s="4">
        <v>0.1208</v>
      </c>
      <c r="F2568" s="64"/>
      <c r="G2568" s="65">
        <f t="shared" si="315"/>
        <v>0.12714847432574547</v>
      </c>
      <c r="H2568" s="78">
        <f t="shared" si="316"/>
        <v>2.3279397825613606E-3</v>
      </c>
      <c r="I2568" s="65">
        <f t="shared" si="317"/>
        <v>3.8923304013477279E-3</v>
      </c>
      <c r="J2568" s="79">
        <f t="shared" si="314"/>
        <v>2.8682499286384086E-3</v>
      </c>
      <c r="K2568" s="65">
        <f t="shared" si="312"/>
        <v>0.13217867191899244</v>
      </c>
      <c r="M2568" s="31">
        <f t="shared" si="311"/>
        <v>0.1208</v>
      </c>
      <c r="N2568" s="56">
        <f t="shared" si="313"/>
        <v>0.13217867191899244</v>
      </c>
    </row>
    <row r="2569" spans="1:14" x14ac:dyDescent="0.25">
      <c r="A2569"/>
      <c r="B2569" s="77"/>
      <c r="C2569" s="59">
        <v>43823</v>
      </c>
      <c r="D2569" s="39">
        <v>2549</v>
      </c>
      <c r="E2569" s="4">
        <v>0.16250000000000001</v>
      </c>
      <c r="F2569" s="64"/>
      <c r="G2569" s="65">
        <f t="shared" si="315"/>
        <v>0.13215328765068832</v>
      </c>
      <c r="H2569" s="78">
        <f t="shared" si="316"/>
        <v>2.5956271367995093E-3</v>
      </c>
      <c r="I2569" s="65">
        <f t="shared" si="317"/>
        <v>6.2548504678782675E-3</v>
      </c>
      <c r="J2569" s="79">
        <f t="shared" si="314"/>
        <v>8.6640366560216103E-3</v>
      </c>
      <c r="K2569" s="65">
        <f t="shared" si="312"/>
        <v>0.13573126457618509</v>
      </c>
      <c r="M2569" s="31">
        <f t="shared" si="311"/>
        <v>0.16250000000000001</v>
      </c>
      <c r="N2569" s="56">
        <f t="shared" si="313"/>
        <v>0.13573126457618509</v>
      </c>
    </row>
    <row r="2570" spans="1:14" x14ac:dyDescent="0.25">
      <c r="A2570"/>
      <c r="B2570" s="77"/>
      <c r="C2570" s="59">
        <v>43824</v>
      </c>
      <c r="D2570" s="39">
        <v>2550</v>
      </c>
      <c r="E2570" s="4">
        <v>0.1125</v>
      </c>
      <c r="F2570" s="64"/>
      <c r="G2570" s="65">
        <f t="shared" si="315"/>
        <v>0.1302254272658655</v>
      </c>
      <c r="H2570" s="78">
        <f t="shared" si="316"/>
        <v>2.1432783846372771E-3</v>
      </c>
      <c r="I2570" s="65">
        <f t="shared" si="317"/>
        <v>2.2985960428735353E-2</v>
      </c>
      <c r="J2570" s="79">
        <f t="shared" si="314"/>
        <v>1.8914821659275268E-2</v>
      </c>
      <c r="K2570" s="65">
        <f t="shared" si="312"/>
        <v>0.15773487521622317</v>
      </c>
      <c r="M2570" s="31">
        <f t="shared" si="311"/>
        <v>0.1125</v>
      </c>
      <c r="N2570" s="56">
        <f t="shared" si="313"/>
        <v>0.15773487521622317</v>
      </c>
    </row>
    <row r="2571" spans="1:14" x14ac:dyDescent="0.25">
      <c r="A2571"/>
      <c r="B2571" s="77"/>
      <c r="C2571" s="59">
        <v>43825</v>
      </c>
      <c r="D2571" s="39">
        <v>2551</v>
      </c>
      <c r="E2571" s="4">
        <v>0.2</v>
      </c>
      <c r="F2571" s="64"/>
      <c r="G2571" s="65">
        <f t="shared" si="315"/>
        <v>0.13710245419919595</v>
      </c>
      <c r="H2571" s="78">
        <f t="shared" si="316"/>
        <v>2.6166532395065943E-3</v>
      </c>
      <c r="I2571" s="65">
        <f t="shared" si="317"/>
        <v>2.0293808862565595E-2</v>
      </c>
      <c r="J2571" s="79">
        <f t="shared" si="314"/>
        <v>2.4554182556389442E-2</v>
      </c>
      <c r="K2571" s="65">
        <f t="shared" si="312"/>
        <v>0.15266251451306836</v>
      </c>
      <c r="M2571" s="31">
        <f t="shared" si="311"/>
        <v>0.2</v>
      </c>
      <c r="N2571" s="56">
        <f t="shared" si="313"/>
        <v>0.15266251451306836</v>
      </c>
    </row>
    <row r="2572" spans="1:14" x14ac:dyDescent="0.25">
      <c r="A2572"/>
      <c r="B2572" s="77"/>
      <c r="C2572" s="59">
        <v>43826</v>
      </c>
      <c r="D2572" s="39">
        <v>2552</v>
      </c>
      <c r="E2572" s="4">
        <v>0.1583</v>
      </c>
      <c r="F2572" s="64"/>
      <c r="G2572" s="65">
        <f t="shared" si="315"/>
        <v>0.13752719133036598</v>
      </c>
      <c r="H2572" s="78">
        <f t="shared" si="316"/>
        <v>2.397461628672938E-3</v>
      </c>
      <c r="I2572" s="65">
        <f t="shared" si="317"/>
        <v>4.0500053644663365E-2</v>
      </c>
      <c r="J2572" s="79">
        <f t="shared" si="314"/>
        <v>3.8527329147160436E-2</v>
      </c>
      <c r="K2572" s="65">
        <f>G2571+H2571+I2572</f>
        <v>0.18021916108336591</v>
      </c>
      <c r="M2572" s="31">
        <f t="shared" si="311"/>
        <v>0.1583</v>
      </c>
      <c r="N2572" s="56">
        <f t="shared" si="313"/>
        <v>0.18021916108336591</v>
      </c>
    </row>
    <row r="2573" spans="1:14" x14ac:dyDescent="0.25">
      <c r="A2573"/>
      <c r="B2573" s="77"/>
      <c r="C2573" s="59">
        <v>43827</v>
      </c>
      <c r="D2573" s="39">
        <v>2553</v>
      </c>
      <c r="E2573" s="4">
        <v>0.125</v>
      </c>
      <c r="F2573" s="64"/>
      <c r="G2573" s="65">
        <f>$Z$20*(E2573-I2573)+(1-$Z$20)*(G2572+H2572)</f>
        <v>0.13548562691133709</v>
      </c>
      <c r="H2573" s="78">
        <f t="shared" si="316"/>
        <v>1.9535590239027553E-3</v>
      </c>
      <c r="I2573" s="65">
        <f t="shared" si="317"/>
        <v>2.9465607517979234E-2</v>
      </c>
      <c r="J2573" s="79">
        <f t="shared" si="314"/>
        <v>2.5470484075047602E-2</v>
      </c>
      <c r="K2573" s="65">
        <f t="shared" si="312"/>
        <v>0.16939026047701816</v>
      </c>
      <c r="M2573" s="31">
        <f t="shared" si="311"/>
        <v>0.125</v>
      </c>
      <c r="N2573" s="56">
        <f t="shared" si="313"/>
        <v>0.16939026047701816</v>
      </c>
    </row>
    <row r="2574" spans="1:14" x14ac:dyDescent="0.25">
      <c r="A2574"/>
      <c r="B2574" s="77"/>
      <c r="C2574" s="59">
        <v>43828</v>
      </c>
      <c r="D2574" s="39">
        <v>2554</v>
      </c>
      <c r="E2574" s="4">
        <v>0.1875</v>
      </c>
      <c r="F2574" s="64"/>
      <c r="G2574" s="65">
        <f t="shared" si="315"/>
        <v>0.14046381440274894</v>
      </c>
      <c r="H2574" s="78">
        <f t="shared" si="316"/>
        <v>2.256021870653665E-3</v>
      </c>
      <c r="I2574" s="65">
        <f t="shared" si="317"/>
        <v>1.9814529389669336E-2</v>
      </c>
      <c r="J2574" s="79">
        <f>$Z$22*(E2574-G2574)+(1-$Z$22)*I2574</f>
        <v>2.2536695010427509E-2</v>
      </c>
      <c r="K2574" s="65">
        <f t="shared" si="312"/>
        <v>0.15725371532490917</v>
      </c>
      <c r="M2574" s="31">
        <f t="shared" si="311"/>
        <v>0.1875</v>
      </c>
      <c r="N2574" s="56">
        <f t="shared" si="313"/>
        <v>0.15725371532490917</v>
      </c>
    </row>
    <row r="2575" spans="1:14" x14ac:dyDescent="0.25">
      <c r="A2575"/>
      <c r="B2575" s="77"/>
      <c r="C2575" s="59">
        <v>43829</v>
      </c>
      <c r="D2575" s="39">
        <v>2555</v>
      </c>
      <c r="E2575" s="4">
        <v>0.1</v>
      </c>
      <c r="F2575" s="64"/>
      <c r="G2575" s="65">
        <f t="shared" si="315"/>
        <v>0.13787737395607202</v>
      </c>
      <c r="H2575" s="78">
        <f t="shared" si="316"/>
        <v>1.7717756389206073E-3</v>
      </c>
      <c r="I2575" s="65">
        <f t="shared" si="317"/>
        <v>5.7047868999031259E-3</v>
      </c>
      <c r="J2575" s="79">
        <f t="shared" si="314"/>
        <v>1.3465708143056113E-3</v>
      </c>
      <c r="K2575" s="65">
        <f t="shared" si="312"/>
        <v>0.14842462317330571</v>
      </c>
      <c r="M2575" s="31">
        <f t="shared" si="311"/>
        <v>0.1</v>
      </c>
      <c r="N2575" s="56">
        <f t="shared" si="313"/>
        <v>0.14842462317330571</v>
      </c>
    </row>
    <row r="2576" spans="1:14" x14ac:dyDescent="0.25">
      <c r="A2576"/>
      <c r="B2576" s="77"/>
      <c r="C2576" s="80">
        <v>43830</v>
      </c>
      <c r="D2576" s="81">
        <v>2556</v>
      </c>
      <c r="E2576" s="4">
        <v>0.14169999999999999</v>
      </c>
      <c r="F2576" s="64"/>
      <c r="G2576" s="82">
        <f>$Z$20*(E2576-I2576)+(1-$Z$20)*(G2575+H2575)</f>
        <v>0.14204620440909382</v>
      </c>
      <c r="H2576" s="83">
        <f t="shared" si="316"/>
        <v>2.0114811203307266E-3</v>
      </c>
      <c r="I2576" s="65">
        <f t="shared" si="317"/>
        <v>-2.1919697736004298E-2</v>
      </c>
      <c r="J2576" s="84">
        <f>$Z$22*(E2576-G2576)+(1-$Z$22)*I2576</f>
        <v>-1.9762348403313253E-2</v>
      </c>
      <c r="K2576" s="82">
        <f t="shared" si="312"/>
        <v>0.11772945185898834</v>
      </c>
      <c r="L2576" t="s">
        <v>41</v>
      </c>
      <c r="M2576" s="31">
        <f t="shared" si="311"/>
        <v>0.14169999999999999</v>
      </c>
      <c r="N2576" s="56">
        <f t="shared" si="313"/>
        <v>0.11772945185898834</v>
      </c>
    </row>
    <row r="2577" spans="1:14" x14ac:dyDescent="0.25">
      <c r="A2577"/>
      <c r="B2577" s="85">
        <v>2020</v>
      </c>
      <c r="C2577" s="44">
        <v>43831</v>
      </c>
      <c r="D2577" s="68">
        <v>1</v>
      </c>
      <c r="E2577" s="70"/>
      <c r="F2577" s="70"/>
      <c r="G2577" s="31"/>
      <c r="H2577" s="31"/>
      <c r="I2577" s="65">
        <f>J2546</f>
        <v>-2.0123653942690146E-2</v>
      </c>
      <c r="J2577" s="4"/>
      <c r="K2577" s="65">
        <f t="shared" ref="K2577:K2607" si="318">$G$2576+$H$2576*D2577+I2577</f>
        <v>0.12393403158673441</v>
      </c>
      <c r="L2577" s="11">
        <v>1</v>
      </c>
      <c r="M2577" s="31"/>
      <c r="N2577" s="56">
        <f t="shared" si="313"/>
        <v>0.12393403158673441</v>
      </c>
    </row>
    <row r="2578" spans="1:14" x14ac:dyDescent="0.25">
      <c r="A2578"/>
      <c r="B2578" s="85"/>
      <c r="C2578" s="44">
        <v>43832</v>
      </c>
      <c r="D2578" s="68">
        <v>2</v>
      </c>
      <c r="E2578" s="70"/>
      <c r="F2578" s="70"/>
      <c r="G2578" s="31"/>
      <c r="H2578" s="31"/>
      <c r="I2578" s="65">
        <f t="shared" si="317"/>
        <v>-1.5349844092274122E-2</v>
      </c>
      <c r="J2578" s="4"/>
      <c r="K2578" s="65">
        <f t="shared" si="318"/>
        <v>0.13071932255748114</v>
      </c>
      <c r="L2578" s="11">
        <v>2</v>
      </c>
      <c r="M2578" s="31"/>
      <c r="N2578" s="56">
        <f t="shared" si="313"/>
        <v>0.13071932255748114</v>
      </c>
    </row>
    <row r="2579" spans="1:14" x14ac:dyDescent="0.25">
      <c r="A2579"/>
      <c r="B2579" s="85"/>
      <c r="C2579" s="44">
        <v>43833</v>
      </c>
      <c r="D2579" s="68">
        <v>3</v>
      </c>
      <c r="E2579" s="70"/>
      <c r="F2579" s="70"/>
      <c r="G2579" s="31"/>
      <c r="H2579" s="31"/>
      <c r="I2579" s="65">
        <f t="shared" si="317"/>
        <v>2.250094314322589E-3</v>
      </c>
      <c r="J2579" s="4"/>
      <c r="K2579" s="65">
        <f t="shared" si="318"/>
        <v>0.15033074208440858</v>
      </c>
      <c r="L2579" s="11">
        <v>3</v>
      </c>
      <c r="M2579" s="31"/>
      <c r="N2579" s="56">
        <f t="shared" si="313"/>
        <v>0.15033074208440858</v>
      </c>
    </row>
    <row r="2580" spans="1:14" x14ac:dyDescent="0.25">
      <c r="A2580"/>
      <c r="B2580" s="85"/>
      <c r="C2580" s="44">
        <v>43834</v>
      </c>
      <c r="D2580" s="68">
        <v>4</v>
      </c>
      <c r="E2580" s="70"/>
      <c r="F2580" s="70"/>
      <c r="G2580" s="70"/>
      <c r="H2580" s="70"/>
      <c r="I2580" s="65">
        <f t="shared" si="317"/>
        <v>7.7215126265037784E-3</v>
      </c>
      <c r="J2580" s="64"/>
      <c r="K2580" s="65">
        <f t="shared" si="318"/>
        <v>0.15781364151692051</v>
      </c>
      <c r="L2580" s="11">
        <v>4</v>
      </c>
      <c r="M2580" s="31"/>
      <c r="N2580" s="56">
        <f t="shared" si="313"/>
        <v>0.15781364151692051</v>
      </c>
    </row>
    <row r="2581" spans="1:14" x14ac:dyDescent="0.25">
      <c r="A2581"/>
      <c r="B2581" s="85"/>
      <c r="C2581" s="44">
        <v>43835</v>
      </c>
      <c r="D2581" s="68">
        <v>5</v>
      </c>
      <c r="E2581" s="70"/>
      <c r="F2581" s="70"/>
      <c r="G2581" s="70"/>
      <c r="H2581" s="86"/>
      <c r="I2581" s="65">
        <f t="shared" si="317"/>
        <v>-3.1414480385396791E-3</v>
      </c>
      <c r="J2581" s="64"/>
      <c r="K2581" s="65">
        <f t="shared" si="318"/>
        <v>0.14896216197220777</v>
      </c>
      <c r="L2581" s="11">
        <v>5</v>
      </c>
      <c r="M2581" s="31"/>
      <c r="N2581" s="56">
        <f t="shared" si="313"/>
        <v>0.14896216197220777</v>
      </c>
    </row>
    <row r="2582" spans="1:14" x14ac:dyDescent="0.25">
      <c r="A2582"/>
      <c r="B2582" s="85"/>
      <c r="C2582" s="44">
        <v>43836</v>
      </c>
      <c r="D2582" s="68">
        <v>6</v>
      </c>
      <c r="E2582" s="70"/>
      <c r="F2582" s="70"/>
      <c r="G2582" s="70"/>
      <c r="H2582" s="86"/>
      <c r="I2582" s="65">
        <f t="shared" si="317"/>
        <v>-4.2010786241312228E-3</v>
      </c>
      <c r="J2582" s="64"/>
      <c r="K2582" s="65">
        <f t="shared" si="318"/>
        <v>0.14991401250694697</v>
      </c>
      <c r="L2582" s="11">
        <v>6</v>
      </c>
      <c r="M2582" s="31"/>
      <c r="N2582" s="56">
        <f t="shared" si="313"/>
        <v>0.14991401250694697</v>
      </c>
    </row>
    <row r="2583" spans="1:14" x14ac:dyDescent="0.25">
      <c r="A2583"/>
      <c r="B2583" s="85"/>
      <c r="C2583" s="44">
        <v>43837</v>
      </c>
      <c r="D2583" s="68">
        <v>7</v>
      </c>
      <c r="E2583" s="70"/>
      <c r="F2583" s="70"/>
      <c r="G2583" s="70"/>
      <c r="H2583" s="70"/>
      <c r="I2583" s="65">
        <f>J2552</f>
        <v>-8.3545495549682755E-3</v>
      </c>
      <c r="J2583" s="64"/>
      <c r="K2583" s="65">
        <f t="shared" si="318"/>
        <v>0.14777202269644063</v>
      </c>
      <c r="L2583" s="11">
        <v>7</v>
      </c>
      <c r="M2583" s="31"/>
      <c r="N2583" s="56">
        <f t="shared" si="313"/>
        <v>0.14777202269644063</v>
      </c>
    </row>
    <row r="2584" spans="1:14" x14ac:dyDescent="0.25">
      <c r="A2584"/>
      <c r="B2584" s="85"/>
      <c r="C2584" s="44">
        <v>43838</v>
      </c>
      <c r="D2584" s="68">
        <v>8</v>
      </c>
      <c r="E2584" s="70"/>
      <c r="F2584" s="70"/>
      <c r="G2584" s="70"/>
      <c r="H2584" s="70"/>
      <c r="I2584" s="65">
        <f t="shared" si="317"/>
        <v>-1.285978982903821E-2</v>
      </c>
      <c r="J2584" s="70"/>
      <c r="K2584" s="65">
        <f t="shared" si="318"/>
        <v>0.14527826354270143</v>
      </c>
      <c r="L2584" s="11">
        <v>8</v>
      </c>
      <c r="M2584" s="31"/>
      <c r="N2584" s="56">
        <f t="shared" si="313"/>
        <v>0.14527826354270143</v>
      </c>
    </row>
    <row r="2585" spans="1:14" x14ac:dyDescent="0.25">
      <c r="A2585"/>
      <c r="B2585" s="85"/>
      <c r="C2585" s="44">
        <v>43839</v>
      </c>
      <c r="D2585" s="68">
        <v>9</v>
      </c>
      <c r="E2585" s="70"/>
      <c r="F2585" s="70"/>
      <c r="G2585" s="70"/>
      <c r="H2585" s="70"/>
      <c r="I2585" s="65">
        <f t="shared" si="317"/>
        <v>5.7703493837549837E-3</v>
      </c>
      <c r="J2585" s="70"/>
      <c r="K2585" s="65">
        <f t="shared" si="318"/>
        <v>0.16591988387582535</v>
      </c>
      <c r="L2585" s="11">
        <v>9</v>
      </c>
      <c r="M2585" s="31"/>
      <c r="N2585" s="56">
        <f t="shared" si="313"/>
        <v>0.16591988387582535</v>
      </c>
    </row>
    <row r="2586" spans="1:14" x14ac:dyDescent="0.25">
      <c r="A2586"/>
      <c r="B2586" s="85"/>
      <c r="C2586" s="44">
        <v>43840</v>
      </c>
      <c r="D2586" s="68">
        <v>10</v>
      </c>
      <c r="E2586" s="70"/>
      <c r="F2586" s="70"/>
      <c r="G2586" s="70"/>
      <c r="H2586" s="70"/>
      <c r="I2586" s="65">
        <f t="shared" si="317"/>
        <v>1.6272098569808692E-2</v>
      </c>
      <c r="J2586" s="70"/>
      <c r="K2586" s="65">
        <f t="shared" si="318"/>
        <v>0.17843311418220978</v>
      </c>
      <c r="L2586" s="11">
        <v>10</v>
      </c>
      <c r="M2586" s="31"/>
      <c r="N2586" s="56">
        <f t="shared" si="313"/>
        <v>0.17843311418220978</v>
      </c>
    </row>
    <row r="2587" spans="1:14" x14ac:dyDescent="0.25">
      <c r="A2587"/>
      <c r="B2587" s="85"/>
      <c r="C2587" s="44">
        <v>43841</v>
      </c>
      <c r="D2587" s="68">
        <v>11</v>
      </c>
      <c r="E2587" s="70"/>
      <c r="F2587" s="70"/>
      <c r="G2587" s="31"/>
      <c r="H2587" s="31"/>
      <c r="I2587" s="65">
        <f t="shared" si="317"/>
        <v>2.7532897156058646E-2</v>
      </c>
      <c r="J2587" s="70"/>
      <c r="K2587" s="65">
        <f t="shared" si="318"/>
        <v>0.19170539388879046</v>
      </c>
      <c r="L2587" s="11">
        <v>11</v>
      </c>
      <c r="M2587" s="31"/>
      <c r="N2587" s="56">
        <f t="shared" si="313"/>
        <v>0.19170539388879046</v>
      </c>
    </row>
    <row r="2588" spans="1:14" x14ac:dyDescent="0.25">
      <c r="A2588"/>
      <c r="B2588" s="85"/>
      <c r="C2588" s="44">
        <v>43842</v>
      </c>
      <c r="D2588" s="68">
        <v>12</v>
      </c>
      <c r="E2588" s="70"/>
      <c r="F2588" s="70"/>
      <c r="G2588" s="31"/>
      <c r="H2588" s="31"/>
      <c r="I2588" s="65">
        <f>J2557</f>
        <v>2.60416722141454E-3</v>
      </c>
      <c r="J2588" s="70"/>
      <c r="K2588" s="65">
        <f t="shared" si="318"/>
        <v>0.16878814507447709</v>
      </c>
      <c r="L2588" s="11">
        <v>12</v>
      </c>
      <c r="M2588" s="31"/>
      <c r="N2588" s="56">
        <f t="shared" si="313"/>
        <v>0.16878814507447709</v>
      </c>
    </row>
    <row r="2589" spans="1:14" x14ac:dyDescent="0.25">
      <c r="A2589"/>
      <c r="B2589" s="85"/>
      <c r="C2589" s="44">
        <v>43843</v>
      </c>
      <c r="D2589" s="68">
        <v>13</v>
      </c>
      <c r="E2589" s="70"/>
      <c r="F2589" s="70"/>
      <c r="G2589" s="31"/>
      <c r="H2589" s="31"/>
      <c r="I2589" s="65">
        <f t="shared" si="317"/>
        <v>-1.2989545063479668E-2</v>
      </c>
      <c r="J2589" s="70"/>
      <c r="K2589" s="65">
        <f t="shared" si="318"/>
        <v>0.15520591390991362</v>
      </c>
      <c r="L2589" s="11">
        <v>13</v>
      </c>
      <c r="M2589" s="31"/>
      <c r="N2589" s="56">
        <f t="shared" si="313"/>
        <v>0.15520591390991362</v>
      </c>
    </row>
    <row r="2590" spans="1:14" x14ac:dyDescent="0.25">
      <c r="A2590"/>
      <c r="B2590" s="85"/>
      <c r="C2590" s="44">
        <v>43844</v>
      </c>
      <c r="D2590" s="68">
        <v>14</v>
      </c>
      <c r="E2590" s="70"/>
      <c r="F2590" s="70"/>
      <c r="G2590" s="70"/>
      <c r="H2590" s="70"/>
      <c r="I2590" s="65">
        <f t="shared" si="317"/>
        <v>-2.7912414255973739E-2</v>
      </c>
      <c r="J2590" s="70"/>
      <c r="K2590" s="65">
        <f t="shared" si="318"/>
        <v>0.14229452583775026</v>
      </c>
      <c r="L2590" s="11">
        <v>14</v>
      </c>
      <c r="M2590" s="31"/>
      <c r="N2590" s="56">
        <f t="shared" si="313"/>
        <v>0.14229452583775026</v>
      </c>
    </row>
    <row r="2591" spans="1:14" x14ac:dyDescent="0.25">
      <c r="A2591"/>
      <c r="B2591" s="85"/>
      <c r="C2591" s="44">
        <v>43845</v>
      </c>
      <c r="D2591" s="68">
        <v>15</v>
      </c>
      <c r="E2591" s="70"/>
      <c r="F2591" s="70"/>
      <c r="G2591" s="70"/>
      <c r="H2591" s="86"/>
      <c r="I2591" s="65">
        <f t="shared" si="317"/>
        <v>-1.8195700353593535E-2</v>
      </c>
      <c r="J2591" s="70"/>
      <c r="K2591" s="65">
        <f t="shared" si="318"/>
        <v>0.1540227208604612</v>
      </c>
      <c r="L2591" s="11">
        <v>15</v>
      </c>
      <c r="M2591" s="31"/>
      <c r="N2591" s="56">
        <f t="shared" si="313"/>
        <v>0.1540227208604612</v>
      </c>
    </row>
    <row r="2592" spans="1:14" x14ac:dyDescent="0.25">
      <c r="A2592"/>
      <c r="B2592" s="85"/>
      <c r="C2592" s="44">
        <v>43846</v>
      </c>
      <c r="D2592" s="68">
        <v>16</v>
      </c>
      <c r="E2592" s="70"/>
      <c r="F2592" s="70"/>
      <c r="G2592" s="70"/>
      <c r="H2592" s="86"/>
      <c r="I2592" s="65">
        <f t="shared" si="317"/>
        <v>-9.0344678827670305E-3</v>
      </c>
      <c r="J2592" s="70"/>
      <c r="K2592" s="65">
        <f t="shared" si="318"/>
        <v>0.16519543445161844</v>
      </c>
      <c r="L2592" s="11">
        <v>16</v>
      </c>
      <c r="M2592" s="31"/>
      <c r="N2592" s="56">
        <f t="shared" si="313"/>
        <v>0.16519543445161844</v>
      </c>
    </row>
    <row r="2593" spans="1:14" x14ac:dyDescent="0.25">
      <c r="A2593"/>
      <c r="B2593" s="85"/>
      <c r="C2593" s="44">
        <v>43847</v>
      </c>
      <c r="D2593" s="68">
        <v>17</v>
      </c>
      <c r="E2593" s="70"/>
      <c r="F2593" s="70"/>
      <c r="G2593" s="70"/>
      <c r="H2593" s="70"/>
      <c r="I2593" s="65">
        <f t="shared" si="317"/>
        <v>-4.855457065360223E-3</v>
      </c>
      <c r="J2593" s="70"/>
      <c r="K2593" s="65">
        <f t="shared" si="318"/>
        <v>0.17138592638935596</v>
      </c>
      <c r="L2593" s="11">
        <v>17</v>
      </c>
      <c r="M2593" s="31"/>
      <c r="N2593" s="56">
        <f t="shared" si="313"/>
        <v>0.17138592638935596</v>
      </c>
    </row>
    <row r="2594" spans="1:14" x14ac:dyDescent="0.25">
      <c r="A2594"/>
      <c r="B2594" s="85"/>
      <c r="C2594" s="44">
        <v>43848</v>
      </c>
      <c r="D2594" s="68">
        <v>18</v>
      </c>
      <c r="E2594" s="70"/>
      <c r="F2594" s="70"/>
      <c r="G2594" s="70"/>
      <c r="H2594" s="70"/>
      <c r="I2594" s="65">
        <f t="shared" si="317"/>
        <v>4.805631924539663E-3</v>
      </c>
      <c r="J2594" s="70"/>
      <c r="K2594" s="65">
        <f t="shared" si="318"/>
        <v>0.18305849649958658</v>
      </c>
      <c r="L2594" s="11">
        <v>18</v>
      </c>
      <c r="M2594" s="31"/>
      <c r="N2594" s="56">
        <f t="shared" si="313"/>
        <v>0.18305849649958658</v>
      </c>
    </row>
    <row r="2595" spans="1:14" x14ac:dyDescent="0.25">
      <c r="A2595"/>
      <c r="B2595" s="85"/>
      <c r="C2595" s="44">
        <v>43849</v>
      </c>
      <c r="D2595" s="68">
        <v>19</v>
      </c>
      <c r="E2595" s="70"/>
      <c r="F2595" s="70"/>
      <c r="G2595" s="70"/>
      <c r="H2595" s="70"/>
      <c r="I2595" s="65">
        <f t="shared" si="317"/>
        <v>-8.6095562796344675E-3</v>
      </c>
      <c r="J2595" s="70"/>
      <c r="K2595" s="65">
        <f t="shared" si="318"/>
        <v>0.17165478941574316</v>
      </c>
      <c r="L2595" s="11">
        <v>19</v>
      </c>
      <c r="M2595" s="31"/>
      <c r="N2595" s="56">
        <f t="shared" si="313"/>
        <v>0.17165478941574316</v>
      </c>
    </row>
    <row r="2596" spans="1:14" x14ac:dyDescent="0.25">
      <c r="A2596"/>
      <c r="B2596" s="85"/>
      <c r="C2596" s="44">
        <v>43850</v>
      </c>
      <c r="D2596" s="68">
        <v>20</v>
      </c>
      <c r="E2596" s="70"/>
      <c r="F2596" s="70"/>
      <c r="G2596" s="70"/>
      <c r="H2596" s="70"/>
      <c r="I2596" s="65">
        <f t="shared" si="317"/>
        <v>-6.2539856800204749E-3</v>
      </c>
      <c r="J2596" s="70"/>
      <c r="K2596" s="65">
        <f t="shared" si="318"/>
        <v>0.17602184113568789</v>
      </c>
      <c r="L2596" s="11">
        <v>20</v>
      </c>
      <c r="M2596" s="31"/>
      <c r="N2596" s="56">
        <f t="shared" si="313"/>
        <v>0.17602184113568789</v>
      </c>
    </row>
    <row r="2597" spans="1:14" x14ac:dyDescent="0.25">
      <c r="A2597"/>
      <c r="B2597" s="85"/>
      <c r="C2597" s="44">
        <v>43851</v>
      </c>
      <c r="D2597" s="68">
        <v>21</v>
      </c>
      <c r="E2597" s="70"/>
      <c r="F2597" s="70"/>
      <c r="G2597" s="31"/>
      <c r="H2597" s="31"/>
      <c r="I2597" s="65">
        <f t="shared" si="317"/>
        <v>-9.0771979120642943E-3</v>
      </c>
      <c r="J2597" s="70"/>
      <c r="K2597" s="65">
        <f t="shared" si="318"/>
        <v>0.1752101100239748</v>
      </c>
      <c r="L2597" s="11">
        <v>21</v>
      </c>
      <c r="M2597" s="31"/>
      <c r="N2597" s="56">
        <f t="shared" si="313"/>
        <v>0.1752101100239748</v>
      </c>
    </row>
    <row r="2598" spans="1:14" x14ac:dyDescent="0.25">
      <c r="A2598"/>
      <c r="B2598" s="85"/>
      <c r="C2598" s="44">
        <v>43852</v>
      </c>
      <c r="D2598" s="68">
        <v>22</v>
      </c>
      <c r="E2598" s="70"/>
      <c r="F2598" s="70"/>
      <c r="G2598" s="31"/>
      <c r="H2598" s="31"/>
      <c r="I2598" s="65">
        <f t="shared" si="317"/>
        <v>-1.5573755023443445E-2</v>
      </c>
      <c r="J2598" s="70"/>
      <c r="K2598" s="65">
        <f t="shared" si="318"/>
        <v>0.17072503403292638</v>
      </c>
      <c r="L2598" s="11">
        <v>22</v>
      </c>
      <c r="M2598" s="31"/>
      <c r="N2598" s="56">
        <f t="shared" si="313"/>
        <v>0.17072503403292638</v>
      </c>
    </row>
    <row r="2599" spans="1:14" x14ac:dyDescent="0.25">
      <c r="A2599"/>
      <c r="B2599" s="85"/>
      <c r="C2599" s="44">
        <v>43853</v>
      </c>
      <c r="D2599" s="68">
        <v>23</v>
      </c>
      <c r="E2599" s="70"/>
      <c r="F2599" s="70"/>
      <c r="G2599" s="31"/>
      <c r="H2599" s="31"/>
      <c r="I2599" s="65">
        <f t="shared" si="317"/>
        <v>2.8682499286384086E-3</v>
      </c>
      <c r="J2599" s="70"/>
      <c r="K2599" s="65">
        <f t="shared" si="318"/>
        <v>0.19117852010533895</v>
      </c>
      <c r="L2599" s="11">
        <v>23</v>
      </c>
      <c r="M2599" s="31"/>
      <c r="N2599" s="56">
        <f t="shared" si="313"/>
        <v>0.19117852010533895</v>
      </c>
    </row>
    <row r="2600" spans="1:14" x14ac:dyDescent="0.25">
      <c r="A2600"/>
      <c r="B2600" s="85"/>
      <c r="C2600" s="44">
        <v>43854</v>
      </c>
      <c r="D2600" s="68">
        <v>24</v>
      </c>
      <c r="E2600" s="70"/>
      <c r="F2600" s="70"/>
      <c r="G2600" s="70"/>
      <c r="H2600" s="70"/>
      <c r="I2600" s="65">
        <f t="shared" si="317"/>
        <v>8.6640366560216103E-3</v>
      </c>
      <c r="J2600" s="70"/>
      <c r="K2600" s="65">
        <f t="shared" si="318"/>
        <v>0.19898578795305288</v>
      </c>
      <c r="L2600" s="11">
        <v>24</v>
      </c>
      <c r="M2600" s="31"/>
      <c r="N2600" s="56">
        <f t="shared" si="313"/>
        <v>0.19898578795305288</v>
      </c>
    </row>
    <row r="2601" spans="1:14" x14ac:dyDescent="0.25">
      <c r="A2601"/>
      <c r="B2601" s="85"/>
      <c r="C2601" s="44">
        <v>43855</v>
      </c>
      <c r="D2601" s="68">
        <v>25</v>
      </c>
      <c r="E2601" s="70"/>
      <c r="F2601" s="70"/>
      <c r="G2601" s="70"/>
      <c r="H2601" s="86"/>
      <c r="I2601" s="65">
        <f t="shared" si="317"/>
        <v>1.8914821659275268E-2</v>
      </c>
      <c r="J2601" s="70"/>
      <c r="K2601" s="65">
        <f t="shared" si="318"/>
        <v>0.21124805407663727</v>
      </c>
      <c r="L2601" s="11">
        <v>25</v>
      </c>
      <c r="M2601" s="31"/>
      <c r="N2601" s="56">
        <f t="shared" si="313"/>
        <v>0.21124805407663727</v>
      </c>
    </row>
    <row r="2602" spans="1:14" x14ac:dyDescent="0.25">
      <c r="A2602"/>
      <c r="B2602" s="85"/>
      <c r="C2602" s="44">
        <v>43856</v>
      </c>
      <c r="D2602" s="68">
        <v>26</v>
      </c>
      <c r="E2602" s="70"/>
      <c r="F2602" s="70"/>
      <c r="G2602" s="70"/>
      <c r="H2602" s="86"/>
      <c r="I2602" s="65">
        <f t="shared" si="317"/>
        <v>2.4554182556389442E-2</v>
      </c>
      <c r="J2602" s="70"/>
      <c r="K2602" s="65">
        <f t="shared" si="318"/>
        <v>0.21889889609408217</v>
      </c>
      <c r="L2602" s="11">
        <v>26</v>
      </c>
      <c r="M2602" s="31"/>
      <c r="N2602" s="56">
        <f t="shared" si="313"/>
        <v>0.21889889609408217</v>
      </c>
    </row>
    <row r="2603" spans="1:14" x14ac:dyDescent="0.25">
      <c r="A2603"/>
      <c r="B2603" s="85"/>
      <c r="C2603" s="44">
        <v>43857</v>
      </c>
      <c r="D2603" s="68">
        <v>27</v>
      </c>
      <c r="E2603" s="70"/>
      <c r="F2603" s="70"/>
      <c r="G2603" s="70"/>
      <c r="H2603" s="70"/>
      <c r="I2603" s="65">
        <f t="shared" si="317"/>
        <v>3.8527329147160436E-2</v>
      </c>
      <c r="J2603" s="70"/>
      <c r="K2603" s="65">
        <f t="shared" si="318"/>
        <v>0.2348835238051839</v>
      </c>
      <c r="L2603" s="11">
        <v>27</v>
      </c>
      <c r="M2603" s="31"/>
      <c r="N2603" s="56">
        <f t="shared" si="313"/>
        <v>0.2348835238051839</v>
      </c>
    </row>
    <row r="2604" spans="1:14" x14ac:dyDescent="0.25">
      <c r="A2604"/>
      <c r="B2604" s="85"/>
      <c r="C2604" s="44">
        <v>43858</v>
      </c>
      <c r="D2604" s="68">
        <v>28</v>
      </c>
      <c r="E2604" s="70"/>
      <c r="F2604" s="70"/>
      <c r="G2604" s="70"/>
      <c r="H2604" s="70"/>
      <c r="I2604" s="65">
        <f t="shared" si="317"/>
        <v>2.5470484075047602E-2</v>
      </c>
      <c r="J2604" s="70"/>
      <c r="K2604" s="65">
        <f t="shared" si="318"/>
        <v>0.22383815985340177</v>
      </c>
      <c r="L2604" s="11">
        <v>28</v>
      </c>
      <c r="M2604" s="31"/>
      <c r="N2604" s="56">
        <f t="shared" si="313"/>
        <v>0.22383815985340177</v>
      </c>
    </row>
    <row r="2605" spans="1:14" x14ac:dyDescent="0.25">
      <c r="A2605"/>
      <c r="B2605" s="85"/>
      <c r="C2605" s="44">
        <v>43859</v>
      </c>
      <c r="D2605" s="68">
        <v>29</v>
      </c>
      <c r="E2605" s="70"/>
      <c r="F2605" s="70"/>
      <c r="G2605" s="70"/>
      <c r="H2605" s="70"/>
      <c r="I2605" s="65">
        <f t="shared" si="317"/>
        <v>2.2536695010427509E-2</v>
      </c>
      <c r="J2605" s="70"/>
      <c r="K2605" s="65">
        <f t="shared" si="318"/>
        <v>0.22291585190911242</v>
      </c>
      <c r="L2605" s="11">
        <v>29</v>
      </c>
      <c r="M2605" s="31"/>
      <c r="N2605" s="56">
        <f t="shared" si="313"/>
        <v>0.22291585190911242</v>
      </c>
    </row>
    <row r="2606" spans="1:14" x14ac:dyDescent="0.25">
      <c r="A2606"/>
      <c r="B2606" s="85"/>
      <c r="C2606" s="44">
        <v>43860</v>
      </c>
      <c r="D2606" s="68">
        <v>30</v>
      </c>
      <c r="E2606" s="70"/>
      <c r="F2606" s="70"/>
      <c r="G2606" s="70"/>
      <c r="H2606" s="70"/>
      <c r="I2606" s="65">
        <f>J2575</f>
        <v>1.3465708143056113E-3</v>
      </c>
      <c r="J2606" s="70"/>
      <c r="K2606" s="65">
        <f t="shared" si="318"/>
        <v>0.20373720883332125</v>
      </c>
      <c r="L2606" s="11">
        <v>30</v>
      </c>
      <c r="M2606" s="31"/>
      <c r="N2606" s="56">
        <f t="shared" si="313"/>
        <v>0.20373720883332125</v>
      </c>
    </row>
    <row r="2607" spans="1:14" x14ac:dyDescent="0.25">
      <c r="A2607"/>
      <c r="B2607" s="85"/>
      <c r="C2607" s="44">
        <v>43861</v>
      </c>
      <c r="D2607" s="68">
        <v>31</v>
      </c>
      <c r="E2607" s="70"/>
      <c r="F2607" s="70"/>
      <c r="G2607" s="31"/>
      <c r="H2607" s="31"/>
      <c r="I2607" s="65">
        <f t="shared" si="317"/>
        <v>-1.9762348403313253E-2</v>
      </c>
      <c r="J2607" s="70"/>
      <c r="K2607" s="65">
        <f t="shared" si="318"/>
        <v>0.1846397707360331</v>
      </c>
      <c r="L2607" s="11">
        <v>31</v>
      </c>
      <c r="M2607" s="31"/>
      <c r="N2607" s="56">
        <f>K2607</f>
        <v>0.1846397707360331</v>
      </c>
    </row>
    <row r="2608" spans="1:14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</sheetData>
  <mergeCells count="19">
    <mergeCell ref="B2577:B2607"/>
    <mergeCell ref="B386:B750"/>
    <mergeCell ref="B751:B1115"/>
    <mergeCell ref="B1116:B1481"/>
    <mergeCell ref="B1482:B1846"/>
    <mergeCell ref="B1847:B2211"/>
    <mergeCell ref="B2212:B2576"/>
    <mergeCell ref="AA20:AC20"/>
    <mergeCell ref="B21:B385"/>
    <mergeCell ref="AA21:AC21"/>
    <mergeCell ref="AA22:AC22"/>
    <mergeCell ref="A44:A55"/>
    <mergeCell ref="A56:A67"/>
    <mergeCell ref="C8:E8"/>
    <mergeCell ref="C9:E9"/>
    <mergeCell ref="C10:E10"/>
    <mergeCell ref="B19:K19"/>
    <mergeCell ref="Y19:Z19"/>
    <mergeCell ref="P20:P38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76"/>
  <sheetViews>
    <sheetView topLeftCell="A102" zoomScale="80" zoomScaleNormal="80" workbookViewId="0">
      <selection activeCell="N115" sqref="N115"/>
    </sheetView>
  </sheetViews>
  <sheetFormatPr defaultRowHeight="15" x14ac:dyDescent="0.25"/>
  <cols>
    <col min="1" max="2" width="9.140625" style="88"/>
    <col min="3" max="3" width="9.140625" style="90"/>
    <col min="4" max="4" width="19.140625" style="89" customWidth="1"/>
    <col min="5" max="5" width="12.7109375" style="90"/>
    <col min="6" max="6" width="12.7109375" style="89"/>
    <col min="7" max="7" width="22.5703125" style="89" customWidth="1"/>
    <col min="8" max="8" width="13.28515625" style="89" customWidth="1"/>
    <col min="9" max="14" width="12.7109375" style="89"/>
    <col min="15" max="17" width="12.7109375" style="88"/>
    <col min="18" max="18" width="16.42578125" style="88" customWidth="1"/>
    <col min="19" max="19" width="24" style="90" customWidth="1"/>
    <col min="20" max="21" width="35.85546875" style="90" customWidth="1"/>
    <col min="22" max="22" width="35.28515625" style="91" customWidth="1"/>
    <col min="23" max="26" width="19.7109375" style="90" customWidth="1"/>
  </cols>
  <sheetData>
    <row r="1" spans="5:26" x14ac:dyDescent="0.25">
      <c r="E1" s="88"/>
      <c r="F1" s="88"/>
      <c r="G1" s="88"/>
      <c r="H1" s="88"/>
      <c r="I1" s="88"/>
      <c r="J1" s="88"/>
      <c r="K1" s="88"/>
      <c r="L1" s="88"/>
      <c r="M1" s="88"/>
      <c r="N1" s="88"/>
    </row>
    <row r="4" spans="5:26" x14ac:dyDescent="0.25">
      <c r="E4" s="88"/>
      <c r="F4" s="88"/>
      <c r="G4" s="88"/>
      <c r="H4" s="88"/>
      <c r="I4" s="88"/>
      <c r="J4" s="88"/>
      <c r="K4" s="88"/>
      <c r="L4" s="88"/>
      <c r="M4" s="88"/>
      <c r="N4" s="88"/>
      <c r="Q4"/>
      <c r="R4"/>
      <c r="S4"/>
    </row>
    <row r="5" spans="5:26" x14ac:dyDescent="0.25">
      <c r="E5" s="88"/>
      <c r="F5" s="88"/>
      <c r="G5" s="88"/>
      <c r="H5" s="88"/>
      <c r="I5" s="88"/>
      <c r="J5" s="88"/>
      <c r="K5" s="88"/>
      <c r="L5" s="88"/>
      <c r="M5" s="88"/>
      <c r="N5" s="88"/>
      <c r="Q5"/>
      <c r="R5"/>
      <c r="S5"/>
    </row>
    <row r="6" spans="5:26" x14ac:dyDescent="0.25">
      <c r="E6" s="88"/>
      <c r="F6" s="88"/>
      <c r="G6" s="88"/>
      <c r="H6" s="88"/>
      <c r="I6" s="88"/>
      <c r="J6" s="88"/>
      <c r="K6" s="88"/>
      <c r="L6" s="88"/>
      <c r="M6" s="88"/>
      <c r="N6" s="88"/>
      <c r="Q6"/>
      <c r="R6"/>
      <c r="S6"/>
    </row>
    <row r="7" spans="5:26" x14ac:dyDescent="0.25">
      <c r="E7" s="88"/>
      <c r="F7" s="88"/>
      <c r="G7" s="88"/>
      <c r="H7" s="88"/>
      <c r="I7" s="88"/>
      <c r="J7" s="88"/>
      <c r="K7" s="88"/>
      <c r="L7" s="88"/>
      <c r="M7" s="88"/>
      <c r="N7" s="88"/>
      <c r="Q7"/>
      <c r="R7"/>
      <c r="S7"/>
    </row>
    <row r="8" spans="5:26" x14ac:dyDescent="0.25">
      <c r="E8" s="88"/>
      <c r="F8" s="88"/>
      <c r="G8" s="88"/>
      <c r="H8" s="88"/>
      <c r="I8" s="88"/>
      <c r="J8" s="88"/>
      <c r="K8" s="88"/>
      <c r="L8" s="88"/>
      <c r="M8" s="88"/>
      <c r="N8" s="88"/>
      <c r="Q8"/>
      <c r="R8"/>
      <c r="S8"/>
    </row>
    <row r="9" spans="5:26" x14ac:dyDescent="0.25">
      <c r="E9" s="88"/>
      <c r="F9" s="88"/>
      <c r="G9" s="88"/>
      <c r="H9" s="88"/>
      <c r="I9" s="88"/>
      <c r="J9" s="88"/>
      <c r="K9" s="88"/>
      <c r="L9" s="88"/>
      <c r="M9" s="88"/>
      <c r="N9" s="88"/>
      <c r="Q9"/>
      <c r="R9"/>
      <c r="S9"/>
    </row>
    <row r="10" spans="5:26" x14ac:dyDescent="0.25">
      <c r="E10" s="88"/>
      <c r="F10" s="88"/>
      <c r="G10" s="88"/>
      <c r="H10" s="88"/>
      <c r="I10" s="88"/>
      <c r="J10" s="88"/>
      <c r="K10" s="88"/>
      <c r="L10" s="88"/>
      <c r="M10" s="88"/>
      <c r="N10" s="88"/>
      <c r="Q10"/>
      <c r="R10"/>
      <c r="S10"/>
    </row>
    <row r="11" spans="5:26" x14ac:dyDescent="0.25">
      <c r="Q11"/>
      <c r="R11"/>
      <c r="S11"/>
    </row>
    <row r="12" spans="5:26" x14ac:dyDescent="0.25">
      <c r="Q12"/>
      <c r="R12"/>
      <c r="S12"/>
    </row>
    <row r="13" spans="5:26" x14ac:dyDescent="0.25">
      <c r="Q13"/>
      <c r="R13"/>
      <c r="S13"/>
    </row>
    <row r="14" spans="5:26" x14ac:dyDescent="0.25">
      <c r="Q14"/>
      <c r="R14"/>
      <c r="S14"/>
    </row>
    <row r="15" spans="5:26" x14ac:dyDescent="0.25">
      <c r="E15" s="88"/>
      <c r="F15" s="88"/>
      <c r="G15" s="88"/>
      <c r="H15" s="88"/>
      <c r="I15" s="88"/>
      <c r="J15" s="88"/>
      <c r="K15" s="88"/>
      <c r="L15" s="88"/>
      <c r="M15" s="88"/>
      <c r="N15" s="88"/>
      <c r="Q15"/>
      <c r="R15"/>
      <c r="S15"/>
      <c r="W15" s="88"/>
      <c r="X15" s="88"/>
      <c r="Y15" s="88"/>
      <c r="Z15" s="88"/>
    </row>
    <row r="16" spans="5:26" x14ac:dyDescent="0.25">
      <c r="E16" s="88"/>
      <c r="F16" s="88"/>
      <c r="G16" s="88"/>
      <c r="H16" s="88"/>
      <c r="I16" s="88"/>
      <c r="J16" s="88"/>
      <c r="K16" s="88"/>
      <c r="L16" s="88"/>
      <c r="M16" s="88"/>
      <c r="N16" s="88"/>
      <c r="Q16"/>
      <c r="R16"/>
      <c r="S16"/>
      <c r="W16" s="88"/>
      <c r="X16" s="88"/>
      <c r="Y16" s="88"/>
      <c r="Z16" s="88"/>
    </row>
    <row r="18" spans="1:26" x14ac:dyDescent="0.25">
      <c r="W18" s="88"/>
      <c r="X18" s="88"/>
      <c r="Y18" s="88"/>
      <c r="Z18" s="88"/>
    </row>
    <row r="19" spans="1:26" x14ac:dyDescent="0.25">
      <c r="A19" s="92" t="s">
        <v>13</v>
      </c>
      <c r="B19" s="93"/>
      <c r="C19" s="93"/>
      <c r="D19" s="93"/>
      <c r="E19" s="93"/>
      <c r="F19" s="93"/>
      <c r="G19" s="93"/>
      <c r="H19" s="93"/>
      <c r="I19" s="93"/>
      <c r="J19" s="93"/>
      <c r="L19" s="94" t="s">
        <v>7</v>
      </c>
      <c r="M19" s="94" t="s">
        <v>29</v>
      </c>
      <c r="O19" s="89"/>
      <c r="P19" s="95" t="s">
        <v>14</v>
      </c>
      <c r="Q19" s="95" t="s">
        <v>15</v>
      </c>
      <c r="R19" s="95" t="s">
        <v>16</v>
      </c>
      <c r="S19" s="96" t="s">
        <v>17</v>
      </c>
      <c r="T19" s="97" t="s">
        <v>18</v>
      </c>
      <c r="U19" s="138"/>
      <c r="V19" s="98" t="s">
        <v>19</v>
      </c>
      <c r="W19" s="88"/>
      <c r="X19" s="88"/>
      <c r="Y19" s="88"/>
      <c r="Z19" s="88"/>
    </row>
    <row r="20" spans="1:26" x14ac:dyDescent="0.25">
      <c r="A20" s="99"/>
      <c r="B20" s="99" t="s">
        <v>42</v>
      </c>
      <c r="C20" s="135" t="s">
        <v>23</v>
      </c>
      <c r="D20" s="100" t="s">
        <v>22</v>
      </c>
      <c r="E20" s="101"/>
      <c r="F20" s="101" t="s">
        <v>24</v>
      </c>
      <c r="G20" s="101" t="s">
        <v>25</v>
      </c>
      <c r="H20" s="101" t="s">
        <v>26</v>
      </c>
      <c r="I20" s="101" t="s">
        <v>27</v>
      </c>
      <c r="J20" s="101" t="s">
        <v>28</v>
      </c>
      <c r="L20" s="101"/>
      <c r="M20" s="101"/>
      <c r="O20" s="102" t="s">
        <v>30</v>
      </c>
      <c r="P20" s="103">
        <f t="shared" ref="P20:P31" si="0">C93</f>
        <v>0.28000000000000003</v>
      </c>
      <c r="Q20" s="103">
        <f t="shared" ref="Q20:Q31" si="1">J93</f>
        <v>0.2672695359478956</v>
      </c>
      <c r="R20" s="104">
        <f>P20-Q20</f>
        <v>1.2730464052104429E-2</v>
      </c>
      <c r="S20" s="105">
        <f t="shared" ref="S20:S30" si="2">R20^2</f>
        <v>1.6206471498192313E-4</v>
      </c>
      <c r="T20" s="104">
        <f>R20/P20*100</f>
        <v>4.5465943043230101</v>
      </c>
      <c r="U20" s="106">
        <f>((P20-Q20)/P20)*100</f>
        <v>4.5465943043230101</v>
      </c>
      <c r="V20" s="106">
        <f>ABS(T20)</f>
        <v>4.5465943043230101</v>
      </c>
      <c r="W20" s="89"/>
      <c r="X20" s="88"/>
      <c r="Y20" s="88"/>
      <c r="Z20" s="88"/>
    </row>
    <row r="21" spans="1:26" x14ac:dyDescent="0.25">
      <c r="A21" s="107">
        <v>2013</v>
      </c>
      <c r="B21" s="107">
        <v>1</v>
      </c>
      <c r="C21" s="5">
        <v>0.1452</v>
      </c>
      <c r="D21" s="100">
        <v>1</v>
      </c>
      <c r="E21" s="108">
        <f t="shared" ref="E21:E32" si="3">C33-C21</f>
        <v>8.1699999999999995E-2</v>
      </c>
      <c r="F21" s="108"/>
      <c r="G21" s="108"/>
      <c r="H21" s="108"/>
      <c r="I21" s="108">
        <f t="shared" ref="I21:I32" si="4">C21-$F$32</f>
        <v>-7.9658333333333359E-2</v>
      </c>
      <c r="J21" s="101"/>
      <c r="L21" s="101">
        <f t="shared" ref="L21:L84" si="5">C21</f>
        <v>0.1452</v>
      </c>
      <c r="M21" s="101"/>
      <c r="O21" s="109"/>
      <c r="P21" s="103">
        <f t="shared" si="0"/>
        <v>0.42049999999999998</v>
      </c>
      <c r="Q21" s="103">
        <f t="shared" si="1"/>
        <v>0.29580146221245962</v>
      </c>
      <c r="R21" s="104">
        <f t="shared" ref="R21:R31" si="6">P21-Q21</f>
        <v>0.12469853778754036</v>
      </c>
      <c r="S21" s="105">
        <f t="shared" si="2"/>
        <v>1.5549725326350633E-2</v>
      </c>
      <c r="T21" s="104">
        <f t="shared" ref="T21:T31" si="7">R21/P21*100</f>
        <v>29.654824681935878</v>
      </c>
      <c r="U21" s="106">
        <f t="shared" ref="U21:U31" si="8">((P21-Q21)/P21)*100</f>
        <v>29.654824681935878</v>
      </c>
      <c r="V21" s="106">
        <f>ABS(T21)</f>
        <v>29.654824681935878</v>
      </c>
      <c r="W21" s="88"/>
      <c r="X21" s="88"/>
      <c r="Y21" s="88"/>
      <c r="Z21" s="88"/>
    </row>
    <row r="22" spans="1:26" x14ac:dyDescent="0.25">
      <c r="A22" s="107"/>
      <c r="B22" s="107">
        <v>2</v>
      </c>
      <c r="C22" s="5">
        <v>0.1547</v>
      </c>
      <c r="D22" s="100">
        <v>2</v>
      </c>
      <c r="E22" s="108">
        <f t="shared" si="3"/>
        <v>7.7399999999999997E-2</v>
      </c>
      <c r="F22" s="108"/>
      <c r="G22" s="108"/>
      <c r="H22" s="108"/>
      <c r="I22" s="108">
        <f t="shared" si="4"/>
        <v>-7.015833333333335E-2</v>
      </c>
      <c r="J22" s="101"/>
      <c r="L22" s="101">
        <f t="shared" si="5"/>
        <v>0.1547</v>
      </c>
      <c r="M22" s="101"/>
      <c r="O22" s="109"/>
      <c r="P22" s="103">
        <f t="shared" si="0"/>
        <v>0.19900000000000001</v>
      </c>
      <c r="Q22" s="103">
        <f t="shared" si="1"/>
        <v>9.6669853835257502E-2</v>
      </c>
      <c r="R22" s="104">
        <f t="shared" si="6"/>
        <v>0.10233014616474251</v>
      </c>
      <c r="S22" s="105">
        <f t="shared" si="2"/>
        <v>1.0471458814097567E-2</v>
      </c>
      <c r="T22" s="104">
        <f>R22/P22*100</f>
        <v>51.422184002383162</v>
      </c>
      <c r="U22" s="106">
        <f t="shared" si="8"/>
        <v>51.422184002383162</v>
      </c>
      <c r="V22" s="106">
        <f t="shared" ref="V22:V31" si="9">ABS(T22)</f>
        <v>51.422184002383162</v>
      </c>
      <c r="W22" s="88"/>
      <c r="X22" s="88"/>
      <c r="Y22" s="88"/>
      <c r="Z22" s="88"/>
    </row>
    <row r="23" spans="1:26" x14ac:dyDescent="0.25">
      <c r="A23" s="107"/>
      <c r="B23" s="107">
        <v>3</v>
      </c>
      <c r="C23" s="5">
        <v>0.2135</v>
      </c>
      <c r="D23" s="100">
        <v>3</v>
      </c>
      <c r="E23" s="108">
        <f t="shared" si="3"/>
        <v>1.1099999999999999E-2</v>
      </c>
      <c r="F23" s="108"/>
      <c r="G23" s="108"/>
      <c r="H23" s="108"/>
      <c r="I23" s="108">
        <f t="shared" si="4"/>
        <v>-1.1358333333333359E-2</v>
      </c>
      <c r="J23" s="101"/>
      <c r="L23" s="101">
        <f t="shared" si="5"/>
        <v>0.2135</v>
      </c>
      <c r="M23" s="101"/>
      <c r="O23" s="109"/>
      <c r="P23" s="103">
        <f t="shared" si="0"/>
        <v>8.8599999999999998E-2</v>
      </c>
      <c r="Q23" s="103">
        <f t="shared" si="1"/>
        <v>0.1279890033492144</v>
      </c>
      <c r="R23" s="104">
        <f t="shared" si="6"/>
        <v>-3.9389003349214399E-2</v>
      </c>
      <c r="S23" s="105">
        <f t="shared" si="2"/>
        <v>1.5514935848444233E-3</v>
      </c>
      <c r="T23" s="104">
        <f>R23/P23*100</f>
        <v>-44.457114389632508</v>
      </c>
      <c r="U23" s="106">
        <f t="shared" si="8"/>
        <v>-44.457114389632508</v>
      </c>
      <c r="V23" s="106">
        <f t="shared" si="9"/>
        <v>44.457114389632508</v>
      </c>
      <c r="W23" s="88"/>
      <c r="X23" s="88"/>
      <c r="Y23" s="88"/>
      <c r="Z23" s="88"/>
    </row>
    <row r="24" spans="1:26" x14ac:dyDescent="0.25">
      <c r="A24" s="107"/>
      <c r="B24" s="107">
        <v>4</v>
      </c>
      <c r="C24" s="5">
        <v>0.24560000000000001</v>
      </c>
      <c r="D24" s="100">
        <v>4</v>
      </c>
      <c r="E24" s="108">
        <f t="shared" si="3"/>
        <v>0.12789999999999999</v>
      </c>
      <c r="F24" s="108"/>
      <c r="G24" s="108"/>
      <c r="H24" s="108"/>
      <c r="I24" s="108">
        <f t="shared" si="4"/>
        <v>2.0741666666666658E-2</v>
      </c>
      <c r="J24" s="101"/>
      <c r="L24" s="101">
        <f t="shared" si="5"/>
        <v>0.24560000000000001</v>
      </c>
      <c r="M24" s="101"/>
      <c r="O24" s="109"/>
      <c r="P24" s="103">
        <f t="shared" si="0"/>
        <v>0.12720000000000001</v>
      </c>
      <c r="Q24" s="103">
        <f t="shared" si="1"/>
        <v>0.12168710085962611</v>
      </c>
      <c r="R24" s="104">
        <f t="shared" si="6"/>
        <v>5.5128991403738947E-3</v>
      </c>
      <c r="S24" s="105">
        <f t="shared" si="2"/>
        <v>3.0392056931935227E-5</v>
      </c>
      <c r="T24" s="104">
        <f t="shared" si="7"/>
        <v>4.3340402046964579</v>
      </c>
      <c r="U24" s="106">
        <f t="shared" si="8"/>
        <v>4.3340402046964579</v>
      </c>
      <c r="V24" s="106">
        <f t="shared" si="9"/>
        <v>4.3340402046964579</v>
      </c>
      <c r="W24" s="88"/>
      <c r="X24" s="88"/>
      <c r="Y24" s="88"/>
      <c r="Z24" s="88"/>
    </row>
    <row r="25" spans="1:26" x14ac:dyDescent="0.25">
      <c r="A25" s="107"/>
      <c r="B25" s="107">
        <v>5</v>
      </c>
      <c r="C25" s="5">
        <v>0.22409999999999999</v>
      </c>
      <c r="D25" s="100">
        <v>5</v>
      </c>
      <c r="E25" s="108">
        <f t="shared" si="3"/>
        <v>0.23250000000000001</v>
      </c>
      <c r="F25" s="108"/>
      <c r="G25" s="108"/>
      <c r="H25" s="108"/>
      <c r="I25" s="108">
        <f t="shared" si="4"/>
        <v>-7.5833333333336084E-4</v>
      </c>
      <c r="J25" s="101"/>
      <c r="L25" s="101">
        <f t="shared" si="5"/>
        <v>0.22409999999999999</v>
      </c>
      <c r="M25" s="101"/>
      <c r="O25" s="109"/>
      <c r="P25" s="103">
        <f t="shared" si="0"/>
        <v>0.2167</v>
      </c>
      <c r="Q25" s="103">
        <f t="shared" si="1"/>
        <v>0.22130105579932424</v>
      </c>
      <c r="R25" s="104">
        <f t="shared" si="6"/>
        <v>-4.6010557993242385E-3</v>
      </c>
      <c r="S25" s="105">
        <f>R25^2</f>
        <v>2.1169714468495207E-5</v>
      </c>
      <c r="T25" s="104">
        <f t="shared" si="7"/>
        <v>-2.1232375631399347</v>
      </c>
      <c r="U25" s="106">
        <f t="shared" si="8"/>
        <v>-2.1232375631399347</v>
      </c>
      <c r="V25" s="106">
        <f t="shared" si="9"/>
        <v>2.1232375631399347</v>
      </c>
      <c r="W25" s="88"/>
      <c r="X25" s="88"/>
      <c r="Y25" s="88"/>
      <c r="Z25" s="88"/>
    </row>
    <row r="26" spans="1:26" x14ac:dyDescent="0.25">
      <c r="A26" s="107"/>
      <c r="B26" s="107">
        <v>6</v>
      </c>
      <c r="C26" s="5">
        <v>0.38129999999999997</v>
      </c>
      <c r="D26" s="100">
        <v>6</v>
      </c>
      <c r="E26" s="108">
        <f t="shared" si="3"/>
        <v>0.15990000000000004</v>
      </c>
      <c r="F26" s="108"/>
      <c r="G26" s="108"/>
      <c r="H26" s="108"/>
      <c r="I26" s="108">
        <f t="shared" si="4"/>
        <v>0.15644166666666662</v>
      </c>
      <c r="J26" s="101"/>
      <c r="L26" s="101">
        <f t="shared" si="5"/>
        <v>0.38129999999999997</v>
      </c>
      <c r="M26" s="101"/>
      <c r="O26" s="109"/>
      <c r="P26" s="103">
        <f t="shared" si="0"/>
        <v>0.16950000000000001</v>
      </c>
      <c r="Q26" s="103">
        <f t="shared" si="1"/>
        <v>0.16841347986781063</v>
      </c>
      <c r="R26" s="104">
        <f t="shared" si="6"/>
        <v>1.086520132189378E-3</v>
      </c>
      <c r="S26" s="105">
        <f>R26^2</f>
        <v>1.1805259976528235E-6</v>
      </c>
      <c r="T26" s="104">
        <f t="shared" si="7"/>
        <v>0.6410148272503704</v>
      </c>
      <c r="U26" s="106">
        <f t="shared" si="8"/>
        <v>0.6410148272503704</v>
      </c>
      <c r="V26" s="106">
        <f t="shared" si="9"/>
        <v>0.6410148272503704</v>
      </c>
      <c r="W26" s="88"/>
      <c r="X26" s="88"/>
      <c r="Y26" s="88"/>
      <c r="Z26" s="88"/>
    </row>
    <row r="27" spans="1:26" x14ac:dyDescent="0.25">
      <c r="A27" s="107"/>
      <c r="B27" s="107">
        <v>7</v>
      </c>
      <c r="C27" s="5">
        <v>0.26750000000000002</v>
      </c>
      <c r="D27" s="100">
        <v>7</v>
      </c>
      <c r="E27" s="108">
        <f t="shared" si="3"/>
        <v>0.11559999999999998</v>
      </c>
      <c r="F27" s="108"/>
      <c r="G27" s="108"/>
      <c r="H27" s="108"/>
      <c r="I27" s="108">
        <f t="shared" si="4"/>
        <v>4.2641666666666661E-2</v>
      </c>
      <c r="J27" s="101"/>
      <c r="L27" s="101">
        <f t="shared" si="5"/>
        <v>0.26750000000000002</v>
      </c>
      <c r="M27" s="101"/>
      <c r="O27" s="109"/>
      <c r="P27" s="103">
        <f t="shared" si="0"/>
        <v>0.17019999999999999</v>
      </c>
      <c r="Q27" s="103">
        <f t="shared" si="1"/>
        <v>0.12542021801396691</v>
      </c>
      <c r="R27" s="104">
        <f t="shared" si="6"/>
        <v>4.4779781986033079E-2</v>
      </c>
      <c r="S27" s="105">
        <f t="shared" si="2"/>
        <v>2.0052288747166528E-3</v>
      </c>
      <c r="T27" s="104">
        <f t="shared" si="7"/>
        <v>26.310095173932481</v>
      </c>
      <c r="U27" s="106">
        <f t="shared" si="8"/>
        <v>26.310095173932481</v>
      </c>
      <c r="V27" s="106">
        <f t="shared" si="9"/>
        <v>26.310095173932481</v>
      </c>
      <c r="W27" s="89"/>
      <c r="X27" s="89"/>
      <c r="Y27" s="89"/>
      <c r="Z27" s="89"/>
    </row>
    <row r="28" spans="1:26" x14ac:dyDescent="0.25">
      <c r="A28" s="107"/>
      <c r="B28" s="107">
        <v>8</v>
      </c>
      <c r="C28" s="5">
        <v>0.23930000000000001</v>
      </c>
      <c r="D28" s="100">
        <v>8</v>
      </c>
      <c r="E28" s="108">
        <f t="shared" si="3"/>
        <v>-1.7600000000000005E-2</v>
      </c>
      <c r="F28" s="108"/>
      <c r="G28" s="108"/>
      <c r="H28" s="108"/>
      <c r="I28" s="108">
        <f>C28-$F$32</f>
        <v>1.4441666666666658E-2</v>
      </c>
      <c r="J28" s="101"/>
      <c r="L28" s="101">
        <f t="shared" si="5"/>
        <v>0.23930000000000001</v>
      </c>
      <c r="M28" s="110"/>
      <c r="O28" s="109"/>
      <c r="P28" s="103">
        <f t="shared" si="0"/>
        <v>0.15359999999999999</v>
      </c>
      <c r="Q28" s="103">
        <f t="shared" si="1"/>
        <v>0.16534813560597822</v>
      </c>
      <c r="R28" s="104">
        <f t="shared" si="6"/>
        <v>-1.1748135605978233E-2</v>
      </c>
      <c r="S28" s="105">
        <f t="shared" si="2"/>
        <v>1.3801869021645355E-4</v>
      </c>
      <c r="T28" s="104">
        <f t="shared" si="7"/>
        <v>-7.6485257851420796</v>
      </c>
      <c r="U28" s="106">
        <f t="shared" si="8"/>
        <v>-7.6485257851420796</v>
      </c>
      <c r="V28" s="106">
        <f t="shared" si="9"/>
        <v>7.6485257851420796</v>
      </c>
      <c r="W28" s="89"/>
      <c r="X28" s="89"/>
      <c r="Y28" s="89"/>
      <c r="Z28" s="89"/>
    </row>
    <row r="29" spans="1:26" x14ac:dyDescent="0.25">
      <c r="A29" s="107"/>
      <c r="B29" s="107">
        <v>9</v>
      </c>
      <c r="C29" s="5">
        <v>0.20799999999999999</v>
      </c>
      <c r="D29" s="100">
        <v>9</v>
      </c>
      <c r="E29" s="108">
        <f t="shared" si="3"/>
        <v>5.3900000000000031E-2</v>
      </c>
      <c r="F29" s="108"/>
      <c r="G29" s="108"/>
      <c r="H29" s="108"/>
      <c r="I29" s="108">
        <f t="shared" si="4"/>
        <v>-1.6858333333333364E-2</v>
      </c>
      <c r="J29" s="101"/>
      <c r="L29" s="101">
        <f t="shared" si="5"/>
        <v>0.20799999999999999</v>
      </c>
      <c r="M29" s="101"/>
      <c r="O29" s="109"/>
      <c r="P29" s="103">
        <f t="shared" si="0"/>
        <v>0.1323</v>
      </c>
      <c r="Q29" s="103">
        <f t="shared" si="1"/>
        <v>9.9685806104057487E-2</v>
      </c>
      <c r="R29" s="104">
        <f t="shared" si="6"/>
        <v>3.2614193895942514E-2</v>
      </c>
      <c r="S29" s="105">
        <f t="shared" si="2"/>
        <v>1.0636856434821339E-3</v>
      </c>
      <c r="T29" s="104">
        <f t="shared" si="7"/>
        <v>24.651696066472045</v>
      </c>
      <c r="U29" s="106">
        <f t="shared" si="8"/>
        <v>24.651696066472045</v>
      </c>
      <c r="V29" s="106">
        <f t="shared" si="9"/>
        <v>24.651696066472045</v>
      </c>
      <c r="W29" s="89"/>
      <c r="X29" s="89"/>
      <c r="Y29" s="89"/>
      <c r="Z29" s="89"/>
    </row>
    <row r="30" spans="1:26" x14ac:dyDescent="0.25">
      <c r="A30" s="107"/>
      <c r="B30" s="107">
        <v>10</v>
      </c>
      <c r="C30" s="5">
        <v>0.22750000000000001</v>
      </c>
      <c r="D30" s="100">
        <v>10</v>
      </c>
      <c r="E30" s="108">
        <f t="shared" si="3"/>
        <v>3.0099999999999988E-2</v>
      </c>
      <c r="F30" s="108"/>
      <c r="G30" s="108"/>
      <c r="H30" s="108"/>
      <c r="I30" s="108">
        <f t="shared" si="4"/>
        <v>2.6416666666666533E-3</v>
      </c>
      <c r="J30" s="101"/>
      <c r="L30" s="101">
        <f t="shared" si="5"/>
        <v>0.22750000000000001</v>
      </c>
      <c r="M30" s="101"/>
      <c r="O30" s="109"/>
      <c r="P30" s="103">
        <f t="shared" si="0"/>
        <v>7.1300000000000002E-2</v>
      </c>
      <c r="Q30" s="103">
        <f t="shared" si="1"/>
        <v>8.2390151287621644E-2</v>
      </c>
      <c r="R30" s="104">
        <f t="shared" si="6"/>
        <v>-1.1090151287621641E-2</v>
      </c>
      <c r="S30" s="105">
        <f t="shared" si="2"/>
        <v>1.2299145558233594E-4</v>
      </c>
      <c r="T30" s="104">
        <f t="shared" si="7"/>
        <v>-15.554209379553493</v>
      </c>
      <c r="U30" s="106">
        <f t="shared" si="8"/>
        <v>-15.554209379553493</v>
      </c>
      <c r="V30" s="106">
        <f t="shared" si="9"/>
        <v>15.554209379553493</v>
      </c>
      <c r="W30" s="89"/>
      <c r="X30" s="89"/>
      <c r="Y30" s="89"/>
      <c r="Z30" s="89"/>
    </row>
    <row r="31" spans="1:26" x14ac:dyDescent="0.25">
      <c r="A31" s="107"/>
      <c r="B31" s="107">
        <v>11</v>
      </c>
      <c r="C31" s="5">
        <v>0.19470000000000001</v>
      </c>
      <c r="D31" s="100">
        <v>11</v>
      </c>
      <c r="E31" s="108">
        <f t="shared" si="3"/>
        <v>9.9999999999999811E-3</v>
      </c>
      <c r="F31" s="108"/>
      <c r="G31" s="108"/>
      <c r="H31" s="108"/>
      <c r="I31" s="108">
        <f t="shared" si="4"/>
        <v>-3.0158333333333343E-2</v>
      </c>
      <c r="J31" s="101"/>
      <c r="L31" s="101">
        <f t="shared" si="5"/>
        <v>0.19470000000000001</v>
      </c>
      <c r="M31" s="101"/>
      <c r="O31" s="109"/>
      <c r="P31" s="103">
        <f t="shared" si="0"/>
        <v>0.11940000000000001</v>
      </c>
      <c r="Q31" s="103">
        <f t="shared" si="1"/>
        <v>0.17244789627486606</v>
      </c>
      <c r="R31" s="104">
        <f t="shared" si="6"/>
        <v>-5.3047896274866058E-2</v>
      </c>
      <c r="S31" s="105">
        <f>R31^2</f>
        <v>2.8140792991889481E-3</v>
      </c>
      <c r="T31" s="104">
        <f t="shared" si="7"/>
        <v>-44.428723848296528</v>
      </c>
      <c r="U31" s="106">
        <f t="shared" si="8"/>
        <v>-44.428723848296528</v>
      </c>
      <c r="V31" s="106">
        <f t="shared" si="9"/>
        <v>44.428723848296528</v>
      </c>
      <c r="W31" s="89"/>
      <c r="X31" s="89"/>
      <c r="Y31" s="89"/>
      <c r="Z31" s="89"/>
    </row>
    <row r="32" spans="1:26" x14ac:dyDescent="0.25">
      <c r="A32" s="107"/>
      <c r="B32" s="107">
        <v>12</v>
      </c>
      <c r="C32" s="5">
        <v>0.19689999999999999</v>
      </c>
      <c r="D32" s="100">
        <v>12</v>
      </c>
      <c r="E32" s="108">
        <f t="shared" si="3"/>
        <v>9.8300000000000026E-2</v>
      </c>
      <c r="F32" s="111">
        <f>AVERAGE(C21:C32)</f>
        <v>0.22485833333333335</v>
      </c>
      <c r="G32" s="111">
        <f>SUM(E21:E32)/12^2</f>
        <v>6.8111111111111115E-3</v>
      </c>
      <c r="H32" s="108"/>
      <c r="I32" s="108">
        <f t="shared" si="4"/>
        <v>-2.7958333333333363E-2</v>
      </c>
      <c r="J32" s="101"/>
      <c r="L32" s="101">
        <f t="shared" si="5"/>
        <v>0.19689999999999999</v>
      </c>
      <c r="M32" s="101"/>
      <c r="O32" s="112"/>
      <c r="P32" s="113" t="s">
        <v>43</v>
      </c>
      <c r="Q32" s="113"/>
      <c r="R32" s="104">
        <f>SUM(R20:R31)</f>
        <v>0.2038763008419216</v>
      </c>
      <c r="S32" s="104">
        <f>SUM(S20:S31)</f>
        <v>3.3931488700859151E-2</v>
      </c>
      <c r="T32" s="104">
        <f>SUM(T20:T31)</f>
        <v>27.348638295228852</v>
      </c>
      <c r="U32" s="104"/>
      <c r="V32" s="104">
        <f>AVERAGE(V20:V31)</f>
        <v>21.314355018896496</v>
      </c>
      <c r="W32" s="89"/>
      <c r="X32" s="89"/>
      <c r="Y32" s="89"/>
      <c r="Z32" s="89"/>
    </row>
    <row r="33" spans="1:26" x14ac:dyDescent="0.25">
      <c r="A33" s="107">
        <v>2014</v>
      </c>
      <c r="B33" s="107">
        <v>1</v>
      </c>
      <c r="C33" s="5">
        <v>0.22689999999999999</v>
      </c>
      <c r="D33" s="100">
        <v>13</v>
      </c>
      <c r="E33" s="101"/>
      <c r="F33" s="114">
        <f t="shared" ref="F33:F96" si="10">$Q$45*(C33-H33)+(1-$Q$45)*(F32+G32)</f>
        <v>0.23915833333333336</v>
      </c>
      <c r="G33" s="114">
        <f t="shared" ref="G33:G96" si="11">$Q$46*(F33-F32)+(1-$Q$46)*G32</f>
        <v>7.5600000000000016E-3</v>
      </c>
      <c r="H33" s="111">
        <f>I21</f>
        <v>-7.9658333333333359E-2</v>
      </c>
      <c r="I33" s="114">
        <f t="shared" ref="I33:I96" si="12">$Q$47*(C33-F33)+(1-$Q$47)*H33</f>
        <v>-5.2698333333333361E-2</v>
      </c>
      <c r="J33" s="111">
        <f>F32+G32+H33</f>
        <v>0.1520111111111111</v>
      </c>
      <c r="L33" s="101">
        <f t="shared" si="5"/>
        <v>0.22689999999999999</v>
      </c>
      <c r="M33" s="101">
        <f t="shared" ref="M33:M96" si="13">J33</f>
        <v>0.1520111111111111</v>
      </c>
      <c r="O33" s="89"/>
      <c r="P33" s="89"/>
      <c r="Q33" s="89"/>
      <c r="R33" s="89"/>
      <c r="S33" s="89"/>
      <c r="T33" s="115"/>
      <c r="U33" s="115"/>
      <c r="V33" s="104">
        <f>SUM(V20:V31)/R39</f>
        <v>21.314355018896496</v>
      </c>
      <c r="W33" s="89"/>
      <c r="X33" s="89"/>
      <c r="Y33" s="89"/>
      <c r="Z33" s="89"/>
    </row>
    <row r="34" spans="1:26" x14ac:dyDescent="0.25">
      <c r="A34" s="107"/>
      <c r="B34" s="107">
        <v>2</v>
      </c>
      <c r="C34" s="5">
        <v>0.2321</v>
      </c>
      <c r="D34" s="100">
        <v>14</v>
      </c>
      <c r="E34" s="101"/>
      <c r="F34" s="114">
        <f t="shared" si="10"/>
        <v>0.25227233333333338</v>
      </c>
      <c r="G34" s="114">
        <f t="shared" si="11"/>
        <v>8.1154000000000035E-3</v>
      </c>
      <c r="H34" s="114">
        <f>I22</f>
        <v>-7.015833333333335E-2</v>
      </c>
      <c r="I34" s="114">
        <f t="shared" si="12"/>
        <v>-5.0163933333333355E-2</v>
      </c>
      <c r="J34" s="114">
        <f t="shared" ref="J34:J97" si="14">F33+G33+H34</f>
        <v>0.17656000000000002</v>
      </c>
      <c r="L34" s="101">
        <f t="shared" si="5"/>
        <v>0.2321</v>
      </c>
      <c r="M34" s="101">
        <f t="shared" si="13"/>
        <v>0.17656000000000002</v>
      </c>
    </row>
    <row r="35" spans="1:26" x14ac:dyDescent="0.25">
      <c r="A35" s="107"/>
      <c r="B35" s="107">
        <v>3</v>
      </c>
      <c r="C35" s="5">
        <v>0.22459999999999999</v>
      </c>
      <c r="D35" s="100">
        <v>15</v>
      </c>
      <c r="E35" s="101"/>
      <c r="F35" s="114">
        <f t="shared" si="10"/>
        <v>0.25794479333333337</v>
      </c>
      <c r="G35" s="114">
        <f t="shared" si="11"/>
        <v>7.8711060000000027E-3</v>
      </c>
      <c r="H35" s="114">
        <f t="shared" ref="H35:H98" si="15">I23</f>
        <v>-1.1358333333333359E-2</v>
      </c>
      <c r="I35" s="114">
        <f t="shared" si="12"/>
        <v>-2.0152917333333367E-2</v>
      </c>
      <c r="J35" s="114">
        <f t="shared" si="14"/>
        <v>0.24902940000000001</v>
      </c>
      <c r="L35" s="101">
        <f t="shared" si="5"/>
        <v>0.22459999999999999</v>
      </c>
      <c r="M35" s="101">
        <f t="shared" si="13"/>
        <v>0.24902940000000001</v>
      </c>
      <c r="W35" s="88"/>
      <c r="X35" s="88"/>
      <c r="Y35" s="88"/>
      <c r="Z35" s="88"/>
    </row>
    <row r="36" spans="1:26" x14ac:dyDescent="0.25">
      <c r="A36" s="107"/>
      <c r="B36" s="107">
        <v>4</v>
      </c>
      <c r="C36" s="5">
        <v>0.3735</v>
      </c>
      <c r="D36" s="100">
        <v>16</v>
      </c>
      <c r="E36" s="101"/>
      <c r="F36" s="114">
        <f t="shared" si="10"/>
        <v>0.27451014273333335</v>
      </c>
      <c r="G36" s="114">
        <f t="shared" si="11"/>
        <v>8.7405303400000019E-3</v>
      </c>
      <c r="H36" s="114">
        <f t="shared" si="15"/>
        <v>2.0741666666666658E-2</v>
      </c>
      <c r="I36" s="114">
        <f t="shared" si="12"/>
        <v>5.2040942906666651E-2</v>
      </c>
      <c r="J36" s="114">
        <f t="shared" si="14"/>
        <v>0.28655756600000004</v>
      </c>
      <c r="L36" s="101">
        <f t="shared" si="5"/>
        <v>0.3735</v>
      </c>
      <c r="M36" s="101">
        <f t="shared" si="13"/>
        <v>0.28655756600000004</v>
      </c>
      <c r="W36" s="88"/>
      <c r="X36" s="88"/>
      <c r="Y36" s="88"/>
      <c r="Z36" s="88"/>
    </row>
    <row r="37" spans="1:26" x14ac:dyDescent="0.25">
      <c r="A37" s="107"/>
      <c r="B37" s="107">
        <v>5</v>
      </c>
      <c r="C37" s="5">
        <v>0.45660000000000001</v>
      </c>
      <c r="D37" s="100">
        <v>17</v>
      </c>
      <c r="E37" s="101"/>
      <c r="F37" s="114">
        <f t="shared" si="10"/>
        <v>0.30066143909933341</v>
      </c>
      <c r="G37" s="114">
        <f t="shared" si="11"/>
        <v>1.0481606942600008E-2</v>
      </c>
      <c r="H37" s="114">
        <f t="shared" si="15"/>
        <v>-7.5833333333336084E-4</v>
      </c>
      <c r="I37" s="114">
        <f t="shared" si="12"/>
        <v>6.1920424360266624E-2</v>
      </c>
      <c r="J37" s="114">
        <f t="shared" si="14"/>
        <v>0.28249233973999999</v>
      </c>
      <c r="L37" s="101">
        <f t="shared" si="5"/>
        <v>0.45660000000000001</v>
      </c>
      <c r="M37" s="101">
        <f t="shared" si="13"/>
        <v>0.28249233973999999</v>
      </c>
      <c r="O37" s="90"/>
      <c r="P37" s="90"/>
      <c r="Q37" s="91"/>
      <c r="R37" s="89"/>
      <c r="T37" s="89"/>
      <c r="U37" s="89"/>
      <c r="V37" s="89"/>
      <c r="W37" s="89"/>
      <c r="X37" s="89"/>
      <c r="Y37" s="89"/>
      <c r="Z37" s="89"/>
    </row>
    <row r="38" spans="1:26" x14ac:dyDescent="0.25">
      <c r="A38" s="107"/>
      <c r="B38" s="107">
        <v>6</v>
      </c>
      <c r="C38" s="5">
        <v>0.54120000000000001</v>
      </c>
      <c r="D38" s="100">
        <v>18</v>
      </c>
      <c r="E38" s="101"/>
      <c r="F38" s="114">
        <f t="shared" si="10"/>
        <v>0.31850457477107341</v>
      </c>
      <c r="G38" s="114">
        <f t="shared" si="11"/>
        <v>1.1217759815514008E-2</v>
      </c>
      <c r="H38" s="114">
        <f>I26</f>
        <v>0.15644166666666662</v>
      </c>
      <c r="I38" s="114">
        <f t="shared" si="12"/>
        <v>0.18294317009157063</v>
      </c>
      <c r="J38" s="114">
        <f t="shared" si="14"/>
        <v>0.46758471270860003</v>
      </c>
      <c r="L38" s="101">
        <f t="shared" si="5"/>
        <v>0.54120000000000001</v>
      </c>
      <c r="M38" s="101">
        <f t="shared" si="13"/>
        <v>0.46758471270860003</v>
      </c>
      <c r="O38" s="90"/>
      <c r="P38" s="116" t="s">
        <v>44</v>
      </c>
      <c r="Q38" s="117"/>
      <c r="R38" s="118" t="s">
        <v>45</v>
      </c>
      <c r="T38" s="89"/>
      <c r="U38" s="89"/>
      <c r="V38" s="89"/>
      <c r="W38" s="89"/>
      <c r="X38" s="89"/>
      <c r="Y38" s="89"/>
      <c r="Z38" s="89"/>
    </row>
    <row r="39" spans="1:26" x14ac:dyDescent="0.25">
      <c r="A39" s="107"/>
      <c r="B39" s="107">
        <v>7</v>
      </c>
      <c r="C39" s="5">
        <v>0.3831</v>
      </c>
      <c r="D39" s="100">
        <v>19</v>
      </c>
      <c r="E39" s="101"/>
      <c r="F39" s="114">
        <f t="shared" si="10"/>
        <v>0.33079593446126199</v>
      </c>
      <c r="G39" s="114">
        <f t="shared" si="11"/>
        <v>1.1325119802981464E-2</v>
      </c>
      <c r="H39" s="114">
        <f t="shared" si="15"/>
        <v>4.2641666666666661E-2</v>
      </c>
      <c r="I39" s="114">
        <f t="shared" si="12"/>
        <v>4.65066262154952E-2</v>
      </c>
      <c r="J39" s="114">
        <f t="shared" si="14"/>
        <v>0.37236400125325408</v>
      </c>
      <c r="L39" s="101">
        <f t="shared" si="5"/>
        <v>0.3831</v>
      </c>
      <c r="M39" s="101">
        <f t="shared" si="13"/>
        <v>0.37236400125325408</v>
      </c>
      <c r="O39" s="90"/>
      <c r="P39" s="119">
        <f>COUNT(C21:C92)</f>
        <v>72</v>
      </c>
      <c r="Q39" s="119"/>
      <c r="R39" s="120">
        <f>COUNT(C93:C104)</f>
        <v>12</v>
      </c>
      <c r="T39" s="89"/>
      <c r="U39" s="89"/>
      <c r="V39" s="89"/>
      <c r="W39" s="89"/>
      <c r="X39" s="89"/>
      <c r="Y39" s="89"/>
      <c r="Z39" s="89"/>
    </row>
    <row r="40" spans="1:26" x14ac:dyDescent="0.25">
      <c r="A40" s="107"/>
      <c r="B40" s="107">
        <v>8</v>
      </c>
      <c r="C40" s="5">
        <v>0.22170000000000001</v>
      </c>
      <c r="D40" s="100">
        <v>20</v>
      </c>
      <c r="E40" s="101"/>
      <c r="F40" s="114">
        <f t="shared" si="10"/>
        <v>0.32863478217115244</v>
      </c>
      <c r="G40" s="114">
        <f t="shared" si="11"/>
        <v>9.976492593672363E-3</v>
      </c>
      <c r="H40" s="114">
        <f t="shared" si="15"/>
        <v>1.4441666666666658E-2</v>
      </c>
      <c r="I40" s="114">
        <f t="shared" si="12"/>
        <v>-3.4108912868460982E-2</v>
      </c>
      <c r="J40" s="114">
        <f t="shared" si="14"/>
        <v>0.35656272093091013</v>
      </c>
      <c r="L40" s="101">
        <f t="shared" si="5"/>
        <v>0.22170000000000001</v>
      </c>
      <c r="M40" s="101">
        <f t="shared" si="13"/>
        <v>0.35656272093091013</v>
      </c>
      <c r="Q40" s="91"/>
      <c r="R40" s="89"/>
      <c r="T40" s="89"/>
      <c r="U40" s="89"/>
      <c r="V40" s="89"/>
      <c r="W40" s="89"/>
      <c r="X40" s="89"/>
      <c r="Y40" s="89"/>
      <c r="Z40" s="89"/>
    </row>
    <row r="41" spans="1:26" x14ac:dyDescent="0.25">
      <c r="A41" s="107"/>
      <c r="B41" s="107">
        <v>9</v>
      </c>
      <c r="C41" s="5">
        <v>0.26190000000000002</v>
      </c>
      <c r="D41" s="100">
        <v>21</v>
      </c>
      <c r="E41" s="101"/>
      <c r="F41" s="114">
        <f t="shared" si="10"/>
        <v>0.33262598062167564</v>
      </c>
      <c r="G41" s="114">
        <f t="shared" si="11"/>
        <v>9.3779631793574469E-3</v>
      </c>
      <c r="H41" s="114">
        <f t="shared" si="15"/>
        <v>-1.6858333333333364E-2</v>
      </c>
      <c r="I41" s="114">
        <f t="shared" si="12"/>
        <v>-3.8405392248670268E-2</v>
      </c>
      <c r="J41" s="114">
        <f t="shared" si="14"/>
        <v>0.32175294143149141</v>
      </c>
      <c r="L41" s="101">
        <f t="shared" si="5"/>
        <v>0.26190000000000002</v>
      </c>
      <c r="M41" s="101">
        <f t="shared" si="13"/>
        <v>0.32175294143149141</v>
      </c>
      <c r="Q41" s="91"/>
      <c r="R41" s="89"/>
      <c r="T41" s="89"/>
      <c r="U41" s="89"/>
      <c r="V41" s="89"/>
      <c r="W41" s="89"/>
      <c r="X41" s="89"/>
      <c r="Y41" s="89"/>
      <c r="Z41" s="89"/>
    </row>
    <row r="42" spans="1:26" x14ac:dyDescent="0.25">
      <c r="A42" s="107"/>
      <c r="B42" s="107">
        <v>10</v>
      </c>
      <c r="C42" s="5">
        <v>0.2576</v>
      </c>
      <c r="D42" s="100">
        <v>22</v>
      </c>
      <c r="E42" s="101"/>
      <c r="F42" s="114">
        <f t="shared" si="10"/>
        <v>0.33329938275426313</v>
      </c>
      <c r="G42" s="114">
        <f t="shared" si="11"/>
        <v>8.5075070746804503E-3</v>
      </c>
      <c r="H42" s="114">
        <f t="shared" si="15"/>
        <v>2.6416666666666533E-3</v>
      </c>
      <c r="I42" s="114">
        <f t="shared" si="12"/>
        <v>-2.8694753101705262E-2</v>
      </c>
      <c r="J42" s="114">
        <f t="shared" si="14"/>
        <v>0.34464561046769976</v>
      </c>
      <c r="L42" s="101">
        <f t="shared" si="5"/>
        <v>0.2576</v>
      </c>
      <c r="M42" s="101">
        <f t="shared" si="13"/>
        <v>0.34464561046769976</v>
      </c>
      <c r="O42" s="90"/>
      <c r="P42" s="90"/>
      <c r="Q42" s="91"/>
      <c r="R42" s="89"/>
      <c r="T42" s="89"/>
      <c r="U42" s="89"/>
      <c r="V42" s="89"/>
      <c r="W42" s="89"/>
      <c r="X42" s="89"/>
      <c r="Y42" s="89"/>
      <c r="Z42" s="89"/>
    </row>
    <row r="43" spans="1:26" x14ac:dyDescent="0.25">
      <c r="A43" s="107"/>
      <c r="B43" s="107">
        <v>11</v>
      </c>
      <c r="C43" s="5">
        <v>0.20469999999999999</v>
      </c>
      <c r="D43" s="100">
        <v>23</v>
      </c>
      <c r="E43" s="101"/>
      <c r="F43" s="114">
        <f t="shared" si="10"/>
        <v>0.33111203417938256</v>
      </c>
      <c r="G43" s="114">
        <f t="shared" si="11"/>
        <v>7.4380215097243491E-3</v>
      </c>
      <c r="H43" s="114">
        <f t="shared" si="15"/>
        <v>-3.0158333333333343E-2</v>
      </c>
      <c r="I43" s="114">
        <f t="shared" si="12"/>
        <v>-6.8659813671753028E-2</v>
      </c>
      <c r="J43" s="114">
        <f t="shared" si="14"/>
        <v>0.31164855649561024</v>
      </c>
      <c r="L43" s="101">
        <f t="shared" si="5"/>
        <v>0.20469999999999999</v>
      </c>
      <c r="M43" s="101">
        <f t="shared" si="13"/>
        <v>0.31164855649561024</v>
      </c>
      <c r="R43" s="89"/>
      <c r="T43" s="89"/>
      <c r="U43" s="89"/>
      <c r="V43" s="89"/>
      <c r="W43" s="89"/>
      <c r="X43" s="89"/>
      <c r="Y43" s="89"/>
      <c r="Z43" s="89"/>
    </row>
    <row r="44" spans="1:26" x14ac:dyDescent="0.25">
      <c r="A44" s="107"/>
      <c r="B44" s="107">
        <v>12</v>
      </c>
      <c r="C44" s="5">
        <v>0.29520000000000002</v>
      </c>
      <c r="D44" s="100">
        <v>24</v>
      </c>
      <c r="E44" s="101"/>
      <c r="F44" s="114">
        <f t="shared" si="10"/>
        <v>0.33701088345352953</v>
      </c>
      <c r="G44" s="114">
        <f t="shared" si="11"/>
        <v>7.2841042861666108E-3</v>
      </c>
      <c r="H44" s="114">
        <f>I32</f>
        <v>-2.7958333333333363E-2</v>
      </c>
      <c r="I44" s="114">
        <f t="shared" si="12"/>
        <v>-3.3499353381411821E-2</v>
      </c>
      <c r="J44" s="114">
        <f t="shared" si="14"/>
        <v>0.31059172235577354</v>
      </c>
      <c r="L44" s="101">
        <f t="shared" si="5"/>
        <v>0.29520000000000002</v>
      </c>
      <c r="M44" s="101">
        <f t="shared" si="13"/>
        <v>0.31059172235577354</v>
      </c>
      <c r="O44" s="90"/>
      <c r="P44" s="121" t="s">
        <v>20</v>
      </c>
      <c r="Q44" s="122"/>
      <c r="R44" s="89"/>
      <c r="T44" s="89"/>
      <c r="U44" s="89"/>
      <c r="V44" s="89"/>
      <c r="W44" s="89"/>
      <c r="X44" s="89"/>
      <c r="Y44" s="89"/>
      <c r="Z44" s="89"/>
    </row>
    <row r="45" spans="1:26" x14ac:dyDescent="0.25">
      <c r="A45" s="107">
        <v>2015</v>
      </c>
      <c r="B45" s="107">
        <v>1</v>
      </c>
      <c r="C45" s="5">
        <v>0.45810000000000001</v>
      </c>
      <c r="D45" s="100">
        <v>25</v>
      </c>
      <c r="E45" s="101"/>
      <c r="F45" s="114">
        <f t="shared" si="10"/>
        <v>0.36094532229905985</v>
      </c>
      <c r="G45" s="114">
        <f t="shared" si="11"/>
        <v>8.9491377421029826E-3</v>
      </c>
      <c r="H45" s="114">
        <f t="shared" si="15"/>
        <v>-5.2698333333333361E-2</v>
      </c>
      <c r="I45" s="114">
        <f t="shared" si="12"/>
        <v>7.242871080376051E-3</v>
      </c>
      <c r="J45" s="114">
        <f t="shared" si="14"/>
        <v>0.29159665440636279</v>
      </c>
      <c r="L45" s="101">
        <f t="shared" si="5"/>
        <v>0.45810000000000001</v>
      </c>
      <c r="M45" s="101">
        <f t="shared" si="13"/>
        <v>0.29159665440636279</v>
      </c>
      <c r="O45" s="90"/>
      <c r="P45" s="123" t="s">
        <v>31</v>
      </c>
      <c r="Q45" s="124">
        <v>0.1</v>
      </c>
      <c r="R45" s="89"/>
      <c r="T45" s="89"/>
      <c r="U45" s="89"/>
      <c r="V45" s="89"/>
      <c r="W45" s="89"/>
      <c r="X45" s="89"/>
      <c r="Y45" s="89"/>
      <c r="Z45" s="89"/>
    </row>
    <row r="46" spans="1:26" x14ac:dyDescent="0.25">
      <c r="A46" s="107"/>
      <c r="B46" s="107">
        <v>2</v>
      </c>
      <c r="C46" s="5">
        <v>0.32900000000000001</v>
      </c>
      <c r="D46" s="100">
        <v>26</v>
      </c>
      <c r="E46" s="101"/>
      <c r="F46" s="114">
        <f t="shared" si="10"/>
        <v>0.37082140737037989</v>
      </c>
      <c r="G46" s="114">
        <f t="shared" si="11"/>
        <v>9.0418324750246894E-3</v>
      </c>
      <c r="H46" s="114">
        <f t="shared" si="15"/>
        <v>-5.0163933333333355E-2</v>
      </c>
      <c r="I46" s="114">
        <f t="shared" si="12"/>
        <v>-4.682692294815196E-2</v>
      </c>
      <c r="J46" s="114">
        <f t="shared" si="14"/>
        <v>0.31973052670782948</v>
      </c>
      <c r="L46" s="101">
        <f t="shared" si="5"/>
        <v>0.32900000000000001</v>
      </c>
      <c r="M46" s="101">
        <f t="shared" si="13"/>
        <v>0.31973052670782948</v>
      </c>
      <c r="O46" s="89"/>
      <c r="P46" s="123" t="s">
        <v>33</v>
      </c>
      <c r="Q46" s="124">
        <v>0.1</v>
      </c>
      <c r="R46" s="89"/>
      <c r="T46" s="89"/>
      <c r="U46" s="89"/>
      <c r="V46" s="89"/>
      <c r="W46" s="89"/>
      <c r="X46" s="89"/>
      <c r="Y46" s="89"/>
      <c r="Z46" s="89"/>
    </row>
    <row r="47" spans="1:26" x14ac:dyDescent="0.25">
      <c r="A47" s="107"/>
      <c r="B47" s="107">
        <v>3</v>
      </c>
      <c r="C47" s="5">
        <v>0.20849999999999999</v>
      </c>
      <c r="D47" s="100">
        <v>27</v>
      </c>
      <c r="E47" s="101"/>
      <c r="F47" s="114">
        <f t="shared" si="10"/>
        <v>0.36474220759419751</v>
      </c>
      <c r="G47" s="114">
        <f t="shared" si="11"/>
        <v>7.5297292499039827E-3</v>
      </c>
      <c r="H47" s="114">
        <f t="shared" si="15"/>
        <v>-2.0152917333333367E-2</v>
      </c>
      <c r="I47" s="114">
        <f t="shared" si="12"/>
        <v>-7.4588633437679033E-2</v>
      </c>
      <c r="J47" s="114">
        <f t="shared" si="14"/>
        <v>0.35971032251207125</v>
      </c>
      <c r="L47" s="101">
        <f t="shared" si="5"/>
        <v>0.20849999999999999</v>
      </c>
      <c r="M47" s="101">
        <f t="shared" si="13"/>
        <v>0.35971032251207125</v>
      </c>
      <c r="O47" s="89"/>
      <c r="P47" s="123" t="s">
        <v>35</v>
      </c>
      <c r="Q47" s="124">
        <v>0.4</v>
      </c>
      <c r="R47" s="89"/>
      <c r="T47" s="89"/>
      <c r="U47" s="89"/>
      <c r="V47" s="89"/>
      <c r="W47" s="89"/>
      <c r="X47" s="89"/>
      <c r="Y47" s="89"/>
      <c r="Z47" s="89"/>
    </row>
    <row r="48" spans="1:26" x14ac:dyDescent="0.25">
      <c r="A48" s="107"/>
      <c r="B48" s="107">
        <v>4</v>
      </c>
      <c r="C48" s="5">
        <v>0.2</v>
      </c>
      <c r="D48" s="100">
        <v>28</v>
      </c>
      <c r="E48" s="101"/>
      <c r="F48" s="114">
        <f t="shared" si="10"/>
        <v>0.34984064886902466</v>
      </c>
      <c r="G48" s="114">
        <f t="shared" si="11"/>
        <v>5.2866004523962999E-3</v>
      </c>
      <c r="H48" s="114">
        <f>I36</f>
        <v>5.2040942906666651E-2</v>
      </c>
      <c r="I48" s="114">
        <f t="shared" si="12"/>
        <v>-2.8711693803609876E-2</v>
      </c>
      <c r="J48" s="114">
        <f t="shared" si="14"/>
        <v>0.42431287975076815</v>
      </c>
      <c r="L48" s="101">
        <f t="shared" si="5"/>
        <v>0.2</v>
      </c>
      <c r="M48" s="101">
        <f t="shared" si="13"/>
        <v>0.42431287975076815</v>
      </c>
      <c r="O48" s="89"/>
      <c r="P48" s="123" t="s">
        <v>46</v>
      </c>
      <c r="Q48" s="123">
        <f>COUNT(C93:C104)</f>
        <v>12</v>
      </c>
      <c r="R48" s="89"/>
      <c r="T48" s="89"/>
      <c r="U48" s="89"/>
      <c r="V48" s="89"/>
      <c r="W48" s="89"/>
      <c r="X48" s="89"/>
      <c r="Y48" s="89"/>
      <c r="Z48" s="89"/>
    </row>
    <row r="49" spans="1:26" x14ac:dyDescent="0.25">
      <c r="A49" s="107"/>
      <c r="B49" s="107">
        <v>5</v>
      </c>
      <c r="C49" s="5">
        <v>0.1885</v>
      </c>
      <c r="D49" s="100">
        <v>29</v>
      </c>
      <c r="E49" s="101"/>
      <c r="F49" s="114">
        <f t="shared" si="10"/>
        <v>0.33227248195325221</v>
      </c>
      <c r="G49" s="114">
        <f t="shared" si="11"/>
        <v>3.0011237155794243E-3</v>
      </c>
      <c r="H49" s="114">
        <f t="shared" si="15"/>
        <v>6.1920424360266624E-2</v>
      </c>
      <c r="I49" s="114">
        <f t="shared" si="12"/>
        <v>-2.0356738165140914E-2</v>
      </c>
      <c r="J49" s="114">
        <f t="shared" si="14"/>
        <v>0.4170476736816876</v>
      </c>
      <c r="L49" s="101">
        <f t="shared" si="5"/>
        <v>0.1885</v>
      </c>
      <c r="M49" s="101">
        <f t="shared" si="13"/>
        <v>0.4170476736816876</v>
      </c>
      <c r="O49" s="89"/>
      <c r="R49" s="89"/>
      <c r="T49" s="89"/>
      <c r="U49" s="89"/>
      <c r="V49" s="89"/>
      <c r="W49" s="89"/>
      <c r="X49" s="89"/>
      <c r="Y49" s="89"/>
      <c r="Z49" s="89"/>
    </row>
    <row r="50" spans="1:26" x14ac:dyDescent="0.25">
      <c r="A50" s="107"/>
      <c r="B50" s="107">
        <v>6</v>
      </c>
      <c r="C50" s="5">
        <v>0.19400000000000001</v>
      </c>
      <c r="D50" s="100">
        <v>30</v>
      </c>
      <c r="E50" s="101"/>
      <c r="F50" s="114">
        <f t="shared" si="10"/>
        <v>0.30285192809279143</v>
      </c>
      <c r="G50" s="114">
        <f t="shared" si="11"/>
        <v>-2.4104404202459576E-4</v>
      </c>
      <c r="H50" s="114">
        <f t="shared" si="15"/>
        <v>0.18294317009157063</v>
      </c>
      <c r="I50" s="114">
        <f t="shared" si="12"/>
        <v>6.62251308178258E-2</v>
      </c>
      <c r="J50" s="114">
        <f t="shared" si="14"/>
        <v>0.51821677576040226</v>
      </c>
      <c r="L50" s="101">
        <f t="shared" si="5"/>
        <v>0.19400000000000001</v>
      </c>
      <c r="M50" s="101">
        <f t="shared" si="13"/>
        <v>0.51821677576040226</v>
      </c>
      <c r="O50" s="89"/>
      <c r="P50" s="123" t="s">
        <v>38</v>
      </c>
      <c r="Q50" s="125">
        <f>S32/Q48</f>
        <v>2.8276240584049293E-3</v>
      </c>
      <c r="R50" s="89"/>
      <c r="T50" s="89"/>
      <c r="U50" s="89"/>
      <c r="V50" s="89"/>
      <c r="W50" s="89"/>
      <c r="X50" s="89"/>
      <c r="Y50" s="89"/>
      <c r="Z50" s="89"/>
    </row>
    <row r="51" spans="1:26" x14ac:dyDescent="0.25">
      <c r="A51" s="107"/>
      <c r="B51" s="107">
        <v>7</v>
      </c>
      <c r="C51" s="5">
        <v>0.2011</v>
      </c>
      <c r="D51" s="100">
        <v>31</v>
      </c>
      <c r="E51" s="101"/>
      <c r="F51" s="114">
        <f t="shared" si="10"/>
        <v>0.28780913302414063</v>
      </c>
      <c r="G51" s="114">
        <f t="shared" si="11"/>
        <v>-1.7212191446872168E-3</v>
      </c>
      <c r="H51" s="114">
        <f t="shared" si="15"/>
        <v>4.65066262154952E-2</v>
      </c>
      <c r="I51" s="114">
        <f t="shared" si="12"/>
        <v>-6.7796774803591323E-3</v>
      </c>
      <c r="J51" s="114">
        <f t="shared" si="14"/>
        <v>0.34911751026626203</v>
      </c>
      <c r="L51" s="101">
        <f t="shared" si="5"/>
        <v>0.2011</v>
      </c>
      <c r="M51" s="101">
        <f t="shared" si="13"/>
        <v>0.34911751026626203</v>
      </c>
      <c r="O51" s="89"/>
      <c r="P51" s="123" t="s">
        <v>40</v>
      </c>
      <c r="Q51" s="126">
        <f>V32</f>
        <v>21.314355018896496</v>
      </c>
      <c r="R51" s="89"/>
      <c r="T51" s="89"/>
      <c r="U51" s="89"/>
      <c r="V51" s="89"/>
      <c r="W51" s="89"/>
      <c r="X51" s="89"/>
      <c r="Y51" s="89"/>
      <c r="Z51" s="89"/>
    </row>
    <row r="52" spans="1:26" x14ac:dyDescent="0.25">
      <c r="A52" s="107"/>
      <c r="B52" s="107">
        <v>8</v>
      </c>
      <c r="C52" s="5">
        <v>0.2271</v>
      </c>
      <c r="D52" s="100">
        <v>32</v>
      </c>
      <c r="E52" s="101"/>
      <c r="F52" s="114">
        <f t="shared" si="10"/>
        <v>0.2836000137783542</v>
      </c>
      <c r="G52" s="114">
        <f t="shared" si="11"/>
        <v>-1.9700091547971382E-3</v>
      </c>
      <c r="H52" s="114">
        <f>I40</f>
        <v>-3.4108912868460982E-2</v>
      </c>
      <c r="I52" s="114">
        <f t="shared" si="12"/>
        <v>-4.3065353232418273E-2</v>
      </c>
      <c r="J52" s="114">
        <f t="shared" si="14"/>
        <v>0.25197900101099246</v>
      </c>
      <c r="L52" s="101">
        <f t="shared" si="5"/>
        <v>0.2271</v>
      </c>
      <c r="M52" s="101">
        <f t="shared" si="13"/>
        <v>0.25197900101099246</v>
      </c>
      <c r="R52" s="89"/>
      <c r="T52" s="89"/>
      <c r="U52" s="89"/>
      <c r="V52" s="89"/>
      <c r="W52" s="89"/>
      <c r="X52" s="89"/>
      <c r="Y52" s="89"/>
      <c r="Z52" s="89"/>
    </row>
    <row r="53" spans="1:26" x14ac:dyDescent="0.25">
      <c r="A53" s="107"/>
      <c r="B53" s="107">
        <v>9</v>
      </c>
      <c r="C53" s="5">
        <v>0.27800000000000002</v>
      </c>
      <c r="D53" s="100">
        <v>33</v>
      </c>
      <c r="E53" s="101"/>
      <c r="F53" s="114">
        <f t="shared" si="10"/>
        <v>0.28510754338606842</v>
      </c>
      <c r="G53" s="114">
        <f t="shared" si="11"/>
        <v>-1.6222552785460024E-3</v>
      </c>
      <c r="H53" s="114">
        <f t="shared" si="15"/>
        <v>-3.8405392248670268E-2</v>
      </c>
      <c r="I53" s="114">
        <f t="shared" si="12"/>
        <v>-2.5886252703629518E-2</v>
      </c>
      <c r="J53" s="114">
        <f t="shared" si="14"/>
        <v>0.24322461237488682</v>
      </c>
      <c r="L53" s="101">
        <f t="shared" si="5"/>
        <v>0.27800000000000002</v>
      </c>
      <c r="M53" s="101">
        <f t="shared" si="13"/>
        <v>0.24322461237488682</v>
      </c>
      <c r="R53" s="89"/>
      <c r="T53" s="89"/>
      <c r="U53" s="89"/>
      <c r="V53" s="89"/>
      <c r="W53" s="89"/>
      <c r="X53" s="89"/>
      <c r="Y53" s="89"/>
      <c r="Z53" s="89"/>
    </row>
    <row r="54" spans="1:26" x14ac:dyDescent="0.25">
      <c r="A54" s="107"/>
      <c r="B54" s="107">
        <v>10</v>
      </c>
      <c r="C54" s="5">
        <v>0.27689999999999998</v>
      </c>
      <c r="D54" s="100">
        <v>34</v>
      </c>
      <c r="E54" s="101"/>
      <c r="F54" s="114">
        <f t="shared" si="10"/>
        <v>0.28569623460694071</v>
      </c>
      <c r="G54" s="114">
        <f t="shared" si="11"/>
        <v>-1.4011606286041727E-3</v>
      </c>
      <c r="H54" s="114">
        <f t="shared" si="15"/>
        <v>-2.8694753101705262E-2</v>
      </c>
      <c r="I54" s="114">
        <f t="shared" si="12"/>
        <v>-2.0735345703799452E-2</v>
      </c>
      <c r="J54" s="114">
        <f t="shared" si="14"/>
        <v>0.25479053500581716</v>
      </c>
      <c r="L54" s="101">
        <f t="shared" si="5"/>
        <v>0.27689999999999998</v>
      </c>
      <c r="M54" s="101">
        <f t="shared" si="13"/>
        <v>0.25479053500581716</v>
      </c>
      <c r="O54" s="127" t="s">
        <v>47</v>
      </c>
      <c r="P54" s="127"/>
      <c r="Q54" s="127"/>
      <c r="R54" s="127"/>
      <c r="S54" s="127"/>
      <c r="T54" s="127"/>
      <c r="U54" s="127"/>
      <c r="V54" s="127"/>
      <c r="W54" s="127"/>
      <c r="X54" s="128"/>
      <c r="Y54" s="128"/>
      <c r="Z54" s="128"/>
    </row>
    <row r="55" spans="1:26" x14ac:dyDescent="0.25">
      <c r="A55" s="107"/>
      <c r="B55" s="107">
        <v>11</v>
      </c>
      <c r="C55" s="5">
        <v>0.2205</v>
      </c>
      <c r="D55" s="100">
        <v>35</v>
      </c>
      <c r="E55" s="101"/>
      <c r="F55" s="114">
        <f t="shared" si="10"/>
        <v>0.28478154794767824</v>
      </c>
      <c r="G55" s="114">
        <f t="shared" si="11"/>
        <v>-1.3525132316700031E-3</v>
      </c>
      <c r="H55" s="114">
        <f t="shared" si="15"/>
        <v>-6.8659813671753028E-2</v>
      </c>
      <c r="I55" s="114">
        <f t="shared" si="12"/>
        <v>-6.6908507382123117E-2</v>
      </c>
      <c r="J55" s="114">
        <f>F54+G54+H55</f>
        <v>0.2156352603065835</v>
      </c>
      <c r="L55" s="101">
        <f t="shared" si="5"/>
        <v>0.2205</v>
      </c>
      <c r="M55" s="101">
        <f t="shared" si="13"/>
        <v>0.2156352603065835</v>
      </c>
      <c r="S55" s="88"/>
      <c r="T55" s="88"/>
      <c r="U55" s="88"/>
      <c r="V55" s="88"/>
      <c r="W55" s="88"/>
      <c r="X55" s="88"/>
      <c r="Y55" s="88"/>
      <c r="Z55" s="88"/>
    </row>
    <row r="56" spans="1:26" x14ac:dyDescent="0.25">
      <c r="A56" s="107"/>
      <c r="B56" s="107">
        <v>12</v>
      </c>
      <c r="C56" s="5">
        <v>0.21249999999999999</v>
      </c>
      <c r="D56" s="100">
        <v>36</v>
      </c>
      <c r="E56" s="101"/>
      <c r="F56" s="114">
        <f t="shared" si="10"/>
        <v>0.27968606658254863</v>
      </c>
      <c r="G56" s="114">
        <f t="shared" si="11"/>
        <v>-1.7268100450159637E-3</v>
      </c>
      <c r="H56" s="114">
        <f t="shared" si="15"/>
        <v>-3.3499353381411821E-2</v>
      </c>
      <c r="I56" s="114">
        <f t="shared" si="12"/>
        <v>-4.6974038661866543E-2</v>
      </c>
      <c r="J56" s="114">
        <f t="shared" si="14"/>
        <v>0.24992968133459639</v>
      </c>
      <c r="L56" s="101">
        <f t="shared" si="5"/>
        <v>0.21249999999999999</v>
      </c>
      <c r="M56" s="101">
        <f t="shared" si="13"/>
        <v>0.24992968133459639</v>
      </c>
      <c r="S56" s="88"/>
      <c r="T56" s="88"/>
      <c r="U56" s="88"/>
      <c r="V56" s="88"/>
      <c r="W56" s="88"/>
      <c r="X56" s="88"/>
      <c r="Y56" s="88"/>
      <c r="Z56" s="88"/>
    </row>
    <row r="57" spans="1:26" x14ac:dyDescent="0.25">
      <c r="A57" s="107">
        <v>2016</v>
      </c>
      <c r="B57" s="107">
        <v>1</v>
      </c>
      <c r="C57" s="5">
        <v>0.14480000000000001</v>
      </c>
      <c r="D57" s="100">
        <v>37</v>
      </c>
      <c r="E57" s="101"/>
      <c r="F57" s="114">
        <f t="shared" si="10"/>
        <v>0.26391904377574182</v>
      </c>
      <c r="G57" s="114">
        <f t="shared" si="11"/>
        <v>-3.1308313211950481E-3</v>
      </c>
      <c r="H57" s="114">
        <f t="shared" si="15"/>
        <v>7.242871080376051E-3</v>
      </c>
      <c r="I57" s="114">
        <f t="shared" si="12"/>
        <v>-4.3301894862071096E-2</v>
      </c>
      <c r="J57" s="114">
        <f t="shared" si="14"/>
        <v>0.28520212761790875</v>
      </c>
      <c r="L57" s="101">
        <f t="shared" si="5"/>
        <v>0.14480000000000001</v>
      </c>
      <c r="M57" s="101">
        <f t="shared" si="13"/>
        <v>0.28520212761790875</v>
      </c>
      <c r="S57" s="88"/>
      <c r="T57" s="88"/>
      <c r="U57" s="88"/>
      <c r="V57" s="88"/>
      <c r="W57" s="88"/>
      <c r="X57" s="88"/>
      <c r="Y57" s="88"/>
      <c r="Z57" s="88"/>
    </row>
    <row r="58" spans="1:26" x14ac:dyDescent="0.25">
      <c r="A58" s="107"/>
      <c r="B58" s="107">
        <v>2</v>
      </c>
      <c r="C58" s="5">
        <v>0.28789999999999999</v>
      </c>
      <c r="D58" s="100">
        <v>38</v>
      </c>
      <c r="E58" s="101"/>
      <c r="F58" s="114">
        <f t="shared" si="10"/>
        <v>0.26818208350390726</v>
      </c>
      <c r="G58" s="114">
        <f t="shared" si="11"/>
        <v>-2.3914442162589994E-3</v>
      </c>
      <c r="H58" s="114">
        <f>I46</f>
        <v>-4.682692294815196E-2</v>
      </c>
      <c r="I58" s="114">
        <f t="shared" si="12"/>
        <v>-2.0208987170454086E-2</v>
      </c>
      <c r="J58" s="114">
        <f t="shared" si="14"/>
        <v>0.21396128950639479</v>
      </c>
      <c r="L58" s="101">
        <f t="shared" si="5"/>
        <v>0.28789999999999999</v>
      </c>
      <c r="M58" s="101">
        <f t="shared" si="13"/>
        <v>0.21396128950639479</v>
      </c>
      <c r="S58" s="88"/>
      <c r="T58" s="88"/>
      <c r="U58" s="88"/>
      <c r="V58" s="88"/>
      <c r="W58" s="88"/>
      <c r="X58" s="88"/>
      <c r="Y58" s="88"/>
      <c r="Z58" s="88"/>
    </row>
    <row r="59" spans="1:26" x14ac:dyDescent="0.25">
      <c r="A59" s="107"/>
      <c r="B59" s="107">
        <v>3</v>
      </c>
      <c r="C59" s="5">
        <v>0.1663</v>
      </c>
      <c r="D59" s="100">
        <v>39</v>
      </c>
      <c r="E59" s="101"/>
      <c r="F59" s="114">
        <f t="shared" si="10"/>
        <v>0.26330043870265135</v>
      </c>
      <c r="G59" s="114">
        <f t="shared" si="11"/>
        <v>-2.640464274758691E-3</v>
      </c>
      <c r="H59" s="114">
        <f t="shared" si="15"/>
        <v>-7.4588633437679033E-2</v>
      </c>
      <c r="I59" s="114">
        <f t="shared" si="12"/>
        <v>-8.3553355543667968E-2</v>
      </c>
      <c r="J59" s="114">
        <f t="shared" si="14"/>
        <v>0.19120200584996927</v>
      </c>
      <c r="L59" s="101">
        <f t="shared" si="5"/>
        <v>0.1663</v>
      </c>
      <c r="M59" s="101">
        <f t="shared" si="13"/>
        <v>0.19120200584996927</v>
      </c>
      <c r="S59" s="88"/>
      <c r="T59" s="88"/>
      <c r="U59" s="88"/>
      <c r="V59" s="88"/>
      <c r="W59" s="88"/>
      <c r="X59" s="88"/>
      <c r="Y59" s="88"/>
      <c r="Z59" s="88"/>
    </row>
    <row r="60" spans="1:26" x14ac:dyDescent="0.25">
      <c r="A60" s="107"/>
      <c r="B60" s="107">
        <v>4</v>
      </c>
      <c r="C60" s="5">
        <v>0.106</v>
      </c>
      <c r="D60" s="100">
        <v>40</v>
      </c>
      <c r="E60" s="101"/>
      <c r="F60" s="114">
        <f t="shared" si="10"/>
        <v>0.24806514636546442</v>
      </c>
      <c r="G60" s="114">
        <f t="shared" si="11"/>
        <v>-3.8999470810015149E-3</v>
      </c>
      <c r="H60" s="114">
        <f t="shared" si="15"/>
        <v>-2.8711693803609876E-2</v>
      </c>
      <c r="I60" s="114">
        <f t="shared" si="12"/>
        <v>-7.4053074828351689E-2</v>
      </c>
      <c r="J60" s="114">
        <f t="shared" si="14"/>
        <v>0.2319482806242828</v>
      </c>
      <c r="L60" s="101">
        <f t="shared" si="5"/>
        <v>0.106</v>
      </c>
      <c r="M60" s="101">
        <f t="shared" si="13"/>
        <v>0.2319482806242828</v>
      </c>
      <c r="S60" s="88"/>
      <c r="T60" s="88"/>
      <c r="U60" s="88"/>
      <c r="V60" s="88"/>
      <c r="W60" s="88"/>
      <c r="X60" s="88"/>
      <c r="Y60" s="88"/>
      <c r="Z60" s="88"/>
    </row>
    <row r="61" spans="1:26" x14ac:dyDescent="0.25">
      <c r="A61" s="107"/>
      <c r="B61" s="107">
        <v>5</v>
      </c>
      <c r="C61" s="5">
        <v>0.128</v>
      </c>
      <c r="D61" s="100">
        <v>41</v>
      </c>
      <c r="E61" s="101"/>
      <c r="F61" s="114">
        <f t="shared" si="10"/>
        <v>0.23458435317253071</v>
      </c>
      <c r="G61" s="114">
        <f t="shared" si="11"/>
        <v>-4.8580316921947352E-3</v>
      </c>
      <c r="H61" s="114">
        <f t="shared" si="15"/>
        <v>-2.0356738165140914E-2</v>
      </c>
      <c r="I61" s="114">
        <f t="shared" si="12"/>
        <v>-5.4847784168096839E-2</v>
      </c>
      <c r="J61" s="114">
        <f t="shared" si="14"/>
        <v>0.22380846111932198</v>
      </c>
      <c r="L61" s="101">
        <f t="shared" si="5"/>
        <v>0.128</v>
      </c>
      <c r="M61" s="101">
        <f t="shared" si="13"/>
        <v>0.22380846111932198</v>
      </c>
      <c r="S61" s="88"/>
      <c r="T61" s="88"/>
      <c r="U61" s="88"/>
      <c r="V61" s="88"/>
      <c r="W61" s="88"/>
      <c r="X61" s="88"/>
      <c r="Y61" s="88"/>
      <c r="Z61" s="88"/>
    </row>
    <row r="62" spans="1:26" x14ac:dyDescent="0.25">
      <c r="A62" s="107"/>
      <c r="B62" s="107">
        <v>6</v>
      </c>
      <c r="C62" s="5">
        <v>0.16689999999999999</v>
      </c>
      <c r="D62" s="100">
        <v>42</v>
      </c>
      <c r="E62" s="101"/>
      <c r="F62" s="114">
        <f t="shared" si="10"/>
        <v>0.21682117625051978</v>
      </c>
      <c r="G62" s="114">
        <f t="shared" si="11"/>
        <v>-6.1485462151763554E-3</v>
      </c>
      <c r="H62" s="114">
        <f t="shared" si="15"/>
        <v>6.62251308178258E-2</v>
      </c>
      <c r="I62" s="114">
        <f t="shared" si="12"/>
        <v>1.9766607990487562E-2</v>
      </c>
      <c r="J62" s="114">
        <f t="shared" si="14"/>
        <v>0.29595145229816178</v>
      </c>
      <c r="L62" s="101">
        <f t="shared" si="5"/>
        <v>0.16689999999999999</v>
      </c>
      <c r="M62" s="101">
        <f t="shared" si="13"/>
        <v>0.29595145229816178</v>
      </c>
      <c r="S62" s="88"/>
      <c r="T62" s="88"/>
      <c r="U62" s="88"/>
      <c r="V62" s="88"/>
      <c r="W62" s="88"/>
      <c r="X62" s="88"/>
      <c r="Y62" s="88"/>
      <c r="Z62" s="88"/>
    </row>
    <row r="63" spans="1:26" x14ac:dyDescent="0.25">
      <c r="A63" s="107"/>
      <c r="B63" s="107">
        <v>7</v>
      </c>
      <c r="C63" s="5">
        <v>0.23</v>
      </c>
      <c r="D63" s="100">
        <v>43</v>
      </c>
      <c r="E63" s="101"/>
      <c r="F63" s="114">
        <f t="shared" si="10"/>
        <v>0.21328333477984499</v>
      </c>
      <c r="G63" s="114">
        <f t="shared" si="11"/>
        <v>-5.8874757407261988E-3</v>
      </c>
      <c r="H63" s="114">
        <f t="shared" si="15"/>
        <v>-6.7796774803591323E-3</v>
      </c>
      <c r="I63" s="114">
        <f t="shared" si="12"/>
        <v>2.6188595998465304E-3</v>
      </c>
      <c r="J63" s="114">
        <f t="shared" si="14"/>
        <v>0.2038929525549843</v>
      </c>
      <c r="L63" s="101">
        <f t="shared" si="5"/>
        <v>0.23</v>
      </c>
      <c r="M63" s="101">
        <f t="shared" si="13"/>
        <v>0.2038929525549843</v>
      </c>
      <c r="S63" s="88"/>
      <c r="T63" s="88"/>
      <c r="U63" s="88"/>
      <c r="V63" s="88"/>
      <c r="W63" s="88"/>
      <c r="X63" s="88"/>
      <c r="Y63" s="88"/>
      <c r="Z63" s="88"/>
    </row>
    <row r="64" spans="1:26" x14ac:dyDescent="0.25">
      <c r="A64" s="107"/>
      <c r="B64" s="107">
        <v>8</v>
      </c>
      <c r="C64" s="5">
        <v>0.19919999999999999</v>
      </c>
      <c r="D64" s="100">
        <v>44</v>
      </c>
      <c r="E64" s="101"/>
      <c r="F64" s="114">
        <f t="shared" si="10"/>
        <v>0.21088280845844876</v>
      </c>
      <c r="G64" s="114">
        <f t="shared" si="11"/>
        <v>-5.5387807987932018E-3</v>
      </c>
      <c r="H64" s="114">
        <f t="shared" si="15"/>
        <v>-4.3065353232418273E-2</v>
      </c>
      <c r="I64" s="114">
        <f t="shared" si="12"/>
        <v>-3.0512335322830469E-2</v>
      </c>
      <c r="J64" s="114">
        <f t="shared" si="14"/>
        <v>0.1643305058067005</v>
      </c>
      <c r="L64" s="101">
        <f t="shared" si="5"/>
        <v>0.19919999999999999</v>
      </c>
      <c r="M64" s="101">
        <f t="shared" si="13"/>
        <v>0.1643305058067005</v>
      </c>
      <c r="S64" s="88"/>
      <c r="T64" s="88"/>
      <c r="U64" s="88"/>
      <c r="V64" s="88"/>
      <c r="W64" s="88"/>
      <c r="X64" s="88"/>
      <c r="Y64" s="88"/>
      <c r="Z64" s="88"/>
    </row>
    <row r="65" spans="1:26" x14ac:dyDescent="0.25">
      <c r="A65" s="107"/>
      <c r="B65" s="107">
        <v>9</v>
      </c>
      <c r="C65" s="5">
        <v>0.12570000000000001</v>
      </c>
      <c r="D65" s="100">
        <v>45</v>
      </c>
      <c r="E65" s="101"/>
      <c r="F65" s="114">
        <f t="shared" si="10"/>
        <v>0.19996825016405298</v>
      </c>
      <c r="G65" s="114">
        <f t="shared" si="11"/>
        <v>-6.0763585483534594E-3</v>
      </c>
      <c r="H65" s="114">
        <f t="shared" si="15"/>
        <v>-2.5886252703629518E-2</v>
      </c>
      <c r="I65" s="114">
        <f t="shared" si="12"/>
        <v>-4.5239051687798904E-2</v>
      </c>
      <c r="J65" s="114">
        <f t="shared" si="14"/>
        <v>0.17945777495602605</v>
      </c>
      <c r="L65" s="101">
        <f t="shared" si="5"/>
        <v>0.12570000000000001</v>
      </c>
      <c r="M65" s="101">
        <f t="shared" si="13"/>
        <v>0.17945777495602605</v>
      </c>
      <c r="S65" s="88"/>
      <c r="T65" s="88"/>
      <c r="U65" s="88"/>
      <c r="V65" s="88"/>
      <c r="W65" s="88"/>
      <c r="X65" s="88"/>
      <c r="Y65" s="88"/>
      <c r="Z65" s="88"/>
    </row>
    <row r="66" spans="1:26" x14ac:dyDescent="0.25">
      <c r="A66" s="107"/>
      <c r="B66" s="107">
        <v>10</v>
      </c>
      <c r="C66" s="5">
        <v>0.16819999999999999</v>
      </c>
      <c r="D66" s="100">
        <v>46</v>
      </c>
      <c r="E66" s="101"/>
      <c r="F66" s="114">
        <f t="shared" si="10"/>
        <v>0.19339623702450953</v>
      </c>
      <c r="G66" s="114">
        <f t="shared" si="11"/>
        <v>-6.125924007472458E-3</v>
      </c>
      <c r="H66" s="114">
        <f t="shared" si="15"/>
        <v>-2.0735345703799452E-2</v>
      </c>
      <c r="I66" s="114">
        <f t="shared" si="12"/>
        <v>-2.2519702232083487E-2</v>
      </c>
      <c r="J66" s="114">
        <f t="shared" si="14"/>
        <v>0.17315654591190008</v>
      </c>
      <c r="L66" s="101">
        <f t="shared" si="5"/>
        <v>0.16819999999999999</v>
      </c>
      <c r="M66" s="101">
        <f t="shared" si="13"/>
        <v>0.17315654591190008</v>
      </c>
      <c r="S66" s="88"/>
      <c r="T66" s="88"/>
      <c r="U66" s="88"/>
      <c r="V66" s="88"/>
      <c r="W66" s="88"/>
      <c r="X66" s="88"/>
      <c r="Y66" s="88"/>
      <c r="Z66" s="88"/>
    </row>
    <row r="67" spans="1:26" x14ac:dyDescent="0.25">
      <c r="A67" s="107"/>
      <c r="B67" s="107">
        <v>11</v>
      </c>
      <c r="C67" s="5">
        <v>8.6900000000000005E-2</v>
      </c>
      <c r="D67" s="100">
        <v>47</v>
      </c>
      <c r="E67" s="101"/>
      <c r="F67" s="114">
        <f t="shared" si="10"/>
        <v>0.18392413245354566</v>
      </c>
      <c r="G67" s="114">
        <f t="shared" si="11"/>
        <v>-6.4605420638215996E-3</v>
      </c>
      <c r="H67" s="114">
        <f t="shared" si="15"/>
        <v>-6.6908507382123117E-2</v>
      </c>
      <c r="I67" s="114">
        <f t="shared" si="12"/>
        <v>-7.8954757410692133E-2</v>
      </c>
      <c r="J67" s="114">
        <f t="shared" si="14"/>
        <v>0.12036180563491394</v>
      </c>
      <c r="L67" s="101">
        <f t="shared" si="5"/>
        <v>8.6900000000000005E-2</v>
      </c>
      <c r="M67" s="101">
        <f t="shared" si="13"/>
        <v>0.12036180563491394</v>
      </c>
      <c r="S67" s="88"/>
      <c r="T67" s="88"/>
      <c r="U67" s="88"/>
      <c r="V67" s="88"/>
      <c r="W67" s="88"/>
      <c r="X67" s="88"/>
      <c r="Y67" s="88"/>
      <c r="Z67" s="88"/>
    </row>
    <row r="68" spans="1:26" x14ac:dyDescent="0.25">
      <c r="A68" s="107"/>
      <c r="B68" s="107">
        <v>12</v>
      </c>
      <c r="C68" s="5">
        <v>0.38009999999999999</v>
      </c>
      <c r="D68" s="100">
        <v>48</v>
      </c>
      <c r="E68" s="101"/>
      <c r="F68" s="114">
        <f t="shared" si="10"/>
        <v>0.20242463521693832</v>
      </c>
      <c r="G68" s="114">
        <f t="shared" si="11"/>
        <v>-3.9644375811001744E-3</v>
      </c>
      <c r="H68" s="114">
        <f t="shared" si="15"/>
        <v>-4.6974038661866543E-2</v>
      </c>
      <c r="I68" s="114">
        <f t="shared" si="12"/>
        <v>4.2885722716104753E-2</v>
      </c>
      <c r="J68" s="114">
        <f>F67+G67+H68</f>
        <v>0.13048955172785753</v>
      </c>
      <c r="L68" s="101">
        <f t="shared" si="5"/>
        <v>0.38009999999999999</v>
      </c>
      <c r="M68" s="101">
        <f t="shared" si="13"/>
        <v>0.13048955172785753</v>
      </c>
      <c r="S68" s="88"/>
      <c r="T68" s="88"/>
      <c r="U68" s="88"/>
      <c r="V68" s="88"/>
      <c r="W68" s="88"/>
      <c r="X68" s="88"/>
      <c r="Y68" s="88"/>
      <c r="Z68" s="88"/>
    </row>
    <row r="69" spans="1:26" x14ac:dyDescent="0.25">
      <c r="A69" s="107">
        <v>2017</v>
      </c>
      <c r="B69" s="107">
        <v>1</v>
      </c>
      <c r="C69" s="5">
        <v>0.27989999999999998</v>
      </c>
      <c r="D69" s="100">
        <v>49</v>
      </c>
      <c r="E69" s="101"/>
      <c r="F69" s="114">
        <f t="shared" si="10"/>
        <v>0.21093436735846144</v>
      </c>
      <c r="G69" s="114">
        <f t="shared" si="11"/>
        <v>-2.7170206088378453E-3</v>
      </c>
      <c r="H69" s="114">
        <f t="shared" si="15"/>
        <v>-4.3301894862071096E-2</v>
      </c>
      <c r="I69" s="114">
        <f t="shared" si="12"/>
        <v>1.6051161393727635E-3</v>
      </c>
      <c r="J69" s="114">
        <f t="shared" si="14"/>
        <v>0.15515830277376705</v>
      </c>
      <c r="L69" s="101">
        <f t="shared" si="5"/>
        <v>0.27989999999999998</v>
      </c>
      <c r="M69" s="101">
        <f t="shared" si="13"/>
        <v>0.15515830277376705</v>
      </c>
      <c r="S69" s="88"/>
      <c r="T69" s="88"/>
      <c r="U69" s="88"/>
      <c r="V69" s="88"/>
      <c r="W69" s="88"/>
      <c r="X69" s="88"/>
      <c r="Y69" s="88"/>
      <c r="Z69" s="88"/>
    </row>
    <row r="70" spans="1:26" x14ac:dyDescent="0.25">
      <c r="A70" s="107"/>
      <c r="B70" s="107">
        <v>2</v>
      </c>
      <c r="C70" s="5">
        <v>0.45839999999999997</v>
      </c>
      <c r="D70" s="100">
        <v>50</v>
      </c>
      <c r="E70" s="101"/>
      <c r="F70" s="114">
        <f t="shared" si="10"/>
        <v>0.23525651079170665</v>
      </c>
      <c r="G70" s="114">
        <f t="shared" si="11"/>
        <v>-1.3104204629539769E-5</v>
      </c>
      <c r="H70" s="114">
        <f t="shared" si="15"/>
        <v>-2.0208987170454086E-2</v>
      </c>
      <c r="I70" s="114">
        <f t="shared" si="12"/>
        <v>7.7132003381044881E-2</v>
      </c>
      <c r="J70" s="114">
        <f t="shared" si="14"/>
        <v>0.1880083595791695</v>
      </c>
      <c r="L70" s="101">
        <f t="shared" si="5"/>
        <v>0.45839999999999997</v>
      </c>
      <c r="M70" s="101">
        <f t="shared" si="13"/>
        <v>0.1880083595791695</v>
      </c>
      <c r="S70" s="88"/>
      <c r="T70" s="88"/>
      <c r="U70" s="88"/>
      <c r="V70" s="88"/>
      <c r="W70" s="88"/>
      <c r="X70" s="88"/>
      <c r="Y70" s="88"/>
      <c r="Z70" s="88"/>
    </row>
    <row r="71" spans="1:26" x14ac:dyDescent="0.25">
      <c r="A71" s="107"/>
      <c r="B71" s="107">
        <v>3</v>
      </c>
      <c r="C71" s="5">
        <v>0.1492</v>
      </c>
      <c r="D71" s="100">
        <v>51</v>
      </c>
      <c r="E71" s="101"/>
      <c r="F71" s="114">
        <f t="shared" si="10"/>
        <v>0.2349944014827362</v>
      </c>
      <c r="G71" s="114">
        <f t="shared" si="11"/>
        <v>-3.8004715063630091E-5</v>
      </c>
      <c r="H71" s="114">
        <f t="shared" si="15"/>
        <v>-8.3553355543667968E-2</v>
      </c>
      <c r="I71" s="114">
        <f t="shared" si="12"/>
        <v>-8.4449773919295257E-2</v>
      </c>
      <c r="J71" s="114">
        <f t="shared" si="14"/>
        <v>0.15169005104340913</v>
      </c>
      <c r="L71" s="101">
        <f t="shared" si="5"/>
        <v>0.1492</v>
      </c>
      <c r="M71" s="101">
        <f t="shared" si="13"/>
        <v>0.15169005104340913</v>
      </c>
      <c r="S71" s="88"/>
      <c r="T71" s="88"/>
      <c r="U71" s="88"/>
      <c r="V71" s="88"/>
      <c r="W71" s="88"/>
      <c r="X71" s="88"/>
      <c r="Y71" s="88"/>
      <c r="Z71" s="88"/>
    </row>
    <row r="72" spans="1:26" x14ac:dyDescent="0.25">
      <c r="A72" s="107"/>
      <c r="B72" s="107">
        <v>4</v>
      </c>
      <c r="C72" s="5">
        <v>0.2361</v>
      </c>
      <c r="D72" s="100">
        <v>52</v>
      </c>
      <c r="E72" s="101"/>
      <c r="F72" s="114">
        <f t="shared" si="10"/>
        <v>0.24247606457374049</v>
      </c>
      <c r="G72" s="114">
        <f t="shared" si="11"/>
        <v>7.1396206554316167E-4</v>
      </c>
      <c r="H72" s="114">
        <f t="shared" si="15"/>
        <v>-7.4053074828351689E-2</v>
      </c>
      <c r="I72" s="114">
        <f t="shared" si="12"/>
        <v>-4.6982270726507208E-2</v>
      </c>
      <c r="J72" s="114">
        <f t="shared" si="14"/>
        <v>0.16090332193932089</v>
      </c>
      <c r="L72" s="101">
        <f t="shared" si="5"/>
        <v>0.2361</v>
      </c>
      <c r="M72" s="101">
        <f t="shared" si="13"/>
        <v>0.16090332193932089</v>
      </c>
      <c r="S72" s="88"/>
      <c r="T72" s="88"/>
      <c r="U72" s="88"/>
      <c r="V72" s="88"/>
      <c r="W72" s="88"/>
      <c r="X72" s="88"/>
      <c r="Y72" s="88"/>
      <c r="Z72" s="88"/>
    </row>
    <row r="73" spans="1:26" x14ac:dyDescent="0.25">
      <c r="A73" s="107"/>
      <c r="B73" s="107">
        <v>5</v>
      </c>
      <c r="C73" s="5">
        <v>0.23039999999999999</v>
      </c>
      <c r="D73" s="100">
        <v>53</v>
      </c>
      <c r="E73" s="101"/>
      <c r="F73" s="114">
        <f t="shared" si="10"/>
        <v>0.24739580239216497</v>
      </c>
      <c r="G73" s="114">
        <f t="shared" si="11"/>
        <v>1.1345396408312929E-3</v>
      </c>
      <c r="H73" s="114">
        <f t="shared" si="15"/>
        <v>-5.4847784168096839E-2</v>
      </c>
      <c r="I73" s="114">
        <f t="shared" si="12"/>
        <v>-3.9706991457724092E-2</v>
      </c>
      <c r="J73" s="114">
        <f t="shared" si="14"/>
        <v>0.1883422424711868</v>
      </c>
      <c r="L73" s="101">
        <f t="shared" si="5"/>
        <v>0.23039999999999999</v>
      </c>
      <c r="M73" s="101">
        <f t="shared" si="13"/>
        <v>0.1883422424711868</v>
      </c>
      <c r="S73" s="88"/>
      <c r="T73" s="88"/>
      <c r="U73" s="88"/>
      <c r="V73" s="88"/>
      <c r="W73" s="88"/>
      <c r="X73" s="88"/>
      <c r="Y73" s="88"/>
      <c r="Z73" s="88"/>
    </row>
    <row r="74" spans="1:26" x14ac:dyDescent="0.25">
      <c r="A74" s="107"/>
      <c r="B74" s="107">
        <v>6</v>
      </c>
      <c r="C74" s="5">
        <v>0.4425</v>
      </c>
      <c r="D74" s="100">
        <v>54</v>
      </c>
      <c r="E74" s="101"/>
      <c r="F74" s="114">
        <f t="shared" si="10"/>
        <v>0.26595064703064786</v>
      </c>
      <c r="G74" s="114">
        <f t="shared" si="11"/>
        <v>2.8765701405964531E-3</v>
      </c>
      <c r="H74" s="114">
        <f t="shared" si="15"/>
        <v>1.9766607990487562E-2</v>
      </c>
      <c r="I74" s="114">
        <f t="shared" si="12"/>
        <v>8.2479705982033399E-2</v>
      </c>
      <c r="J74" s="114">
        <f t="shared" si="14"/>
        <v>0.2682969500234838</v>
      </c>
      <c r="L74" s="101">
        <f t="shared" si="5"/>
        <v>0.4425</v>
      </c>
      <c r="M74" s="101">
        <f t="shared" si="13"/>
        <v>0.2682969500234838</v>
      </c>
      <c r="S74" s="88"/>
      <c r="T74" s="88"/>
      <c r="U74" s="88"/>
      <c r="V74" s="88"/>
      <c r="W74" s="88"/>
      <c r="X74" s="88"/>
      <c r="Y74" s="88"/>
      <c r="Z74" s="88"/>
    </row>
    <row r="75" spans="1:26" x14ac:dyDescent="0.25">
      <c r="A75" s="107"/>
      <c r="B75" s="107">
        <v>7</v>
      </c>
      <c r="C75" s="5">
        <v>0.24149999999999999</v>
      </c>
      <c r="D75" s="100">
        <v>55</v>
      </c>
      <c r="E75" s="101"/>
      <c r="F75" s="114">
        <f t="shared" si="10"/>
        <v>0.26583260949413523</v>
      </c>
      <c r="G75" s="114">
        <f t="shared" si="11"/>
        <v>2.5771093728855451E-3</v>
      </c>
      <c r="H75" s="114">
        <f t="shared" si="15"/>
        <v>2.6188595998465304E-3</v>
      </c>
      <c r="I75" s="114">
        <f t="shared" si="12"/>
        <v>-8.1617280377461777E-3</v>
      </c>
      <c r="J75" s="114">
        <f t="shared" si="14"/>
        <v>0.27144607677109084</v>
      </c>
      <c r="L75" s="101">
        <f t="shared" si="5"/>
        <v>0.24149999999999999</v>
      </c>
      <c r="M75" s="101">
        <f t="shared" si="13"/>
        <v>0.27144607677109084</v>
      </c>
      <c r="S75" s="88"/>
      <c r="T75" s="88"/>
      <c r="U75" s="88"/>
      <c r="V75" s="88"/>
      <c r="W75" s="88"/>
      <c r="X75" s="88"/>
      <c r="Y75" s="88"/>
      <c r="Z75" s="88"/>
    </row>
    <row r="76" spans="1:26" x14ac:dyDescent="0.25">
      <c r="A76" s="107"/>
      <c r="B76" s="107">
        <v>8</v>
      </c>
      <c r="C76" s="5">
        <v>0.21229999999999999</v>
      </c>
      <c r="D76" s="100">
        <v>56</v>
      </c>
      <c r="E76" s="101"/>
      <c r="F76" s="114">
        <f t="shared" si="10"/>
        <v>0.26584998051260172</v>
      </c>
      <c r="G76" s="114">
        <f t="shared" si="11"/>
        <v>2.3211355374436402E-3</v>
      </c>
      <c r="H76" s="114">
        <f t="shared" si="15"/>
        <v>-3.0512335322830469E-2</v>
      </c>
      <c r="I76" s="114">
        <f t="shared" si="12"/>
        <v>-3.9727393398738972E-2</v>
      </c>
      <c r="J76" s="114">
        <f t="shared" si="14"/>
        <v>0.23789738354419029</v>
      </c>
      <c r="L76" s="101">
        <f t="shared" si="5"/>
        <v>0.21229999999999999</v>
      </c>
      <c r="M76" s="101">
        <f t="shared" si="13"/>
        <v>0.23789738354419029</v>
      </c>
      <c r="S76" s="88"/>
      <c r="T76" s="88"/>
      <c r="U76" s="88"/>
      <c r="V76" s="88"/>
      <c r="W76" s="88"/>
      <c r="X76" s="88"/>
      <c r="Y76" s="88"/>
      <c r="Z76" s="88"/>
    </row>
    <row r="77" spans="1:26" x14ac:dyDescent="0.25">
      <c r="A77" s="107"/>
      <c r="B77" s="107">
        <v>9</v>
      </c>
      <c r="C77" s="5">
        <v>0.44850000000000001</v>
      </c>
      <c r="D77" s="100">
        <v>57</v>
      </c>
      <c r="E77" s="101"/>
      <c r="F77" s="114">
        <f t="shared" si="10"/>
        <v>0.29072790961382072</v>
      </c>
      <c r="G77" s="114">
        <f t="shared" si="11"/>
        <v>4.5768148938211762E-3</v>
      </c>
      <c r="H77" s="114">
        <f t="shared" si="15"/>
        <v>-4.5239051687798904E-2</v>
      </c>
      <c r="I77" s="114">
        <f t="shared" si="12"/>
        <v>3.5965405141792375E-2</v>
      </c>
      <c r="J77" s="114">
        <f t="shared" si="14"/>
        <v>0.22293206436224644</v>
      </c>
      <c r="L77" s="101">
        <f t="shared" si="5"/>
        <v>0.44850000000000001</v>
      </c>
      <c r="M77" s="101">
        <f t="shared" si="13"/>
        <v>0.22293206436224644</v>
      </c>
      <c r="S77" s="88"/>
      <c r="T77" s="88"/>
      <c r="U77" s="88"/>
      <c r="V77" s="88"/>
      <c r="W77" s="88"/>
      <c r="X77" s="88"/>
      <c r="Y77" s="88"/>
      <c r="Z77" s="88"/>
    </row>
    <row r="78" spans="1:26" x14ac:dyDescent="0.25">
      <c r="A78" s="107"/>
      <c r="B78" s="107">
        <v>10</v>
      </c>
      <c r="C78" s="5">
        <v>0.16650000000000001</v>
      </c>
      <c r="D78" s="100">
        <v>58</v>
      </c>
      <c r="E78" s="101"/>
      <c r="F78" s="114">
        <f t="shared" si="10"/>
        <v>0.28467622228008604</v>
      </c>
      <c r="G78" s="114">
        <f t="shared" si="11"/>
        <v>3.5139646710655903E-3</v>
      </c>
      <c r="H78" s="114">
        <f t="shared" si="15"/>
        <v>-2.2519702232083487E-2</v>
      </c>
      <c r="I78" s="114">
        <f t="shared" si="12"/>
        <v>-6.0782310251284513E-2</v>
      </c>
      <c r="J78" s="114">
        <f t="shared" si="14"/>
        <v>0.2727850222755584</v>
      </c>
      <c r="L78" s="101">
        <f t="shared" si="5"/>
        <v>0.16650000000000001</v>
      </c>
      <c r="M78" s="101">
        <f t="shared" si="13"/>
        <v>0.2727850222755584</v>
      </c>
      <c r="S78" s="88"/>
      <c r="T78" s="88"/>
      <c r="U78" s="88"/>
      <c r="V78" s="88"/>
      <c r="W78" s="88"/>
      <c r="X78" s="88"/>
      <c r="Y78" s="88"/>
      <c r="Z78" s="88"/>
    </row>
    <row r="79" spans="1:26" x14ac:dyDescent="0.25">
      <c r="A79" s="107"/>
      <c r="B79" s="107">
        <v>11</v>
      </c>
      <c r="C79" s="5">
        <v>0.20349999999999999</v>
      </c>
      <c r="D79" s="100">
        <v>59</v>
      </c>
      <c r="E79" s="101"/>
      <c r="F79" s="114">
        <f t="shared" si="10"/>
        <v>0.28761664399710568</v>
      </c>
      <c r="G79" s="114">
        <f t="shared" si="11"/>
        <v>3.4566103756609951E-3</v>
      </c>
      <c r="H79" s="114">
        <f t="shared" si="15"/>
        <v>-7.8954757410692133E-2</v>
      </c>
      <c r="I79" s="114">
        <f t="shared" si="12"/>
        <v>-8.1019512045257563E-2</v>
      </c>
      <c r="J79" s="114">
        <f t="shared" si="14"/>
        <v>0.20923542954045948</v>
      </c>
      <c r="L79" s="101">
        <f t="shared" si="5"/>
        <v>0.20349999999999999</v>
      </c>
      <c r="M79" s="101">
        <f t="shared" si="13"/>
        <v>0.20923542954045948</v>
      </c>
      <c r="S79" s="88"/>
      <c r="T79" s="88"/>
      <c r="U79" s="88"/>
      <c r="V79" s="88"/>
      <c r="W79" s="88"/>
      <c r="X79" s="88"/>
      <c r="Y79" s="88"/>
      <c r="Z79" s="88"/>
    </row>
    <row r="80" spans="1:26" x14ac:dyDescent="0.25">
      <c r="A80" s="107"/>
      <c r="B80" s="107">
        <v>12</v>
      </c>
      <c r="C80" s="5">
        <v>0.41949999999999998</v>
      </c>
      <c r="D80" s="100">
        <v>60</v>
      </c>
      <c r="E80" s="101"/>
      <c r="F80" s="114">
        <f t="shared" si="10"/>
        <v>0.29962735666387952</v>
      </c>
      <c r="G80" s="114">
        <f t="shared" si="11"/>
        <v>4.3120206047722797E-3</v>
      </c>
      <c r="H80" s="114">
        <f t="shared" si="15"/>
        <v>4.2885722716104753E-2</v>
      </c>
      <c r="I80" s="114">
        <f t="shared" si="12"/>
        <v>7.3680490964111042E-2</v>
      </c>
      <c r="J80" s="114">
        <f t="shared" si="14"/>
        <v>0.3339589770888714</v>
      </c>
      <c r="L80" s="101">
        <f t="shared" si="5"/>
        <v>0.41949999999999998</v>
      </c>
      <c r="M80" s="101">
        <f t="shared" si="13"/>
        <v>0.3339589770888714</v>
      </c>
      <c r="S80" s="88"/>
      <c r="T80" s="88"/>
      <c r="U80" s="88"/>
      <c r="V80" s="88"/>
      <c r="W80" s="88"/>
      <c r="X80" s="88"/>
      <c r="Y80" s="88"/>
      <c r="Z80" s="88"/>
    </row>
    <row r="81" spans="1:26" x14ac:dyDescent="0.25">
      <c r="A81" s="107">
        <v>2018</v>
      </c>
      <c r="B81" s="107">
        <v>1</v>
      </c>
      <c r="C81" s="5">
        <v>0.46479999999999999</v>
      </c>
      <c r="D81" s="100">
        <v>61</v>
      </c>
      <c r="E81" s="89"/>
      <c r="F81" s="114">
        <f t="shared" si="10"/>
        <v>0.31986492792784937</v>
      </c>
      <c r="G81" s="114">
        <f t="shared" si="11"/>
        <v>5.9045756706920371E-3</v>
      </c>
      <c r="H81" s="114">
        <f t="shared" si="15"/>
        <v>1.6051161393727635E-3</v>
      </c>
      <c r="I81" s="114">
        <f t="shared" si="12"/>
        <v>5.893709851248391E-2</v>
      </c>
      <c r="J81" s="114">
        <f t="shared" si="14"/>
        <v>0.30554449340802453</v>
      </c>
      <c r="L81" s="101">
        <f t="shared" si="5"/>
        <v>0.46479999999999999</v>
      </c>
      <c r="M81" s="101">
        <f t="shared" si="13"/>
        <v>0.30554449340802453</v>
      </c>
      <c r="S81" s="88"/>
      <c r="T81" s="88"/>
      <c r="U81" s="88"/>
      <c r="V81" s="88"/>
      <c r="W81" s="88"/>
      <c r="X81" s="88"/>
      <c r="Y81" s="88"/>
      <c r="Z81" s="88"/>
    </row>
    <row r="82" spans="1:26" x14ac:dyDescent="0.25">
      <c r="A82" s="107"/>
      <c r="B82" s="107">
        <v>2</v>
      </c>
      <c r="C82" s="5">
        <v>0.44529999999999997</v>
      </c>
      <c r="D82" s="100">
        <v>62</v>
      </c>
      <c r="E82" s="89"/>
      <c r="F82" s="114">
        <f t="shared" si="10"/>
        <v>0.33000935290058275</v>
      </c>
      <c r="G82" s="114">
        <f t="shared" si="11"/>
        <v>6.3285606008961718E-3</v>
      </c>
      <c r="H82" s="114">
        <f t="shared" si="15"/>
        <v>7.7132003381044881E-2</v>
      </c>
      <c r="I82" s="114">
        <f t="shared" si="12"/>
        <v>9.2395460868393814E-2</v>
      </c>
      <c r="J82" s="114">
        <f t="shared" si="14"/>
        <v>0.40290150697958627</v>
      </c>
      <c r="L82" s="101">
        <f t="shared" si="5"/>
        <v>0.44529999999999997</v>
      </c>
      <c r="M82" s="101">
        <f t="shared" si="13"/>
        <v>0.40290150697958627</v>
      </c>
      <c r="S82" s="88"/>
      <c r="T82" s="88"/>
      <c r="U82" s="88"/>
      <c r="V82" s="88"/>
      <c r="W82" s="88"/>
      <c r="X82" s="88"/>
      <c r="Y82" s="88"/>
      <c r="Z82" s="88"/>
    </row>
    <row r="83" spans="1:26" x14ac:dyDescent="0.25">
      <c r="A83" s="107"/>
      <c r="B83" s="107">
        <v>3</v>
      </c>
      <c r="C83" s="5">
        <v>0.1691</v>
      </c>
      <c r="D83" s="100">
        <v>63</v>
      </c>
      <c r="E83" s="89"/>
      <c r="F83" s="114">
        <f t="shared" si="10"/>
        <v>0.32805909954326057</v>
      </c>
      <c r="G83" s="114">
        <f t="shared" si="11"/>
        <v>5.5006792050743365E-3</v>
      </c>
      <c r="H83" s="114">
        <f t="shared" si="15"/>
        <v>-8.4449773919295257E-2</v>
      </c>
      <c r="I83" s="114">
        <f t="shared" si="12"/>
        <v>-0.11425350416888139</v>
      </c>
      <c r="J83" s="114">
        <f t="shared" si="14"/>
        <v>0.25188813958218365</v>
      </c>
      <c r="L83" s="101">
        <f t="shared" si="5"/>
        <v>0.1691</v>
      </c>
      <c r="M83" s="101">
        <f t="shared" si="13"/>
        <v>0.25188813958218365</v>
      </c>
      <c r="S83" s="88"/>
      <c r="T83" s="88"/>
      <c r="U83" s="88"/>
      <c r="V83" s="88"/>
      <c r="W83" s="88"/>
      <c r="X83" s="88"/>
      <c r="Y83" s="88"/>
      <c r="Z83" s="88"/>
    </row>
    <row r="84" spans="1:26" x14ac:dyDescent="0.25">
      <c r="A84" s="107"/>
      <c r="B84" s="107">
        <v>4</v>
      </c>
      <c r="C84" s="5">
        <v>0.16919999999999999</v>
      </c>
      <c r="D84" s="100">
        <v>64</v>
      </c>
      <c r="E84" s="89"/>
      <c r="F84" s="114">
        <f t="shared" si="10"/>
        <v>0.32182202794615217</v>
      </c>
      <c r="G84" s="114">
        <f t="shared" si="11"/>
        <v>4.3269041248560625E-3</v>
      </c>
      <c r="H84" s="114">
        <f t="shared" si="15"/>
        <v>-4.6982270726507208E-2</v>
      </c>
      <c r="I84" s="114">
        <f t="shared" si="12"/>
        <v>-8.9238173614365202E-2</v>
      </c>
      <c r="J84" s="114">
        <f t="shared" si="14"/>
        <v>0.28657750802182769</v>
      </c>
      <c r="L84" s="101">
        <f t="shared" si="5"/>
        <v>0.16919999999999999</v>
      </c>
      <c r="M84" s="101">
        <f t="shared" si="13"/>
        <v>0.28657750802182769</v>
      </c>
      <c r="S84" s="88"/>
      <c r="T84" s="88"/>
      <c r="U84" s="88"/>
      <c r="V84" s="88"/>
      <c r="W84" s="88"/>
      <c r="X84" s="88"/>
      <c r="Y84" s="88"/>
      <c r="Z84" s="88"/>
    </row>
    <row r="85" spans="1:26" x14ac:dyDescent="0.25">
      <c r="A85" s="107"/>
      <c r="B85" s="107">
        <v>5</v>
      </c>
      <c r="C85" s="5">
        <v>0.15429999999999999</v>
      </c>
      <c r="D85" s="100">
        <v>65</v>
      </c>
      <c r="E85" s="89"/>
      <c r="F85" s="114">
        <f t="shared" si="10"/>
        <v>0.31293473800967986</v>
      </c>
      <c r="G85" s="114">
        <f t="shared" si="11"/>
        <v>3.0054847187232251E-3</v>
      </c>
      <c r="H85" s="114">
        <f t="shared" si="15"/>
        <v>-3.9706991457724092E-2</v>
      </c>
      <c r="I85" s="114">
        <f t="shared" si="12"/>
        <v>-8.7278090078506398E-2</v>
      </c>
      <c r="J85" s="114">
        <f t="shared" si="14"/>
        <v>0.28644194061328415</v>
      </c>
      <c r="L85" s="101">
        <f t="shared" ref="L85:L104" si="16">C85</f>
        <v>0.15429999999999999</v>
      </c>
      <c r="M85" s="101">
        <f t="shared" si="13"/>
        <v>0.28644194061328415</v>
      </c>
      <c r="S85" s="88"/>
      <c r="T85" s="88"/>
      <c r="U85" s="88"/>
      <c r="V85" s="88"/>
      <c r="W85" s="88"/>
      <c r="X85" s="88"/>
      <c r="Y85" s="88"/>
      <c r="Z85" s="88"/>
    </row>
    <row r="86" spans="1:26" x14ac:dyDescent="0.25">
      <c r="A86" s="107"/>
      <c r="B86" s="107">
        <v>6</v>
      </c>
      <c r="C86" s="5">
        <v>0.21390000000000001</v>
      </c>
      <c r="D86" s="100">
        <v>66</v>
      </c>
      <c r="E86" s="89"/>
      <c r="F86" s="114">
        <f t="shared" si="10"/>
        <v>0.29748822985735945</v>
      </c>
      <c r="G86" s="114">
        <f t="shared" si="11"/>
        <v>1.1602854316188622E-3</v>
      </c>
      <c r="H86" s="114">
        <f t="shared" si="15"/>
        <v>8.2479705982033399E-2</v>
      </c>
      <c r="I86" s="114">
        <f t="shared" si="12"/>
        <v>1.6052531646276263E-2</v>
      </c>
      <c r="J86" s="114">
        <f t="shared" si="14"/>
        <v>0.39841992871043652</v>
      </c>
      <c r="L86" s="101">
        <f t="shared" si="16"/>
        <v>0.21390000000000001</v>
      </c>
      <c r="M86" s="101">
        <f t="shared" si="13"/>
        <v>0.39841992871043652</v>
      </c>
      <c r="S86" s="88"/>
      <c r="T86" s="88"/>
      <c r="U86" s="88"/>
      <c r="V86" s="88"/>
      <c r="W86" s="88"/>
      <c r="X86" s="88"/>
      <c r="Y86" s="88"/>
      <c r="Z86" s="88"/>
    </row>
    <row r="87" spans="1:26" x14ac:dyDescent="0.25">
      <c r="A87" s="107"/>
      <c r="B87" s="107">
        <v>7</v>
      </c>
      <c r="C87" s="5">
        <v>0.22409999999999999</v>
      </c>
      <c r="D87" s="100">
        <v>67</v>
      </c>
      <c r="E87" s="89"/>
      <c r="F87" s="114">
        <f t="shared" si="10"/>
        <v>0.29200983656385504</v>
      </c>
      <c r="G87" s="114">
        <f t="shared" si="11"/>
        <v>4.964175591065347E-4</v>
      </c>
      <c r="H87" s="114">
        <f t="shared" si="15"/>
        <v>-8.1617280377461777E-3</v>
      </c>
      <c r="I87" s="114">
        <f t="shared" si="12"/>
        <v>-3.2060971448189729E-2</v>
      </c>
      <c r="J87" s="114">
        <f t="shared" si="14"/>
        <v>0.29048678725123211</v>
      </c>
      <c r="L87" s="101">
        <f t="shared" si="16"/>
        <v>0.22409999999999999</v>
      </c>
      <c r="M87" s="101">
        <f t="shared" si="13"/>
        <v>0.29048678725123211</v>
      </c>
      <c r="S87" s="88"/>
      <c r="T87" s="88"/>
      <c r="U87" s="88"/>
      <c r="V87" s="88"/>
      <c r="W87" s="88"/>
      <c r="X87" s="88"/>
      <c r="Y87" s="88"/>
      <c r="Z87" s="88"/>
    </row>
    <row r="88" spans="1:26" x14ac:dyDescent="0.25">
      <c r="A88" s="107"/>
      <c r="B88" s="107">
        <v>8</v>
      </c>
      <c r="C88" s="5">
        <v>0.1663</v>
      </c>
      <c r="D88" s="100">
        <v>68</v>
      </c>
      <c r="E88" s="89"/>
      <c r="F88" s="114">
        <f t="shared" si="10"/>
        <v>0.28385836805053927</v>
      </c>
      <c r="G88" s="114">
        <f t="shared" si="11"/>
        <v>-3.6837104813569615E-4</v>
      </c>
      <c r="H88" s="114">
        <f t="shared" si="15"/>
        <v>-3.9727393398738972E-2</v>
      </c>
      <c r="I88" s="114">
        <f t="shared" si="12"/>
        <v>-7.0859783259459089E-2</v>
      </c>
      <c r="J88" s="114">
        <f t="shared" si="14"/>
        <v>0.25277886072422256</v>
      </c>
      <c r="L88" s="101">
        <f t="shared" si="16"/>
        <v>0.1663</v>
      </c>
      <c r="M88" s="101">
        <f t="shared" si="13"/>
        <v>0.25277886072422256</v>
      </c>
      <c r="S88" s="88"/>
      <c r="T88" s="88"/>
      <c r="U88" s="88"/>
      <c r="V88" s="88"/>
      <c r="W88" s="88"/>
      <c r="X88" s="88"/>
      <c r="Y88" s="88"/>
      <c r="Z88" s="88"/>
    </row>
    <row r="89" spans="1:26" x14ac:dyDescent="0.25">
      <c r="A89" s="107"/>
      <c r="B89" s="107">
        <v>9</v>
      </c>
      <c r="C89" s="5">
        <v>0.13189999999999999</v>
      </c>
      <c r="D89" s="100">
        <v>69</v>
      </c>
      <c r="E89" s="89"/>
      <c r="F89" s="114">
        <f t="shared" si="10"/>
        <v>0.26473445678798396</v>
      </c>
      <c r="G89" s="114">
        <f t="shared" si="11"/>
        <v>-2.2439250695776569E-3</v>
      </c>
      <c r="H89" s="114">
        <f t="shared" si="15"/>
        <v>3.5965405141792375E-2</v>
      </c>
      <c r="I89" s="114">
        <f t="shared" si="12"/>
        <v>-3.1554539630118165E-2</v>
      </c>
      <c r="J89" s="114">
        <f t="shared" si="14"/>
        <v>0.31945540214419593</v>
      </c>
      <c r="L89" s="101">
        <f t="shared" si="16"/>
        <v>0.13189999999999999</v>
      </c>
      <c r="M89" s="101">
        <f t="shared" si="13"/>
        <v>0.31945540214419593</v>
      </c>
      <c r="S89" s="88"/>
      <c r="T89" s="88"/>
      <c r="U89" s="88"/>
      <c r="V89" s="88"/>
      <c r="W89" s="88"/>
      <c r="X89" s="88"/>
      <c r="Y89" s="88"/>
      <c r="Z89" s="88"/>
    </row>
    <row r="90" spans="1:26" x14ac:dyDescent="0.25">
      <c r="A90" s="107"/>
      <c r="B90" s="107">
        <v>10</v>
      </c>
      <c r="C90" s="5">
        <v>0.1148</v>
      </c>
      <c r="D90" s="100">
        <v>70</v>
      </c>
      <c r="E90" s="89"/>
      <c r="F90" s="114">
        <f t="shared" si="10"/>
        <v>0.25379970957169412</v>
      </c>
      <c r="G90" s="114">
        <f t="shared" si="11"/>
        <v>-3.1130072842488754E-3</v>
      </c>
      <c r="H90" s="114">
        <f t="shared" si="15"/>
        <v>-6.0782310251284513E-2</v>
      </c>
      <c r="I90" s="114">
        <f t="shared" si="12"/>
        <v>-9.2069269979448351E-2</v>
      </c>
      <c r="J90" s="114">
        <f t="shared" si="14"/>
        <v>0.20170822146712181</v>
      </c>
      <c r="L90" s="101">
        <f t="shared" si="16"/>
        <v>0.1148</v>
      </c>
      <c r="M90" s="101">
        <f t="shared" si="13"/>
        <v>0.20170822146712181</v>
      </c>
      <c r="S90" s="88"/>
      <c r="T90" s="88"/>
      <c r="U90" s="88"/>
      <c r="V90" s="88"/>
      <c r="W90" s="88"/>
      <c r="X90" s="88"/>
      <c r="Y90" s="88"/>
      <c r="Z90" s="88"/>
    </row>
    <row r="91" spans="1:26" x14ac:dyDescent="0.25">
      <c r="A91" s="107"/>
      <c r="B91" s="107">
        <v>11</v>
      </c>
      <c r="C91" s="5">
        <v>9.1999999999999998E-2</v>
      </c>
      <c r="D91" s="100">
        <v>71</v>
      </c>
      <c r="E91" s="89"/>
      <c r="F91" s="114">
        <f t="shared" si="10"/>
        <v>0.24291998326322653</v>
      </c>
      <c r="G91" s="114">
        <f t="shared" si="11"/>
        <v>-3.8896791866707475E-3</v>
      </c>
      <c r="H91" s="114">
        <f t="shared" si="15"/>
        <v>-8.1019512045257563E-2</v>
      </c>
      <c r="I91" s="114">
        <f t="shared" si="12"/>
        <v>-0.10897970053244516</v>
      </c>
      <c r="J91" s="114">
        <f t="shared" si="14"/>
        <v>0.16966719024218771</v>
      </c>
      <c r="L91" s="101">
        <f t="shared" si="16"/>
        <v>9.1999999999999998E-2</v>
      </c>
      <c r="M91" s="101">
        <f t="shared" si="13"/>
        <v>0.16966719024218771</v>
      </c>
      <c r="S91" s="88"/>
      <c r="T91" s="88"/>
      <c r="U91" s="88"/>
      <c r="V91" s="88"/>
      <c r="W91" s="88"/>
      <c r="X91" s="88"/>
      <c r="Y91" s="88"/>
      <c r="Z91" s="88"/>
    </row>
    <row r="92" spans="1:26" x14ac:dyDescent="0.25">
      <c r="A92" s="107"/>
      <c r="B92" s="107">
        <v>12</v>
      </c>
      <c r="C92" s="5">
        <v>6.9000000000000006E-2</v>
      </c>
      <c r="D92" s="100">
        <v>72</v>
      </c>
      <c r="E92" s="89"/>
      <c r="F92" s="114">
        <f t="shared" si="10"/>
        <v>0.21465922457248912</v>
      </c>
      <c r="G92" s="114">
        <f t="shared" si="11"/>
        <v>-6.326787137077414E-3</v>
      </c>
      <c r="H92" s="114">
        <f>I80</f>
        <v>7.3680490964111042E-2</v>
      </c>
      <c r="I92" s="114">
        <f t="shared" si="12"/>
        <v>-1.4055395250529026E-2</v>
      </c>
      <c r="J92" s="114">
        <f t="shared" si="14"/>
        <v>0.31271079504066684</v>
      </c>
      <c r="L92" s="101">
        <f t="shared" si="16"/>
        <v>6.9000000000000006E-2</v>
      </c>
      <c r="M92" s="101">
        <f t="shared" si="13"/>
        <v>0.31271079504066684</v>
      </c>
      <c r="S92" s="88"/>
      <c r="T92" s="88"/>
      <c r="U92" s="88"/>
      <c r="V92" s="88"/>
      <c r="W92" s="88"/>
      <c r="X92" s="88"/>
      <c r="Y92" s="88"/>
      <c r="Z92" s="88"/>
    </row>
    <row r="93" spans="1:26" x14ac:dyDescent="0.25">
      <c r="A93" s="107">
        <v>2019</v>
      </c>
      <c r="B93" s="107">
        <v>1</v>
      </c>
      <c r="C93" s="5">
        <v>0.28000000000000003</v>
      </c>
      <c r="D93" s="100">
        <v>73</v>
      </c>
      <c r="E93" s="89"/>
      <c r="F93" s="114">
        <f t="shared" si="10"/>
        <v>0.20960548384062216</v>
      </c>
      <c r="G93" s="114">
        <f t="shared" si="11"/>
        <v>-6.1994824965563682E-3</v>
      </c>
      <c r="H93" s="114">
        <f t="shared" si="15"/>
        <v>5.893709851248391E-2</v>
      </c>
      <c r="I93" s="114">
        <f t="shared" si="12"/>
        <v>6.3520065571241485E-2</v>
      </c>
      <c r="J93" s="114">
        <f t="shared" si="14"/>
        <v>0.2672695359478956</v>
      </c>
      <c r="L93" s="101">
        <f t="shared" si="16"/>
        <v>0.28000000000000003</v>
      </c>
      <c r="M93" s="101">
        <f t="shared" si="13"/>
        <v>0.2672695359478956</v>
      </c>
      <c r="S93" s="88"/>
      <c r="T93" s="88"/>
      <c r="U93" s="88"/>
      <c r="V93" s="88"/>
      <c r="W93" s="88"/>
      <c r="X93" s="88"/>
      <c r="Y93" s="88"/>
      <c r="Z93" s="88"/>
    </row>
    <row r="94" spans="1:26" x14ac:dyDescent="0.25">
      <c r="A94" s="107"/>
      <c r="B94" s="107">
        <v>2</v>
      </c>
      <c r="C94" s="5">
        <v>0.42049999999999998</v>
      </c>
      <c r="D94" s="100">
        <v>74</v>
      </c>
      <c r="E94" s="89"/>
      <c r="F94" s="114">
        <f t="shared" si="10"/>
        <v>0.21587585512281984</v>
      </c>
      <c r="G94" s="114">
        <f t="shared" si="11"/>
        <v>-4.9524971186809636E-3</v>
      </c>
      <c r="H94" s="114">
        <f t="shared" si="15"/>
        <v>9.2395460868393814E-2</v>
      </c>
      <c r="I94" s="114">
        <f t="shared" si="12"/>
        <v>0.13728693447190835</v>
      </c>
      <c r="J94" s="114">
        <f t="shared" si="14"/>
        <v>0.29580146221245962</v>
      </c>
      <c r="L94" s="101">
        <f t="shared" si="16"/>
        <v>0.42049999999999998</v>
      </c>
      <c r="M94" s="101">
        <f t="shared" si="13"/>
        <v>0.29580146221245962</v>
      </c>
      <c r="S94" s="88"/>
      <c r="T94" s="88"/>
      <c r="U94" s="88"/>
      <c r="V94" s="88"/>
      <c r="W94" s="88"/>
      <c r="X94" s="88"/>
      <c r="Y94" s="88"/>
      <c r="Z94" s="88"/>
    </row>
    <row r="95" spans="1:26" x14ac:dyDescent="0.25">
      <c r="A95" s="107"/>
      <c r="B95" s="107">
        <v>3</v>
      </c>
      <c r="C95" s="5">
        <v>0.19900000000000001</v>
      </c>
      <c r="D95" s="100">
        <v>75</v>
      </c>
      <c r="E95" s="89"/>
      <c r="F95" s="114">
        <f t="shared" si="10"/>
        <v>0.22115637262061313</v>
      </c>
      <c r="G95" s="114">
        <f t="shared" si="11"/>
        <v>-3.9291956570335386E-3</v>
      </c>
      <c r="H95" s="114">
        <f t="shared" si="15"/>
        <v>-0.11425350416888139</v>
      </c>
      <c r="I95" s="114">
        <f t="shared" si="12"/>
        <v>-7.7414651549574082E-2</v>
      </c>
      <c r="J95" s="114">
        <f t="shared" si="14"/>
        <v>9.6669853835257502E-2</v>
      </c>
      <c r="L95" s="101">
        <f t="shared" si="16"/>
        <v>0.19900000000000001</v>
      </c>
      <c r="M95" s="101">
        <f t="shared" si="13"/>
        <v>9.6669853835257502E-2</v>
      </c>
      <c r="S95" s="88"/>
      <c r="T95" s="88"/>
      <c r="U95" s="88"/>
      <c r="V95" s="88"/>
      <c r="W95" s="88"/>
      <c r="X95" s="88"/>
      <c r="Y95" s="88"/>
      <c r="Z95" s="88"/>
    </row>
    <row r="96" spans="1:26" x14ac:dyDescent="0.25">
      <c r="A96" s="107"/>
      <c r="B96" s="107">
        <v>4</v>
      </c>
      <c r="C96" s="5">
        <v>8.8599999999999998E-2</v>
      </c>
      <c r="D96" s="100">
        <v>76</v>
      </c>
      <c r="E96" s="89"/>
      <c r="F96" s="114">
        <f t="shared" si="10"/>
        <v>0.21328827662865818</v>
      </c>
      <c r="G96" s="114">
        <f t="shared" si="11"/>
        <v>-4.32308569052568E-3</v>
      </c>
      <c r="H96" s="114">
        <f t="shared" si="15"/>
        <v>-8.9238173614365202E-2</v>
      </c>
      <c r="I96" s="114">
        <f t="shared" si="12"/>
        <v>-0.1034182148200824</v>
      </c>
      <c r="J96" s="114">
        <f t="shared" si="14"/>
        <v>0.1279890033492144</v>
      </c>
      <c r="L96" s="101">
        <f t="shared" si="16"/>
        <v>8.8599999999999998E-2</v>
      </c>
      <c r="M96" s="101">
        <f t="shared" si="13"/>
        <v>0.1279890033492144</v>
      </c>
      <c r="S96" s="88"/>
      <c r="T96" s="88"/>
      <c r="U96" s="88"/>
      <c r="V96" s="88"/>
      <c r="W96" s="88"/>
      <c r="X96" s="88"/>
      <c r="Y96" s="88"/>
      <c r="Z96" s="88"/>
    </row>
    <row r="97" spans="1:26" x14ac:dyDescent="0.25">
      <c r="A97" s="107"/>
      <c r="B97" s="107">
        <v>5</v>
      </c>
      <c r="C97" s="5">
        <v>0.12720000000000001</v>
      </c>
      <c r="D97" s="100">
        <v>77</v>
      </c>
      <c r="E97" s="89"/>
      <c r="F97" s="114">
        <f t="shared" ref="F97:F104" si="17">$Q$45*(C97-H97)+(1-$Q$45)*(F96+G96)</f>
        <v>0.20951648085216992</v>
      </c>
      <c r="G97" s="114">
        <f t="shared" ref="G97:G104" si="18">$Q$46*(F97-F96)+(1-$Q$46)*G96</f>
        <v>-4.2679566991219381E-3</v>
      </c>
      <c r="H97" s="114">
        <f>I85</f>
        <v>-8.7278090078506398E-2</v>
      </c>
      <c r="I97" s="114">
        <f t="shared" ref="I97:I104" si="19">$Q$47*(C97-F97)+(1-$Q$47)*H97</f>
        <v>-8.5293446387971816E-2</v>
      </c>
      <c r="J97" s="114">
        <f t="shared" si="14"/>
        <v>0.12168710085962611</v>
      </c>
      <c r="L97" s="101">
        <f t="shared" si="16"/>
        <v>0.12720000000000001</v>
      </c>
      <c r="M97" s="101">
        <f t="shared" ref="M97:M116" si="20">J97</f>
        <v>0.12168710085962611</v>
      </c>
      <c r="S97" s="88"/>
      <c r="T97" s="88"/>
      <c r="U97" s="88"/>
      <c r="V97" s="88"/>
      <c r="W97" s="88"/>
      <c r="X97" s="88"/>
      <c r="Y97" s="88"/>
      <c r="Z97" s="88"/>
    </row>
    <row r="98" spans="1:26" x14ac:dyDescent="0.25">
      <c r="A98" s="107"/>
      <c r="B98" s="107">
        <v>6</v>
      </c>
      <c r="C98" s="5">
        <v>0.2167</v>
      </c>
      <c r="D98" s="100">
        <v>78</v>
      </c>
      <c r="E98" s="89"/>
      <c r="F98" s="114">
        <f t="shared" si="17"/>
        <v>0.20478841857311555</v>
      </c>
      <c r="G98" s="114">
        <f t="shared" si="18"/>
        <v>-4.3139672571151817E-3</v>
      </c>
      <c r="H98" s="114">
        <f t="shared" si="15"/>
        <v>1.6052531646276263E-2</v>
      </c>
      <c r="I98" s="114">
        <f t="shared" si="19"/>
        <v>1.4396151558519539E-2</v>
      </c>
      <c r="J98" s="114">
        <f t="shared" ref="J98:J109" si="21">F97+G97+H98</f>
        <v>0.22130105579932424</v>
      </c>
      <c r="L98" s="101">
        <f t="shared" si="16"/>
        <v>0.2167</v>
      </c>
      <c r="M98" s="101">
        <f t="shared" si="20"/>
        <v>0.22130105579932424</v>
      </c>
      <c r="S98" s="88"/>
      <c r="T98" s="88"/>
      <c r="U98" s="88"/>
      <c r="V98" s="88"/>
      <c r="W98" s="88"/>
      <c r="X98" s="88"/>
      <c r="Y98" s="88"/>
      <c r="Z98" s="88"/>
    </row>
    <row r="99" spans="1:26" x14ac:dyDescent="0.25">
      <c r="A99" s="107"/>
      <c r="B99" s="107">
        <v>7</v>
      </c>
      <c r="C99" s="5">
        <v>0.16950000000000001</v>
      </c>
      <c r="D99" s="100">
        <v>79</v>
      </c>
      <c r="E99" s="89"/>
      <c r="F99" s="114">
        <f t="shared" si="17"/>
        <v>0.2005831033292193</v>
      </c>
      <c r="G99" s="114">
        <f t="shared" si="18"/>
        <v>-4.3031020557932889E-3</v>
      </c>
      <c r="H99" s="114">
        <f t="shared" ref="H99:H103" si="22">I87</f>
        <v>-3.2060971448189729E-2</v>
      </c>
      <c r="I99" s="114">
        <f t="shared" si="19"/>
        <v>-3.1669824200601548E-2</v>
      </c>
      <c r="J99" s="114">
        <f t="shared" si="21"/>
        <v>0.16841347986781063</v>
      </c>
      <c r="L99" s="101">
        <f t="shared" si="16"/>
        <v>0.16950000000000001</v>
      </c>
      <c r="M99" s="101">
        <f t="shared" si="20"/>
        <v>0.16841347986781063</v>
      </c>
      <c r="S99" s="88"/>
      <c r="T99" s="88"/>
      <c r="U99" s="88"/>
      <c r="V99" s="88"/>
      <c r="W99" s="88"/>
      <c r="X99" s="88"/>
      <c r="Y99" s="88"/>
      <c r="Z99" s="88"/>
    </row>
    <row r="100" spans="1:26" x14ac:dyDescent="0.25">
      <c r="A100" s="107"/>
      <c r="B100" s="107">
        <v>8</v>
      </c>
      <c r="C100" s="5">
        <v>0.17019999999999999</v>
      </c>
      <c r="D100" s="100">
        <v>80</v>
      </c>
      <c r="E100" s="89"/>
      <c r="F100" s="114">
        <f t="shared" si="17"/>
        <v>0.20075797947202934</v>
      </c>
      <c r="G100" s="114">
        <f t="shared" si="18"/>
        <v>-3.8553042359329567E-3</v>
      </c>
      <c r="H100" s="114">
        <f t="shared" si="22"/>
        <v>-7.0859783259459089E-2</v>
      </c>
      <c r="I100" s="114">
        <f t="shared" si="19"/>
        <v>-5.4739061744487193E-2</v>
      </c>
      <c r="J100" s="114">
        <f t="shared" si="21"/>
        <v>0.12542021801396691</v>
      </c>
      <c r="L100" s="101">
        <f t="shared" si="16"/>
        <v>0.17019999999999999</v>
      </c>
      <c r="M100" s="101">
        <f t="shared" si="20"/>
        <v>0.12542021801396691</v>
      </c>
      <c r="S100" s="88"/>
      <c r="T100" s="88"/>
      <c r="U100" s="88"/>
      <c r="V100" s="88"/>
      <c r="W100" s="88"/>
      <c r="X100" s="88"/>
      <c r="Y100" s="88"/>
      <c r="Z100" s="88"/>
    </row>
    <row r="101" spans="1:26" x14ac:dyDescent="0.25">
      <c r="A101" s="107"/>
      <c r="B101" s="107">
        <v>9</v>
      </c>
      <c r="C101" s="5">
        <v>0.15359999999999999</v>
      </c>
      <c r="D101" s="100">
        <v>81</v>
      </c>
      <c r="E101" s="89"/>
      <c r="F101" s="114">
        <f t="shared" si="17"/>
        <v>0.19572786167549858</v>
      </c>
      <c r="G101" s="114">
        <f t="shared" si="18"/>
        <v>-3.9727855919927373E-3</v>
      </c>
      <c r="H101" s="114">
        <f t="shared" si="22"/>
        <v>-3.1554539630118165E-2</v>
      </c>
      <c r="I101" s="114">
        <f t="shared" si="19"/>
        <v>-3.5783868448270334E-2</v>
      </c>
      <c r="J101" s="114">
        <f t="shared" si="21"/>
        <v>0.16534813560597822</v>
      </c>
      <c r="L101" s="101">
        <f t="shared" si="16"/>
        <v>0.15359999999999999</v>
      </c>
      <c r="M101" s="101">
        <f t="shared" si="20"/>
        <v>0.16534813560597822</v>
      </c>
      <c r="S101" s="88"/>
      <c r="T101" s="88"/>
      <c r="U101" s="88"/>
      <c r="V101" s="88"/>
      <c r="W101" s="88"/>
      <c r="X101" s="88"/>
      <c r="Y101" s="88"/>
      <c r="Z101" s="88"/>
    </row>
    <row r="102" spans="1:26" x14ac:dyDescent="0.25">
      <c r="A102" s="107"/>
      <c r="B102" s="107">
        <v>10</v>
      </c>
      <c r="C102" s="5">
        <v>0.1323</v>
      </c>
      <c r="D102" s="100">
        <v>82</v>
      </c>
      <c r="E102" s="89"/>
      <c r="F102" s="114">
        <f t="shared" si="17"/>
        <v>0.1950164954731001</v>
      </c>
      <c r="G102" s="114">
        <f t="shared" si="18"/>
        <v>-3.6466436530333112E-3</v>
      </c>
      <c r="H102" s="114">
        <f t="shared" si="22"/>
        <v>-9.2069269979448351E-2</v>
      </c>
      <c r="I102" s="114">
        <f t="shared" si="19"/>
        <v>-8.0328160176909053E-2</v>
      </c>
      <c r="J102" s="114">
        <f t="shared" si="21"/>
        <v>9.9685806104057487E-2</v>
      </c>
      <c r="L102" s="101">
        <f t="shared" si="16"/>
        <v>0.1323</v>
      </c>
      <c r="M102" s="101">
        <f t="shared" si="20"/>
        <v>9.9685806104057487E-2</v>
      </c>
      <c r="S102" s="88"/>
      <c r="T102" s="88"/>
      <c r="U102" s="88"/>
      <c r="V102" s="88"/>
      <c r="W102" s="88"/>
      <c r="X102" s="88"/>
      <c r="Y102" s="88"/>
      <c r="Z102" s="88"/>
    </row>
    <row r="103" spans="1:26" x14ac:dyDescent="0.25">
      <c r="A103" s="107"/>
      <c r="B103" s="107">
        <v>11</v>
      </c>
      <c r="C103" s="5">
        <v>7.1300000000000002E-2</v>
      </c>
      <c r="D103" s="100">
        <v>83</v>
      </c>
      <c r="E103" s="89"/>
      <c r="F103" s="114">
        <f t="shared" si="17"/>
        <v>0.19026083669130464</v>
      </c>
      <c r="G103" s="114">
        <f t="shared" si="18"/>
        <v>-3.7575451659095259E-3</v>
      </c>
      <c r="H103" s="114">
        <f t="shared" si="22"/>
        <v>-0.10897970053244516</v>
      </c>
      <c r="I103" s="114">
        <f t="shared" si="19"/>
        <v>-0.11297215499598895</v>
      </c>
      <c r="J103" s="114">
        <f t="shared" si="21"/>
        <v>8.2390151287621644E-2</v>
      </c>
      <c r="L103" s="101">
        <f t="shared" si="16"/>
        <v>7.1300000000000002E-2</v>
      </c>
      <c r="M103" s="101">
        <f t="shared" si="20"/>
        <v>8.2390151287621644E-2</v>
      </c>
      <c r="S103" s="88"/>
      <c r="T103" s="88"/>
      <c r="U103" s="88"/>
      <c r="V103" s="88"/>
      <c r="W103" s="88"/>
      <c r="X103" s="88"/>
      <c r="Y103" s="88"/>
      <c r="Z103" s="88"/>
    </row>
    <row r="104" spans="1:26" x14ac:dyDescent="0.25">
      <c r="A104" s="107"/>
      <c r="B104" s="107">
        <v>12</v>
      </c>
      <c r="C104" s="5">
        <v>0.11940000000000001</v>
      </c>
      <c r="D104" s="129">
        <v>84</v>
      </c>
      <c r="E104" s="89"/>
      <c r="F104" s="114">
        <f t="shared" si="17"/>
        <v>0.18119850189790851</v>
      </c>
      <c r="G104" s="130">
        <f t="shared" si="18"/>
        <v>-4.2880241286581862E-3</v>
      </c>
      <c r="H104" s="130">
        <f>I92</f>
        <v>-1.4055395250529026E-2</v>
      </c>
      <c r="I104" s="130">
        <f t="shared" si="19"/>
        <v>-3.3152637909480816E-2</v>
      </c>
      <c r="J104" s="131">
        <f t="shared" si="21"/>
        <v>0.17244789627486606</v>
      </c>
      <c r="K104" s="132"/>
      <c r="L104" s="101">
        <f t="shared" si="16"/>
        <v>0.11940000000000001</v>
      </c>
      <c r="M104" s="101">
        <f t="shared" si="20"/>
        <v>0.17244789627486606</v>
      </c>
      <c r="S104" s="88"/>
      <c r="T104" s="88"/>
      <c r="U104" s="88"/>
      <c r="V104" s="88"/>
      <c r="W104" s="88"/>
      <c r="X104" s="88"/>
      <c r="Y104" s="88"/>
      <c r="Z104" s="88"/>
    </row>
    <row r="105" spans="1:26" x14ac:dyDescent="0.25">
      <c r="A105" s="107">
        <v>2020</v>
      </c>
      <c r="B105" s="107">
        <v>1</v>
      </c>
      <c r="C105" s="100"/>
      <c r="D105" s="100">
        <v>85</v>
      </c>
      <c r="E105" s="101"/>
      <c r="F105" s="101"/>
      <c r="G105" s="101"/>
      <c r="H105" s="114">
        <f>I93</f>
        <v>6.3520065571241485E-2</v>
      </c>
      <c r="I105" s="101"/>
      <c r="J105" s="133">
        <f t="shared" ref="J105:J116" si="23">$F$104+$G$104*B105+H105</f>
        <v>0.2404305433404918</v>
      </c>
      <c r="K105" s="134">
        <v>1</v>
      </c>
      <c r="L105" s="101"/>
      <c r="M105" s="101">
        <f t="shared" si="20"/>
        <v>0.2404305433404918</v>
      </c>
      <c r="S105" s="88"/>
      <c r="T105" s="88"/>
      <c r="U105" s="88"/>
      <c r="V105" s="88"/>
      <c r="W105" s="88"/>
      <c r="X105" s="88"/>
      <c r="Y105" s="88"/>
      <c r="Z105" s="88"/>
    </row>
    <row r="106" spans="1:26" x14ac:dyDescent="0.25">
      <c r="A106" s="107"/>
      <c r="B106" s="107">
        <v>2</v>
      </c>
      <c r="C106" s="100"/>
      <c r="D106" s="129">
        <v>86</v>
      </c>
      <c r="E106" s="101"/>
      <c r="F106" s="101"/>
      <c r="G106" s="101"/>
      <c r="H106" s="114">
        <f t="shared" ref="H106:H116" si="24">I94</f>
        <v>0.13728693447190835</v>
      </c>
      <c r="I106" s="101"/>
      <c r="J106" s="133">
        <f t="shared" si="23"/>
        <v>0.30990938811250046</v>
      </c>
      <c r="K106" s="134">
        <v>2</v>
      </c>
      <c r="L106" s="101"/>
      <c r="M106" s="101">
        <f t="shared" si="20"/>
        <v>0.30990938811250046</v>
      </c>
      <c r="S106" s="88"/>
      <c r="T106" s="88"/>
      <c r="U106" s="88"/>
      <c r="V106" s="88"/>
      <c r="W106" s="88"/>
      <c r="X106" s="88"/>
      <c r="Y106" s="88"/>
      <c r="Z106" s="88"/>
    </row>
    <row r="107" spans="1:26" x14ac:dyDescent="0.25">
      <c r="A107" s="107"/>
      <c r="B107" s="107">
        <v>3</v>
      </c>
      <c r="C107" s="100"/>
      <c r="D107" s="100">
        <v>87</v>
      </c>
      <c r="E107" s="101"/>
      <c r="F107" s="101"/>
      <c r="G107" s="101"/>
      <c r="H107" s="114">
        <f t="shared" si="24"/>
        <v>-7.7414651549574082E-2</v>
      </c>
      <c r="I107" s="101"/>
      <c r="J107" s="133">
        <f t="shared" si="23"/>
        <v>9.0919777962359866E-2</v>
      </c>
      <c r="K107" s="134">
        <v>3</v>
      </c>
      <c r="L107" s="101"/>
      <c r="M107" s="101">
        <f t="shared" si="20"/>
        <v>9.0919777962359866E-2</v>
      </c>
      <c r="S107" s="88"/>
      <c r="T107" s="88"/>
      <c r="U107" s="88"/>
      <c r="V107" s="88"/>
      <c r="W107" s="88"/>
      <c r="X107" s="88"/>
      <c r="Y107" s="88"/>
      <c r="Z107" s="88"/>
    </row>
    <row r="108" spans="1:26" x14ac:dyDescent="0.25">
      <c r="A108" s="107"/>
      <c r="B108" s="107">
        <v>4</v>
      </c>
      <c r="C108" s="100"/>
      <c r="D108" s="129">
        <v>88</v>
      </c>
      <c r="E108" s="101"/>
      <c r="F108" s="101"/>
      <c r="G108" s="101"/>
      <c r="H108" s="114">
        <f t="shared" si="24"/>
        <v>-0.1034182148200824</v>
      </c>
      <c r="I108" s="101"/>
      <c r="J108" s="133">
        <f t="shared" si="23"/>
        <v>6.0628190563193352E-2</v>
      </c>
      <c r="K108" s="134">
        <v>4</v>
      </c>
      <c r="L108" s="101"/>
      <c r="M108" s="101">
        <f t="shared" si="20"/>
        <v>6.0628190563193352E-2</v>
      </c>
      <c r="S108" s="88"/>
      <c r="T108" s="88"/>
      <c r="U108" s="88"/>
      <c r="V108" s="88"/>
      <c r="W108" s="88"/>
      <c r="X108" s="88"/>
      <c r="Y108" s="88"/>
      <c r="Z108" s="88"/>
    </row>
    <row r="109" spans="1:26" x14ac:dyDescent="0.25">
      <c r="A109" s="107"/>
      <c r="B109" s="107">
        <v>5</v>
      </c>
      <c r="C109" s="100"/>
      <c r="D109" s="100">
        <v>89</v>
      </c>
      <c r="E109" s="101"/>
      <c r="F109" s="101"/>
      <c r="G109" s="101"/>
      <c r="H109" s="114">
        <f t="shared" si="24"/>
        <v>-8.5293446387971816E-2</v>
      </c>
      <c r="I109" s="101"/>
      <c r="J109" s="133">
        <f t="shared" si="23"/>
        <v>7.4464934866645766E-2</v>
      </c>
      <c r="K109" s="134">
        <v>5</v>
      </c>
      <c r="L109" s="101"/>
      <c r="M109" s="101">
        <f t="shared" si="20"/>
        <v>7.4464934866645766E-2</v>
      </c>
      <c r="S109" s="88"/>
      <c r="T109" s="88"/>
      <c r="U109" s="88"/>
      <c r="V109" s="88"/>
      <c r="W109" s="88"/>
      <c r="X109" s="88"/>
      <c r="Y109" s="88"/>
      <c r="Z109" s="88"/>
    </row>
    <row r="110" spans="1:26" x14ac:dyDescent="0.25">
      <c r="A110" s="107"/>
      <c r="B110" s="107">
        <v>6</v>
      </c>
      <c r="C110" s="100"/>
      <c r="D110" s="129">
        <v>90</v>
      </c>
      <c r="E110" s="101"/>
      <c r="F110" s="101"/>
      <c r="G110" s="101"/>
      <c r="H110" s="114">
        <f t="shared" si="24"/>
        <v>1.4396151558519539E-2</v>
      </c>
      <c r="I110" s="101"/>
      <c r="J110" s="133">
        <f t="shared" si="23"/>
        <v>0.16986650868447892</v>
      </c>
      <c r="K110" s="134">
        <v>6</v>
      </c>
      <c r="L110" s="101"/>
      <c r="M110" s="101">
        <f t="shared" si="20"/>
        <v>0.16986650868447892</v>
      </c>
      <c r="S110" s="88"/>
      <c r="T110" s="88"/>
      <c r="U110" s="88"/>
      <c r="V110" s="88"/>
      <c r="W110" s="88"/>
      <c r="X110" s="88"/>
      <c r="Y110" s="88"/>
      <c r="Z110" s="88"/>
    </row>
    <row r="111" spans="1:26" x14ac:dyDescent="0.25">
      <c r="A111" s="107"/>
      <c r="B111" s="107">
        <v>7</v>
      </c>
      <c r="C111" s="100"/>
      <c r="D111" s="100">
        <v>91</v>
      </c>
      <c r="E111" s="101"/>
      <c r="F111" s="101"/>
      <c r="G111" s="101"/>
      <c r="H111" s="114">
        <f t="shared" si="24"/>
        <v>-3.1669824200601548E-2</v>
      </c>
      <c r="I111" s="101"/>
      <c r="J111" s="133">
        <f t="shared" si="23"/>
        <v>0.11951250879669967</v>
      </c>
      <c r="K111" s="134">
        <v>7</v>
      </c>
      <c r="L111" s="101"/>
      <c r="M111" s="101">
        <f t="shared" si="20"/>
        <v>0.11951250879669967</v>
      </c>
      <c r="S111" s="88"/>
      <c r="T111" s="88"/>
      <c r="U111" s="88"/>
      <c r="V111" s="88"/>
      <c r="W111" s="88"/>
      <c r="X111" s="88"/>
      <c r="Y111" s="88"/>
      <c r="Z111" s="88"/>
    </row>
    <row r="112" spans="1:26" x14ac:dyDescent="0.25">
      <c r="A112" s="107"/>
      <c r="B112" s="107">
        <v>8</v>
      </c>
      <c r="C112" s="100"/>
      <c r="D112" s="129">
        <v>92</v>
      </c>
      <c r="E112" s="101"/>
      <c r="F112" s="101"/>
      <c r="G112" s="101"/>
      <c r="H112" s="114">
        <f t="shared" si="24"/>
        <v>-5.4739061744487193E-2</v>
      </c>
      <c r="I112" s="101"/>
      <c r="J112" s="133">
        <f t="shared" si="23"/>
        <v>9.215524712415582E-2</v>
      </c>
      <c r="K112" s="134">
        <v>8</v>
      </c>
      <c r="L112" s="101"/>
      <c r="M112" s="101">
        <f t="shared" si="20"/>
        <v>9.215524712415582E-2</v>
      </c>
      <c r="S112" s="88"/>
      <c r="T112" s="88"/>
      <c r="U112" s="88"/>
      <c r="V112" s="88"/>
      <c r="W112" s="88"/>
      <c r="X112" s="88"/>
      <c r="Y112" s="88"/>
      <c r="Z112" s="88"/>
    </row>
    <row r="113" spans="1:26" x14ac:dyDescent="0.25">
      <c r="A113" s="107"/>
      <c r="B113" s="107">
        <v>9</v>
      </c>
      <c r="C113" s="100"/>
      <c r="D113" s="100">
        <v>93</v>
      </c>
      <c r="E113" s="101"/>
      <c r="F113" s="101"/>
      <c r="G113" s="101"/>
      <c r="H113" s="114">
        <f t="shared" si="24"/>
        <v>-3.5783868448270334E-2</v>
      </c>
      <c r="I113" s="101"/>
      <c r="J113" s="133">
        <f t="shared" si="23"/>
        <v>0.10682241629171449</v>
      </c>
      <c r="K113" s="134">
        <v>9</v>
      </c>
      <c r="L113" s="101"/>
      <c r="M113" s="101">
        <f t="shared" si="20"/>
        <v>0.10682241629171449</v>
      </c>
      <c r="S113" s="88"/>
      <c r="T113" s="88"/>
      <c r="U113" s="88"/>
      <c r="V113" s="88"/>
      <c r="W113" s="88"/>
      <c r="X113" s="88"/>
      <c r="Y113" s="88"/>
      <c r="Z113" s="88"/>
    </row>
    <row r="114" spans="1:26" x14ac:dyDescent="0.25">
      <c r="A114" s="107"/>
      <c r="B114" s="107">
        <v>10</v>
      </c>
      <c r="C114" s="100"/>
      <c r="D114" s="129">
        <v>94</v>
      </c>
      <c r="E114" s="101"/>
      <c r="F114" s="101"/>
      <c r="G114" s="101"/>
      <c r="H114" s="114">
        <f t="shared" si="24"/>
        <v>-8.0328160176909053E-2</v>
      </c>
      <c r="I114" s="101"/>
      <c r="J114" s="133">
        <f t="shared" si="23"/>
        <v>5.7990100434417602E-2</v>
      </c>
      <c r="K114" s="134">
        <v>10</v>
      </c>
      <c r="L114" s="101"/>
      <c r="M114" s="101">
        <f t="shared" si="20"/>
        <v>5.7990100434417602E-2</v>
      </c>
      <c r="S114" s="88"/>
      <c r="T114" s="88"/>
      <c r="U114" s="88"/>
      <c r="V114" s="88"/>
      <c r="W114" s="88"/>
      <c r="X114" s="88"/>
      <c r="Y114" s="88"/>
      <c r="Z114" s="88"/>
    </row>
    <row r="115" spans="1:26" x14ac:dyDescent="0.25">
      <c r="A115" s="107"/>
      <c r="B115" s="107">
        <v>11</v>
      </c>
      <c r="C115" s="100"/>
      <c r="D115" s="100">
        <v>95</v>
      </c>
      <c r="E115" s="101"/>
      <c r="F115" s="101"/>
      <c r="G115" s="101"/>
      <c r="H115" s="114">
        <f t="shared" si="24"/>
        <v>-0.11297215499598895</v>
      </c>
      <c r="I115" s="101"/>
      <c r="J115" s="133">
        <f t="shared" si="23"/>
        <v>2.1058081486679509E-2</v>
      </c>
      <c r="K115" s="134">
        <v>11</v>
      </c>
      <c r="L115" s="101"/>
      <c r="M115" s="101">
        <f t="shared" si="20"/>
        <v>2.1058081486679509E-2</v>
      </c>
      <c r="S115" s="88"/>
      <c r="T115" s="88"/>
      <c r="U115" s="88"/>
      <c r="V115" s="88"/>
      <c r="W115" s="88"/>
      <c r="X115" s="88"/>
      <c r="Y115" s="88"/>
      <c r="Z115" s="88"/>
    </row>
    <row r="116" spans="1:26" x14ac:dyDescent="0.25">
      <c r="A116" s="107"/>
      <c r="B116" s="107">
        <v>12</v>
      </c>
      <c r="C116" s="100"/>
      <c r="D116" s="100">
        <v>96</v>
      </c>
      <c r="E116" s="101"/>
      <c r="F116" s="101"/>
      <c r="G116" s="101"/>
      <c r="H116" s="114">
        <f t="shared" si="24"/>
        <v>-3.3152637909480816E-2</v>
      </c>
      <c r="I116" s="101"/>
      <c r="J116" s="133">
        <f t="shared" si="23"/>
        <v>9.658957444452948E-2</v>
      </c>
      <c r="K116" s="134">
        <v>12</v>
      </c>
      <c r="L116" s="101"/>
      <c r="M116" s="101">
        <f t="shared" si="20"/>
        <v>9.658957444452948E-2</v>
      </c>
      <c r="S116" s="88"/>
      <c r="T116" s="88"/>
      <c r="U116" s="88"/>
      <c r="V116" s="88"/>
      <c r="W116" s="88"/>
      <c r="X116" s="88"/>
      <c r="Y116" s="88"/>
      <c r="Z116" s="88"/>
    </row>
    <row r="117" spans="1:26" x14ac:dyDescent="0.25">
      <c r="K117" s="132"/>
      <c r="L117" s="101"/>
      <c r="M117" s="101"/>
      <c r="S117" s="88"/>
      <c r="T117" s="88"/>
      <c r="U117" s="88"/>
      <c r="V117" s="88"/>
      <c r="W117" s="88"/>
      <c r="X117" s="88"/>
      <c r="Y117" s="88"/>
      <c r="Z117" s="88"/>
    </row>
    <row r="118" spans="1:26" x14ac:dyDescent="0.25">
      <c r="L118" s="101"/>
      <c r="M118" s="101"/>
      <c r="S118" s="88"/>
      <c r="T118" s="88"/>
      <c r="U118" s="88"/>
      <c r="V118" s="88"/>
      <c r="W118" s="88"/>
      <c r="X118" s="88"/>
      <c r="Y118" s="88"/>
      <c r="Z118" s="88"/>
    </row>
    <row r="119" spans="1:26" x14ac:dyDescent="0.25">
      <c r="S119" s="88"/>
      <c r="T119" s="88"/>
      <c r="U119" s="88"/>
      <c r="V119" s="88"/>
      <c r="W119" s="88"/>
      <c r="X119" s="88"/>
      <c r="Y119" s="88"/>
      <c r="Z119" s="88"/>
    </row>
    <row r="120" spans="1:26" x14ac:dyDescent="0.25">
      <c r="S120" s="88"/>
      <c r="T120" s="88"/>
      <c r="U120" s="88"/>
      <c r="V120" s="88"/>
      <c r="W120" s="88"/>
      <c r="X120" s="88"/>
      <c r="Y120" s="88"/>
      <c r="Z120" s="88"/>
    </row>
    <row r="121" spans="1:26" x14ac:dyDescent="0.25">
      <c r="S121" s="88"/>
      <c r="T121" s="88"/>
      <c r="U121" s="88"/>
      <c r="V121" s="88"/>
      <c r="W121" s="88"/>
      <c r="X121" s="88"/>
      <c r="Y121" s="88"/>
      <c r="Z121" s="88"/>
    </row>
    <row r="122" spans="1:26" x14ac:dyDescent="0.25">
      <c r="S122" s="88"/>
      <c r="T122" s="88"/>
      <c r="U122" s="88"/>
      <c r="V122" s="88"/>
      <c r="W122" s="88"/>
      <c r="X122" s="88"/>
      <c r="Y122" s="88"/>
      <c r="Z122" s="88"/>
    </row>
    <row r="123" spans="1:26" x14ac:dyDescent="0.25">
      <c r="S123" s="88"/>
      <c r="T123" s="88"/>
      <c r="U123" s="88"/>
      <c r="V123" s="88"/>
      <c r="W123" s="88"/>
      <c r="X123" s="88"/>
      <c r="Y123" s="88"/>
      <c r="Z123" s="88"/>
    </row>
    <row r="124" spans="1:26" x14ac:dyDescent="0.25">
      <c r="S124" s="88"/>
      <c r="T124" s="88"/>
      <c r="U124" s="88"/>
      <c r="V124" s="88"/>
      <c r="W124" s="88"/>
      <c r="X124" s="88"/>
      <c r="Y124" s="88"/>
      <c r="Z124" s="88"/>
    </row>
    <row r="125" spans="1:26" x14ac:dyDescent="0.25">
      <c r="S125" s="88"/>
      <c r="T125" s="88"/>
      <c r="U125" s="88"/>
      <c r="V125" s="88"/>
      <c r="W125" s="88"/>
      <c r="X125" s="88"/>
      <c r="Y125" s="88"/>
      <c r="Z125" s="88"/>
    </row>
    <row r="126" spans="1:26" x14ac:dyDescent="0.25">
      <c r="S126" s="88"/>
      <c r="T126" s="88"/>
      <c r="U126" s="88"/>
      <c r="V126" s="88"/>
      <c r="W126" s="88"/>
      <c r="X126" s="88"/>
      <c r="Y126" s="88"/>
      <c r="Z126" s="88"/>
    </row>
    <row r="127" spans="1:26" x14ac:dyDescent="0.25">
      <c r="S127" s="88"/>
      <c r="T127" s="88"/>
      <c r="U127" s="88"/>
      <c r="V127" s="88"/>
      <c r="W127" s="88"/>
      <c r="X127" s="88"/>
      <c r="Y127" s="88"/>
      <c r="Z127" s="88"/>
    </row>
    <row r="128" spans="1:26" x14ac:dyDescent="0.25">
      <c r="S128" s="88"/>
      <c r="T128" s="88"/>
      <c r="U128" s="88"/>
      <c r="V128" s="88"/>
      <c r="W128" s="88"/>
      <c r="X128" s="88"/>
      <c r="Y128" s="88"/>
      <c r="Z128" s="88"/>
    </row>
    <row r="129" spans="4:26" x14ac:dyDescent="0.25">
      <c r="S129" s="88"/>
      <c r="T129" s="88"/>
      <c r="U129" s="88"/>
      <c r="V129" s="88"/>
      <c r="W129" s="88"/>
      <c r="X129" s="88"/>
      <c r="Y129" s="88"/>
      <c r="Z129" s="88"/>
    </row>
    <row r="130" spans="4:26" x14ac:dyDescent="0.25">
      <c r="D130" s="88"/>
      <c r="F130" s="90"/>
      <c r="G130" s="91"/>
      <c r="H130" s="90"/>
      <c r="S130" s="88"/>
      <c r="T130" s="88"/>
      <c r="U130" s="88"/>
      <c r="V130" s="88"/>
      <c r="W130" s="88"/>
      <c r="X130" s="88"/>
      <c r="Y130" s="88"/>
      <c r="Z130" s="88"/>
    </row>
    <row r="131" spans="4:26" x14ac:dyDescent="0.25">
      <c r="D131" s="88"/>
      <c r="F131" s="90"/>
      <c r="G131" s="91"/>
      <c r="H131" s="90"/>
      <c r="S131" s="88"/>
      <c r="T131" s="88"/>
      <c r="U131" s="88"/>
      <c r="V131" s="88"/>
      <c r="W131" s="88"/>
      <c r="X131" s="88"/>
      <c r="Y131" s="88"/>
      <c r="Z131" s="88"/>
    </row>
    <row r="132" spans="4:26" x14ac:dyDescent="0.25">
      <c r="S132" s="88"/>
      <c r="T132" s="88"/>
      <c r="U132" s="88"/>
      <c r="V132" s="88"/>
      <c r="W132" s="88"/>
      <c r="X132" s="88"/>
      <c r="Y132" s="88"/>
      <c r="Z132" s="88"/>
    </row>
    <row r="133" spans="4:26" x14ac:dyDescent="0.25">
      <c r="S133" s="88"/>
      <c r="T133" s="88"/>
      <c r="U133" s="88"/>
      <c r="V133" s="88"/>
      <c r="W133" s="88"/>
      <c r="X133" s="88"/>
      <c r="Y133" s="88"/>
      <c r="Z133" s="88"/>
    </row>
    <row r="134" spans="4:26" x14ac:dyDescent="0.25">
      <c r="S134" s="88"/>
      <c r="T134" s="88"/>
      <c r="U134" s="88"/>
      <c r="V134" s="88"/>
      <c r="W134" s="88"/>
      <c r="X134" s="88"/>
      <c r="Y134" s="88"/>
      <c r="Z134" s="88"/>
    </row>
    <row r="135" spans="4:26" x14ac:dyDescent="0.25">
      <c r="S135" s="88"/>
      <c r="T135" s="88"/>
      <c r="U135" s="88"/>
      <c r="V135" s="88"/>
      <c r="W135" s="88"/>
      <c r="X135" s="88"/>
      <c r="Y135" s="88"/>
      <c r="Z135" s="88"/>
    </row>
    <row r="136" spans="4:26" x14ac:dyDescent="0.25">
      <c r="S136" s="88"/>
      <c r="T136" s="88"/>
      <c r="U136" s="88"/>
      <c r="V136" s="88"/>
      <c r="W136" s="88"/>
      <c r="X136" s="88"/>
      <c r="Y136" s="88"/>
      <c r="Z136" s="88"/>
    </row>
    <row r="137" spans="4:26" x14ac:dyDescent="0.25">
      <c r="S137" s="88"/>
      <c r="T137" s="88"/>
      <c r="U137" s="88"/>
      <c r="V137" s="88"/>
      <c r="W137" s="88"/>
      <c r="X137" s="88"/>
      <c r="Y137" s="88"/>
      <c r="Z137" s="88"/>
    </row>
    <row r="138" spans="4:26" x14ac:dyDescent="0.25">
      <c r="S138" s="88"/>
      <c r="T138" s="88"/>
      <c r="U138" s="88"/>
      <c r="V138" s="88"/>
      <c r="W138" s="88"/>
      <c r="X138" s="88"/>
      <c r="Y138" s="88"/>
      <c r="Z138" s="88"/>
    </row>
    <row r="139" spans="4:26" x14ac:dyDescent="0.25">
      <c r="S139" s="88"/>
      <c r="T139" s="88"/>
      <c r="U139" s="88"/>
      <c r="V139" s="88"/>
      <c r="W139" s="88"/>
      <c r="X139" s="88"/>
      <c r="Y139" s="88"/>
      <c r="Z139" s="88"/>
    </row>
    <row r="140" spans="4:26" x14ac:dyDescent="0.25">
      <c r="S140" s="88"/>
      <c r="T140" s="88"/>
      <c r="U140" s="88"/>
      <c r="V140" s="88"/>
      <c r="W140" s="88"/>
      <c r="X140" s="88"/>
      <c r="Y140" s="88"/>
      <c r="Z140" s="88"/>
    </row>
    <row r="141" spans="4:26" x14ac:dyDescent="0.25">
      <c r="S141" s="88"/>
      <c r="T141" s="88"/>
      <c r="U141" s="88"/>
      <c r="V141" s="88"/>
      <c r="W141" s="88"/>
      <c r="X141" s="88"/>
      <c r="Y141" s="88"/>
      <c r="Z141" s="88"/>
    </row>
    <row r="142" spans="4:26" x14ac:dyDescent="0.25">
      <c r="S142" s="88"/>
      <c r="T142" s="88"/>
      <c r="U142" s="88"/>
      <c r="V142" s="88"/>
      <c r="W142" s="88"/>
      <c r="X142" s="88"/>
      <c r="Y142" s="88"/>
      <c r="Z142" s="88"/>
    </row>
    <row r="143" spans="4:26" x14ac:dyDescent="0.25">
      <c r="S143" s="88"/>
      <c r="T143" s="88"/>
      <c r="U143" s="88"/>
      <c r="V143" s="88"/>
      <c r="W143" s="88"/>
      <c r="X143" s="88"/>
      <c r="Y143" s="88"/>
      <c r="Z143" s="88"/>
    </row>
    <row r="144" spans="4:26" x14ac:dyDescent="0.25">
      <c r="S144" s="88"/>
      <c r="T144" s="88"/>
      <c r="U144" s="88"/>
      <c r="V144" s="88"/>
      <c r="W144" s="88"/>
      <c r="X144" s="88"/>
      <c r="Y144" s="88"/>
      <c r="Z144" s="88"/>
    </row>
    <row r="145" spans="19:26" x14ac:dyDescent="0.25">
      <c r="S145" s="88"/>
      <c r="T145" s="88"/>
      <c r="U145" s="88"/>
      <c r="V145" s="88"/>
      <c r="W145" s="88"/>
      <c r="X145" s="88"/>
      <c r="Y145" s="88"/>
      <c r="Z145" s="88"/>
    </row>
    <row r="146" spans="19:26" x14ac:dyDescent="0.25">
      <c r="S146" s="88"/>
      <c r="T146" s="88"/>
      <c r="U146" s="88"/>
      <c r="V146" s="88"/>
      <c r="W146" s="88"/>
      <c r="X146" s="88"/>
      <c r="Y146" s="88"/>
      <c r="Z146" s="88"/>
    </row>
    <row r="147" spans="19:26" x14ac:dyDescent="0.25">
      <c r="S147" s="88"/>
      <c r="T147" s="88"/>
      <c r="U147" s="88"/>
      <c r="V147" s="88"/>
      <c r="W147" s="88"/>
      <c r="X147" s="88"/>
      <c r="Y147" s="88"/>
      <c r="Z147" s="88"/>
    </row>
    <row r="148" spans="19:26" x14ac:dyDescent="0.25">
      <c r="S148" s="88"/>
      <c r="T148" s="88"/>
      <c r="U148" s="88"/>
      <c r="V148" s="88"/>
      <c r="W148" s="88"/>
      <c r="X148" s="88"/>
      <c r="Y148" s="88"/>
      <c r="Z148" s="88"/>
    </row>
    <row r="149" spans="19:26" x14ac:dyDescent="0.25">
      <c r="S149" s="88"/>
      <c r="T149" s="88"/>
      <c r="U149" s="88"/>
      <c r="V149" s="88"/>
      <c r="W149" s="88"/>
      <c r="X149" s="88"/>
      <c r="Y149" s="88"/>
      <c r="Z149" s="88"/>
    </row>
    <row r="150" spans="19:26" x14ac:dyDescent="0.25">
      <c r="S150" s="88"/>
      <c r="T150" s="88"/>
      <c r="U150" s="88"/>
      <c r="V150" s="88"/>
      <c r="W150" s="88"/>
      <c r="X150" s="88"/>
      <c r="Y150" s="88"/>
      <c r="Z150" s="88"/>
    </row>
    <row r="151" spans="19:26" x14ac:dyDescent="0.25">
      <c r="S151" s="88"/>
      <c r="T151" s="88"/>
      <c r="U151" s="88"/>
      <c r="V151" s="88"/>
      <c r="W151" s="88"/>
      <c r="X151" s="88"/>
      <c r="Y151" s="88"/>
      <c r="Z151" s="88"/>
    </row>
    <row r="152" spans="19:26" x14ac:dyDescent="0.25">
      <c r="S152" s="88"/>
      <c r="T152" s="88"/>
      <c r="U152" s="88"/>
      <c r="V152" s="88"/>
      <c r="W152" s="88"/>
      <c r="X152" s="88"/>
      <c r="Y152" s="88"/>
      <c r="Z152" s="88"/>
    </row>
    <row r="153" spans="19:26" x14ac:dyDescent="0.25">
      <c r="S153" s="88"/>
      <c r="T153" s="88"/>
      <c r="U153" s="88"/>
      <c r="V153" s="88"/>
      <c r="W153" s="88"/>
      <c r="X153" s="88"/>
      <c r="Y153" s="88"/>
      <c r="Z153" s="88"/>
    </row>
    <row r="154" spans="19:26" x14ac:dyDescent="0.25">
      <c r="S154" s="88"/>
      <c r="T154" s="88"/>
      <c r="U154" s="88"/>
      <c r="V154" s="88"/>
      <c r="W154" s="88"/>
      <c r="X154" s="88"/>
      <c r="Y154" s="88"/>
      <c r="Z154" s="88"/>
    </row>
    <row r="155" spans="19:26" x14ac:dyDescent="0.25">
      <c r="S155" s="88"/>
      <c r="T155" s="88"/>
      <c r="U155" s="88"/>
      <c r="V155" s="88"/>
      <c r="W155" s="88"/>
      <c r="X155" s="88"/>
      <c r="Y155" s="88"/>
      <c r="Z155" s="88"/>
    </row>
    <row r="156" spans="19:26" x14ac:dyDescent="0.25">
      <c r="S156" s="88"/>
      <c r="T156" s="88"/>
      <c r="U156" s="88"/>
      <c r="V156" s="88"/>
      <c r="W156" s="88"/>
      <c r="X156" s="88"/>
      <c r="Y156" s="88"/>
      <c r="Z156" s="88"/>
    </row>
    <row r="157" spans="19:26" x14ac:dyDescent="0.25">
      <c r="S157" s="88"/>
      <c r="T157" s="88"/>
      <c r="U157" s="88"/>
      <c r="V157" s="88"/>
      <c r="W157" s="88"/>
      <c r="X157" s="88"/>
      <c r="Y157" s="88"/>
      <c r="Z157" s="88"/>
    </row>
    <row r="158" spans="19:26" x14ac:dyDescent="0.25">
      <c r="S158" s="88"/>
      <c r="T158" s="88"/>
      <c r="U158" s="88"/>
      <c r="V158" s="88"/>
      <c r="W158" s="88"/>
      <c r="X158" s="88"/>
      <c r="Y158" s="88"/>
      <c r="Z158" s="88"/>
    </row>
    <row r="159" spans="19:26" x14ac:dyDescent="0.25">
      <c r="S159" s="88"/>
      <c r="T159" s="88"/>
      <c r="U159" s="88"/>
      <c r="V159" s="88"/>
      <c r="W159" s="88"/>
      <c r="X159" s="88"/>
      <c r="Y159" s="88"/>
      <c r="Z159" s="88"/>
    </row>
    <row r="160" spans="19:26" x14ac:dyDescent="0.25">
      <c r="S160" s="88"/>
      <c r="T160" s="88"/>
      <c r="U160" s="88"/>
      <c r="V160" s="88"/>
      <c r="W160" s="88"/>
      <c r="X160" s="88"/>
      <c r="Y160" s="88"/>
      <c r="Z160" s="88"/>
    </row>
    <row r="161" spans="19:26" x14ac:dyDescent="0.25">
      <c r="S161" s="88"/>
      <c r="T161" s="88"/>
      <c r="U161" s="88"/>
      <c r="V161" s="88"/>
      <c r="W161" s="88"/>
      <c r="X161" s="88"/>
      <c r="Y161" s="88"/>
      <c r="Z161" s="88"/>
    </row>
    <row r="162" spans="19:26" x14ac:dyDescent="0.25">
      <c r="S162" s="88"/>
      <c r="T162" s="88"/>
      <c r="U162" s="88"/>
      <c r="V162" s="88"/>
      <c r="W162" s="88"/>
      <c r="X162" s="88"/>
      <c r="Y162" s="88"/>
      <c r="Z162" s="88"/>
    </row>
    <row r="163" spans="19:26" x14ac:dyDescent="0.25">
      <c r="S163" s="88"/>
      <c r="T163" s="88"/>
      <c r="U163" s="88"/>
      <c r="V163" s="88"/>
      <c r="W163" s="88"/>
      <c r="X163" s="88"/>
      <c r="Y163" s="88"/>
      <c r="Z163" s="88"/>
    </row>
    <row r="164" spans="19:26" x14ac:dyDescent="0.25">
      <c r="S164" s="88"/>
      <c r="T164" s="88"/>
      <c r="U164" s="88"/>
      <c r="V164" s="88"/>
      <c r="W164" s="88"/>
      <c r="X164" s="88"/>
      <c r="Y164" s="88"/>
      <c r="Z164" s="88"/>
    </row>
    <row r="165" spans="19:26" x14ac:dyDescent="0.25">
      <c r="S165" s="88"/>
      <c r="T165" s="88"/>
      <c r="U165" s="88"/>
      <c r="V165" s="88"/>
      <c r="W165" s="88"/>
      <c r="X165" s="88"/>
      <c r="Y165" s="88"/>
      <c r="Z165" s="88"/>
    </row>
    <row r="166" spans="19:26" x14ac:dyDescent="0.25">
      <c r="S166" s="88"/>
      <c r="T166" s="88"/>
      <c r="U166" s="88"/>
      <c r="V166" s="88"/>
      <c r="W166" s="88"/>
      <c r="X166" s="88"/>
      <c r="Y166" s="88"/>
      <c r="Z166" s="88"/>
    </row>
    <row r="167" spans="19:26" x14ac:dyDescent="0.25">
      <c r="S167" s="88"/>
      <c r="T167" s="88"/>
      <c r="U167" s="88"/>
      <c r="V167" s="88"/>
      <c r="W167" s="88"/>
      <c r="X167" s="88"/>
      <c r="Y167" s="88"/>
      <c r="Z167" s="88"/>
    </row>
    <row r="168" spans="19:26" x14ac:dyDescent="0.25">
      <c r="S168" s="88"/>
      <c r="T168" s="88"/>
      <c r="U168" s="88"/>
      <c r="V168" s="88"/>
      <c r="W168" s="88"/>
      <c r="X168" s="88"/>
      <c r="Y168" s="88"/>
      <c r="Z168" s="88"/>
    </row>
    <row r="169" spans="19:26" x14ac:dyDescent="0.25">
      <c r="S169" s="88"/>
      <c r="T169" s="88"/>
      <c r="U169" s="88"/>
      <c r="V169" s="88"/>
      <c r="W169" s="88"/>
      <c r="X169" s="88"/>
      <c r="Y169" s="88"/>
      <c r="Z169" s="88"/>
    </row>
    <row r="170" spans="19:26" x14ac:dyDescent="0.25">
      <c r="S170" s="88"/>
      <c r="T170" s="88"/>
      <c r="U170" s="88"/>
      <c r="V170" s="88"/>
      <c r="W170" s="88"/>
      <c r="X170" s="88"/>
      <c r="Y170" s="88"/>
      <c r="Z170" s="88"/>
    </row>
    <row r="171" spans="19:26" x14ac:dyDescent="0.25">
      <c r="S171" s="88"/>
      <c r="T171" s="88"/>
      <c r="U171" s="88"/>
      <c r="V171" s="88"/>
      <c r="W171" s="88"/>
      <c r="X171" s="88"/>
      <c r="Y171" s="88"/>
      <c r="Z171" s="88"/>
    </row>
    <row r="172" spans="19:26" x14ac:dyDescent="0.25">
      <c r="S172" s="88"/>
      <c r="T172" s="88"/>
      <c r="U172" s="88"/>
      <c r="V172" s="88"/>
      <c r="W172" s="88"/>
      <c r="X172" s="88"/>
      <c r="Y172" s="88"/>
      <c r="Z172" s="88"/>
    </row>
    <row r="173" spans="19:26" x14ac:dyDescent="0.25">
      <c r="S173" s="88"/>
      <c r="T173" s="88"/>
      <c r="U173" s="88"/>
      <c r="V173" s="88"/>
      <c r="W173" s="88"/>
      <c r="X173" s="88"/>
      <c r="Y173" s="88"/>
      <c r="Z173" s="88"/>
    </row>
    <row r="174" spans="19:26" x14ac:dyDescent="0.25">
      <c r="S174" s="88"/>
      <c r="T174" s="88"/>
      <c r="U174" s="88"/>
      <c r="V174" s="88"/>
      <c r="W174" s="88"/>
      <c r="X174" s="88"/>
      <c r="Y174" s="88"/>
      <c r="Z174" s="88"/>
    </row>
    <row r="175" spans="19:26" x14ac:dyDescent="0.25">
      <c r="S175" s="88"/>
      <c r="T175" s="88"/>
      <c r="U175" s="88"/>
      <c r="V175" s="88"/>
      <c r="W175" s="88"/>
      <c r="X175" s="88"/>
      <c r="Y175" s="88"/>
      <c r="Z175" s="88"/>
    </row>
    <row r="176" spans="19:26" x14ac:dyDescent="0.25">
      <c r="S176" s="88"/>
      <c r="T176" s="88"/>
      <c r="U176" s="88"/>
      <c r="V176" s="88"/>
      <c r="W176" s="88"/>
      <c r="X176" s="88"/>
      <c r="Y176" s="88"/>
      <c r="Z176" s="88"/>
    </row>
    <row r="177" spans="19:26" x14ac:dyDescent="0.25">
      <c r="S177" s="88"/>
      <c r="T177" s="88"/>
      <c r="U177" s="88"/>
      <c r="V177" s="88"/>
      <c r="W177" s="88"/>
      <c r="X177" s="88"/>
      <c r="Y177" s="88"/>
      <c r="Z177" s="88"/>
    </row>
    <row r="178" spans="19:26" x14ac:dyDescent="0.25">
      <c r="S178" s="88"/>
      <c r="T178" s="88"/>
      <c r="U178" s="88"/>
      <c r="V178" s="88"/>
      <c r="W178" s="88"/>
      <c r="X178" s="88"/>
      <c r="Y178" s="88"/>
      <c r="Z178" s="88"/>
    </row>
    <row r="179" spans="19:26" x14ac:dyDescent="0.25">
      <c r="S179" s="88"/>
      <c r="T179" s="88"/>
      <c r="U179" s="88"/>
      <c r="V179" s="88"/>
      <c r="W179" s="88"/>
      <c r="X179" s="88"/>
      <c r="Y179" s="88"/>
      <c r="Z179" s="88"/>
    </row>
    <row r="180" spans="19:26" x14ac:dyDescent="0.25">
      <c r="S180" s="88"/>
      <c r="T180" s="88"/>
      <c r="U180" s="88"/>
      <c r="V180" s="88"/>
      <c r="W180" s="88"/>
      <c r="X180" s="88"/>
      <c r="Y180" s="88"/>
      <c r="Z180" s="88"/>
    </row>
    <row r="181" spans="19:26" x14ac:dyDescent="0.25">
      <c r="S181" s="88"/>
      <c r="T181" s="88"/>
      <c r="U181" s="88"/>
      <c r="V181" s="88"/>
      <c r="W181" s="88"/>
      <c r="X181" s="88"/>
      <c r="Y181" s="88"/>
      <c r="Z181" s="88"/>
    </row>
    <row r="182" spans="19:26" x14ac:dyDescent="0.25">
      <c r="S182" s="88"/>
      <c r="T182" s="88"/>
      <c r="U182" s="88"/>
      <c r="V182" s="88"/>
      <c r="W182" s="88"/>
      <c r="X182" s="88"/>
      <c r="Y182" s="88"/>
      <c r="Z182" s="88"/>
    </row>
    <row r="183" spans="19:26" x14ac:dyDescent="0.25">
      <c r="S183" s="88"/>
      <c r="T183" s="88"/>
      <c r="U183" s="88"/>
      <c r="V183" s="88"/>
      <c r="W183" s="88"/>
      <c r="X183" s="88"/>
      <c r="Y183" s="88"/>
      <c r="Z183" s="88"/>
    </row>
    <row r="184" spans="19:26" x14ac:dyDescent="0.25">
      <c r="S184" s="88"/>
      <c r="T184" s="88"/>
      <c r="U184" s="88"/>
      <c r="V184" s="88"/>
      <c r="W184" s="88"/>
      <c r="X184" s="88"/>
      <c r="Y184" s="88"/>
      <c r="Z184" s="88"/>
    </row>
    <row r="185" spans="19:26" x14ac:dyDescent="0.25">
      <c r="S185" s="88"/>
      <c r="T185" s="88"/>
      <c r="U185" s="88"/>
      <c r="V185" s="88"/>
      <c r="W185" s="88"/>
      <c r="X185" s="88"/>
      <c r="Y185" s="88"/>
      <c r="Z185" s="88"/>
    </row>
    <row r="186" spans="19:26" x14ac:dyDescent="0.25">
      <c r="S186" s="88"/>
      <c r="T186" s="88"/>
      <c r="U186" s="88"/>
      <c r="V186" s="88"/>
      <c r="W186" s="88"/>
      <c r="X186" s="88"/>
      <c r="Y186" s="88"/>
      <c r="Z186" s="88"/>
    </row>
    <row r="187" spans="19:26" x14ac:dyDescent="0.25">
      <c r="S187" s="88"/>
      <c r="T187" s="88"/>
      <c r="U187" s="88"/>
      <c r="V187" s="88"/>
      <c r="W187" s="88"/>
      <c r="X187" s="88"/>
      <c r="Y187" s="88"/>
      <c r="Z187" s="88"/>
    </row>
    <row r="188" spans="19:26" x14ac:dyDescent="0.25">
      <c r="S188" s="88"/>
      <c r="T188" s="88"/>
      <c r="U188" s="88"/>
      <c r="V188" s="88"/>
      <c r="W188" s="88"/>
      <c r="X188" s="88"/>
      <c r="Y188" s="88"/>
      <c r="Z188" s="88"/>
    </row>
    <row r="189" spans="19:26" x14ac:dyDescent="0.25">
      <c r="S189" s="88"/>
      <c r="T189" s="88"/>
      <c r="U189" s="88"/>
      <c r="V189" s="88"/>
      <c r="W189" s="88"/>
      <c r="X189" s="88"/>
      <c r="Y189" s="88"/>
      <c r="Z189" s="88"/>
    </row>
    <row r="190" spans="19:26" x14ac:dyDescent="0.25">
      <c r="S190" s="88"/>
      <c r="T190" s="88"/>
      <c r="U190" s="88"/>
      <c r="V190" s="88"/>
      <c r="W190" s="88"/>
      <c r="X190" s="88"/>
      <c r="Y190" s="88"/>
      <c r="Z190" s="88"/>
    </row>
    <row r="191" spans="19:26" x14ac:dyDescent="0.25">
      <c r="S191" s="88"/>
      <c r="T191" s="88"/>
      <c r="U191" s="88"/>
      <c r="V191" s="88"/>
      <c r="W191" s="88"/>
      <c r="X191" s="88"/>
      <c r="Y191" s="88"/>
      <c r="Z191" s="88"/>
    </row>
    <row r="192" spans="19:26" x14ac:dyDescent="0.25">
      <c r="S192" s="88"/>
      <c r="T192" s="88"/>
      <c r="U192" s="88"/>
      <c r="V192" s="88"/>
      <c r="W192" s="88"/>
      <c r="X192" s="88"/>
      <c r="Y192" s="88"/>
      <c r="Z192" s="88"/>
    </row>
    <row r="193" spans="19:26" x14ac:dyDescent="0.25">
      <c r="S193" s="88"/>
      <c r="T193" s="88"/>
      <c r="U193" s="88"/>
      <c r="V193" s="88"/>
      <c r="W193" s="88"/>
      <c r="X193" s="88"/>
      <c r="Y193" s="88"/>
      <c r="Z193" s="88"/>
    </row>
    <row r="194" spans="19:26" x14ac:dyDescent="0.25">
      <c r="S194" s="88"/>
      <c r="T194" s="88"/>
      <c r="U194" s="88"/>
      <c r="V194" s="88"/>
      <c r="W194" s="88"/>
      <c r="X194" s="88"/>
      <c r="Y194" s="88"/>
      <c r="Z194" s="88"/>
    </row>
    <row r="195" spans="19:26" x14ac:dyDescent="0.25">
      <c r="S195" s="88"/>
      <c r="T195" s="88"/>
      <c r="U195" s="88"/>
      <c r="V195" s="88"/>
      <c r="W195" s="88"/>
      <c r="X195" s="88"/>
      <c r="Y195" s="88"/>
      <c r="Z195" s="88"/>
    </row>
    <row r="196" spans="19:26" x14ac:dyDescent="0.25">
      <c r="S196" s="88"/>
      <c r="T196" s="88"/>
      <c r="U196" s="88"/>
      <c r="V196" s="88"/>
      <c r="W196" s="88"/>
      <c r="X196" s="88"/>
      <c r="Y196" s="88"/>
      <c r="Z196" s="88"/>
    </row>
    <row r="197" spans="19:26" x14ac:dyDescent="0.25">
      <c r="S197" s="88"/>
      <c r="T197" s="88"/>
      <c r="U197" s="88"/>
      <c r="V197" s="88"/>
      <c r="W197" s="88"/>
      <c r="X197" s="88"/>
      <c r="Y197" s="88"/>
      <c r="Z197" s="88"/>
    </row>
    <row r="198" spans="19:26" x14ac:dyDescent="0.25">
      <c r="S198" s="88"/>
      <c r="T198" s="88"/>
      <c r="U198" s="88"/>
      <c r="V198" s="88"/>
      <c r="W198" s="88"/>
      <c r="X198" s="88"/>
      <c r="Y198" s="88"/>
      <c r="Z198" s="88"/>
    </row>
    <row r="199" spans="19:26" x14ac:dyDescent="0.25">
      <c r="S199" s="88"/>
      <c r="T199" s="88"/>
      <c r="U199" s="88"/>
      <c r="V199" s="88"/>
      <c r="W199" s="88"/>
      <c r="X199" s="88"/>
      <c r="Y199" s="88"/>
      <c r="Z199" s="88"/>
    </row>
    <row r="200" spans="19:26" x14ac:dyDescent="0.25">
      <c r="S200" s="88"/>
      <c r="T200" s="88"/>
      <c r="U200" s="88"/>
      <c r="V200" s="88"/>
      <c r="W200" s="88"/>
      <c r="X200" s="88"/>
      <c r="Y200" s="88"/>
      <c r="Z200" s="88"/>
    </row>
    <row r="201" spans="19:26" x14ac:dyDescent="0.25">
      <c r="S201" s="88"/>
      <c r="T201" s="88"/>
      <c r="U201" s="88"/>
      <c r="V201" s="88"/>
      <c r="W201" s="88"/>
      <c r="X201" s="88"/>
      <c r="Y201" s="88"/>
      <c r="Z201" s="88"/>
    </row>
    <row r="202" spans="19:26" x14ac:dyDescent="0.25">
      <c r="S202" s="88"/>
      <c r="T202" s="88"/>
      <c r="U202" s="88"/>
      <c r="V202" s="88"/>
      <c r="W202" s="88"/>
      <c r="X202" s="88"/>
      <c r="Y202" s="88"/>
      <c r="Z202" s="88"/>
    </row>
    <row r="203" spans="19:26" x14ac:dyDescent="0.25">
      <c r="S203" s="88"/>
      <c r="T203" s="88"/>
      <c r="U203" s="88"/>
      <c r="V203" s="88"/>
      <c r="W203" s="88"/>
      <c r="X203" s="88"/>
      <c r="Y203" s="88"/>
      <c r="Z203" s="88"/>
    </row>
    <row r="204" spans="19:26" x14ac:dyDescent="0.25">
      <c r="S204" s="88"/>
      <c r="T204" s="88"/>
      <c r="U204" s="88"/>
      <c r="V204" s="88"/>
      <c r="W204" s="88"/>
      <c r="X204" s="88"/>
      <c r="Y204" s="88"/>
      <c r="Z204" s="88"/>
    </row>
    <row r="205" spans="19:26" x14ac:dyDescent="0.25">
      <c r="S205" s="88"/>
      <c r="T205" s="88"/>
      <c r="U205" s="88"/>
      <c r="V205" s="88"/>
      <c r="W205" s="88"/>
      <c r="X205" s="88"/>
      <c r="Y205" s="88"/>
      <c r="Z205" s="88"/>
    </row>
    <row r="206" spans="19:26" x14ac:dyDescent="0.25">
      <c r="S206" s="88"/>
      <c r="T206" s="88"/>
      <c r="U206" s="88"/>
      <c r="V206" s="88"/>
      <c r="W206" s="88"/>
      <c r="X206" s="88"/>
      <c r="Y206" s="88"/>
      <c r="Z206" s="88"/>
    </row>
    <row r="207" spans="19:26" x14ac:dyDescent="0.25">
      <c r="S207" s="88"/>
      <c r="T207" s="88"/>
      <c r="U207" s="88"/>
      <c r="V207" s="88"/>
      <c r="W207" s="88"/>
      <c r="X207" s="88"/>
      <c r="Y207" s="88"/>
      <c r="Z207" s="88"/>
    </row>
    <row r="208" spans="19:26" x14ac:dyDescent="0.25">
      <c r="S208" s="88"/>
      <c r="T208" s="88"/>
      <c r="U208" s="88"/>
      <c r="V208" s="88"/>
      <c r="W208" s="88"/>
      <c r="X208" s="88"/>
      <c r="Y208" s="88"/>
      <c r="Z208" s="88"/>
    </row>
    <row r="209" spans="19:26" x14ac:dyDescent="0.25">
      <c r="S209" s="88"/>
      <c r="T209" s="88"/>
      <c r="U209" s="88"/>
      <c r="V209" s="88"/>
      <c r="W209" s="88"/>
      <c r="X209" s="88"/>
      <c r="Y209" s="88"/>
      <c r="Z209" s="88"/>
    </row>
    <row r="210" spans="19:26" x14ac:dyDescent="0.25">
      <c r="S210" s="88"/>
      <c r="T210" s="88"/>
      <c r="U210" s="88"/>
      <c r="V210" s="88"/>
      <c r="W210" s="88"/>
      <c r="X210" s="88"/>
      <c r="Y210" s="88"/>
      <c r="Z210" s="88"/>
    </row>
    <row r="211" spans="19:26" x14ac:dyDescent="0.25">
      <c r="S211" s="88"/>
      <c r="T211" s="88"/>
      <c r="U211" s="88"/>
      <c r="V211" s="88"/>
      <c r="W211" s="88"/>
      <c r="X211" s="88"/>
      <c r="Y211" s="88"/>
      <c r="Z211" s="88"/>
    </row>
    <row r="212" spans="19:26" x14ac:dyDescent="0.25">
      <c r="S212" s="88"/>
      <c r="T212" s="88"/>
      <c r="U212" s="88"/>
      <c r="V212" s="88"/>
      <c r="W212" s="88"/>
      <c r="X212" s="88"/>
      <c r="Y212" s="88"/>
      <c r="Z212" s="88"/>
    </row>
    <row r="213" spans="19:26" x14ac:dyDescent="0.25">
      <c r="S213" s="88"/>
      <c r="T213" s="88"/>
      <c r="U213" s="88"/>
      <c r="V213" s="88"/>
      <c r="W213" s="88"/>
      <c r="X213" s="88"/>
      <c r="Y213" s="88"/>
      <c r="Z213" s="88"/>
    </row>
    <row r="214" spans="19:26" x14ac:dyDescent="0.25">
      <c r="S214" s="88"/>
      <c r="T214" s="88"/>
      <c r="U214" s="88"/>
      <c r="V214" s="88"/>
      <c r="W214" s="88"/>
      <c r="X214" s="88"/>
      <c r="Y214" s="88"/>
      <c r="Z214" s="88"/>
    </row>
    <row r="215" spans="19:26" x14ac:dyDescent="0.25">
      <c r="S215" s="88"/>
      <c r="T215" s="88"/>
      <c r="U215" s="88"/>
      <c r="V215" s="88"/>
      <c r="W215" s="88"/>
      <c r="X215" s="88"/>
      <c r="Y215" s="88"/>
      <c r="Z215" s="88"/>
    </row>
    <row r="216" spans="19:26" x14ac:dyDescent="0.25">
      <c r="S216" s="88"/>
      <c r="T216" s="88"/>
      <c r="U216" s="88"/>
      <c r="V216" s="88"/>
      <c r="W216" s="88"/>
      <c r="X216" s="88"/>
      <c r="Y216" s="88"/>
      <c r="Z216" s="88"/>
    </row>
    <row r="217" spans="19:26" x14ac:dyDescent="0.25">
      <c r="S217" s="88"/>
      <c r="T217" s="88"/>
      <c r="U217" s="88"/>
      <c r="V217" s="88"/>
      <c r="W217" s="88"/>
      <c r="X217" s="88"/>
      <c r="Y217" s="88"/>
      <c r="Z217" s="88"/>
    </row>
    <row r="218" spans="19:26" x14ac:dyDescent="0.25">
      <c r="S218" s="88"/>
      <c r="T218" s="88"/>
      <c r="U218" s="88"/>
      <c r="V218" s="88"/>
      <c r="W218" s="88"/>
      <c r="X218" s="88"/>
      <c r="Y218" s="88"/>
      <c r="Z218" s="88"/>
    </row>
    <row r="219" spans="19:26" x14ac:dyDescent="0.25">
      <c r="S219" s="88"/>
      <c r="T219" s="88"/>
      <c r="U219" s="88"/>
      <c r="V219" s="88"/>
      <c r="W219" s="88"/>
      <c r="X219" s="88"/>
      <c r="Y219" s="88"/>
      <c r="Z219" s="88"/>
    </row>
    <row r="220" spans="19:26" x14ac:dyDescent="0.25">
      <c r="S220" s="88"/>
      <c r="T220" s="88"/>
      <c r="U220" s="88"/>
      <c r="V220" s="88"/>
      <c r="W220" s="88"/>
      <c r="X220" s="88"/>
      <c r="Y220" s="88"/>
      <c r="Z220" s="88"/>
    </row>
    <row r="221" spans="19:26" x14ac:dyDescent="0.25">
      <c r="S221" s="88"/>
      <c r="T221" s="88"/>
      <c r="U221" s="88"/>
      <c r="V221" s="88"/>
      <c r="W221" s="88"/>
      <c r="X221" s="88"/>
      <c r="Y221" s="88"/>
      <c r="Z221" s="88"/>
    </row>
    <row r="222" spans="19:26" x14ac:dyDescent="0.25">
      <c r="S222" s="88"/>
      <c r="T222" s="88"/>
      <c r="U222" s="88"/>
      <c r="V222" s="88"/>
      <c r="W222" s="88"/>
      <c r="X222" s="88"/>
      <c r="Y222" s="88"/>
      <c r="Z222" s="88"/>
    </row>
    <row r="223" spans="19:26" x14ac:dyDescent="0.25">
      <c r="S223" s="88"/>
      <c r="T223" s="88"/>
      <c r="U223" s="88"/>
      <c r="V223" s="88"/>
      <c r="W223" s="88"/>
      <c r="X223" s="88"/>
      <c r="Y223" s="88"/>
      <c r="Z223" s="88"/>
    </row>
    <row r="224" spans="19:26" x14ac:dyDescent="0.25">
      <c r="S224" s="88"/>
      <c r="T224" s="88"/>
      <c r="U224" s="88"/>
      <c r="V224" s="88"/>
      <c r="W224" s="88"/>
      <c r="X224" s="88"/>
      <c r="Y224" s="88"/>
      <c r="Z224" s="88"/>
    </row>
    <row r="225" spans="19:26" x14ac:dyDescent="0.25">
      <c r="S225" s="88"/>
      <c r="T225" s="88"/>
      <c r="U225" s="88"/>
      <c r="V225" s="88"/>
      <c r="W225" s="88"/>
      <c r="X225" s="88"/>
      <c r="Y225" s="88"/>
      <c r="Z225" s="88"/>
    </row>
    <row r="226" spans="19:26" x14ac:dyDescent="0.25">
      <c r="S226" s="88"/>
      <c r="T226" s="88"/>
      <c r="U226" s="88"/>
      <c r="V226" s="88"/>
      <c r="W226" s="88"/>
      <c r="X226" s="88"/>
      <c r="Y226" s="88"/>
      <c r="Z226" s="88"/>
    </row>
    <row r="227" spans="19:26" x14ac:dyDescent="0.25">
      <c r="S227" s="88"/>
      <c r="T227" s="88"/>
      <c r="U227" s="88"/>
      <c r="V227" s="88"/>
      <c r="W227" s="88"/>
      <c r="X227" s="88"/>
      <c r="Y227" s="88"/>
      <c r="Z227" s="88"/>
    </row>
    <row r="228" spans="19:26" x14ac:dyDescent="0.25">
      <c r="S228" s="88"/>
      <c r="T228" s="88"/>
      <c r="U228" s="88"/>
      <c r="V228" s="88"/>
      <c r="W228" s="88"/>
      <c r="X228" s="88"/>
      <c r="Y228" s="88"/>
      <c r="Z228" s="88"/>
    </row>
    <row r="229" spans="19:26" x14ac:dyDescent="0.25">
      <c r="S229" s="88"/>
      <c r="T229" s="88"/>
      <c r="U229" s="88"/>
      <c r="V229" s="88"/>
      <c r="W229" s="88"/>
      <c r="X229" s="88"/>
      <c r="Y229" s="88"/>
      <c r="Z229" s="88"/>
    </row>
    <row r="230" spans="19:26" x14ac:dyDescent="0.25">
      <c r="S230" s="88"/>
      <c r="T230" s="88"/>
      <c r="U230" s="88"/>
      <c r="V230" s="88"/>
      <c r="W230" s="88"/>
      <c r="X230" s="88"/>
      <c r="Y230" s="88"/>
      <c r="Z230" s="88"/>
    </row>
    <row r="231" spans="19:26" x14ac:dyDescent="0.25">
      <c r="S231" s="88"/>
      <c r="T231" s="88"/>
      <c r="U231" s="88"/>
      <c r="V231" s="88"/>
      <c r="W231" s="88"/>
      <c r="X231" s="88"/>
      <c r="Y231" s="88"/>
      <c r="Z231" s="88"/>
    </row>
    <row r="232" spans="19:26" x14ac:dyDescent="0.25">
      <c r="S232" s="88"/>
      <c r="T232" s="88"/>
      <c r="U232" s="88"/>
      <c r="V232" s="88"/>
      <c r="W232" s="88"/>
      <c r="X232" s="88"/>
      <c r="Y232" s="88"/>
      <c r="Z232" s="88"/>
    </row>
    <row r="233" spans="19:26" x14ac:dyDescent="0.25">
      <c r="S233" s="88"/>
      <c r="T233" s="88"/>
      <c r="U233" s="88"/>
      <c r="V233" s="88"/>
      <c r="W233" s="88"/>
      <c r="X233" s="88"/>
      <c r="Y233" s="88"/>
      <c r="Z233" s="88"/>
    </row>
    <row r="234" spans="19:26" x14ac:dyDescent="0.25">
      <c r="S234" s="88"/>
      <c r="T234" s="88"/>
      <c r="U234" s="88"/>
      <c r="V234" s="88"/>
      <c r="W234" s="88"/>
      <c r="X234" s="88"/>
      <c r="Y234" s="88"/>
      <c r="Z234" s="88"/>
    </row>
    <row r="235" spans="19:26" x14ac:dyDescent="0.25">
      <c r="S235" s="88"/>
      <c r="T235" s="88"/>
      <c r="U235" s="88"/>
      <c r="V235" s="88"/>
      <c r="W235" s="88"/>
      <c r="X235" s="88"/>
      <c r="Y235" s="88"/>
      <c r="Z235" s="88"/>
    </row>
    <row r="236" spans="19:26" x14ac:dyDescent="0.25">
      <c r="S236" s="88"/>
      <c r="T236" s="88"/>
      <c r="U236" s="88"/>
      <c r="V236" s="88"/>
      <c r="W236" s="88"/>
      <c r="X236" s="88"/>
      <c r="Y236" s="88"/>
      <c r="Z236" s="88"/>
    </row>
    <row r="237" spans="19:26" x14ac:dyDescent="0.25">
      <c r="S237" s="88"/>
      <c r="T237" s="88"/>
      <c r="U237" s="88"/>
      <c r="V237" s="88"/>
      <c r="W237" s="88"/>
      <c r="X237" s="88"/>
      <c r="Y237" s="88"/>
      <c r="Z237" s="88"/>
    </row>
    <row r="238" spans="19:26" x14ac:dyDescent="0.25">
      <c r="S238" s="88"/>
      <c r="T238" s="88"/>
      <c r="U238" s="88"/>
      <c r="V238" s="88"/>
      <c r="W238" s="88"/>
      <c r="X238" s="88"/>
      <c r="Y238" s="88"/>
      <c r="Z238" s="88"/>
    </row>
    <row r="239" spans="19:26" x14ac:dyDescent="0.25">
      <c r="S239" s="88"/>
      <c r="T239" s="88"/>
      <c r="U239" s="88"/>
      <c r="V239" s="88"/>
      <c r="W239" s="88"/>
      <c r="X239" s="88"/>
      <c r="Y239" s="88"/>
      <c r="Z239" s="88"/>
    </row>
    <row r="240" spans="19:26" x14ac:dyDescent="0.25">
      <c r="S240" s="88"/>
      <c r="T240" s="88"/>
      <c r="U240" s="88"/>
      <c r="V240" s="88"/>
      <c r="W240" s="88"/>
      <c r="X240" s="88"/>
      <c r="Y240" s="88"/>
      <c r="Z240" s="88"/>
    </row>
    <row r="241" spans="19:26" x14ac:dyDescent="0.25">
      <c r="S241" s="88"/>
      <c r="T241" s="88"/>
      <c r="U241" s="88"/>
      <c r="V241" s="88"/>
      <c r="W241" s="88"/>
      <c r="X241" s="88"/>
      <c r="Y241" s="88"/>
      <c r="Z241" s="88"/>
    </row>
    <row r="242" spans="19:26" x14ac:dyDescent="0.25">
      <c r="S242" s="88"/>
      <c r="T242" s="88"/>
      <c r="U242" s="88"/>
      <c r="V242" s="88"/>
      <c r="W242" s="88"/>
      <c r="X242" s="88"/>
      <c r="Y242" s="88"/>
      <c r="Z242" s="88"/>
    </row>
    <row r="243" spans="19:26" x14ac:dyDescent="0.25">
      <c r="S243" s="88"/>
      <c r="T243" s="88"/>
      <c r="U243" s="88"/>
      <c r="V243" s="88"/>
      <c r="W243" s="88"/>
      <c r="X243" s="88"/>
      <c r="Y243" s="88"/>
      <c r="Z243" s="88"/>
    </row>
    <row r="244" spans="19:26" x14ac:dyDescent="0.25">
      <c r="S244" s="88"/>
      <c r="T244" s="88"/>
      <c r="U244" s="88"/>
      <c r="V244" s="88"/>
      <c r="W244" s="88"/>
      <c r="X244" s="88"/>
      <c r="Y244" s="88"/>
      <c r="Z244" s="88"/>
    </row>
    <row r="245" spans="19:26" x14ac:dyDescent="0.25">
      <c r="S245" s="88"/>
      <c r="T245" s="88"/>
      <c r="U245" s="88"/>
      <c r="V245" s="88"/>
      <c r="W245" s="88"/>
      <c r="X245" s="88"/>
      <c r="Y245" s="88"/>
      <c r="Z245" s="88"/>
    </row>
    <row r="246" spans="19:26" x14ac:dyDescent="0.25">
      <c r="S246" s="88"/>
      <c r="T246" s="88"/>
      <c r="U246" s="88"/>
      <c r="V246" s="88"/>
      <c r="W246" s="88"/>
      <c r="X246" s="88"/>
      <c r="Y246" s="88"/>
      <c r="Z246" s="88"/>
    </row>
    <row r="247" spans="19:26" x14ac:dyDescent="0.25">
      <c r="S247" s="88"/>
      <c r="T247" s="88"/>
      <c r="U247" s="88"/>
      <c r="V247" s="88"/>
      <c r="W247" s="88"/>
      <c r="X247" s="88"/>
      <c r="Y247" s="88"/>
      <c r="Z247" s="88"/>
    </row>
    <row r="248" spans="19:26" x14ac:dyDescent="0.25">
      <c r="S248" s="88"/>
      <c r="T248" s="88"/>
      <c r="U248" s="88"/>
      <c r="V248" s="88"/>
      <c r="W248" s="88"/>
      <c r="X248" s="88"/>
      <c r="Y248" s="88"/>
      <c r="Z248" s="88"/>
    </row>
    <row r="249" spans="19:26" x14ac:dyDescent="0.25">
      <c r="S249" s="88"/>
      <c r="T249" s="88"/>
      <c r="U249" s="88"/>
      <c r="V249" s="88"/>
      <c r="W249" s="88"/>
      <c r="X249" s="88"/>
      <c r="Y249" s="88"/>
      <c r="Z249" s="88"/>
    </row>
    <row r="250" spans="19:26" x14ac:dyDescent="0.25">
      <c r="S250" s="88"/>
      <c r="T250" s="88"/>
      <c r="U250" s="88"/>
      <c r="V250" s="88"/>
      <c r="W250" s="88"/>
      <c r="X250" s="88"/>
      <c r="Y250" s="88"/>
      <c r="Z250" s="88"/>
    </row>
    <row r="251" spans="19:26" x14ac:dyDescent="0.25">
      <c r="S251" s="88"/>
      <c r="T251" s="88"/>
      <c r="U251" s="88"/>
      <c r="V251" s="88"/>
      <c r="W251" s="88"/>
      <c r="X251" s="88"/>
      <c r="Y251" s="88"/>
      <c r="Z251" s="88"/>
    </row>
    <row r="252" spans="19:26" x14ac:dyDescent="0.25">
      <c r="S252" s="88"/>
      <c r="T252" s="88"/>
      <c r="U252" s="88"/>
      <c r="V252" s="88"/>
      <c r="W252" s="88"/>
      <c r="X252" s="88"/>
      <c r="Y252" s="88"/>
      <c r="Z252" s="88"/>
    </row>
    <row r="253" spans="19:26" x14ac:dyDescent="0.25">
      <c r="S253" s="88"/>
      <c r="T253" s="88"/>
      <c r="U253" s="88"/>
      <c r="V253" s="88"/>
      <c r="W253" s="88"/>
      <c r="X253" s="88"/>
      <c r="Y253" s="88"/>
      <c r="Z253" s="88"/>
    </row>
    <row r="254" spans="19:26" x14ac:dyDescent="0.25">
      <c r="S254" s="88"/>
      <c r="T254" s="88"/>
      <c r="U254" s="88"/>
      <c r="V254" s="88"/>
      <c r="W254" s="88"/>
      <c r="X254" s="88"/>
      <c r="Y254" s="88"/>
      <c r="Z254" s="88"/>
    </row>
    <row r="255" spans="19:26" x14ac:dyDescent="0.25">
      <c r="S255" s="88"/>
      <c r="T255" s="88"/>
      <c r="U255" s="88"/>
      <c r="V255" s="88"/>
      <c r="W255" s="88"/>
      <c r="X255" s="88"/>
      <c r="Y255" s="88"/>
      <c r="Z255" s="88"/>
    </row>
    <row r="256" spans="19:26" x14ac:dyDescent="0.25">
      <c r="S256" s="88"/>
      <c r="T256" s="88"/>
      <c r="U256" s="88"/>
      <c r="V256" s="88"/>
      <c r="W256" s="88"/>
      <c r="X256" s="88"/>
      <c r="Y256" s="88"/>
      <c r="Z256" s="88"/>
    </row>
    <row r="257" spans="19:26" x14ac:dyDescent="0.25">
      <c r="S257" s="88"/>
      <c r="T257" s="88"/>
      <c r="U257" s="88"/>
      <c r="V257" s="88"/>
      <c r="W257" s="88"/>
      <c r="X257" s="88"/>
      <c r="Y257" s="88"/>
      <c r="Z257" s="88"/>
    </row>
    <row r="258" spans="19:26" x14ac:dyDescent="0.25">
      <c r="S258" s="88"/>
      <c r="T258" s="88"/>
      <c r="U258" s="88"/>
      <c r="V258" s="88"/>
      <c r="W258" s="88"/>
      <c r="X258" s="88"/>
      <c r="Y258" s="88"/>
      <c r="Z258" s="88"/>
    </row>
    <row r="259" spans="19:26" x14ac:dyDescent="0.25">
      <c r="S259" s="88"/>
      <c r="T259" s="88"/>
      <c r="U259" s="88"/>
      <c r="V259" s="88"/>
      <c r="W259" s="88"/>
      <c r="X259" s="88"/>
      <c r="Y259" s="88"/>
      <c r="Z259" s="88"/>
    </row>
    <row r="260" spans="19:26" x14ac:dyDescent="0.25">
      <c r="S260" s="88"/>
      <c r="T260" s="88"/>
      <c r="U260" s="88"/>
      <c r="V260" s="88"/>
      <c r="W260" s="88"/>
      <c r="X260" s="88"/>
      <c r="Y260" s="88"/>
      <c r="Z260" s="88"/>
    </row>
    <row r="261" spans="19:26" x14ac:dyDescent="0.25">
      <c r="S261" s="88"/>
      <c r="T261" s="88"/>
      <c r="U261" s="88"/>
      <c r="V261" s="88"/>
      <c r="W261" s="88"/>
      <c r="X261" s="88"/>
      <c r="Y261" s="88"/>
      <c r="Z261" s="88"/>
    </row>
    <row r="262" spans="19:26" x14ac:dyDescent="0.25">
      <c r="S262" s="88"/>
      <c r="T262" s="88"/>
      <c r="U262" s="88"/>
      <c r="V262" s="88"/>
      <c r="W262" s="88"/>
      <c r="X262" s="88"/>
      <c r="Y262" s="88"/>
      <c r="Z262" s="88"/>
    </row>
    <row r="263" spans="19:26" x14ac:dyDescent="0.25">
      <c r="S263" s="88"/>
      <c r="T263" s="88"/>
      <c r="U263" s="88"/>
      <c r="V263" s="88"/>
      <c r="W263" s="88"/>
      <c r="X263" s="88"/>
      <c r="Y263" s="88"/>
      <c r="Z263" s="88"/>
    </row>
    <row r="264" spans="19:26" x14ac:dyDescent="0.25">
      <c r="S264" s="88"/>
      <c r="T264" s="88"/>
      <c r="U264" s="88"/>
      <c r="V264" s="88"/>
      <c r="W264" s="88"/>
      <c r="X264" s="88"/>
      <c r="Y264" s="88"/>
      <c r="Z264" s="88"/>
    </row>
    <row r="265" spans="19:26" x14ac:dyDescent="0.25">
      <c r="S265" s="88"/>
      <c r="T265" s="88"/>
      <c r="U265" s="88"/>
      <c r="V265" s="88"/>
      <c r="W265" s="88"/>
      <c r="X265" s="88"/>
      <c r="Y265" s="88"/>
      <c r="Z265" s="88"/>
    </row>
    <row r="266" spans="19:26" x14ac:dyDescent="0.25">
      <c r="S266" s="88"/>
      <c r="T266" s="88"/>
      <c r="U266" s="88"/>
      <c r="V266" s="88"/>
      <c r="W266" s="88"/>
      <c r="X266" s="88"/>
      <c r="Y266" s="88"/>
      <c r="Z266" s="88"/>
    </row>
    <row r="267" spans="19:26" x14ac:dyDescent="0.25">
      <c r="S267" s="88"/>
      <c r="T267" s="88"/>
      <c r="U267" s="88"/>
      <c r="V267" s="88"/>
      <c r="W267" s="88"/>
      <c r="X267" s="88"/>
      <c r="Y267" s="88"/>
      <c r="Z267" s="88"/>
    </row>
    <row r="268" spans="19:26" x14ac:dyDescent="0.25">
      <c r="S268" s="88"/>
      <c r="T268" s="88"/>
      <c r="U268" s="88"/>
      <c r="V268" s="88"/>
      <c r="W268" s="88"/>
      <c r="X268" s="88"/>
      <c r="Y268" s="88"/>
      <c r="Z268" s="88"/>
    </row>
    <row r="269" spans="19:26" x14ac:dyDescent="0.25">
      <c r="S269" s="88"/>
      <c r="T269" s="88"/>
      <c r="U269" s="88"/>
      <c r="V269" s="88"/>
      <c r="W269" s="88"/>
      <c r="X269" s="88"/>
      <c r="Y269" s="88"/>
      <c r="Z269" s="88"/>
    </row>
    <row r="270" spans="19:26" x14ac:dyDescent="0.25">
      <c r="S270" s="88"/>
      <c r="T270" s="88"/>
      <c r="U270" s="88"/>
      <c r="V270" s="88"/>
      <c r="W270" s="88"/>
      <c r="X270" s="88"/>
      <c r="Y270" s="88"/>
      <c r="Z270" s="88"/>
    </row>
    <row r="271" spans="19:26" x14ac:dyDescent="0.25">
      <c r="S271" s="88"/>
      <c r="T271" s="88"/>
      <c r="U271" s="88"/>
      <c r="V271" s="88"/>
      <c r="W271" s="88"/>
      <c r="X271" s="88"/>
      <c r="Y271" s="88"/>
      <c r="Z271" s="88"/>
    </row>
    <row r="272" spans="19:26" x14ac:dyDescent="0.25">
      <c r="S272" s="88"/>
      <c r="T272" s="88"/>
      <c r="U272" s="88"/>
      <c r="V272" s="88"/>
      <c r="W272" s="88"/>
      <c r="X272" s="88"/>
      <c r="Y272" s="88"/>
      <c r="Z272" s="88"/>
    </row>
    <row r="273" spans="19:26" x14ac:dyDescent="0.25">
      <c r="S273" s="88"/>
      <c r="T273" s="88"/>
      <c r="U273" s="88"/>
      <c r="V273" s="88"/>
      <c r="W273" s="88"/>
      <c r="X273" s="88"/>
      <c r="Y273" s="88"/>
      <c r="Z273" s="88"/>
    </row>
    <row r="274" spans="19:26" x14ac:dyDescent="0.25">
      <c r="S274" s="88"/>
      <c r="T274" s="88"/>
      <c r="U274" s="88"/>
      <c r="V274" s="88"/>
      <c r="W274" s="88"/>
      <c r="X274" s="88"/>
      <c r="Y274" s="88"/>
      <c r="Z274" s="88"/>
    </row>
    <row r="275" spans="19:26" x14ac:dyDescent="0.25">
      <c r="S275" s="88"/>
      <c r="T275" s="88"/>
      <c r="U275" s="88"/>
      <c r="V275" s="88"/>
      <c r="W275" s="88"/>
      <c r="X275" s="88"/>
      <c r="Y275" s="88"/>
      <c r="Z275" s="88"/>
    </row>
    <row r="276" spans="19:26" x14ac:dyDescent="0.25">
      <c r="S276" s="88"/>
      <c r="T276" s="88"/>
      <c r="U276" s="88"/>
      <c r="V276" s="88"/>
      <c r="W276" s="88"/>
      <c r="X276" s="88"/>
      <c r="Y276" s="88"/>
      <c r="Z276" s="88"/>
    </row>
    <row r="277" spans="19:26" x14ac:dyDescent="0.25">
      <c r="S277" s="88"/>
      <c r="T277" s="88"/>
      <c r="U277" s="88"/>
      <c r="V277" s="88"/>
      <c r="W277" s="88"/>
      <c r="X277" s="88"/>
      <c r="Y277" s="88"/>
      <c r="Z277" s="88"/>
    </row>
    <row r="278" spans="19:26" x14ac:dyDescent="0.25">
      <c r="S278" s="88"/>
      <c r="T278" s="88"/>
      <c r="U278" s="88"/>
      <c r="V278" s="88"/>
      <c r="W278" s="88"/>
      <c r="X278" s="88"/>
      <c r="Y278" s="88"/>
      <c r="Z278" s="88"/>
    </row>
    <row r="279" spans="19:26" x14ac:dyDescent="0.25">
      <c r="S279" s="88"/>
      <c r="T279" s="88"/>
      <c r="U279" s="88"/>
      <c r="V279" s="88"/>
      <c r="W279" s="88"/>
      <c r="X279" s="88"/>
      <c r="Y279" s="88"/>
      <c r="Z279" s="88"/>
    </row>
    <row r="280" spans="19:26" x14ac:dyDescent="0.25">
      <c r="S280" s="88"/>
      <c r="T280" s="88"/>
      <c r="U280" s="88"/>
      <c r="V280" s="88"/>
      <c r="W280" s="88"/>
      <c r="X280" s="88"/>
      <c r="Y280" s="88"/>
      <c r="Z280" s="88"/>
    </row>
    <row r="281" spans="19:26" x14ac:dyDescent="0.25">
      <c r="S281" s="88"/>
      <c r="T281" s="88"/>
      <c r="U281" s="88"/>
      <c r="V281" s="88"/>
      <c r="W281" s="88"/>
      <c r="X281" s="88"/>
      <c r="Y281" s="88"/>
      <c r="Z281" s="88"/>
    </row>
    <row r="282" spans="19:26" x14ac:dyDescent="0.25">
      <c r="S282" s="88"/>
      <c r="T282" s="88"/>
      <c r="U282" s="88"/>
      <c r="V282" s="88"/>
      <c r="W282" s="88"/>
      <c r="X282" s="88"/>
      <c r="Y282" s="88"/>
      <c r="Z282" s="88"/>
    </row>
    <row r="283" spans="19:26" x14ac:dyDescent="0.25">
      <c r="S283" s="88"/>
      <c r="T283" s="88"/>
      <c r="U283" s="88"/>
      <c r="V283" s="88"/>
      <c r="W283" s="88"/>
      <c r="X283" s="88"/>
      <c r="Y283" s="88"/>
      <c r="Z283" s="88"/>
    </row>
    <row r="284" spans="19:26" x14ac:dyDescent="0.25">
      <c r="S284" s="88"/>
      <c r="T284" s="88"/>
      <c r="U284" s="88"/>
      <c r="V284" s="88"/>
      <c r="W284" s="88"/>
      <c r="X284" s="88"/>
      <c r="Y284" s="88"/>
      <c r="Z284" s="88"/>
    </row>
    <row r="285" spans="19:26" x14ac:dyDescent="0.25">
      <c r="S285" s="88"/>
      <c r="T285" s="88"/>
      <c r="U285" s="88"/>
      <c r="V285" s="88"/>
      <c r="W285" s="88"/>
      <c r="X285" s="88"/>
      <c r="Y285" s="88"/>
      <c r="Z285" s="88"/>
    </row>
    <row r="286" spans="19:26" x14ac:dyDescent="0.25">
      <c r="S286" s="88"/>
      <c r="T286" s="88"/>
      <c r="U286" s="88"/>
      <c r="V286" s="88"/>
      <c r="W286" s="88"/>
      <c r="X286" s="88"/>
      <c r="Y286" s="88"/>
      <c r="Z286" s="88"/>
    </row>
    <row r="287" spans="19:26" x14ac:dyDescent="0.25">
      <c r="S287" s="88"/>
      <c r="T287" s="88"/>
      <c r="U287" s="88"/>
      <c r="V287" s="88"/>
      <c r="W287" s="88"/>
      <c r="X287" s="88"/>
      <c r="Y287" s="88"/>
      <c r="Z287" s="88"/>
    </row>
    <row r="288" spans="19:26" x14ac:dyDescent="0.25">
      <c r="S288" s="88"/>
      <c r="T288" s="88"/>
      <c r="U288" s="88"/>
      <c r="V288" s="88"/>
      <c r="W288" s="88"/>
      <c r="X288" s="88"/>
      <c r="Y288" s="88"/>
      <c r="Z288" s="88"/>
    </row>
    <row r="289" spans="19:26" x14ac:dyDescent="0.25">
      <c r="S289" s="88"/>
      <c r="T289" s="88"/>
      <c r="U289" s="88"/>
      <c r="V289" s="88"/>
      <c r="W289" s="88"/>
      <c r="X289" s="88"/>
      <c r="Y289" s="88"/>
      <c r="Z289" s="88"/>
    </row>
    <row r="290" spans="19:26" x14ac:dyDescent="0.25">
      <c r="S290" s="88"/>
      <c r="T290" s="88"/>
      <c r="U290" s="88"/>
      <c r="V290" s="88"/>
      <c r="W290" s="88"/>
      <c r="X290" s="88"/>
      <c r="Y290" s="88"/>
      <c r="Z290" s="88"/>
    </row>
    <row r="291" spans="19:26" x14ac:dyDescent="0.25">
      <c r="S291" s="88"/>
      <c r="T291" s="88"/>
      <c r="U291" s="88"/>
      <c r="V291" s="88"/>
      <c r="W291" s="88"/>
      <c r="X291" s="88"/>
      <c r="Y291" s="88"/>
      <c r="Z291" s="88"/>
    </row>
    <row r="292" spans="19:26" x14ac:dyDescent="0.25">
      <c r="S292" s="88"/>
      <c r="T292" s="88"/>
      <c r="U292" s="88"/>
      <c r="V292" s="88"/>
      <c r="W292" s="88"/>
      <c r="X292" s="88"/>
      <c r="Y292" s="88"/>
      <c r="Z292" s="88"/>
    </row>
    <row r="293" spans="19:26" x14ac:dyDescent="0.25">
      <c r="S293" s="88"/>
      <c r="T293" s="88"/>
      <c r="U293" s="88"/>
      <c r="V293" s="88"/>
      <c r="W293" s="88"/>
      <c r="X293" s="88"/>
      <c r="Y293" s="88"/>
      <c r="Z293" s="88"/>
    </row>
    <row r="294" spans="19:26" x14ac:dyDescent="0.25">
      <c r="S294" s="88"/>
      <c r="T294" s="88"/>
      <c r="U294" s="88"/>
      <c r="V294" s="88"/>
      <c r="W294" s="88"/>
      <c r="X294" s="88"/>
      <c r="Y294" s="88"/>
      <c r="Z294" s="88"/>
    </row>
    <row r="295" spans="19:26" x14ac:dyDescent="0.25">
      <c r="S295" s="88"/>
      <c r="T295" s="88"/>
      <c r="U295" s="88"/>
      <c r="V295" s="88"/>
      <c r="W295" s="88"/>
      <c r="X295" s="88"/>
      <c r="Y295" s="88"/>
      <c r="Z295" s="88"/>
    </row>
    <row r="296" spans="19:26" x14ac:dyDescent="0.25">
      <c r="S296" s="88"/>
      <c r="T296" s="88"/>
      <c r="U296" s="88"/>
      <c r="V296" s="88"/>
      <c r="W296" s="88"/>
      <c r="X296" s="88"/>
      <c r="Y296" s="88"/>
      <c r="Z296" s="88"/>
    </row>
    <row r="297" spans="19:26" x14ac:dyDescent="0.25">
      <c r="S297" s="88"/>
      <c r="T297" s="88"/>
      <c r="U297" s="88"/>
      <c r="V297" s="88"/>
      <c r="W297" s="88"/>
      <c r="X297" s="88"/>
      <c r="Y297" s="88"/>
      <c r="Z297" s="88"/>
    </row>
    <row r="298" spans="19:26" x14ac:dyDescent="0.25">
      <c r="S298" s="88"/>
      <c r="T298" s="88"/>
      <c r="U298" s="88"/>
      <c r="V298" s="88"/>
      <c r="W298" s="88"/>
      <c r="X298" s="88"/>
      <c r="Y298" s="88"/>
      <c r="Z298" s="88"/>
    </row>
    <row r="299" spans="19:26" x14ac:dyDescent="0.25">
      <c r="S299" s="88"/>
      <c r="T299" s="88"/>
      <c r="U299" s="88"/>
      <c r="V299" s="88"/>
      <c r="W299" s="88"/>
      <c r="X299" s="88"/>
      <c r="Y299" s="88"/>
      <c r="Z299" s="88"/>
    </row>
    <row r="300" spans="19:26" x14ac:dyDescent="0.25">
      <c r="S300" s="88"/>
      <c r="T300" s="88"/>
      <c r="U300" s="88"/>
      <c r="V300" s="88"/>
      <c r="W300" s="88"/>
      <c r="X300" s="88"/>
      <c r="Y300" s="88"/>
      <c r="Z300" s="88"/>
    </row>
    <row r="301" spans="19:26" x14ac:dyDescent="0.25">
      <c r="S301" s="88"/>
      <c r="T301" s="88"/>
      <c r="U301" s="88"/>
      <c r="V301" s="88"/>
      <c r="W301" s="88"/>
      <c r="X301" s="88"/>
      <c r="Y301" s="88"/>
      <c r="Z301" s="88"/>
    </row>
    <row r="302" spans="19:26" x14ac:dyDescent="0.25">
      <c r="S302" s="88"/>
      <c r="T302" s="88"/>
      <c r="U302" s="88"/>
      <c r="V302" s="88"/>
      <c r="W302" s="88"/>
      <c r="X302" s="88"/>
      <c r="Y302" s="88"/>
      <c r="Z302" s="88"/>
    </row>
    <row r="303" spans="19:26" x14ac:dyDescent="0.25">
      <c r="S303" s="88"/>
      <c r="T303" s="88"/>
      <c r="U303" s="88"/>
      <c r="V303" s="88"/>
      <c r="W303" s="88"/>
      <c r="X303" s="88"/>
      <c r="Y303" s="88"/>
      <c r="Z303" s="88"/>
    </row>
    <row r="304" spans="19:26" x14ac:dyDescent="0.25">
      <c r="S304" s="88"/>
      <c r="T304" s="88"/>
      <c r="U304" s="88"/>
      <c r="V304" s="88"/>
      <c r="W304" s="88"/>
      <c r="X304" s="88"/>
      <c r="Y304" s="88"/>
      <c r="Z304" s="88"/>
    </row>
    <row r="305" spans="19:26" x14ac:dyDescent="0.25">
      <c r="S305" s="88"/>
      <c r="T305" s="88"/>
      <c r="U305" s="88"/>
      <c r="V305" s="88"/>
      <c r="W305" s="88"/>
      <c r="X305" s="88"/>
      <c r="Y305" s="88"/>
      <c r="Z305" s="88"/>
    </row>
    <row r="306" spans="19:26" x14ac:dyDescent="0.25">
      <c r="S306" s="88"/>
      <c r="T306" s="88"/>
      <c r="U306" s="88"/>
      <c r="V306" s="88"/>
      <c r="W306" s="88"/>
      <c r="X306" s="88"/>
      <c r="Y306" s="88"/>
      <c r="Z306" s="88"/>
    </row>
    <row r="307" spans="19:26" x14ac:dyDescent="0.25">
      <c r="S307" s="88"/>
      <c r="T307" s="88"/>
      <c r="U307" s="88"/>
      <c r="V307" s="88"/>
      <c r="W307" s="88"/>
      <c r="X307" s="88"/>
      <c r="Y307" s="88"/>
      <c r="Z307" s="88"/>
    </row>
    <row r="308" spans="19:26" x14ac:dyDescent="0.25">
      <c r="S308" s="88"/>
      <c r="T308" s="88"/>
      <c r="U308" s="88"/>
      <c r="V308" s="88"/>
      <c r="W308" s="88"/>
      <c r="X308" s="88"/>
      <c r="Y308" s="88"/>
      <c r="Z308" s="88"/>
    </row>
    <row r="309" spans="19:26" x14ac:dyDescent="0.25">
      <c r="S309" s="88"/>
      <c r="T309" s="88"/>
      <c r="U309" s="88"/>
      <c r="V309" s="88"/>
      <c r="W309" s="88"/>
      <c r="X309" s="88"/>
      <c r="Y309" s="88"/>
      <c r="Z309" s="88"/>
    </row>
    <row r="310" spans="19:26" x14ac:dyDescent="0.25">
      <c r="S310" s="88"/>
      <c r="T310" s="88"/>
      <c r="U310" s="88"/>
      <c r="V310" s="88"/>
      <c r="W310" s="88"/>
      <c r="X310" s="88"/>
      <c r="Y310" s="88"/>
      <c r="Z310" s="88"/>
    </row>
    <row r="311" spans="19:26" x14ac:dyDescent="0.25">
      <c r="S311" s="88"/>
      <c r="T311" s="88"/>
      <c r="U311" s="88"/>
      <c r="V311" s="88"/>
      <c r="W311" s="88"/>
      <c r="X311" s="88"/>
      <c r="Y311" s="88"/>
      <c r="Z311" s="88"/>
    </row>
    <row r="312" spans="19:26" x14ac:dyDescent="0.25">
      <c r="S312" s="88"/>
      <c r="T312" s="88"/>
      <c r="U312" s="88"/>
      <c r="V312" s="88"/>
      <c r="W312" s="88"/>
      <c r="X312" s="88"/>
      <c r="Y312" s="88"/>
      <c r="Z312" s="88"/>
    </row>
    <row r="313" spans="19:26" x14ac:dyDescent="0.25">
      <c r="S313" s="88"/>
      <c r="T313" s="88"/>
      <c r="U313" s="88"/>
      <c r="V313" s="88"/>
      <c r="W313" s="88"/>
      <c r="X313" s="88"/>
      <c r="Y313" s="88"/>
      <c r="Z313" s="88"/>
    </row>
    <row r="314" spans="19:26" x14ac:dyDescent="0.25">
      <c r="S314" s="88"/>
      <c r="T314" s="88"/>
      <c r="U314" s="88"/>
      <c r="V314" s="88"/>
      <c r="W314" s="88"/>
      <c r="X314" s="88"/>
      <c r="Y314" s="88"/>
      <c r="Z314" s="88"/>
    </row>
    <row r="315" spans="19:26" x14ac:dyDescent="0.25">
      <c r="S315" s="88"/>
      <c r="T315" s="88"/>
      <c r="U315" s="88"/>
      <c r="V315" s="88"/>
      <c r="W315" s="88"/>
      <c r="X315" s="88"/>
      <c r="Y315" s="88"/>
      <c r="Z315" s="88"/>
    </row>
    <row r="316" spans="19:26" x14ac:dyDescent="0.25">
      <c r="S316" s="88"/>
      <c r="T316" s="88"/>
      <c r="U316" s="88"/>
      <c r="V316" s="88"/>
      <c r="W316" s="88"/>
      <c r="X316" s="88"/>
      <c r="Y316" s="88"/>
      <c r="Z316" s="88"/>
    </row>
    <row r="317" spans="19:26" x14ac:dyDescent="0.25">
      <c r="S317" s="88"/>
      <c r="T317" s="88"/>
      <c r="U317" s="88"/>
      <c r="V317" s="88"/>
      <c r="W317" s="88"/>
      <c r="X317" s="88"/>
      <c r="Y317" s="88"/>
      <c r="Z317" s="88"/>
    </row>
    <row r="318" spans="19:26" x14ac:dyDescent="0.25">
      <c r="S318" s="88"/>
      <c r="T318" s="88"/>
      <c r="U318" s="88"/>
      <c r="V318" s="88"/>
      <c r="W318" s="88"/>
      <c r="X318" s="88"/>
      <c r="Y318" s="88"/>
      <c r="Z318" s="88"/>
    </row>
    <row r="319" spans="19:26" x14ac:dyDescent="0.25">
      <c r="S319" s="88"/>
      <c r="T319" s="88"/>
      <c r="U319" s="88"/>
      <c r="V319" s="88"/>
      <c r="W319" s="88"/>
      <c r="X319" s="88"/>
      <c r="Y319" s="88"/>
      <c r="Z319" s="88"/>
    </row>
    <row r="320" spans="19:26" x14ac:dyDescent="0.25">
      <c r="S320" s="88"/>
      <c r="T320" s="88"/>
      <c r="U320" s="88"/>
      <c r="V320" s="88"/>
      <c r="W320" s="88"/>
      <c r="X320" s="88"/>
      <c r="Y320" s="88"/>
      <c r="Z320" s="88"/>
    </row>
    <row r="321" spans="19:26" x14ac:dyDescent="0.25">
      <c r="S321" s="88"/>
      <c r="T321" s="88"/>
      <c r="U321" s="88"/>
      <c r="V321" s="88"/>
      <c r="W321" s="88"/>
      <c r="X321" s="88"/>
      <c r="Y321" s="88"/>
      <c r="Z321" s="88"/>
    </row>
    <row r="322" spans="19:26" x14ac:dyDescent="0.25">
      <c r="S322" s="88"/>
      <c r="T322" s="88"/>
      <c r="U322" s="88"/>
      <c r="V322" s="88"/>
      <c r="W322" s="88"/>
      <c r="X322" s="88"/>
      <c r="Y322" s="88"/>
      <c r="Z322" s="88"/>
    </row>
    <row r="323" spans="19:26" x14ac:dyDescent="0.25">
      <c r="S323" s="88"/>
      <c r="T323" s="88"/>
      <c r="U323" s="88"/>
      <c r="V323" s="88"/>
      <c r="W323" s="88"/>
      <c r="X323" s="88"/>
      <c r="Y323" s="88"/>
      <c r="Z323" s="88"/>
    </row>
    <row r="324" spans="19:26" x14ac:dyDescent="0.25">
      <c r="S324" s="88"/>
      <c r="T324" s="88"/>
      <c r="U324" s="88"/>
      <c r="V324" s="88"/>
      <c r="W324" s="88"/>
      <c r="X324" s="88"/>
      <c r="Y324" s="88"/>
      <c r="Z324" s="88"/>
    </row>
    <row r="325" spans="19:26" x14ac:dyDescent="0.25">
      <c r="S325" s="88"/>
      <c r="T325" s="88"/>
      <c r="U325" s="88"/>
      <c r="V325" s="88"/>
      <c r="W325" s="88"/>
      <c r="X325" s="88"/>
      <c r="Y325" s="88"/>
      <c r="Z325" s="88"/>
    </row>
    <row r="326" spans="19:26" x14ac:dyDescent="0.25">
      <c r="S326" s="88"/>
      <c r="T326" s="88"/>
      <c r="U326" s="88"/>
      <c r="V326" s="88"/>
      <c r="W326" s="88"/>
      <c r="X326" s="88"/>
      <c r="Y326" s="88"/>
      <c r="Z326" s="88"/>
    </row>
    <row r="327" spans="19:26" x14ac:dyDescent="0.25">
      <c r="S327" s="88"/>
      <c r="T327" s="88"/>
      <c r="U327" s="88"/>
      <c r="V327" s="88"/>
      <c r="W327" s="88"/>
      <c r="X327" s="88"/>
      <c r="Y327" s="88"/>
      <c r="Z327" s="88"/>
    </row>
    <row r="328" spans="19:26" x14ac:dyDescent="0.25">
      <c r="S328" s="88"/>
      <c r="T328" s="88"/>
      <c r="U328" s="88"/>
      <c r="V328" s="88"/>
      <c r="W328" s="88"/>
      <c r="X328" s="88"/>
      <c r="Y328" s="88"/>
      <c r="Z328" s="88"/>
    </row>
    <row r="329" spans="19:26" x14ac:dyDescent="0.25">
      <c r="S329" s="88"/>
      <c r="T329" s="88"/>
      <c r="U329" s="88"/>
      <c r="V329" s="88"/>
      <c r="W329" s="88"/>
      <c r="X329" s="88"/>
      <c r="Y329" s="88"/>
      <c r="Z329" s="88"/>
    </row>
    <row r="330" spans="19:26" x14ac:dyDescent="0.25">
      <c r="S330" s="88"/>
      <c r="T330" s="88"/>
      <c r="U330" s="88"/>
      <c r="V330" s="88"/>
      <c r="W330" s="88"/>
      <c r="X330" s="88"/>
      <c r="Y330" s="88"/>
      <c r="Z330" s="88"/>
    </row>
    <row r="331" spans="19:26" x14ac:dyDescent="0.25">
      <c r="S331" s="88"/>
      <c r="T331" s="88"/>
      <c r="U331" s="88"/>
      <c r="V331" s="88"/>
      <c r="W331" s="88"/>
      <c r="X331" s="88"/>
      <c r="Y331" s="88"/>
      <c r="Z331" s="88"/>
    </row>
    <row r="332" spans="19:26" x14ac:dyDescent="0.25">
      <c r="S332" s="88"/>
      <c r="T332" s="88"/>
      <c r="U332" s="88"/>
      <c r="V332" s="88"/>
      <c r="W332" s="88"/>
      <c r="X332" s="88"/>
      <c r="Y332" s="88"/>
      <c r="Z332" s="88"/>
    </row>
    <row r="333" spans="19:26" x14ac:dyDescent="0.25">
      <c r="S333" s="88"/>
      <c r="T333" s="88"/>
      <c r="U333" s="88"/>
      <c r="V333" s="88"/>
      <c r="W333" s="88"/>
      <c r="X333" s="88"/>
      <c r="Y333" s="88"/>
      <c r="Z333" s="88"/>
    </row>
    <row r="334" spans="19:26" x14ac:dyDescent="0.25">
      <c r="S334" s="88"/>
      <c r="T334" s="88"/>
      <c r="U334" s="88"/>
      <c r="V334" s="88"/>
      <c r="W334" s="88"/>
      <c r="X334" s="88"/>
      <c r="Y334" s="88"/>
      <c r="Z334" s="88"/>
    </row>
    <row r="335" spans="19:26" x14ac:dyDescent="0.25">
      <c r="S335" s="88"/>
      <c r="T335" s="88"/>
      <c r="U335" s="88"/>
      <c r="V335" s="88"/>
      <c r="W335" s="88"/>
      <c r="X335" s="88"/>
      <c r="Y335" s="88"/>
      <c r="Z335" s="88"/>
    </row>
    <row r="336" spans="19:26" x14ac:dyDescent="0.25">
      <c r="S336" s="88"/>
      <c r="T336" s="88"/>
      <c r="U336" s="88"/>
      <c r="V336" s="88"/>
      <c r="W336" s="88"/>
      <c r="X336" s="88"/>
      <c r="Y336" s="88"/>
      <c r="Z336" s="88"/>
    </row>
    <row r="337" spans="19:26" x14ac:dyDescent="0.25">
      <c r="S337" s="88"/>
      <c r="T337" s="88"/>
      <c r="U337" s="88"/>
      <c r="V337" s="88"/>
      <c r="W337" s="88"/>
      <c r="X337" s="88"/>
      <c r="Y337" s="88"/>
      <c r="Z337" s="88"/>
    </row>
    <row r="338" spans="19:26" x14ac:dyDescent="0.25">
      <c r="S338" s="88"/>
      <c r="T338" s="88"/>
      <c r="U338" s="88"/>
      <c r="V338" s="88"/>
      <c r="W338" s="88"/>
      <c r="X338" s="88"/>
      <c r="Y338" s="88"/>
      <c r="Z338" s="88"/>
    </row>
    <row r="339" spans="19:26" x14ac:dyDescent="0.25">
      <c r="S339" s="88"/>
      <c r="T339" s="88"/>
      <c r="U339" s="88"/>
      <c r="V339" s="88"/>
      <c r="W339" s="88"/>
      <c r="X339" s="88"/>
      <c r="Y339" s="88"/>
      <c r="Z339" s="88"/>
    </row>
    <row r="340" spans="19:26" x14ac:dyDescent="0.25">
      <c r="S340" s="88"/>
      <c r="T340" s="88"/>
      <c r="U340" s="88"/>
      <c r="V340" s="88"/>
      <c r="W340" s="88"/>
      <c r="X340" s="88"/>
      <c r="Y340" s="88"/>
      <c r="Z340" s="88"/>
    </row>
    <row r="341" spans="19:26" x14ac:dyDescent="0.25">
      <c r="S341" s="88"/>
      <c r="T341" s="88"/>
      <c r="U341" s="88"/>
      <c r="V341" s="88"/>
      <c r="W341" s="88"/>
      <c r="X341" s="88"/>
      <c r="Y341" s="88"/>
      <c r="Z341" s="88"/>
    </row>
    <row r="342" spans="19:26" x14ac:dyDescent="0.25">
      <c r="S342" s="88"/>
      <c r="T342" s="88"/>
      <c r="U342" s="88"/>
      <c r="V342" s="88"/>
      <c r="W342" s="88"/>
      <c r="X342" s="88"/>
      <c r="Y342" s="88"/>
      <c r="Z342" s="88"/>
    </row>
    <row r="343" spans="19:26" x14ac:dyDescent="0.25">
      <c r="S343" s="88"/>
      <c r="T343" s="88"/>
      <c r="U343" s="88"/>
      <c r="V343" s="88"/>
      <c r="W343" s="88"/>
      <c r="X343" s="88"/>
      <c r="Y343" s="88"/>
      <c r="Z343" s="88"/>
    </row>
    <row r="344" spans="19:26" x14ac:dyDescent="0.25">
      <c r="S344" s="88"/>
      <c r="T344" s="88"/>
      <c r="U344" s="88"/>
      <c r="V344" s="88"/>
      <c r="W344" s="88"/>
      <c r="X344" s="88"/>
      <c r="Y344" s="88"/>
      <c r="Z344" s="88"/>
    </row>
    <row r="345" spans="19:26" x14ac:dyDescent="0.25">
      <c r="S345" s="88"/>
      <c r="T345" s="88"/>
      <c r="U345" s="88"/>
      <c r="V345" s="88"/>
      <c r="W345" s="88"/>
      <c r="X345" s="88"/>
      <c r="Y345" s="88"/>
      <c r="Z345" s="88"/>
    </row>
    <row r="346" spans="19:26" x14ac:dyDescent="0.25">
      <c r="S346" s="88"/>
      <c r="T346" s="88"/>
      <c r="U346" s="88"/>
      <c r="V346" s="88"/>
      <c r="W346" s="88"/>
      <c r="X346" s="88"/>
      <c r="Y346" s="88"/>
      <c r="Z346" s="88"/>
    </row>
    <row r="347" spans="19:26" x14ac:dyDescent="0.25">
      <c r="S347" s="88"/>
      <c r="T347" s="88"/>
      <c r="U347" s="88"/>
      <c r="V347" s="88"/>
      <c r="W347" s="88"/>
      <c r="X347" s="88"/>
      <c r="Y347" s="88"/>
      <c r="Z347" s="88"/>
    </row>
    <row r="348" spans="19:26" x14ac:dyDescent="0.25">
      <c r="S348" s="88"/>
      <c r="T348" s="88"/>
      <c r="U348" s="88"/>
      <c r="V348" s="88"/>
      <c r="W348" s="88"/>
      <c r="X348" s="88"/>
      <c r="Y348" s="88"/>
      <c r="Z348" s="88"/>
    </row>
    <row r="349" spans="19:26" x14ac:dyDescent="0.25">
      <c r="S349" s="88"/>
      <c r="T349" s="88"/>
      <c r="U349" s="88"/>
      <c r="V349" s="88"/>
      <c r="W349" s="88"/>
      <c r="X349" s="88"/>
      <c r="Y349" s="88"/>
      <c r="Z349" s="88"/>
    </row>
    <row r="350" spans="19:26" x14ac:dyDescent="0.25">
      <c r="S350" s="88"/>
      <c r="T350" s="88"/>
      <c r="U350" s="88"/>
      <c r="V350" s="88"/>
      <c r="W350" s="88"/>
      <c r="X350" s="88"/>
      <c r="Y350" s="88"/>
      <c r="Z350" s="88"/>
    </row>
    <row r="351" spans="19:26" x14ac:dyDescent="0.25">
      <c r="S351" s="88"/>
      <c r="T351" s="88"/>
      <c r="U351" s="88"/>
      <c r="V351" s="88"/>
      <c r="W351" s="88"/>
      <c r="X351" s="88"/>
      <c r="Y351" s="88"/>
      <c r="Z351" s="88"/>
    </row>
    <row r="352" spans="19:26" x14ac:dyDescent="0.25">
      <c r="S352" s="88"/>
      <c r="T352" s="88"/>
      <c r="U352" s="88"/>
      <c r="V352" s="88"/>
      <c r="W352" s="88"/>
      <c r="X352" s="88"/>
      <c r="Y352" s="88"/>
      <c r="Z352" s="88"/>
    </row>
    <row r="353" spans="19:26" x14ac:dyDescent="0.25">
      <c r="S353" s="88"/>
      <c r="T353" s="88"/>
      <c r="U353" s="88"/>
      <c r="V353" s="88"/>
      <c r="W353" s="88"/>
      <c r="X353" s="88"/>
      <c r="Y353" s="88"/>
      <c r="Z353" s="88"/>
    </row>
    <row r="354" spans="19:26" x14ac:dyDescent="0.25">
      <c r="S354" s="88"/>
      <c r="T354" s="88"/>
      <c r="U354" s="88"/>
      <c r="V354" s="88"/>
      <c r="W354" s="88"/>
      <c r="X354" s="88"/>
      <c r="Y354" s="88"/>
      <c r="Z354" s="88"/>
    </row>
    <row r="355" spans="19:26" x14ac:dyDescent="0.25">
      <c r="S355" s="88"/>
      <c r="T355" s="88"/>
      <c r="U355" s="88"/>
      <c r="V355" s="88"/>
      <c r="W355" s="88"/>
      <c r="X355" s="88"/>
      <c r="Y355" s="88"/>
      <c r="Z355" s="88"/>
    </row>
    <row r="356" spans="19:26" x14ac:dyDescent="0.25">
      <c r="S356" s="88"/>
      <c r="T356" s="88"/>
      <c r="U356" s="88"/>
      <c r="V356" s="88"/>
      <c r="W356" s="88"/>
      <c r="X356" s="88"/>
      <c r="Y356" s="88"/>
      <c r="Z356" s="88"/>
    </row>
    <row r="357" spans="19:26" x14ac:dyDescent="0.25">
      <c r="S357" s="88"/>
      <c r="T357" s="88"/>
      <c r="U357" s="88"/>
      <c r="V357" s="88"/>
      <c r="W357" s="88"/>
      <c r="X357" s="88"/>
      <c r="Y357" s="88"/>
      <c r="Z357" s="88"/>
    </row>
    <row r="358" spans="19:26" x14ac:dyDescent="0.25">
      <c r="S358" s="88"/>
      <c r="T358" s="88"/>
      <c r="U358" s="88"/>
      <c r="V358" s="88"/>
      <c r="W358" s="88"/>
      <c r="X358" s="88"/>
      <c r="Y358" s="88"/>
      <c r="Z358" s="88"/>
    </row>
    <row r="359" spans="19:26" x14ac:dyDescent="0.25">
      <c r="S359" s="88"/>
      <c r="T359" s="88"/>
      <c r="U359" s="88"/>
      <c r="V359" s="88"/>
      <c r="W359" s="88"/>
      <c r="X359" s="88"/>
      <c r="Y359" s="88"/>
      <c r="Z359" s="88"/>
    </row>
    <row r="360" spans="19:26" x14ac:dyDescent="0.25">
      <c r="S360" s="88"/>
      <c r="T360" s="88"/>
      <c r="U360" s="88"/>
      <c r="V360" s="88"/>
      <c r="W360" s="88"/>
      <c r="X360" s="88"/>
      <c r="Y360" s="88"/>
      <c r="Z360" s="88"/>
    </row>
    <row r="361" spans="19:26" x14ac:dyDescent="0.25">
      <c r="S361" s="88"/>
      <c r="T361" s="88"/>
      <c r="U361" s="88"/>
      <c r="V361" s="88"/>
      <c r="W361" s="88"/>
      <c r="X361" s="88"/>
      <c r="Y361" s="88"/>
      <c r="Z361" s="88"/>
    </row>
    <row r="362" spans="19:26" x14ac:dyDescent="0.25">
      <c r="S362" s="88"/>
      <c r="T362" s="88"/>
      <c r="U362" s="88"/>
      <c r="V362" s="88"/>
      <c r="W362" s="88"/>
      <c r="X362" s="88"/>
      <c r="Y362" s="88"/>
      <c r="Z362" s="88"/>
    </row>
    <row r="363" spans="19:26" x14ac:dyDescent="0.25">
      <c r="S363" s="88"/>
      <c r="T363" s="88"/>
      <c r="U363" s="88"/>
      <c r="V363" s="88"/>
      <c r="W363" s="88"/>
      <c r="X363" s="88"/>
      <c r="Y363" s="88"/>
      <c r="Z363" s="88"/>
    </row>
    <row r="364" spans="19:26" x14ac:dyDescent="0.25">
      <c r="S364" s="88"/>
      <c r="T364" s="88"/>
      <c r="U364" s="88"/>
      <c r="V364" s="88"/>
      <c r="W364" s="88"/>
      <c r="X364" s="88"/>
      <c r="Y364" s="88"/>
      <c r="Z364" s="88"/>
    </row>
    <row r="365" spans="19:26" x14ac:dyDescent="0.25">
      <c r="S365" s="88"/>
      <c r="T365" s="88"/>
      <c r="U365" s="88"/>
      <c r="V365" s="88"/>
      <c r="W365" s="88"/>
      <c r="X365" s="88"/>
      <c r="Y365" s="88"/>
      <c r="Z365" s="88"/>
    </row>
    <row r="366" spans="19:26" x14ac:dyDescent="0.25">
      <c r="S366" s="88"/>
      <c r="T366" s="88"/>
      <c r="U366" s="88"/>
      <c r="V366" s="88"/>
      <c r="W366" s="88"/>
      <c r="X366" s="88"/>
      <c r="Y366" s="88"/>
      <c r="Z366" s="88"/>
    </row>
    <row r="367" spans="19:26" x14ac:dyDescent="0.25">
      <c r="S367" s="88"/>
      <c r="T367" s="88"/>
      <c r="U367" s="88"/>
      <c r="V367" s="88"/>
      <c r="W367" s="88"/>
      <c r="X367" s="88"/>
      <c r="Y367" s="88"/>
      <c r="Z367" s="88"/>
    </row>
    <row r="368" spans="19:26" x14ac:dyDescent="0.25">
      <c r="S368" s="88"/>
      <c r="T368" s="88"/>
      <c r="U368" s="88"/>
      <c r="V368" s="88"/>
      <c r="W368" s="88"/>
      <c r="X368" s="88"/>
      <c r="Y368" s="88"/>
      <c r="Z368" s="88"/>
    </row>
    <row r="369" spans="19:26" x14ac:dyDescent="0.25">
      <c r="S369" s="88"/>
      <c r="T369" s="88"/>
      <c r="U369" s="88"/>
      <c r="V369" s="88"/>
      <c r="W369" s="88"/>
      <c r="X369" s="88"/>
      <c r="Y369" s="88"/>
      <c r="Z369" s="88"/>
    </row>
    <row r="370" spans="19:26" x14ac:dyDescent="0.25">
      <c r="S370" s="88"/>
      <c r="T370" s="88"/>
      <c r="U370" s="88"/>
      <c r="V370" s="88"/>
      <c r="W370" s="88"/>
      <c r="X370" s="88"/>
      <c r="Y370" s="88"/>
      <c r="Z370" s="88"/>
    </row>
    <row r="371" spans="19:26" x14ac:dyDescent="0.25">
      <c r="S371" s="88"/>
      <c r="T371" s="88"/>
      <c r="U371" s="88"/>
      <c r="V371" s="88"/>
      <c r="W371" s="88"/>
      <c r="X371" s="88"/>
      <c r="Y371" s="88"/>
      <c r="Z371" s="88"/>
    </row>
    <row r="372" spans="19:26" x14ac:dyDescent="0.25">
      <c r="S372" s="88"/>
      <c r="T372" s="88"/>
      <c r="U372" s="88"/>
      <c r="V372" s="88"/>
      <c r="W372" s="88"/>
      <c r="X372" s="88"/>
      <c r="Y372" s="88"/>
      <c r="Z372" s="88"/>
    </row>
    <row r="373" spans="19:26" x14ac:dyDescent="0.25">
      <c r="S373" s="88"/>
      <c r="T373" s="88"/>
      <c r="U373" s="88"/>
      <c r="V373" s="88"/>
      <c r="W373" s="88"/>
      <c r="X373" s="88"/>
      <c r="Y373" s="88"/>
      <c r="Z373" s="88"/>
    </row>
    <row r="374" spans="19:26" x14ac:dyDescent="0.25">
      <c r="S374" s="88"/>
      <c r="T374" s="88"/>
      <c r="U374" s="88"/>
      <c r="V374" s="88"/>
      <c r="W374" s="88"/>
      <c r="X374" s="88"/>
      <c r="Y374" s="88"/>
      <c r="Z374" s="88"/>
    </row>
    <row r="375" spans="19:26" x14ac:dyDescent="0.25">
      <c r="S375" s="88"/>
      <c r="T375" s="88"/>
      <c r="U375" s="88"/>
      <c r="V375" s="88"/>
      <c r="W375" s="88"/>
      <c r="X375" s="88"/>
      <c r="Y375" s="88"/>
      <c r="Z375" s="88"/>
    </row>
    <row r="376" spans="19:26" x14ac:dyDescent="0.25">
      <c r="S376" s="88"/>
      <c r="T376" s="88"/>
      <c r="U376" s="88"/>
      <c r="V376" s="88"/>
      <c r="W376" s="88"/>
      <c r="X376" s="88"/>
      <c r="Y376" s="88"/>
      <c r="Z376" s="88"/>
    </row>
    <row r="377" spans="19:26" x14ac:dyDescent="0.25">
      <c r="S377" s="88"/>
      <c r="T377" s="88"/>
      <c r="U377" s="88"/>
      <c r="V377" s="88"/>
      <c r="W377" s="88"/>
      <c r="X377" s="88"/>
      <c r="Y377" s="88"/>
      <c r="Z377" s="88"/>
    </row>
    <row r="378" spans="19:26" x14ac:dyDescent="0.25">
      <c r="S378" s="88"/>
      <c r="T378" s="88"/>
      <c r="U378" s="88"/>
      <c r="V378" s="88"/>
      <c r="W378" s="88"/>
      <c r="X378" s="88"/>
      <c r="Y378" s="88"/>
      <c r="Z378" s="88"/>
    </row>
    <row r="379" spans="19:26" x14ac:dyDescent="0.25">
      <c r="S379" s="88"/>
      <c r="T379" s="88"/>
      <c r="U379" s="88"/>
      <c r="V379" s="88"/>
      <c r="W379" s="88"/>
      <c r="X379" s="88"/>
      <c r="Y379" s="88"/>
      <c r="Z379" s="88"/>
    </row>
    <row r="380" spans="19:26" x14ac:dyDescent="0.25">
      <c r="S380" s="88"/>
      <c r="T380" s="88"/>
      <c r="U380" s="88"/>
      <c r="V380" s="88"/>
      <c r="W380" s="88"/>
      <c r="X380" s="88"/>
      <c r="Y380" s="88"/>
      <c r="Z380" s="88"/>
    </row>
    <row r="381" spans="19:26" x14ac:dyDescent="0.25">
      <c r="S381" s="88"/>
      <c r="T381" s="88"/>
      <c r="U381" s="88"/>
      <c r="V381" s="88"/>
      <c r="W381" s="88"/>
      <c r="X381" s="88"/>
      <c r="Y381" s="88"/>
      <c r="Z381" s="88"/>
    </row>
    <row r="382" spans="19:26" x14ac:dyDescent="0.25">
      <c r="S382" s="88"/>
      <c r="T382" s="88"/>
      <c r="U382" s="88"/>
      <c r="V382" s="88"/>
      <c r="W382" s="88"/>
      <c r="X382" s="88"/>
      <c r="Y382" s="88"/>
      <c r="Z382" s="88"/>
    </row>
    <row r="383" spans="19:26" x14ac:dyDescent="0.25">
      <c r="S383" s="88"/>
      <c r="T383" s="88"/>
      <c r="U383" s="88"/>
      <c r="V383" s="88"/>
      <c r="W383" s="88"/>
      <c r="X383" s="88"/>
      <c r="Y383" s="88"/>
      <c r="Z383" s="88"/>
    </row>
    <row r="384" spans="19:26" x14ac:dyDescent="0.25">
      <c r="S384" s="88"/>
      <c r="T384" s="88"/>
      <c r="U384" s="88"/>
      <c r="V384" s="88"/>
      <c r="W384" s="88"/>
      <c r="X384" s="88"/>
      <c r="Y384" s="88"/>
      <c r="Z384" s="88"/>
    </row>
    <row r="385" spans="19:26" x14ac:dyDescent="0.25">
      <c r="S385" s="88"/>
      <c r="T385" s="88"/>
      <c r="U385" s="88"/>
      <c r="V385" s="88"/>
      <c r="W385" s="88"/>
      <c r="X385" s="88"/>
      <c r="Y385" s="88"/>
      <c r="Z385" s="88"/>
    </row>
    <row r="386" spans="19:26" x14ac:dyDescent="0.25">
      <c r="S386" s="88"/>
      <c r="T386" s="88"/>
      <c r="U386" s="88"/>
      <c r="V386" s="88"/>
      <c r="W386" s="88"/>
      <c r="X386" s="88"/>
      <c r="Y386" s="88"/>
      <c r="Z386" s="88"/>
    </row>
    <row r="387" spans="19:26" x14ac:dyDescent="0.25">
      <c r="S387" s="88"/>
      <c r="T387" s="88"/>
      <c r="U387" s="88"/>
      <c r="V387" s="88"/>
      <c r="W387" s="88"/>
      <c r="X387" s="88"/>
      <c r="Y387" s="88"/>
      <c r="Z387" s="88"/>
    </row>
    <row r="388" spans="19:26" x14ac:dyDescent="0.25">
      <c r="S388" s="88"/>
      <c r="T388" s="88"/>
      <c r="U388" s="88"/>
      <c r="V388" s="88"/>
      <c r="W388" s="88"/>
      <c r="X388" s="88"/>
      <c r="Y388" s="88"/>
      <c r="Z388" s="88"/>
    </row>
    <row r="389" spans="19:26" x14ac:dyDescent="0.25">
      <c r="S389" s="88"/>
      <c r="T389" s="88"/>
      <c r="U389" s="88"/>
      <c r="V389" s="88"/>
      <c r="W389" s="88"/>
      <c r="X389" s="88"/>
      <c r="Y389" s="88"/>
      <c r="Z389" s="88"/>
    </row>
    <row r="390" spans="19:26" x14ac:dyDescent="0.25">
      <c r="S390" s="88"/>
      <c r="T390" s="88"/>
      <c r="U390" s="88"/>
      <c r="V390" s="88"/>
      <c r="W390" s="88"/>
      <c r="X390" s="88"/>
      <c r="Y390" s="88"/>
      <c r="Z390" s="88"/>
    </row>
    <row r="391" spans="19:26" x14ac:dyDescent="0.25">
      <c r="S391" s="88"/>
      <c r="T391" s="88"/>
      <c r="U391" s="88"/>
      <c r="V391" s="88"/>
      <c r="W391" s="88"/>
      <c r="X391" s="88"/>
      <c r="Y391" s="88"/>
      <c r="Z391" s="88"/>
    </row>
    <row r="392" spans="19:26" x14ac:dyDescent="0.25">
      <c r="S392" s="88"/>
      <c r="T392" s="88"/>
      <c r="U392" s="88"/>
      <c r="V392" s="88"/>
      <c r="W392" s="88"/>
      <c r="X392" s="88"/>
      <c r="Y392" s="88"/>
      <c r="Z392" s="88"/>
    </row>
    <row r="393" spans="19:26" x14ac:dyDescent="0.25">
      <c r="S393" s="88"/>
      <c r="T393" s="88"/>
      <c r="U393" s="88"/>
      <c r="V393" s="88"/>
      <c r="W393" s="88"/>
      <c r="X393" s="88"/>
      <c r="Y393" s="88"/>
      <c r="Z393" s="88"/>
    </row>
    <row r="394" spans="19:26" x14ac:dyDescent="0.25">
      <c r="S394" s="88"/>
      <c r="T394" s="88"/>
      <c r="U394" s="88"/>
      <c r="V394" s="88"/>
      <c r="W394" s="88"/>
      <c r="X394" s="88"/>
      <c r="Y394" s="88"/>
      <c r="Z394" s="88"/>
    </row>
    <row r="395" spans="19:26" x14ac:dyDescent="0.25">
      <c r="S395" s="88"/>
      <c r="T395" s="88"/>
      <c r="U395" s="88"/>
      <c r="V395" s="88"/>
      <c r="W395" s="88"/>
      <c r="X395" s="88"/>
      <c r="Y395" s="88"/>
      <c r="Z395" s="88"/>
    </row>
    <row r="396" spans="19:26" x14ac:dyDescent="0.25">
      <c r="S396" s="88"/>
      <c r="T396" s="88"/>
      <c r="U396" s="88"/>
      <c r="V396" s="88"/>
      <c r="W396" s="88"/>
      <c r="X396" s="88"/>
      <c r="Y396" s="88"/>
      <c r="Z396" s="88"/>
    </row>
    <row r="397" spans="19:26" x14ac:dyDescent="0.25">
      <c r="S397" s="88"/>
      <c r="T397" s="88"/>
      <c r="U397" s="88"/>
      <c r="V397" s="88"/>
      <c r="W397" s="88"/>
      <c r="X397" s="88"/>
      <c r="Y397" s="88"/>
      <c r="Z397" s="88"/>
    </row>
    <row r="398" spans="19:26" x14ac:dyDescent="0.25">
      <c r="S398" s="88"/>
      <c r="T398" s="88"/>
      <c r="U398" s="88"/>
      <c r="V398" s="88"/>
      <c r="W398" s="88"/>
      <c r="X398" s="88"/>
      <c r="Y398" s="88"/>
      <c r="Z398" s="88"/>
    </row>
    <row r="399" spans="19:26" x14ac:dyDescent="0.25">
      <c r="S399" s="88"/>
      <c r="T399" s="88"/>
      <c r="U399" s="88"/>
      <c r="V399" s="88"/>
      <c r="W399" s="88"/>
      <c r="X399" s="88"/>
      <c r="Y399" s="88"/>
      <c r="Z399" s="88"/>
    </row>
    <row r="400" spans="19:26" x14ac:dyDescent="0.25">
      <c r="S400" s="88"/>
      <c r="T400" s="88"/>
      <c r="U400" s="88"/>
      <c r="V400" s="88"/>
      <c r="W400" s="88"/>
      <c r="X400" s="88"/>
      <c r="Y400" s="88"/>
      <c r="Z400" s="88"/>
    </row>
    <row r="401" spans="19:26" x14ac:dyDescent="0.25">
      <c r="S401" s="88"/>
      <c r="T401" s="88"/>
      <c r="U401" s="88"/>
      <c r="V401" s="88"/>
      <c r="W401" s="88"/>
      <c r="X401" s="88"/>
      <c r="Y401" s="88"/>
      <c r="Z401" s="88"/>
    </row>
    <row r="402" spans="19:26" x14ac:dyDescent="0.25">
      <c r="S402" s="88"/>
      <c r="T402" s="88"/>
      <c r="U402" s="88"/>
      <c r="V402" s="88"/>
      <c r="W402" s="88"/>
      <c r="X402" s="88"/>
      <c r="Y402" s="88"/>
      <c r="Z402" s="88"/>
    </row>
    <row r="403" spans="19:26" x14ac:dyDescent="0.25">
      <c r="S403" s="88"/>
      <c r="T403" s="88"/>
      <c r="U403" s="88"/>
      <c r="V403" s="88"/>
      <c r="W403" s="88"/>
      <c r="X403" s="88"/>
      <c r="Y403" s="88"/>
      <c r="Z403" s="88"/>
    </row>
    <row r="404" spans="19:26" x14ac:dyDescent="0.25">
      <c r="S404" s="88"/>
      <c r="T404" s="88"/>
      <c r="U404" s="88"/>
      <c r="V404" s="88"/>
      <c r="W404" s="88"/>
      <c r="X404" s="88"/>
      <c r="Y404" s="88"/>
      <c r="Z404" s="88"/>
    </row>
    <row r="405" spans="19:26" x14ac:dyDescent="0.25">
      <c r="S405" s="88"/>
      <c r="T405" s="88"/>
      <c r="U405" s="88"/>
      <c r="V405" s="88"/>
      <c r="W405" s="88"/>
      <c r="X405" s="88"/>
      <c r="Y405" s="88"/>
      <c r="Z405" s="88"/>
    </row>
    <row r="406" spans="19:26" x14ac:dyDescent="0.25">
      <c r="S406" s="88"/>
      <c r="T406" s="88"/>
      <c r="U406" s="88"/>
      <c r="V406" s="88"/>
      <c r="W406" s="88"/>
      <c r="X406" s="88"/>
      <c r="Y406" s="88"/>
      <c r="Z406" s="88"/>
    </row>
    <row r="407" spans="19:26" x14ac:dyDescent="0.25">
      <c r="S407" s="88"/>
      <c r="T407" s="88"/>
      <c r="U407" s="88"/>
      <c r="V407" s="88"/>
      <c r="W407" s="88"/>
      <c r="X407" s="88"/>
      <c r="Y407" s="88"/>
      <c r="Z407" s="88"/>
    </row>
    <row r="408" spans="19:26" x14ac:dyDescent="0.25">
      <c r="S408" s="88"/>
      <c r="T408" s="88"/>
      <c r="U408" s="88"/>
      <c r="V408" s="88"/>
      <c r="W408" s="88"/>
      <c r="X408" s="88"/>
      <c r="Y408" s="88"/>
      <c r="Z408" s="88"/>
    </row>
    <row r="409" spans="19:26" x14ac:dyDescent="0.25">
      <c r="S409" s="88"/>
      <c r="T409" s="88"/>
      <c r="U409" s="88"/>
      <c r="V409" s="88"/>
      <c r="W409" s="88"/>
      <c r="X409" s="88"/>
      <c r="Y409" s="88"/>
      <c r="Z409" s="88"/>
    </row>
    <row r="410" spans="19:26" x14ac:dyDescent="0.25">
      <c r="S410" s="88"/>
      <c r="T410" s="88"/>
      <c r="U410" s="88"/>
      <c r="V410" s="88"/>
      <c r="W410" s="88"/>
      <c r="X410" s="88"/>
      <c r="Y410" s="88"/>
      <c r="Z410" s="88"/>
    </row>
    <row r="411" spans="19:26" x14ac:dyDescent="0.25">
      <c r="S411" s="88"/>
      <c r="T411" s="88"/>
      <c r="U411" s="88"/>
      <c r="V411" s="88"/>
      <c r="W411" s="88"/>
      <c r="X411" s="88"/>
      <c r="Y411" s="88"/>
      <c r="Z411" s="88"/>
    </row>
    <row r="412" spans="19:26" x14ac:dyDescent="0.25">
      <c r="S412" s="88"/>
      <c r="T412" s="88"/>
      <c r="U412" s="88"/>
      <c r="V412" s="88"/>
      <c r="W412" s="88"/>
      <c r="X412" s="88"/>
      <c r="Y412" s="88"/>
      <c r="Z412" s="88"/>
    </row>
    <row r="413" spans="19:26" x14ac:dyDescent="0.25">
      <c r="S413" s="88"/>
      <c r="T413" s="88"/>
      <c r="U413" s="88"/>
      <c r="V413" s="88"/>
      <c r="W413" s="88"/>
      <c r="X413" s="88"/>
      <c r="Y413" s="88"/>
      <c r="Z413" s="88"/>
    </row>
    <row r="414" spans="19:26" x14ac:dyDescent="0.25">
      <c r="S414" s="88"/>
      <c r="T414" s="88"/>
      <c r="U414" s="88"/>
      <c r="V414" s="88"/>
      <c r="W414" s="88"/>
      <c r="X414" s="88"/>
      <c r="Y414" s="88"/>
      <c r="Z414" s="88"/>
    </row>
    <row r="415" spans="19:26" x14ac:dyDescent="0.25">
      <c r="S415" s="88"/>
      <c r="T415" s="88"/>
      <c r="U415" s="88"/>
      <c r="V415" s="88"/>
      <c r="W415" s="88"/>
      <c r="X415" s="88"/>
      <c r="Y415" s="88"/>
      <c r="Z415" s="88"/>
    </row>
    <row r="416" spans="19:26" x14ac:dyDescent="0.25">
      <c r="S416" s="88"/>
      <c r="T416" s="88"/>
      <c r="U416" s="88"/>
      <c r="V416" s="88"/>
      <c r="W416" s="88"/>
      <c r="X416" s="88"/>
      <c r="Y416" s="88"/>
      <c r="Z416" s="88"/>
    </row>
    <row r="417" spans="19:26" x14ac:dyDescent="0.25">
      <c r="S417" s="88"/>
      <c r="T417" s="88"/>
      <c r="U417" s="88"/>
      <c r="V417" s="88"/>
      <c r="W417" s="88"/>
      <c r="X417" s="88"/>
      <c r="Y417" s="88"/>
      <c r="Z417" s="88"/>
    </row>
    <row r="418" spans="19:26" x14ac:dyDescent="0.25">
      <c r="S418" s="88"/>
      <c r="T418" s="88"/>
      <c r="U418" s="88"/>
      <c r="V418" s="88"/>
      <c r="W418" s="88"/>
      <c r="X418" s="88"/>
      <c r="Y418" s="88"/>
      <c r="Z418" s="88"/>
    </row>
    <row r="419" spans="19:26" x14ac:dyDescent="0.25">
      <c r="S419" s="88"/>
      <c r="T419" s="88"/>
      <c r="U419" s="88"/>
      <c r="V419" s="88"/>
      <c r="W419" s="88"/>
      <c r="X419" s="88"/>
      <c r="Y419" s="88"/>
      <c r="Z419" s="88"/>
    </row>
    <row r="420" spans="19:26" x14ac:dyDescent="0.25">
      <c r="S420" s="88"/>
      <c r="T420" s="88"/>
      <c r="U420" s="88"/>
      <c r="V420" s="88"/>
      <c r="W420" s="88"/>
      <c r="X420" s="88"/>
      <c r="Y420" s="88"/>
      <c r="Z420" s="88"/>
    </row>
    <row r="421" spans="19:26" x14ac:dyDescent="0.25">
      <c r="S421" s="88"/>
      <c r="T421" s="88"/>
      <c r="U421" s="88"/>
      <c r="V421" s="88"/>
      <c r="W421" s="88"/>
      <c r="X421" s="88"/>
      <c r="Y421" s="88"/>
      <c r="Z421" s="88"/>
    </row>
    <row r="422" spans="19:26" x14ac:dyDescent="0.25">
      <c r="S422" s="88"/>
      <c r="T422" s="88"/>
      <c r="U422" s="88"/>
      <c r="V422" s="88"/>
      <c r="W422" s="88"/>
      <c r="X422" s="88"/>
      <c r="Y422" s="88"/>
      <c r="Z422" s="88"/>
    </row>
    <row r="423" spans="19:26" x14ac:dyDescent="0.25">
      <c r="S423" s="88"/>
      <c r="T423" s="88"/>
      <c r="U423" s="88"/>
      <c r="V423" s="88"/>
      <c r="W423" s="88"/>
      <c r="X423" s="88"/>
      <c r="Y423" s="88"/>
      <c r="Z423" s="88"/>
    </row>
    <row r="424" spans="19:26" x14ac:dyDescent="0.25">
      <c r="S424" s="88"/>
      <c r="T424" s="88"/>
      <c r="U424" s="88"/>
      <c r="V424" s="88"/>
      <c r="W424" s="88"/>
      <c r="X424" s="88"/>
      <c r="Y424" s="88"/>
      <c r="Z424" s="88"/>
    </row>
    <row r="425" spans="19:26" x14ac:dyDescent="0.25">
      <c r="S425" s="88"/>
      <c r="T425" s="88"/>
      <c r="U425" s="88"/>
      <c r="V425" s="88"/>
      <c r="W425" s="88"/>
      <c r="X425" s="88"/>
      <c r="Y425" s="88"/>
      <c r="Z425" s="88"/>
    </row>
    <row r="426" spans="19:26" x14ac:dyDescent="0.25">
      <c r="S426" s="88"/>
      <c r="T426" s="88"/>
      <c r="U426" s="88"/>
      <c r="V426" s="88"/>
      <c r="W426" s="88"/>
      <c r="X426" s="88"/>
      <c r="Y426" s="88"/>
      <c r="Z426" s="88"/>
    </row>
    <row r="427" spans="19:26" x14ac:dyDescent="0.25">
      <c r="S427" s="88"/>
      <c r="T427" s="88"/>
      <c r="U427" s="88"/>
      <c r="V427" s="88"/>
      <c r="W427" s="88"/>
      <c r="X427" s="88"/>
      <c r="Y427" s="88"/>
      <c r="Z427" s="88"/>
    </row>
    <row r="428" spans="19:26" x14ac:dyDescent="0.25">
      <c r="S428" s="88"/>
      <c r="T428" s="88"/>
      <c r="U428" s="88"/>
      <c r="V428" s="88"/>
      <c r="W428" s="88"/>
      <c r="X428" s="88"/>
      <c r="Y428" s="88"/>
      <c r="Z428" s="88"/>
    </row>
    <row r="429" spans="19:26" x14ac:dyDescent="0.25">
      <c r="S429" s="88"/>
      <c r="T429" s="88"/>
      <c r="U429" s="88"/>
      <c r="V429" s="88"/>
      <c r="W429" s="88"/>
      <c r="X429" s="88"/>
      <c r="Y429" s="88"/>
      <c r="Z429" s="88"/>
    </row>
    <row r="430" spans="19:26" x14ac:dyDescent="0.25">
      <c r="S430" s="88"/>
      <c r="T430" s="88"/>
      <c r="U430" s="88"/>
      <c r="V430" s="88"/>
      <c r="W430" s="88"/>
      <c r="X430" s="88"/>
      <c r="Y430" s="88"/>
      <c r="Z430" s="88"/>
    </row>
    <row r="431" spans="19:26" x14ac:dyDescent="0.25">
      <c r="S431" s="88"/>
      <c r="T431" s="88"/>
      <c r="U431" s="88"/>
      <c r="V431" s="88"/>
      <c r="W431" s="88"/>
      <c r="X431" s="88"/>
      <c r="Y431" s="88"/>
      <c r="Z431" s="88"/>
    </row>
    <row r="432" spans="19:26" x14ac:dyDescent="0.25">
      <c r="S432" s="88"/>
      <c r="T432" s="88"/>
      <c r="U432" s="88"/>
      <c r="V432" s="88"/>
      <c r="W432" s="88"/>
      <c r="X432" s="88"/>
      <c r="Y432" s="88"/>
      <c r="Z432" s="88"/>
    </row>
    <row r="433" spans="19:26" x14ac:dyDescent="0.25">
      <c r="S433" s="88"/>
      <c r="T433" s="88"/>
      <c r="U433" s="88"/>
      <c r="V433" s="88"/>
      <c r="W433" s="88"/>
      <c r="X433" s="88"/>
      <c r="Y433" s="88"/>
      <c r="Z433" s="88"/>
    </row>
    <row r="434" spans="19:26" x14ac:dyDescent="0.25">
      <c r="S434" s="88"/>
      <c r="T434" s="88"/>
      <c r="U434" s="88"/>
      <c r="V434" s="88"/>
      <c r="W434" s="88"/>
      <c r="X434" s="88"/>
      <c r="Y434" s="88"/>
      <c r="Z434" s="88"/>
    </row>
    <row r="435" spans="19:26" x14ac:dyDescent="0.25">
      <c r="S435" s="88"/>
      <c r="T435" s="88"/>
      <c r="U435" s="88"/>
      <c r="V435" s="88"/>
      <c r="W435" s="88"/>
      <c r="X435" s="88"/>
      <c r="Y435" s="88"/>
      <c r="Z435" s="88"/>
    </row>
    <row r="436" spans="19:26" x14ac:dyDescent="0.25">
      <c r="S436" s="88"/>
      <c r="T436" s="88"/>
      <c r="U436" s="88"/>
      <c r="V436" s="88"/>
      <c r="W436" s="88"/>
      <c r="X436" s="88"/>
      <c r="Y436" s="88"/>
      <c r="Z436" s="88"/>
    </row>
    <row r="437" spans="19:26" x14ac:dyDescent="0.25">
      <c r="S437" s="88"/>
      <c r="T437" s="88"/>
      <c r="U437" s="88"/>
      <c r="V437" s="88"/>
      <c r="W437" s="88"/>
      <c r="X437" s="88"/>
      <c r="Y437" s="88"/>
      <c r="Z437" s="88"/>
    </row>
    <row r="438" spans="19:26" x14ac:dyDescent="0.25">
      <c r="S438" s="88"/>
      <c r="T438" s="88"/>
      <c r="U438" s="88"/>
      <c r="V438" s="88"/>
      <c r="W438" s="88"/>
      <c r="X438" s="88"/>
      <c r="Y438" s="88"/>
      <c r="Z438" s="88"/>
    </row>
    <row r="439" spans="19:26" x14ac:dyDescent="0.25">
      <c r="S439" s="88"/>
      <c r="T439" s="88"/>
      <c r="U439" s="88"/>
      <c r="V439" s="88"/>
      <c r="W439" s="88"/>
      <c r="X439" s="88"/>
      <c r="Y439" s="88"/>
      <c r="Z439" s="88"/>
    </row>
    <row r="440" spans="19:26" x14ac:dyDescent="0.25">
      <c r="S440" s="88"/>
      <c r="T440" s="88"/>
      <c r="U440" s="88"/>
      <c r="V440" s="88"/>
      <c r="W440" s="88"/>
      <c r="X440" s="88"/>
      <c r="Y440" s="88"/>
      <c r="Z440" s="88"/>
    </row>
    <row r="441" spans="19:26" x14ac:dyDescent="0.25">
      <c r="S441" s="88"/>
      <c r="T441" s="88"/>
      <c r="U441" s="88"/>
      <c r="V441" s="88"/>
      <c r="W441" s="88"/>
      <c r="X441" s="88"/>
      <c r="Y441" s="88"/>
      <c r="Z441" s="88"/>
    </row>
    <row r="442" spans="19:26" x14ac:dyDescent="0.25">
      <c r="S442" s="88"/>
      <c r="T442" s="88"/>
      <c r="U442" s="88"/>
      <c r="V442" s="88"/>
      <c r="W442" s="88"/>
      <c r="X442" s="88"/>
      <c r="Y442" s="88"/>
      <c r="Z442" s="88"/>
    </row>
    <row r="443" spans="19:26" x14ac:dyDescent="0.25">
      <c r="S443" s="88"/>
      <c r="T443" s="88"/>
      <c r="U443" s="88"/>
      <c r="V443" s="88"/>
      <c r="W443" s="88"/>
      <c r="X443" s="88"/>
      <c r="Y443" s="88"/>
      <c r="Z443" s="88"/>
    </row>
    <row r="444" spans="19:26" x14ac:dyDescent="0.25">
      <c r="S444" s="88"/>
      <c r="T444" s="88"/>
      <c r="U444" s="88"/>
      <c r="V444" s="88"/>
      <c r="W444" s="88"/>
      <c r="X444" s="88"/>
      <c r="Y444" s="88"/>
      <c r="Z444" s="88"/>
    </row>
    <row r="445" spans="19:26" x14ac:dyDescent="0.25">
      <c r="S445" s="88"/>
      <c r="T445" s="88"/>
      <c r="U445" s="88"/>
      <c r="V445" s="88"/>
      <c r="W445" s="88"/>
      <c r="X445" s="88"/>
      <c r="Y445" s="88"/>
      <c r="Z445" s="88"/>
    </row>
    <row r="446" spans="19:26" x14ac:dyDescent="0.25">
      <c r="S446" s="88"/>
      <c r="T446" s="88"/>
      <c r="U446" s="88"/>
      <c r="V446" s="88"/>
      <c r="W446" s="88"/>
      <c r="X446" s="88"/>
      <c r="Y446" s="88"/>
      <c r="Z446" s="88"/>
    </row>
    <row r="447" spans="19:26" x14ac:dyDescent="0.25">
      <c r="S447" s="88"/>
      <c r="T447" s="88"/>
      <c r="U447" s="88"/>
      <c r="V447" s="88"/>
      <c r="W447" s="88"/>
      <c r="X447" s="88"/>
      <c r="Y447" s="88"/>
      <c r="Z447" s="88"/>
    </row>
    <row r="448" spans="19:26" x14ac:dyDescent="0.25">
      <c r="S448" s="88"/>
      <c r="T448" s="88"/>
      <c r="U448" s="88"/>
      <c r="V448" s="88"/>
      <c r="W448" s="88"/>
      <c r="X448" s="88"/>
      <c r="Y448" s="88"/>
      <c r="Z448" s="88"/>
    </row>
    <row r="449" spans="19:26" x14ac:dyDescent="0.25">
      <c r="S449" s="88"/>
      <c r="T449" s="88"/>
      <c r="U449" s="88"/>
      <c r="V449" s="88"/>
      <c r="W449" s="88"/>
      <c r="X449" s="88"/>
      <c r="Y449" s="88"/>
      <c r="Z449" s="88"/>
    </row>
    <row r="450" spans="19:26" x14ac:dyDescent="0.25">
      <c r="S450" s="88"/>
      <c r="T450" s="88"/>
      <c r="U450" s="88"/>
      <c r="V450" s="88"/>
      <c r="W450" s="88"/>
      <c r="X450" s="88"/>
      <c r="Y450" s="88"/>
      <c r="Z450" s="88"/>
    </row>
    <row r="451" spans="19:26" x14ac:dyDescent="0.25">
      <c r="S451" s="88"/>
      <c r="T451" s="88"/>
      <c r="U451" s="88"/>
      <c r="V451" s="88"/>
      <c r="W451" s="88"/>
      <c r="X451" s="88"/>
      <c r="Y451" s="88"/>
      <c r="Z451" s="88"/>
    </row>
    <row r="452" spans="19:26" x14ac:dyDescent="0.25">
      <c r="S452" s="88"/>
      <c r="T452" s="88"/>
      <c r="U452" s="88"/>
      <c r="V452" s="88"/>
      <c r="W452" s="88"/>
      <c r="X452" s="88"/>
      <c r="Y452" s="88"/>
      <c r="Z452" s="88"/>
    </row>
    <row r="453" spans="19:26" x14ac:dyDescent="0.25">
      <c r="S453" s="88"/>
      <c r="T453" s="88"/>
      <c r="U453" s="88"/>
      <c r="V453" s="88"/>
      <c r="W453" s="88"/>
      <c r="X453" s="88"/>
      <c r="Y453" s="88"/>
      <c r="Z453" s="88"/>
    </row>
    <row r="454" spans="19:26" x14ac:dyDescent="0.25">
      <c r="S454" s="88"/>
      <c r="T454" s="88"/>
      <c r="U454" s="88"/>
      <c r="V454" s="88"/>
      <c r="W454" s="88"/>
      <c r="X454" s="88"/>
      <c r="Y454" s="88"/>
      <c r="Z454" s="88"/>
    </row>
    <row r="455" spans="19:26" x14ac:dyDescent="0.25">
      <c r="S455" s="88"/>
      <c r="T455" s="88"/>
      <c r="U455" s="88"/>
      <c r="V455" s="88"/>
      <c r="W455" s="88"/>
      <c r="X455" s="88"/>
      <c r="Y455" s="88"/>
      <c r="Z455" s="88"/>
    </row>
    <row r="456" spans="19:26" x14ac:dyDescent="0.25">
      <c r="S456" s="88"/>
      <c r="T456" s="88"/>
      <c r="U456" s="88"/>
      <c r="V456" s="88"/>
      <c r="W456" s="88"/>
      <c r="X456" s="88"/>
      <c r="Y456" s="88"/>
      <c r="Z456" s="88"/>
    </row>
    <row r="457" spans="19:26" x14ac:dyDescent="0.25">
      <c r="S457" s="88"/>
      <c r="T457" s="88"/>
      <c r="U457" s="88"/>
      <c r="V457" s="88"/>
      <c r="W457" s="88"/>
      <c r="X457" s="88"/>
      <c r="Y457" s="88"/>
      <c r="Z457" s="88"/>
    </row>
    <row r="458" spans="19:26" x14ac:dyDescent="0.25">
      <c r="S458" s="88"/>
      <c r="T458" s="88"/>
      <c r="U458" s="88"/>
      <c r="V458" s="88"/>
      <c r="W458" s="88"/>
      <c r="X458" s="88"/>
      <c r="Y458" s="88"/>
      <c r="Z458" s="88"/>
    </row>
    <row r="459" spans="19:26" x14ac:dyDescent="0.25">
      <c r="S459" s="88"/>
      <c r="T459" s="88"/>
      <c r="U459" s="88"/>
      <c r="V459" s="88"/>
      <c r="W459" s="88"/>
      <c r="X459" s="88"/>
      <c r="Y459" s="88"/>
      <c r="Z459" s="88"/>
    </row>
    <row r="460" spans="19:26" x14ac:dyDescent="0.25">
      <c r="S460" s="88"/>
      <c r="T460" s="88"/>
      <c r="U460" s="88"/>
      <c r="V460" s="88"/>
      <c r="W460" s="88"/>
      <c r="X460" s="88"/>
      <c r="Y460" s="88"/>
      <c r="Z460" s="88"/>
    </row>
    <row r="461" spans="19:26" x14ac:dyDescent="0.25">
      <c r="S461" s="88"/>
      <c r="T461" s="88"/>
      <c r="U461" s="88"/>
      <c r="V461" s="88"/>
      <c r="W461" s="88"/>
      <c r="X461" s="88"/>
      <c r="Y461" s="88"/>
      <c r="Z461" s="88"/>
    </row>
    <row r="462" spans="19:26" x14ac:dyDescent="0.25">
      <c r="S462" s="88"/>
      <c r="T462" s="88"/>
      <c r="U462" s="88"/>
      <c r="V462" s="88"/>
      <c r="W462" s="88"/>
      <c r="X462" s="88"/>
      <c r="Y462" s="88"/>
      <c r="Z462" s="88"/>
    </row>
    <row r="463" spans="19:26" x14ac:dyDescent="0.25">
      <c r="S463" s="88"/>
      <c r="T463" s="88"/>
      <c r="U463" s="88"/>
      <c r="V463" s="88"/>
      <c r="W463" s="88"/>
      <c r="X463" s="88"/>
      <c r="Y463" s="88"/>
      <c r="Z463" s="88"/>
    </row>
    <row r="464" spans="19:26" x14ac:dyDescent="0.25">
      <c r="S464" s="88"/>
      <c r="T464" s="88"/>
      <c r="U464" s="88"/>
      <c r="V464" s="88"/>
      <c r="W464" s="88"/>
      <c r="X464" s="88"/>
      <c r="Y464" s="88"/>
      <c r="Z464" s="88"/>
    </row>
    <row r="465" spans="19:26" x14ac:dyDescent="0.25">
      <c r="S465" s="88"/>
      <c r="T465" s="88"/>
      <c r="U465" s="88"/>
      <c r="V465" s="88"/>
      <c r="W465" s="88"/>
      <c r="X465" s="88"/>
      <c r="Y465" s="88"/>
      <c r="Z465" s="88"/>
    </row>
    <row r="466" spans="19:26" x14ac:dyDescent="0.25">
      <c r="S466" s="88"/>
      <c r="T466" s="88"/>
      <c r="U466" s="88"/>
      <c r="V466" s="88"/>
      <c r="W466" s="88"/>
      <c r="X466" s="88"/>
      <c r="Y466" s="88"/>
      <c r="Z466" s="88"/>
    </row>
    <row r="467" spans="19:26" x14ac:dyDescent="0.25">
      <c r="S467" s="88"/>
      <c r="T467" s="88"/>
      <c r="U467" s="88"/>
      <c r="V467" s="88"/>
      <c r="W467" s="88"/>
      <c r="X467" s="88"/>
      <c r="Y467" s="88"/>
      <c r="Z467" s="88"/>
    </row>
    <row r="468" spans="19:26" x14ac:dyDescent="0.25">
      <c r="S468" s="88"/>
      <c r="T468" s="88"/>
      <c r="U468" s="88"/>
      <c r="V468" s="88"/>
      <c r="W468" s="88"/>
      <c r="X468" s="88"/>
      <c r="Y468" s="88"/>
      <c r="Z468" s="88"/>
    </row>
    <row r="469" spans="19:26" x14ac:dyDescent="0.25">
      <c r="S469" s="88"/>
      <c r="T469" s="88"/>
      <c r="U469" s="88"/>
      <c r="V469" s="88"/>
      <c r="W469" s="88"/>
      <c r="X469" s="88"/>
      <c r="Y469" s="88"/>
      <c r="Z469" s="88"/>
    </row>
    <row r="470" spans="19:26" x14ac:dyDescent="0.25">
      <c r="S470" s="88"/>
      <c r="T470" s="88"/>
      <c r="U470" s="88"/>
      <c r="V470" s="88"/>
      <c r="W470" s="88"/>
      <c r="X470" s="88"/>
      <c r="Y470" s="88"/>
      <c r="Z470" s="88"/>
    </row>
    <row r="471" spans="19:26" x14ac:dyDescent="0.25">
      <c r="S471" s="88"/>
      <c r="T471" s="88"/>
      <c r="U471" s="88"/>
      <c r="V471" s="88"/>
      <c r="W471" s="88"/>
      <c r="X471" s="88"/>
      <c r="Y471" s="88"/>
      <c r="Z471" s="88"/>
    </row>
    <row r="472" spans="19:26" x14ac:dyDescent="0.25">
      <c r="S472" s="88"/>
      <c r="T472" s="88"/>
      <c r="U472" s="88"/>
      <c r="V472" s="88"/>
      <c r="W472" s="88"/>
      <c r="X472" s="88"/>
      <c r="Y472" s="88"/>
      <c r="Z472" s="88"/>
    </row>
    <row r="473" spans="19:26" x14ac:dyDescent="0.25">
      <c r="S473" s="88"/>
      <c r="T473" s="88"/>
      <c r="U473" s="88"/>
      <c r="V473" s="88"/>
      <c r="W473" s="88"/>
      <c r="X473" s="88"/>
      <c r="Y473" s="88"/>
      <c r="Z473" s="88"/>
    </row>
    <row r="474" spans="19:26" x14ac:dyDescent="0.25">
      <c r="S474" s="88"/>
      <c r="T474" s="88"/>
      <c r="U474" s="88"/>
      <c r="V474" s="88"/>
      <c r="W474" s="88"/>
      <c r="X474" s="88"/>
      <c r="Y474" s="88"/>
      <c r="Z474" s="88"/>
    </row>
    <row r="475" spans="19:26" x14ac:dyDescent="0.25">
      <c r="S475" s="88"/>
      <c r="T475" s="88"/>
      <c r="U475" s="88"/>
      <c r="V475" s="88"/>
      <c r="W475" s="88"/>
      <c r="X475" s="88"/>
      <c r="Y475" s="88"/>
      <c r="Z475" s="88"/>
    </row>
    <row r="476" spans="19:26" x14ac:dyDescent="0.25">
      <c r="S476" s="88"/>
      <c r="T476" s="88"/>
      <c r="U476" s="88"/>
      <c r="V476" s="88"/>
      <c r="W476" s="88"/>
      <c r="X476" s="88"/>
      <c r="Y476" s="88"/>
      <c r="Z476" s="88"/>
    </row>
    <row r="477" spans="19:26" x14ac:dyDescent="0.25">
      <c r="S477" s="88"/>
      <c r="T477" s="88"/>
      <c r="U477" s="88"/>
      <c r="V477" s="88"/>
      <c r="W477" s="88"/>
      <c r="X477" s="88"/>
      <c r="Y477" s="88"/>
      <c r="Z477" s="88"/>
    </row>
    <row r="478" spans="19:26" x14ac:dyDescent="0.25">
      <c r="S478" s="88"/>
      <c r="T478" s="88"/>
      <c r="U478" s="88"/>
      <c r="V478" s="88"/>
      <c r="W478" s="88"/>
      <c r="X478" s="88"/>
      <c r="Y478" s="88"/>
      <c r="Z478" s="88"/>
    </row>
    <row r="479" spans="19:26" x14ac:dyDescent="0.25">
      <c r="S479" s="88"/>
      <c r="T479" s="88"/>
      <c r="U479" s="88"/>
      <c r="V479" s="88"/>
      <c r="W479" s="88"/>
      <c r="X479" s="88"/>
      <c r="Y479" s="88"/>
      <c r="Z479" s="88"/>
    </row>
    <row r="480" spans="19:26" x14ac:dyDescent="0.25">
      <c r="S480" s="88"/>
      <c r="T480" s="88"/>
      <c r="U480" s="88"/>
      <c r="V480" s="88"/>
      <c r="W480" s="88"/>
      <c r="X480" s="88"/>
      <c r="Y480" s="88"/>
      <c r="Z480" s="88"/>
    </row>
    <row r="481" spans="19:26" x14ac:dyDescent="0.25">
      <c r="S481" s="88"/>
      <c r="T481" s="88"/>
      <c r="U481" s="88"/>
      <c r="V481" s="88"/>
      <c r="W481" s="88"/>
      <c r="X481" s="88"/>
      <c r="Y481" s="88"/>
      <c r="Z481" s="88"/>
    </row>
    <row r="482" spans="19:26" x14ac:dyDescent="0.25">
      <c r="S482" s="88"/>
      <c r="T482" s="88"/>
      <c r="U482" s="88"/>
      <c r="V482" s="88"/>
      <c r="W482" s="88"/>
      <c r="X482" s="88"/>
      <c r="Y482" s="88"/>
      <c r="Z482" s="88"/>
    </row>
    <row r="483" spans="19:26" x14ac:dyDescent="0.25">
      <c r="S483" s="88"/>
      <c r="T483" s="88"/>
      <c r="U483" s="88"/>
      <c r="V483" s="88"/>
      <c r="W483" s="88"/>
      <c r="X483" s="88"/>
      <c r="Y483" s="88"/>
      <c r="Z483" s="88"/>
    </row>
    <row r="484" spans="19:26" x14ac:dyDescent="0.25">
      <c r="S484" s="88"/>
      <c r="T484" s="88"/>
      <c r="U484" s="88"/>
      <c r="V484" s="88"/>
      <c r="W484" s="88"/>
      <c r="X484" s="88"/>
      <c r="Y484" s="88"/>
      <c r="Z484" s="88"/>
    </row>
    <row r="485" spans="19:26" x14ac:dyDescent="0.25">
      <c r="S485" s="88"/>
      <c r="T485" s="88"/>
      <c r="U485" s="88"/>
      <c r="V485" s="88"/>
      <c r="W485" s="88"/>
      <c r="X485" s="88"/>
      <c r="Y485" s="88"/>
      <c r="Z485" s="88"/>
    </row>
    <row r="486" spans="19:26" x14ac:dyDescent="0.25">
      <c r="S486" s="88"/>
      <c r="T486" s="88"/>
      <c r="U486" s="88"/>
      <c r="V486" s="88"/>
      <c r="W486" s="88"/>
      <c r="X486" s="88"/>
      <c r="Y486" s="88"/>
      <c r="Z486" s="88"/>
    </row>
    <row r="487" spans="19:26" x14ac:dyDescent="0.25">
      <c r="S487" s="88"/>
      <c r="T487" s="88"/>
      <c r="U487" s="88"/>
      <c r="V487" s="88"/>
      <c r="W487" s="88"/>
      <c r="X487" s="88"/>
      <c r="Y487" s="88"/>
      <c r="Z487" s="88"/>
    </row>
    <row r="488" spans="19:26" x14ac:dyDescent="0.25">
      <c r="S488" s="88"/>
      <c r="T488" s="88"/>
      <c r="U488" s="88"/>
      <c r="V488" s="88"/>
      <c r="W488" s="88"/>
      <c r="X488" s="88"/>
      <c r="Y488" s="88"/>
      <c r="Z488" s="88"/>
    </row>
    <row r="489" spans="19:26" x14ac:dyDescent="0.25">
      <c r="S489" s="88"/>
      <c r="T489" s="88"/>
      <c r="U489" s="88"/>
      <c r="V489" s="88"/>
      <c r="W489" s="88"/>
      <c r="X489" s="88"/>
      <c r="Y489" s="88"/>
      <c r="Z489" s="88"/>
    </row>
    <row r="490" spans="19:26" x14ac:dyDescent="0.25">
      <c r="S490" s="88"/>
      <c r="T490" s="88"/>
      <c r="U490" s="88"/>
      <c r="V490" s="88"/>
      <c r="W490" s="88"/>
      <c r="X490" s="88"/>
      <c r="Y490" s="88"/>
      <c r="Z490" s="88"/>
    </row>
    <row r="491" spans="19:26" x14ac:dyDescent="0.25">
      <c r="S491" s="88"/>
      <c r="T491" s="88"/>
      <c r="U491" s="88"/>
      <c r="V491" s="88"/>
      <c r="W491" s="88"/>
      <c r="X491" s="88"/>
      <c r="Y491" s="88"/>
      <c r="Z491" s="88"/>
    </row>
    <row r="492" spans="19:26" x14ac:dyDescent="0.25">
      <c r="S492" s="88"/>
      <c r="T492" s="88"/>
      <c r="U492" s="88"/>
      <c r="V492" s="88"/>
      <c r="W492" s="88"/>
      <c r="X492" s="88"/>
      <c r="Y492" s="88"/>
      <c r="Z492" s="88"/>
    </row>
    <row r="493" spans="19:26" x14ac:dyDescent="0.25">
      <c r="S493" s="88"/>
      <c r="T493" s="88"/>
      <c r="U493" s="88"/>
      <c r="V493" s="88"/>
      <c r="W493" s="88"/>
      <c r="X493" s="88"/>
      <c r="Y493" s="88"/>
      <c r="Z493" s="88"/>
    </row>
    <row r="494" spans="19:26" x14ac:dyDescent="0.25">
      <c r="S494" s="88"/>
      <c r="T494" s="88"/>
      <c r="U494" s="88"/>
      <c r="V494" s="88"/>
      <c r="W494" s="88"/>
      <c r="X494" s="88"/>
      <c r="Y494" s="88"/>
      <c r="Z494" s="88"/>
    </row>
    <row r="495" spans="19:26" x14ac:dyDescent="0.25">
      <c r="S495" s="88"/>
      <c r="T495" s="88"/>
      <c r="U495" s="88"/>
      <c r="V495" s="88"/>
      <c r="W495" s="88"/>
      <c r="X495" s="88"/>
      <c r="Y495" s="88"/>
      <c r="Z495" s="88"/>
    </row>
    <row r="496" spans="19:26" x14ac:dyDescent="0.25">
      <c r="S496" s="88"/>
      <c r="T496" s="88"/>
      <c r="U496" s="88"/>
      <c r="V496" s="88"/>
      <c r="W496" s="88"/>
      <c r="X496" s="88"/>
      <c r="Y496" s="88"/>
      <c r="Z496" s="88"/>
    </row>
    <row r="497" spans="19:26" x14ac:dyDescent="0.25">
      <c r="S497" s="88"/>
      <c r="T497" s="88"/>
      <c r="U497" s="88"/>
      <c r="V497" s="88"/>
      <c r="W497" s="88"/>
      <c r="X497" s="88"/>
      <c r="Y497" s="88"/>
      <c r="Z497" s="88"/>
    </row>
    <row r="498" spans="19:26" x14ac:dyDescent="0.25">
      <c r="S498" s="88"/>
      <c r="T498" s="88"/>
      <c r="U498" s="88"/>
      <c r="V498" s="88"/>
      <c r="W498" s="88"/>
      <c r="X498" s="88"/>
      <c r="Y498" s="88"/>
      <c r="Z498" s="88"/>
    </row>
    <row r="499" spans="19:26" x14ac:dyDescent="0.25">
      <c r="S499" s="88"/>
      <c r="T499" s="88"/>
      <c r="U499" s="88"/>
      <c r="V499" s="88"/>
      <c r="W499" s="88"/>
      <c r="X499" s="88"/>
      <c r="Y499" s="88"/>
      <c r="Z499" s="88"/>
    </row>
    <row r="500" spans="19:26" x14ac:dyDescent="0.25">
      <c r="S500" s="88"/>
      <c r="T500" s="88"/>
      <c r="U500" s="88"/>
      <c r="V500" s="88"/>
      <c r="W500" s="88"/>
      <c r="X500" s="88"/>
      <c r="Y500" s="88"/>
      <c r="Z500" s="88"/>
    </row>
    <row r="501" spans="19:26" x14ac:dyDescent="0.25">
      <c r="S501" s="88"/>
      <c r="T501" s="88"/>
      <c r="U501" s="88"/>
      <c r="V501" s="88"/>
      <c r="W501" s="88"/>
      <c r="X501" s="88"/>
      <c r="Y501" s="88"/>
      <c r="Z501" s="88"/>
    </row>
    <row r="502" spans="19:26" x14ac:dyDescent="0.25">
      <c r="S502" s="88"/>
      <c r="T502" s="88"/>
      <c r="U502" s="88"/>
      <c r="V502" s="88"/>
      <c r="W502" s="88"/>
      <c r="X502" s="88"/>
      <c r="Y502" s="88"/>
      <c r="Z502" s="88"/>
    </row>
    <row r="503" spans="19:26" x14ac:dyDescent="0.25">
      <c r="S503" s="88"/>
      <c r="T503" s="88"/>
      <c r="U503" s="88"/>
      <c r="V503" s="88"/>
      <c r="W503" s="88"/>
      <c r="X503" s="88"/>
      <c r="Y503" s="88"/>
      <c r="Z503" s="88"/>
    </row>
    <row r="504" spans="19:26" x14ac:dyDescent="0.25">
      <c r="S504" s="88"/>
      <c r="T504" s="88"/>
      <c r="U504" s="88"/>
      <c r="V504" s="88"/>
      <c r="W504" s="88"/>
      <c r="X504" s="88"/>
      <c r="Y504" s="88"/>
      <c r="Z504" s="88"/>
    </row>
    <row r="505" spans="19:26" x14ac:dyDescent="0.25">
      <c r="S505" s="88"/>
      <c r="T505" s="88"/>
      <c r="U505" s="88"/>
      <c r="V505" s="88"/>
      <c r="W505" s="88"/>
      <c r="X505" s="88"/>
      <c r="Y505" s="88"/>
      <c r="Z505" s="88"/>
    </row>
    <row r="506" spans="19:26" x14ac:dyDescent="0.25">
      <c r="S506" s="88"/>
      <c r="T506" s="88"/>
      <c r="U506" s="88"/>
      <c r="V506" s="88"/>
      <c r="W506" s="88"/>
      <c r="X506" s="88"/>
      <c r="Y506" s="88"/>
      <c r="Z506" s="88"/>
    </row>
    <row r="507" spans="19:26" x14ac:dyDescent="0.25">
      <c r="S507" s="88"/>
      <c r="T507" s="88"/>
      <c r="U507" s="88"/>
      <c r="V507" s="88"/>
      <c r="W507" s="88"/>
      <c r="X507" s="88"/>
      <c r="Y507" s="88"/>
      <c r="Z507" s="88"/>
    </row>
    <row r="508" spans="19:26" x14ac:dyDescent="0.25">
      <c r="S508" s="88"/>
      <c r="T508" s="88"/>
      <c r="U508" s="88"/>
      <c r="V508" s="88"/>
      <c r="W508" s="88"/>
      <c r="X508" s="88"/>
      <c r="Y508" s="88"/>
      <c r="Z508" s="88"/>
    </row>
    <row r="509" spans="19:26" x14ac:dyDescent="0.25">
      <c r="S509" s="88"/>
      <c r="T509" s="88"/>
      <c r="U509" s="88"/>
      <c r="V509" s="88"/>
      <c r="W509" s="88"/>
      <c r="X509" s="88"/>
      <c r="Y509" s="88"/>
      <c r="Z509" s="88"/>
    </row>
    <row r="510" spans="19:26" x14ac:dyDescent="0.25">
      <c r="S510" s="88"/>
      <c r="T510" s="88"/>
      <c r="U510" s="88"/>
      <c r="V510" s="88"/>
      <c r="W510" s="88"/>
      <c r="X510" s="88"/>
      <c r="Y510" s="88"/>
      <c r="Z510" s="88"/>
    </row>
    <row r="511" spans="19:26" x14ac:dyDescent="0.25">
      <c r="S511" s="88"/>
      <c r="T511" s="88"/>
      <c r="U511" s="88"/>
      <c r="V511" s="88"/>
      <c r="W511" s="88"/>
      <c r="X511" s="88"/>
      <c r="Y511" s="88"/>
      <c r="Z511" s="88"/>
    </row>
    <row r="512" spans="19:26" x14ac:dyDescent="0.25">
      <c r="S512" s="88"/>
      <c r="T512" s="88"/>
      <c r="U512" s="88"/>
      <c r="V512" s="88"/>
      <c r="W512" s="88"/>
      <c r="X512" s="88"/>
      <c r="Y512" s="88"/>
      <c r="Z512" s="88"/>
    </row>
    <row r="513" spans="19:26" x14ac:dyDescent="0.25">
      <c r="S513" s="88"/>
      <c r="T513" s="88"/>
      <c r="U513" s="88"/>
      <c r="V513" s="88"/>
      <c r="W513" s="88"/>
      <c r="X513" s="88"/>
      <c r="Y513" s="88"/>
      <c r="Z513" s="88"/>
    </row>
    <row r="514" spans="19:26" x14ac:dyDescent="0.25">
      <c r="S514" s="88"/>
      <c r="T514" s="88"/>
      <c r="U514" s="88"/>
      <c r="V514" s="88"/>
      <c r="W514" s="88"/>
      <c r="X514" s="88"/>
      <c r="Y514" s="88"/>
      <c r="Z514" s="88"/>
    </row>
    <row r="515" spans="19:26" x14ac:dyDescent="0.25">
      <c r="S515" s="88"/>
      <c r="T515" s="88"/>
      <c r="U515" s="88"/>
      <c r="V515" s="88"/>
      <c r="W515" s="88"/>
      <c r="X515" s="88"/>
      <c r="Y515" s="88"/>
      <c r="Z515" s="88"/>
    </row>
    <row r="516" spans="19:26" x14ac:dyDescent="0.25">
      <c r="S516" s="88"/>
      <c r="T516" s="88"/>
      <c r="U516" s="88"/>
      <c r="V516" s="88"/>
      <c r="W516" s="88"/>
      <c r="X516" s="88"/>
      <c r="Y516" s="88"/>
      <c r="Z516" s="88"/>
    </row>
    <row r="517" spans="19:26" x14ac:dyDescent="0.25">
      <c r="S517" s="88"/>
      <c r="T517" s="88"/>
      <c r="U517" s="88"/>
      <c r="V517" s="88"/>
      <c r="W517" s="88"/>
      <c r="X517" s="88"/>
      <c r="Y517" s="88"/>
      <c r="Z517" s="88"/>
    </row>
    <row r="518" spans="19:26" x14ac:dyDescent="0.25">
      <c r="S518" s="88"/>
      <c r="T518" s="88"/>
      <c r="U518" s="88"/>
      <c r="V518" s="88"/>
      <c r="W518" s="88"/>
      <c r="X518" s="88"/>
      <c r="Y518" s="88"/>
      <c r="Z518" s="88"/>
    </row>
    <row r="519" spans="19:26" x14ac:dyDescent="0.25">
      <c r="S519" s="88"/>
      <c r="T519" s="88"/>
      <c r="U519" s="88"/>
      <c r="V519" s="88"/>
      <c r="W519" s="88"/>
      <c r="X519" s="88"/>
      <c r="Y519" s="88"/>
      <c r="Z519" s="88"/>
    </row>
    <row r="520" spans="19:26" x14ac:dyDescent="0.25">
      <c r="S520" s="88"/>
      <c r="T520" s="88"/>
      <c r="U520" s="88"/>
      <c r="V520" s="88"/>
      <c r="W520" s="88"/>
      <c r="X520" s="88"/>
      <c r="Y520" s="88"/>
      <c r="Z520" s="88"/>
    </row>
    <row r="521" spans="19:26" x14ac:dyDescent="0.25">
      <c r="S521" s="88"/>
      <c r="T521" s="88"/>
      <c r="U521" s="88"/>
      <c r="V521" s="88"/>
      <c r="W521" s="88"/>
      <c r="X521" s="88"/>
      <c r="Y521" s="88"/>
      <c r="Z521" s="88"/>
    </row>
    <row r="522" spans="19:26" x14ac:dyDescent="0.25">
      <c r="S522" s="88"/>
      <c r="T522" s="88"/>
      <c r="U522" s="88"/>
      <c r="V522" s="88"/>
      <c r="W522" s="88"/>
      <c r="X522" s="88"/>
      <c r="Y522" s="88"/>
      <c r="Z522" s="88"/>
    </row>
    <row r="523" spans="19:26" x14ac:dyDescent="0.25">
      <c r="S523" s="88"/>
      <c r="T523" s="88"/>
      <c r="U523" s="88"/>
      <c r="V523" s="88"/>
      <c r="W523" s="88"/>
      <c r="X523" s="88"/>
      <c r="Y523" s="88"/>
      <c r="Z523" s="88"/>
    </row>
    <row r="524" spans="19:26" x14ac:dyDescent="0.25">
      <c r="S524" s="88"/>
      <c r="T524" s="88"/>
      <c r="U524" s="88"/>
      <c r="V524" s="88"/>
      <c r="W524" s="88"/>
      <c r="X524" s="88"/>
      <c r="Y524" s="88"/>
      <c r="Z524" s="88"/>
    </row>
    <row r="525" spans="19:26" x14ac:dyDescent="0.25">
      <c r="S525" s="88"/>
      <c r="T525" s="88"/>
      <c r="U525" s="88"/>
      <c r="V525" s="88"/>
      <c r="W525" s="88"/>
      <c r="X525" s="88"/>
      <c r="Y525" s="88"/>
      <c r="Z525" s="88"/>
    </row>
    <row r="526" spans="19:26" x14ac:dyDescent="0.25">
      <c r="S526" s="88"/>
      <c r="T526" s="88"/>
      <c r="U526" s="88"/>
      <c r="V526" s="88"/>
      <c r="W526" s="88"/>
      <c r="X526" s="88"/>
      <c r="Y526" s="88"/>
      <c r="Z526" s="88"/>
    </row>
    <row r="527" spans="19:26" x14ac:dyDescent="0.25">
      <c r="S527" s="88"/>
      <c r="T527" s="88"/>
      <c r="U527" s="88"/>
      <c r="V527" s="88"/>
      <c r="W527" s="88"/>
      <c r="X527" s="88"/>
      <c r="Y527" s="88"/>
      <c r="Z527" s="88"/>
    </row>
    <row r="528" spans="19:26" x14ac:dyDescent="0.25">
      <c r="S528" s="88"/>
      <c r="T528" s="88"/>
      <c r="U528" s="88"/>
      <c r="V528" s="88"/>
      <c r="W528" s="88"/>
      <c r="X528" s="88"/>
      <c r="Y528" s="88"/>
      <c r="Z528" s="88"/>
    </row>
    <row r="529" spans="19:26" x14ac:dyDescent="0.25">
      <c r="S529" s="88"/>
      <c r="T529" s="88"/>
      <c r="U529" s="88"/>
      <c r="V529" s="88"/>
      <c r="W529" s="88"/>
      <c r="X529" s="88"/>
      <c r="Y529" s="88"/>
      <c r="Z529" s="88"/>
    </row>
    <row r="530" spans="19:26" x14ac:dyDescent="0.25">
      <c r="S530" s="88"/>
      <c r="T530" s="88"/>
      <c r="U530" s="88"/>
      <c r="V530" s="88"/>
      <c r="W530" s="88"/>
      <c r="X530" s="88"/>
      <c r="Y530" s="88"/>
      <c r="Z530" s="88"/>
    </row>
    <row r="531" spans="19:26" x14ac:dyDescent="0.25">
      <c r="S531" s="88"/>
      <c r="T531" s="88"/>
      <c r="U531" s="88"/>
      <c r="V531" s="88"/>
      <c r="W531" s="88"/>
      <c r="X531" s="88"/>
      <c r="Y531" s="88"/>
      <c r="Z531" s="88"/>
    </row>
    <row r="532" spans="19:26" x14ac:dyDescent="0.25">
      <c r="S532" s="88"/>
      <c r="T532" s="88"/>
      <c r="U532" s="88"/>
      <c r="V532" s="88"/>
      <c r="W532" s="88"/>
      <c r="X532" s="88"/>
      <c r="Y532" s="88"/>
      <c r="Z532" s="88"/>
    </row>
    <row r="533" spans="19:26" x14ac:dyDescent="0.25">
      <c r="S533" s="88"/>
      <c r="T533" s="88"/>
      <c r="U533" s="88"/>
      <c r="V533" s="88"/>
      <c r="W533" s="88"/>
      <c r="X533" s="88"/>
      <c r="Y533" s="88"/>
      <c r="Z533" s="88"/>
    </row>
    <row r="534" spans="19:26" x14ac:dyDescent="0.25">
      <c r="S534" s="88"/>
      <c r="T534" s="88"/>
      <c r="U534" s="88"/>
      <c r="V534" s="88"/>
      <c r="W534" s="88"/>
      <c r="X534" s="88"/>
      <c r="Y534" s="88"/>
      <c r="Z534" s="88"/>
    </row>
    <row r="535" spans="19:26" x14ac:dyDescent="0.25">
      <c r="S535" s="88"/>
      <c r="T535" s="88"/>
      <c r="U535" s="88"/>
      <c r="V535" s="88"/>
      <c r="W535" s="88"/>
      <c r="X535" s="88"/>
      <c r="Y535" s="88"/>
      <c r="Z535" s="88"/>
    </row>
    <row r="536" spans="19:26" x14ac:dyDescent="0.25">
      <c r="S536" s="88"/>
      <c r="T536" s="88"/>
      <c r="U536" s="88"/>
      <c r="V536" s="88"/>
      <c r="W536" s="88"/>
      <c r="X536" s="88"/>
      <c r="Y536" s="88"/>
      <c r="Z536" s="88"/>
    </row>
    <row r="537" spans="19:26" x14ac:dyDescent="0.25">
      <c r="S537" s="88"/>
      <c r="T537" s="88"/>
      <c r="U537" s="88"/>
      <c r="V537" s="88"/>
      <c r="W537" s="88"/>
      <c r="X537" s="88"/>
      <c r="Y537" s="88"/>
      <c r="Z537" s="88"/>
    </row>
    <row r="538" spans="19:26" x14ac:dyDescent="0.25">
      <c r="S538" s="88"/>
      <c r="T538" s="88"/>
      <c r="U538" s="88"/>
      <c r="V538" s="88"/>
      <c r="W538" s="88"/>
      <c r="X538" s="88"/>
      <c r="Y538" s="88"/>
      <c r="Z538" s="88"/>
    </row>
    <row r="539" spans="19:26" x14ac:dyDescent="0.25">
      <c r="S539" s="88"/>
      <c r="T539" s="88"/>
      <c r="U539" s="88"/>
      <c r="V539" s="88"/>
      <c r="W539" s="88"/>
      <c r="X539" s="88"/>
      <c r="Y539" s="88"/>
      <c r="Z539" s="88"/>
    </row>
    <row r="540" spans="19:26" x14ac:dyDescent="0.25">
      <c r="S540" s="88"/>
      <c r="T540" s="88"/>
      <c r="U540" s="88"/>
      <c r="V540" s="88"/>
      <c r="W540" s="88"/>
      <c r="X540" s="88"/>
      <c r="Y540" s="88"/>
      <c r="Z540" s="88"/>
    </row>
    <row r="541" spans="19:26" x14ac:dyDescent="0.25">
      <c r="S541" s="88"/>
      <c r="T541" s="88"/>
      <c r="U541" s="88"/>
      <c r="V541" s="88"/>
      <c r="W541" s="88"/>
      <c r="X541" s="88"/>
      <c r="Y541" s="88"/>
      <c r="Z541" s="88"/>
    </row>
    <row r="542" spans="19:26" x14ac:dyDescent="0.25">
      <c r="S542" s="88"/>
      <c r="T542" s="88"/>
      <c r="U542" s="88"/>
      <c r="V542" s="88"/>
      <c r="W542" s="88"/>
      <c r="X542" s="88"/>
      <c r="Y542" s="88"/>
      <c r="Z542" s="88"/>
    </row>
    <row r="543" spans="19:26" x14ac:dyDescent="0.25">
      <c r="S543" s="88"/>
      <c r="T543" s="88"/>
      <c r="U543" s="88"/>
      <c r="V543" s="88"/>
      <c r="W543" s="88"/>
      <c r="X543" s="88"/>
      <c r="Y543" s="88"/>
      <c r="Z543" s="88"/>
    </row>
    <row r="544" spans="19:26" x14ac:dyDescent="0.25">
      <c r="S544" s="88"/>
      <c r="T544" s="88"/>
      <c r="U544" s="88"/>
      <c r="V544" s="88"/>
      <c r="W544" s="88"/>
      <c r="X544" s="88"/>
      <c r="Y544" s="88"/>
      <c r="Z544" s="88"/>
    </row>
    <row r="545" spans="19:26" x14ac:dyDescent="0.25">
      <c r="S545" s="88"/>
      <c r="T545" s="88"/>
      <c r="U545" s="88"/>
      <c r="V545" s="88"/>
      <c r="W545" s="88"/>
      <c r="X545" s="88"/>
      <c r="Y545" s="88"/>
      <c r="Z545" s="88"/>
    </row>
    <row r="546" spans="19:26" x14ac:dyDescent="0.25">
      <c r="S546" s="88"/>
      <c r="T546" s="88"/>
      <c r="U546" s="88"/>
      <c r="V546" s="88"/>
      <c r="W546" s="88"/>
      <c r="X546" s="88"/>
      <c r="Y546" s="88"/>
      <c r="Z546" s="88"/>
    </row>
    <row r="547" spans="19:26" x14ac:dyDescent="0.25">
      <c r="S547" s="88"/>
      <c r="T547" s="88"/>
      <c r="U547" s="88"/>
      <c r="V547" s="88"/>
      <c r="W547" s="88"/>
      <c r="X547" s="88"/>
      <c r="Y547" s="88"/>
      <c r="Z547" s="88"/>
    </row>
    <row r="548" spans="19:26" x14ac:dyDescent="0.25">
      <c r="S548" s="88"/>
      <c r="T548" s="88"/>
      <c r="U548" s="88"/>
      <c r="V548" s="88"/>
      <c r="W548" s="88"/>
      <c r="X548" s="88"/>
      <c r="Y548" s="88"/>
      <c r="Z548" s="88"/>
    </row>
    <row r="549" spans="19:26" x14ac:dyDescent="0.25">
      <c r="S549" s="88"/>
      <c r="T549" s="88"/>
      <c r="U549" s="88"/>
      <c r="V549" s="88"/>
      <c r="W549" s="88"/>
      <c r="X549" s="88"/>
      <c r="Y549" s="88"/>
      <c r="Z549" s="88"/>
    </row>
    <row r="550" spans="19:26" x14ac:dyDescent="0.25">
      <c r="S550" s="88"/>
      <c r="T550" s="88"/>
      <c r="U550" s="88"/>
      <c r="V550" s="88"/>
      <c r="W550" s="88"/>
      <c r="X550" s="88"/>
      <c r="Y550" s="88"/>
      <c r="Z550" s="88"/>
    </row>
    <row r="551" spans="19:26" x14ac:dyDescent="0.25">
      <c r="S551" s="88"/>
      <c r="T551" s="88"/>
      <c r="U551" s="88"/>
      <c r="V551" s="88"/>
      <c r="W551" s="88"/>
      <c r="X551" s="88"/>
      <c r="Y551" s="88"/>
      <c r="Z551" s="88"/>
    </row>
    <row r="552" spans="19:26" x14ac:dyDescent="0.25">
      <c r="S552" s="88"/>
      <c r="T552" s="88"/>
      <c r="U552" s="88"/>
      <c r="V552" s="88"/>
      <c r="W552" s="88"/>
      <c r="X552" s="88"/>
      <c r="Y552" s="88"/>
      <c r="Z552" s="88"/>
    </row>
    <row r="553" spans="19:26" x14ac:dyDescent="0.25">
      <c r="S553" s="88"/>
      <c r="T553" s="88"/>
      <c r="U553" s="88"/>
      <c r="V553" s="88"/>
      <c r="W553" s="88"/>
      <c r="X553" s="88"/>
      <c r="Y553" s="88"/>
      <c r="Z553" s="88"/>
    </row>
    <row r="554" spans="19:26" x14ac:dyDescent="0.25">
      <c r="S554" s="88"/>
      <c r="T554" s="88"/>
      <c r="U554" s="88"/>
      <c r="V554" s="88"/>
      <c r="W554" s="88"/>
      <c r="X554" s="88"/>
      <c r="Y554" s="88"/>
      <c r="Z554" s="88"/>
    </row>
    <row r="555" spans="19:26" x14ac:dyDescent="0.25">
      <c r="S555" s="88"/>
      <c r="T555" s="88"/>
      <c r="U555" s="88"/>
      <c r="V555" s="88"/>
      <c r="W555" s="88"/>
      <c r="X555" s="88"/>
      <c r="Y555" s="88"/>
      <c r="Z555" s="88"/>
    </row>
    <row r="556" spans="19:26" x14ac:dyDescent="0.25">
      <c r="S556" s="88"/>
      <c r="T556" s="88"/>
      <c r="U556" s="88"/>
      <c r="V556" s="88"/>
      <c r="W556" s="88"/>
      <c r="X556" s="88"/>
      <c r="Y556" s="88"/>
      <c r="Z556" s="88"/>
    </row>
    <row r="557" spans="19:26" x14ac:dyDescent="0.25">
      <c r="S557" s="88"/>
      <c r="T557" s="88"/>
      <c r="U557" s="88"/>
      <c r="V557" s="88"/>
      <c r="W557" s="88"/>
      <c r="X557" s="88"/>
      <c r="Y557" s="88"/>
      <c r="Z557" s="88"/>
    </row>
    <row r="558" spans="19:26" x14ac:dyDescent="0.25">
      <c r="S558" s="88"/>
      <c r="T558" s="88"/>
      <c r="U558" s="88"/>
      <c r="V558" s="88"/>
      <c r="W558" s="88"/>
      <c r="X558" s="88"/>
      <c r="Y558" s="88"/>
      <c r="Z558" s="88"/>
    </row>
    <row r="559" spans="19:26" x14ac:dyDescent="0.25">
      <c r="S559" s="88"/>
      <c r="T559" s="88"/>
      <c r="U559" s="88"/>
      <c r="V559" s="88"/>
      <c r="W559" s="88"/>
      <c r="X559" s="88"/>
      <c r="Y559" s="88"/>
      <c r="Z559" s="88"/>
    </row>
    <row r="560" spans="19:26" x14ac:dyDescent="0.25">
      <c r="S560" s="88"/>
      <c r="T560" s="88"/>
      <c r="U560" s="88"/>
      <c r="V560" s="88"/>
      <c r="W560" s="88"/>
      <c r="X560" s="88"/>
      <c r="Y560" s="88"/>
      <c r="Z560" s="88"/>
    </row>
    <row r="561" spans="19:26" x14ac:dyDescent="0.25">
      <c r="S561" s="88"/>
      <c r="T561" s="88"/>
      <c r="U561" s="88"/>
      <c r="V561" s="88"/>
      <c r="W561" s="88"/>
      <c r="X561" s="88"/>
      <c r="Y561" s="88"/>
      <c r="Z561" s="88"/>
    </row>
    <row r="562" spans="19:26" x14ac:dyDescent="0.25">
      <c r="S562" s="88"/>
      <c r="T562" s="88"/>
      <c r="U562" s="88"/>
      <c r="V562" s="88"/>
      <c r="W562" s="88"/>
      <c r="X562" s="88"/>
      <c r="Y562" s="88"/>
      <c r="Z562" s="88"/>
    </row>
    <row r="563" spans="19:26" x14ac:dyDescent="0.25">
      <c r="S563" s="88"/>
      <c r="T563" s="88"/>
      <c r="U563" s="88"/>
      <c r="V563" s="88"/>
      <c r="W563" s="88"/>
      <c r="X563" s="88"/>
      <c r="Y563" s="88"/>
      <c r="Z563" s="88"/>
    </row>
    <row r="564" spans="19:26" x14ac:dyDescent="0.25">
      <c r="S564" s="88"/>
      <c r="T564" s="88"/>
      <c r="U564" s="88"/>
      <c r="V564" s="88"/>
      <c r="W564" s="88"/>
      <c r="X564" s="88"/>
      <c r="Y564" s="88"/>
      <c r="Z564" s="88"/>
    </row>
    <row r="565" spans="19:26" x14ac:dyDescent="0.25">
      <c r="S565" s="88"/>
      <c r="T565" s="88"/>
      <c r="U565" s="88"/>
      <c r="V565" s="88"/>
      <c r="W565" s="88"/>
      <c r="X565" s="88"/>
      <c r="Y565" s="88"/>
      <c r="Z565" s="88"/>
    </row>
    <row r="566" spans="19:26" x14ac:dyDescent="0.25">
      <c r="S566" s="88"/>
      <c r="T566" s="88"/>
      <c r="U566" s="88"/>
      <c r="V566" s="88"/>
      <c r="W566" s="88"/>
      <c r="X566" s="88"/>
      <c r="Y566" s="88"/>
      <c r="Z566" s="88"/>
    </row>
    <row r="567" spans="19:26" x14ac:dyDescent="0.25">
      <c r="S567" s="88"/>
      <c r="T567" s="88"/>
      <c r="U567" s="88"/>
      <c r="V567" s="88"/>
      <c r="W567" s="88"/>
      <c r="X567" s="88"/>
      <c r="Y567" s="88"/>
      <c r="Z567" s="88"/>
    </row>
    <row r="568" spans="19:26" x14ac:dyDescent="0.25">
      <c r="S568" s="88"/>
      <c r="T568" s="88"/>
      <c r="U568" s="88"/>
      <c r="V568" s="88"/>
      <c r="W568" s="88"/>
      <c r="X568" s="88"/>
      <c r="Y568" s="88"/>
      <c r="Z568" s="88"/>
    </row>
    <row r="569" spans="19:26" x14ac:dyDescent="0.25">
      <c r="S569" s="88"/>
      <c r="T569" s="88"/>
      <c r="U569" s="88"/>
      <c r="V569" s="88"/>
      <c r="W569" s="88"/>
      <c r="X569" s="88"/>
      <c r="Y569" s="88"/>
      <c r="Z569" s="88"/>
    </row>
    <row r="570" spans="19:26" x14ac:dyDescent="0.25">
      <c r="S570" s="88"/>
      <c r="T570" s="88"/>
      <c r="U570" s="88"/>
      <c r="V570" s="88"/>
      <c r="W570" s="88"/>
      <c r="X570" s="88"/>
      <c r="Y570" s="88"/>
      <c r="Z570" s="88"/>
    </row>
    <row r="571" spans="19:26" x14ac:dyDescent="0.25">
      <c r="S571" s="88"/>
      <c r="T571" s="88"/>
      <c r="U571" s="88"/>
      <c r="V571" s="88"/>
      <c r="W571" s="88"/>
      <c r="X571" s="88"/>
      <c r="Y571" s="88"/>
      <c r="Z571" s="88"/>
    </row>
    <row r="572" spans="19:26" x14ac:dyDescent="0.25">
      <c r="S572" s="88"/>
      <c r="T572" s="88"/>
      <c r="U572" s="88"/>
      <c r="V572" s="88"/>
      <c r="W572" s="88"/>
      <c r="X572" s="88"/>
      <c r="Y572" s="88"/>
      <c r="Z572" s="88"/>
    </row>
    <row r="573" spans="19:26" x14ac:dyDescent="0.25">
      <c r="S573" s="88"/>
      <c r="T573" s="88"/>
      <c r="U573" s="88"/>
      <c r="V573" s="88"/>
      <c r="W573" s="88"/>
      <c r="X573" s="88"/>
      <c r="Y573" s="88"/>
      <c r="Z573" s="88"/>
    </row>
    <row r="574" spans="19:26" x14ac:dyDescent="0.25">
      <c r="S574" s="88"/>
      <c r="T574" s="88"/>
      <c r="U574" s="88"/>
      <c r="V574" s="88"/>
      <c r="W574" s="88"/>
      <c r="X574" s="88"/>
      <c r="Y574" s="88"/>
      <c r="Z574" s="88"/>
    </row>
    <row r="575" spans="19:26" x14ac:dyDescent="0.25">
      <c r="S575" s="88"/>
      <c r="T575" s="88"/>
      <c r="U575" s="88"/>
      <c r="V575" s="88"/>
      <c r="W575" s="88"/>
      <c r="X575" s="88"/>
      <c r="Y575" s="88"/>
      <c r="Z575" s="88"/>
    </row>
    <row r="576" spans="19:26" x14ac:dyDescent="0.25">
      <c r="S576" s="88"/>
      <c r="T576" s="88"/>
      <c r="U576" s="88"/>
      <c r="V576" s="88"/>
      <c r="W576" s="88"/>
      <c r="X576" s="88"/>
      <c r="Y576" s="88"/>
      <c r="Z576" s="88"/>
    </row>
    <row r="577" spans="19:26" x14ac:dyDescent="0.25">
      <c r="S577" s="88"/>
      <c r="T577" s="88"/>
      <c r="U577" s="88"/>
      <c r="V577" s="88"/>
      <c r="W577" s="88"/>
      <c r="X577" s="88"/>
      <c r="Y577" s="88"/>
      <c r="Z577" s="88"/>
    </row>
    <row r="578" spans="19:26" x14ac:dyDescent="0.25">
      <c r="S578" s="88"/>
      <c r="T578" s="88"/>
      <c r="U578" s="88"/>
      <c r="V578" s="88"/>
      <c r="W578" s="88"/>
      <c r="X578" s="88"/>
      <c r="Y578" s="88"/>
      <c r="Z578" s="88"/>
    </row>
    <row r="579" spans="19:26" x14ac:dyDescent="0.25">
      <c r="S579" s="88"/>
      <c r="T579" s="88"/>
      <c r="U579" s="88"/>
      <c r="V579" s="88"/>
      <c r="W579" s="88"/>
      <c r="X579" s="88"/>
      <c r="Y579" s="88"/>
      <c r="Z579" s="88"/>
    </row>
    <row r="580" spans="19:26" x14ac:dyDescent="0.25">
      <c r="S580" s="88"/>
      <c r="T580" s="88"/>
      <c r="U580" s="88"/>
      <c r="V580" s="88"/>
      <c r="W580" s="88"/>
      <c r="X580" s="88"/>
      <c r="Y580" s="88"/>
      <c r="Z580" s="88"/>
    </row>
    <row r="581" spans="19:26" x14ac:dyDescent="0.25">
      <c r="S581" s="88"/>
      <c r="T581" s="88"/>
      <c r="U581" s="88"/>
      <c r="V581" s="88"/>
      <c r="W581" s="88"/>
      <c r="X581" s="88"/>
      <c r="Y581" s="88"/>
      <c r="Z581" s="88"/>
    </row>
    <row r="582" spans="19:26" x14ac:dyDescent="0.25">
      <c r="S582" s="88"/>
      <c r="T582" s="88"/>
      <c r="U582" s="88"/>
      <c r="V582" s="88"/>
      <c r="W582" s="88"/>
      <c r="X582" s="88"/>
      <c r="Y582" s="88"/>
      <c r="Z582" s="88"/>
    </row>
    <row r="583" spans="19:26" x14ac:dyDescent="0.25">
      <c r="S583" s="88"/>
      <c r="T583" s="88"/>
      <c r="U583" s="88"/>
      <c r="V583" s="88"/>
      <c r="W583" s="88"/>
      <c r="X583" s="88"/>
      <c r="Y583" s="88"/>
      <c r="Z583" s="88"/>
    </row>
    <row r="584" spans="19:26" x14ac:dyDescent="0.25">
      <c r="S584" s="88"/>
      <c r="T584" s="88"/>
      <c r="U584" s="88"/>
      <c r="V584" s="88"/>
      <c r="W584" s="88"/>
      <c r="X584" s="88"/>
      <c r="Y584" s="88"/>
      <c r="Z584" s="88"/>
    </row>
    <row r="585" spans="19:26" x14ac:dyDescent="0.25">
      <c r="S585" s="88"/>
      <c r="T585" s="88"/>
      <c r="U585" s="88"/>
      <c r="V585" s="88"/>
      <c r="W585" s="88"/>
      <c r="X585" s="88"/>
      <c r="Y585" s="88"/>
      <c r="Z585" s="88"/>
    </row>
    <row r="586" spans="19:26" x14ac:dyDescent="0.25">
      <c r="S586" s="88"/>
      <c r="T586" s="88"/>
      <c r="U586" s="88"/>
      <c r="V586" s="88"/>
      <c r="W586" s="88"/>
      <c r="X586" s="88"/>
      <c r="Y586" s="88"/>
      <c r="Z586" s="88"/>
    </row>
    <row r="587" spans="19:26" x14ac:dyDescent="0.25">
      <c r="S587" s="88"/>
      <c r="T587" s="88"/>
      <c r="U587" s="88"/>
      <c r="V587" s="88"/>
      <c r="W587" s="88"/>
      <c r="X587" s="88"/>
      <c r="Y587" s="88"/>
      <c r="Z587" s="88"/>
    </row>
    <row r="588" spans="19:26" x14ac:dyDescent="0.25">
      <c r="S588" s="88"/>
      <c r="T588" s="88"/>
      <c r="U588" s="88"/>
      <c r="V588" s="88"/>
      <c r="W588" s="88"/>
      <c r="X588" s="88"/>
      <c r="Y588" s="88"/>
      <c r="Z588" s="88"/>
    </row>
    <row r="589" spans="19:26" x14ac:dyDescent="0.25">
      <c r="S589" s="88"/>
      <c r="T589" s="88"/>
      <c r="U589" s="88"/>
      <c r="V589" s="88"/>
      <c r="W589" s="88"/>
      <c r="X589" s="88"/>
      <c r="Y589" s="88"/>
      <c r="Z589" s="88"/>
    </row>
    <row r="590" spans="19:26" x14ac:dyDescent="0.25">
      <c r="S590" s="88"/>
      <c r="T590" s="88"/>
      <c r="U590" s="88"/>
      <c r="V590" s="88"/>
      <c r="W590" s="88"/>
      <c r="X590" s="88"/>
      <c r="Y590" s="88"/>
      <c r="Z590" s="88"/>
    </row>
    <row r="591" spans="19:26" x14ac:dyDescent="0.25">
      <c r="S591" s="88"/>
      <c r="T591" s="88"/>
      <c r="U591" s="88"/>
      <c r="V591" s="88"/>
      <c r="W591" s="88"/>
      <c r="X591" s="88"/>
      <c r="Y591" s="88"/>
      <c r="Z591" s="88"/>
    </row>
    <row r="592" spans="19:26" x14ac:dyDescent="0.25">
      <c r="S592" s="88"/>
      <c r="T592" s="88"/>
      <c r="U592" s="88"/>
      <c r="V592" s="88"/>
      <c r="W592" s="88"/>
      <c r="X592" s="88"/>
      <c r="Y592" s="88"/>
      <c r="Z592" s="88"/>
    </row>
    <row r="593" spans="19:26" x14ac:dyDescent="0.25">
      <c r="S593" s="88"/>
      <c r="T593" s="88"/>
      <c r="U593" s="88"/>
      <c r="V593" s="88"/>
      <c r="W593" s="88"/>
      <c r="X593" s="88"/>
      <c r="Y593" s="88"/>
      <c r="Z593" s="88"/>
    </row>
    <row r="594" spans="19:26" x14ac:dyDescent="0.25">
      <c r="S594" s="88"/>
      <c r="T594" s="88"/>
      <c r="U594" s="88"/>
      <c r="V594" s="88"/>
      <c r="W594" s="88"/>
      <c r="X594" s="88"/>
      <c r="Y594" s="88"/>
      <c r="Z594" s="88"/>
    </row>
    <row r="595" spans="19:26" x14ac:dyDescent="0.25">
      <c r="S595" s="88"/>
      <c r="T595" s="88"/>
      <c r="U595" s="88"/>
      <c r="V595" s="88"/>
      <c r="W595" s="88"/>
      <c r="X595" s="88"/>
      <c r="Y595" s="88"/>
      <c r="Z595" s="88"/>
    </row>
    <row r="596" spans="19:26" x14ac:dyDescent="0.25">
      <c r="S596" s="88"/>
      <c r="T596" s="88"/>
      <c r="U596" s="88"/>
      <c r="V596" s="88"/>
      <c r="W596" s="88"/>
      <c r="X596" s="88"/>
      <c r="Y596" s="88"/>
      <c r="Z596" s="88"/>
    </row>
    <row r="597" spans="19:26" x14ac:dyDescent="0.25">
      <c r="S597" s="88"/>
      <c r="T597" s="88"/>
      <c r="U597" s="88"/>
      <c r="V597" s="88"/>
      <c r="W597" s="88"/>
      <c r="X597" s="88"/>
      <c r="Y597" s="88"/>
      <c r="Z597" s="88"/>
    </row>
    <row r="598" spans="19:26" x14ac:dyDescent="0.25">
      <c r="S598" s="88"/>
      <c r="T598" s="88"/>
      <c r="U598" s="88"/>
      <c r="V598" s="88"/>
      <c r="W598" s="88"/>
      <c r="X598" s="88"/>
      <c r="Y598" s="88"/>
      <c r="Z598" s="88"/>
    </row>
    <row r="599" spans="19:26" x14ac:dyDescent="0.25">
      <c r="S599" s="88"/>
      <c r="T599" s="88"/>
      <c r="U599" s="88"/>
      <c r="V599" s="88"/>
      <c r="W599" s="88"/>
      <c r="X599" s="88"/>
      <c r="Y599" s="88"/>
      <c r="Z599" s="88"/>
    </row>
    <row r="600" spans="19:26" x14ac:dyDescent="0.25">
      <c r="S600" s="88"/>
      <c r="T600" s="88"/>
      <c r="U600" s="88"/>
      <c r="V600" s="88"/>
      <c r="W600" s="88"/>
      <c r="X600" s="88"/>
      <c r="Y600" s="88"/>
      <c r="Z600" s="88"/>
    </row>
    <row r="601" spans="19:26" x14ac:dyDescent="0.25">
      <c r="S601" s="88"/>
      <c r="T601" s="88"/>
      <c r="U601" s="88"/>
      <c r="V601" s="88"/>
      <c r="W601" s="88"/>
      <c r="X601" s="88"/>
      <c r="Y601" s="88"/>
      <c r="Z601" s="88"/>
    </row>
    <row r="602" spans="19:26" x14ac:dyDescent="0.25">
      <c r="S602" s="88"/>
      <c r="T602" s="88"/>
      <c r="U602" s="88"/>
      <c r="V602" s="88"/>
      <c r="W602" s="88"/>
      <c r="X602" s="88"/>
      <c r="Y602" s="88"/>
      <c r="Z602" s="88"/>
    </row>
    <row r="603" spans="19:26" x14ac:dyDescent="0.25">
      <c r="S603" s="88"/>
      <c r="T603" s="88"/>
      <c r="U603" s="88"/>
      <c r="V603" s="88"/>
      <c r="W603" s="88"/>
      <c r="X603" s="88"/>
      <c r="Y603" s="88"/>
      <c r="Z603" s="88"/>
    </row>
    <row r="604" spans="19:26" x14ac:dyDescent="0.25">
      <c r="S604" s="88"/>
      <c r="T604" s="88"/>
      <c r="U604" s="88"/>
      <c r="V604" s="88"/>
      <c r="W604" s="88"/>
      <c r="X604" s="88"/>
      <c r="Y604" s="88"/>
      <c r="Z604" s="88"/>
    </row>
    <row r="605" spans="19:26" x14ac:dyDescent="0.25">
      <c r="S605" s="88"/>
      <c r="T605" s="88"/>
      <c r="U605" s="88"/>
      <c r="V605" s="88"/>
      <c r="W605" s="88"/>
      <c r="X605" s="88"/>
      <c r="Y605" s="88"/>
      <c r="Z605" s="88"/>
    </row>
    <row r="606" spans="19:26" x14ac:dyDescent="0.25">
      <c r="S606" s="88"/>
      <c r="T606" s="88"/>
      <c r="U606" s="88"/>
      <c r="V606" s="88"/>
      <c r="W606" s="88"/>
      <c r="X606" s="88"/>
      <c r="Y606" s="88"/>
      <c r="Z606" s="88"/>
    </row>
    <row r="607" spans="19:26" x14ac:dyDescent="0.25">
      <c r="S607" s="88"/>
      <c r="T607" s="88"/>
      <c r="U607" s="88"/>
      <c r="V607" s="88"/>
      <c r="W607" s="88"/>
      <c r="X607" s="88"/>
      <c r="Y607" s="88"/>
      <c r="Z607" s="88"/>
    </row>
    <row r="608" spans="19:26" x14ac:dyDescent="0.25">
      <c r="S608" s="88"/>
      <c r="T608" s="88"/>
      <c r="U608" s="88"/>
      <c r="V608" s="88"/>
      <c r="W608" s="88"/>
      <c r="X608" s="88"/>
      <c r="Y608" s="88"/>
      <c r="Z608" s="88"/>
    </row>
    <row r="609" spans="19:26" x14ac:dyDescent="0.25">
      <c r="S609" s="88"/>
      <c r="T609" s="88"/>
      <c r="U609" s="88"/>
      <c r="V609" s="88"/>
      <c r="W609" s="88"/>
      <c r="X609" s="88"/>
      <c r="Y609" s="88"/>
      <c r="Z609" s="88"/>
    </row>
    <row r="610" spans="19:26" x14ac:dyDescent="0.25">
      <c r="S610" s="88"/>
      <c r="T610" s="88"/>
      <c r="U610" s="88"/>
      <c r="V610" s="88"/>
      <c r="W610" s="88"/>
      <c r="X610" s="88"/>
      <c r="Y610" s="88"/>
      <c r="Z610" s="88"/>
    </row>
    <row r="611" spans="19:26" x14ac:dyDescent="0.25">
      <c r="S611" s="88"/>
      <c r="T611" s="88"/>
      <c r="U611" s="88"/>
      <c r="V611" s="88"/>
      <c r="W611" s="88"/>
      <c r="X611" s="88"/>
      <c r="Y611" s="88"/>
      <c r="Z611" s="88"/>
    </row>
    <row r="612" spans="19:26" x14ac:dyDescent="0.25">
      <c r="S612" s="88"/>
      <c r="T612" s="88"/>
      <c r="U612" s="88"/>
      <c r="V612" s="88"/>
      <c r="W612" s="88"/>
      <c r="X612" s="88"/>
      <c r="Y612" s="88"/>
      <c r="Z612" s="88"/>
    </row>
    <row r="613" spans="19:26" x14ac:dyDescent="0.25">
      <c r="S613" s="88"/>
      <c r="T613" s="88"/>
      <c r="U613" s="88"/>
      <c r="V613" s="88"/>
      <c r="W613" s="88"/>
      <c r="X613" s="88"/>
      <c r="Y613" s="88"/>
      <c r="Z613" s="88"/>
    </row>
    <row r="614" spans="19:26" x14ac:dyDescent="0.25">
      <c r="S614" s="88"/>
      <c r="T614" s="88"/>
      <c r="U614" s="88"/>
      <c r="V614" s="88"/>
      <c r="W614" s="88"/>
      <c r="X614" s="88"/>
      <c r="Y614" s="88"/>
      <c r="Z614" s="88"/>
    </row>
    <row r="615" spans="19:26" x14ac:dyDescent="0.25">
      <c r="S615" s="88"/>
      <c r="T615" s="88"/>
      <c r="U615" s="88"/>
      <c r="V615" s="88"/>
      <c r="W615" s="88"/>
      <c r="X615" s="88"/>
      <c r="Y615" s="88"/>
      <c r="Z615" s="88"/>
    </row>
    <row r="616" spans="19:26" x14ac:dyDescent="0.25">
      <c r="S616" s="88"/>
      <c r="T616" s="88"/>
      <c r="U616" s="88"/>
      <c r="V616" s="88"/>
      <c r="W616" s="88"/>
      <c r="X616" s="88"/>
      <c r="Y616" s="88"/>
      <c r="Z616" s="88"/>
    </row>
    <row r="617" spans="19:26" x14ac:dyDescent="0.25">
      <c r="S617" s="88"/>
      <c r="T617" s="88"/>
      <c r="U617" s="88"/>
      <c r="V617" s="88"/>
      <c r="W617" s="88"/>
      <c r="X617" s="88"/>
      <c r="Y617" s="88"/>
      <c r="Z617" s="88"/>
    </row>
    <row r="618" spans="19:26" x14ac:dyDescent="0.25">
      <c r="S618" s="88"/>
      <c r="T618" s="88"/>
      <c r="U618" s="88"/>
      <c r="V618" s="88"/>
      <c r="W618" s="88"/>
      <c r="X618" s="88"/>
      <c r="Y618" s="88"/>
      <c r="Z618" s="88"/>
    </row>
    <row r="619" spans="19:26" x14ac:dyDescent="0.25">
      <c r="S619" s="88"/>
      <c r="T619" s="88"/>
      <c r="U619" s="88"/>
      <c r="V619" s="88"/>
      <c r="W619" s="88"/>
      <c r="X619" s="88"/>
      <c r="Y619" s="88"/>
      <c r="Z619" s="88"/>
    </row>
    <row r="620" spans="19:26" x14ac:dyDescent="0.25">
      <c r="S620" s="88"/>
      <c r="T620" s="88"/>
      <c r="U620" s="88"/>
      <c r="V620" s="88"/>
      <c r="W620" s="88"/>
      <c r="X620" s="88"/>
      <c r="Y620" s="88"/>
      <c r="Z620" s="88"/>
    </row>
    <row r="621" spans="19:26" x14ac:dyDescent="0.25">
      <c r="S621" s="88"/>
      <c r="T621" s="88"/>
      <c r="U621" s="88"/>
      <c r="V621" s="88"/>
      <c r="W621" s="88"/>
      <c r="X621" s="88"/>
      <c r="Y621" s="88"/>
      <c r="Z621" s="88"/>
    </row>
    <row r="622" spans="19:26" x14ac:dyDescent="0.25">
      <c r="S622" s="88"/>
      <c r="T622" s="88"/>
      <c r="U622" s="88"/>
      <c r="V622" s="88"/>
      <c r="W622" s="88"/>
      <c r="X622" s="88"/>
      <c r="Y622" s="88"/>
      <c r="Z622" s="88"/>
    </row>
    <row r="623" spans="19:26" x14ac:dyDescent="0.25">
      <c r="S623" s="88"/>
      <c r="T623" s="88"/>
      <c r="U623" s="88"/>
      <c r="V623" s="88"/>
      <c r="W623" s="88"/>
      <c r="X623" s="88"/>
      <c r="Y623" s="88"/>
      <c r="Z623" s="88"/>
    </row>
    <row r="624" spans="19:26" x14ac:dyDescent="0.25">
      <c r="S624" s="88"/>
      <c r="T624" s="88"/>
      <c r="U624" s="88"/>
      <c r="V624" s="88"/>
      <c r="W624" s="88"/>
      <c r="X624" s="88"/>
      <c r="Y624" s="88"/>
      <c r="Z624" s="88"/>
    </row>
    <row r="625" spans="19:26" x14ac:dyDescent="0.25">
      <c r="S625" s="88"/>
      <c r="T625" s="88"/>
      <c r="U625" s="88"/>
      <c r="V625" s="88"/>
      <c r="W625" s="88"/>
      <c r="X625" s="88"/>
      <c r="Y625" s="88"/>
      <c r="Z625" s="88"/>
    </row>
    <row r="626" spans="19:26" x14ac:dyDescent="0.25">
      <c r="S626" s="88"/>
      <c r="T626" s="88"/>
      <c r="U626" s="88"/>
      <c r="V626" s="88"/>
      <c r="W626" s="88"/>
      <c r="X626" s="88"/>
      <c r="Y626" s="88"/>
      <c r="Z626" s="88"/>
    </row>
    <row r="627" spans="19:26" x14ac:dyDescent="0.25">
      <c r="S627" s="88"/>
      <c r="T627" s="88"/>
      <c r="U627" s="88"/>
      <c r="V627" s="88"/>
      <c r="W627" s="88"/>
      <c r="X627" s="88"/>
      <c r="Y627" s="88"/>
      <c r="Z627" s="88"/>
    </row>
    <row r="628" spans="19:26" x14ac:dyDescent="0.25">
      <c r="S628" s="88"/>
      <c r="T628" s="88"/>
      <c r="U628" s="88"/>
      <c r="V628" s="88"/>
      <c r="W628" s="88"/>
      <c r="X628" s="88"/>
      <c r="Y628" s="88"/>
      <c r="Z628" s="88"/>
    </row>
    <row r="629" spans="19:26" x14ac:dyDescent="0.25">
      <c r="S629" s="88"/>
      <c r="T629" s="88"/>
      <c r="U629" s="88"/>
      <c r="V629" s="88"/>
      <c r="W629" s="88"/>
      <c r="X629" s="88"/>
      <c r="Y629" s="88"/>
      <c r="Z629" s="88"/>
    </row>
    <row r="630" spans="19:26" x14ac:dyDescent="0.25">
      <c r="S630" s="88"/>
      <c r="T630" s="88"/>
      <c r="U630" s="88"/>
      <c r="V630" s="88"/>
      <c r="W630" s="88"/>
      <c r="X630" s="88"/>
      <c r="Y630" s="88"/>
      <c r="Z630" s="88"/>
    </row>
    <row r="631" spans="19:26" x14ac:dyDescent="0.25">
      <c r="S631" s="88"/>
      <c r="T631" s="88"/>
      <c r="U631" s="88"/>
      <c r="V631" s="88"/>
      <c r="W631" s="88"/>
      <c r="X631" s="88"/>
      <c r="Y631" s="88"/>
      <c r="Z631" s="88"/>
    </row>
    <row r="632" spans="19:26" x14ac:dyDescent="0.25">
      <c r="S632" s="88"/>
      <c r="T632" s="88"/>
      <c r="U632" s="88"/>
      <c r="V632" s="88"/>
      <c r="W632" s="88"/>
      <c r="X632" s="88"/>
      <c r="Y632" s="88"/>
      <c r="Z632" s="88"/>
    </row>
    <row r="633" spans="19:26" x14ac:dyDescent="0.25">
      <c r="S633" s="88"/>
      <c r="T633" s="88"/>
      <c r="U633" s="88"/>
      <c r="V633" s="88"/>
      <c r="W633" s="88"/>
      <c r="X633" s="88"/>
      <c r="Y633" s="88"/>
      <c r="Z633" s="88"/>
    </row>
    <row r="634" spans="19:26" x14ac:dyDescent="0.25">
      <c r="S634" s="88"/>
      <c r="T634" s="88"/>
      <c r="U634" s="88"/>
      <c r="V634" s="88"/>
      <c r="W634" s="88"/>
      <c r="X634" s="88"/>
      <c r="Y634" s="88"/>
      <c r="Z634" s="88"/>
    </row>
    <row r="635" spans="19:26" x14ac:dyDescent="0.25">
      <c r="S635" s="88"/>
      <c r="T635" s="88"/>
      <c r="U635" s="88"/>
      <c r="V635" s="88"/>
      <c r="W635" s="88"/>
      <c r="X635" s="88"/>
      <c r="Y635" s="88"/>
      <c r="Z635" s="88"/>
    </row>
    <row r="636" spans="19:26" x14ac:dyDescent="0.25">
      <c r="S636" s="88"/>
      <c r="T636" s="88"/>
      <c r="U636" s="88"/>
      <c r="V636" s="88"/>
      <c r="W636" s="88"/>
      <c r="X636" s="88"/>
      <c r="Y636" s="88"/>
      <c r="Z636" s="88"/>
    </row>
    <row r="637" spans="19:26" x14ac:dyDescent="0.25">
      <c r="S637" s="88"/>
      <c r="T637" s="88"/>
      <c r="U637" s="88"/>
      <c r="V637" s="88"/>
      <c r="W637" s="88"/>
      <c r="X637" s="88"/>
      <c r="Y637" s="88"/>
      <c r="Z637" s="88"/>
    </row>
    <row r="638" spans="19:26" x14ac:dyDescent="0.25">
      <c r="S638" s="88"/>
      <c r="T638" s="88"/>
      <c r="U638" s="88"/>
      <c r="V638" s="88"/>
      <c r="W638" s="88"/>
      <c r="X638" s="88"/>
      <c r="Y638" s="88"/>
      <c r="Z638" s="88"/>
    </row>
    <row r="639" spans="19:26" x14ac:dyDescent="0.25">
      <c r="S639" s="88"/>
      <c r="T639" s="88"/>
      <c r="U639" s="88"/>
      <c r="V639" s="88"/>
      <c r="W639" s="88"/>
      <c r="X639" s="88"/>
      <c r="Y639" s="88"/>
      <c r="Z639" s="88"/>
    </row>
    <row r="640" spans="19:26" x14ac:dyDescent="0.25">
      <c r="S640" s="88"/>
      <c r="T640" s="88"/>
      <c r="U640" s="88"/>
      <c r="V640" s="88"/>
      <c r="W640" s="88"/>
      <c r="X640" s="88"/>
      <c r="Y640" s="88"/>
      <c r="Z640" s="88"/>
    </row>
    <row r="641" spans="19:26" x14ac:dyDescent="0.25">
      <c r="S641" s="88"/>
      <c r="T641" s="88"/>
      <c r="U641" s="88"/>
      <c r="V641" s="88"/>
      <c r="W641" s="88"/>
      <c r="X641" s="88"/>
      <c r="Y641" s="88"/>
      <c r="Z641" s="88"/>
    </row>
    <row r="642" spans="19:26" x14ac:dyDescent="0.25">
      <c r="S642" s="88"/>
      <c r="T642" s="88"/>
      <c r="U642" s="88"/>
      <c r="V642" s="88"/>
      <c r="W642" s="88"/>
      <c r="X642" s="88"/>
      <c r="Y642" s="88"/>
      <c r="Z642" s="88"/>
    </row>
    <row r="643" spans="19:26" x14ac:dyDescent="0.25">
      <c r="S643" s="88"/>
      <c r="T643" s="88"/>
      <c r="U643" s="88"/>
      <c r="V643" s="88"/>
      <c r="W643" s="88"/>
      <c r="X643" s="88"/>
      <c r="Y643" s="88"/>
      <c r="Z643" s="88"/>
    </row>
    <row r="644" spans="19:26" x14ac:dyDescent="0.25">
      <c r="S644" s="88"/>
      <c r="T644" s="88"/>
      <c r="U644" s="88"/>
      <c r="V644" s="88"/>
      <c r="W644" s="88"/>
      <c r="X644" s="88"/>
      <c r="Y644" s="88"/>
      <c r="Z644" s="88"/>
    </row>
    <row r="645" spans="19:26" x14ac:dyDescent="0.25">
      <c r="S645" s="88"/>
      <c r="T645" s="88"/>
      <c r="U645" s="88"/>
      <c r="V645" s="88"/>
      <c r="W645" s="88"/>
      <c r="X645" s="88"/>
      <c r="Y645" s="88"/>
      <c r="Z645" s="88"/>
    </row>
    <row r="646" spans="19:26" x14ac:dyDescent="0.25">
      <c r="S646" s="88"/>
      <c r="T646" s="88"/>
      <c r="U646" s="88"/>
      <c r="V646" s="88"/>
      <c r="W646" s="88"/>
      <c r="X646" s="88"/>
      <c r="Y646" s="88"/>
      <c r="Z646" s="88"/>
    </row>
    <row r="647" spans="19:26" x14ac:dyDescent="0.25">
      <c r="S647" s="88"/>
      <c r="T647" s="88"/>
      <c r="U647" s="88"/>
      <c r="V647" s="88"/>
      <c r="W647" s="88"/>
      <c r="X647" s="88"/>
      <c r="Y647" s="88"/>
      <c r="Z647" s="88"/>
    </row>
    <row r="648" spans="19:26" x14ac:dyDescent="0.25">
      <c r="S648" s="88"/>
      <c r="T648" s="88"/>
      <c r="U648" s="88"/>
      <c r="V648" s="88"/>
      <c r="W648" s="88"/>
      <c r="X648" s="88"/>
      <c r="Y648" s="88"/>
      <c r="Z648" s="88"/>
    </row>
    <row r="649" spans="19:26" x14ac:dyDescent="0.25">
      <c r="S649" s="88"/>
      <c r="T649" s="88"/>
      <c r="U649" s="88"/>
      <c r="V649" s="88"/>
      <c r="W649" s="88"/>
      <c r="X649" s="88"/>
      <c r="Y649" s="88"/>
      <c r="Z649" s="88"/>
    </row>
    <row r="650" spans="19:26" x14ac:dyDescent="0.25">
      <c r="S650" s="88"/>
      <c r="T650" s="88"/>
      <c r="U650" s="88"/>
      <c r="V650" s="88"/>
      <c r="W650" s="88"/>
      <c r="X650" s="88"/>
      <c r="Y650" s="88"/>
      <c r="Z650" s="88"/>
    </row>
    <row r="651" spans="19:26" x14ac:dyDescent="0.25">
      <c r="S651" s="88"/>
      <c r="T651" s="88"/>
      <c r="U651" s="88"/>
      <c r="V651" s="88"/>
      <c r="W651" s="88"/>
      <c r="X651" s="88"/>
      <c r="Y651" s="88"/>
      <c r="Z651" s="88"/>
    </row>
    <row r="652" spans="19:26" x14ac:dyDescent="0.25">
      <c r="S652" s="88"/>
      <c r="T652" s="88"/>
      <c r="U652" s="88"/>
      <c r="V652" s="88"/>
      <c r="W652" s="88"/>
      <c r="X652" s="88"/>
      <c r="Y652" s="88"/>
      <c r="Z652" s="88"/>
    </row>
    <row r="653" spans="19:26" x14ac:dyDescent="0.25">
      <c r="S653" s="88"/>
      <c r="T653" s="88"/>
      <c r="U653" s="88"/>
      <c r="V653" s="88"/>
      <c r="W653" s="88"/>
      <c r="X653" s="88"/>
      <c r="Y653" s="88"/>
      <c r="Z653" s="88"/>
    </row>
    <row r="654" spans="19:26" x14ac:dyDescent="0.25">
      <c r="S654" s="88"/>
      <c r="T654" s="88"/>
      <c r="U654" s="88"/>
      <c r="V654" s="88"/>
      <c r="W654" s="88"/>
      <c r="X654" s="88"/>
      <c r="Y654" s="88"/>
      <c r="Z654" s="88"/>
    </row>
    <row r="655" spans="19:26" x14ac:dyDescent="0.25">
      <c r="S655" s="88"/>
      <c r="T655" s="88"/>
      <c r="U655" s="88"/>
      <c r="V655" s="88"/>
      <c r="W655" s="88"/>
      <c r="X655" s="88"/>
      <c r="Y655" s="88"/>
      <c r="Z655" s="88"/>
    </row>
    <row r="656" spans="19:26" x14ac:dyDescent="0.25">
      <c r="S656" s="88"/>
      <c r="T656" s="88"/>
      <c r="U656" s="88"/>
      <c r="V656" s="88"/>
      <c r="W656" s="88"/>
      <c r="X656" s="88"/>
      <c r="Y656" s="88"/>
      <c r="Z656" s="88"/>
    </row>
    <row r="657" spans="19:26" x14ac:dyDescent="0.25">
      <c r="S657" s="88"/>
      <c r="T657" s="88"/>
      <c r="U657" s="88"/>
      <c r="V657" s="88"/>
      <c r="W657" s="88"/>
      <c r="X657" s="88"/>
      <c r="Y657" s="88"/>
      <c r="Z657" s="88"/>
    </row>
    <row r="658" spans="19:26" x14ac:dyDescent="0.25">
      <c r="S658" s="88"/>
      <c r="T658" s="88"/>
      <c r="U658" s="88"/>
      <c r="V658" s="88"/>
      <c r="W658" s="88"/>
      <c r="X658" s="88"/>
      <c r="Y658" s="88"/>
      <c r="Z658" s="88"/>
    </row>
    <row r="659" spans="19:26" x14ac:dyDescent="0.25">
      <c r="S659" s="88"/>
      <c r="T659" s="88"/>
      <c r="U659" s="88"/>
      <c r="V659" s="88"/>
      <c r="W659" s="88"/>
      <c r="X659" s="88"/>
      <c r="Y659" s="88"/>
      <c r="Z659" s="88"/>
    </row>
    <row r="660" spans="19:26" x14ac:dyDescent="0.25">
      <c r="S660" s="88"/>
      <c r="T660" s="88"/>
      <c r="U660" s="88"/>
      <c r="V660" s="88"/>
      <c r="W660" s="88"/>
      <c r="X660" s="88"/>
      <c r="Y660" s="88"/>
      <c r="Z660" s="88"/>
    </row>
    <row r="661" spans="19:26" x14ac:dyDescent="0.25">
      <c r="S661" s="88"/>
      <c r="T661" s="88"/>
      <c r="U661" s="88"/>
      <c r="V661" s="88"/>
      <c r="W661" s="88"/>
      <c r="X661" s="88"/>
      <c r="Y661" s="88"/>
      <c r="Z661" s="88"/>
    </row>
    <row r="662" spans="19:26" x14ac:dyDescent="0.25">
      <c r="S662" s="88"/>
      <c r="T662" s="88"/>
      <c r="U662" s="88"/>
      <c r="V662" s="88"/>
      <c r="W662" s="88"/>
      <c r="X662" s="88"/>
      <c r="Y662" s="88"/>
      <c r="Z662" s="88"/>
    </row>
    <row r="663" spans="19:26" x14ac:dyDescent="0.25">
      <c r="S663" s="88"/>
      <c r="T663" s="88"/>
      <c r="U663" s="88"/>
      <c r="V663" s="88"/>
      <c r="W663" s="88"/>
      <c r="X663" s="88"/>
      <c r="Y663" s="88"/>
      <c r="Z663" s="88"/>
    </row>
    <row r="664" spans="19:26" x14ac:dyDescent="0.25">
      <c r="S664" s="88"/>
      <c r="T664" s="88"/>
      <c r="U664" s="88"/>
      <c r="V664" s="88"/>
      <c r="W664" s="88"/>
      <c r="X664" s="88"/>
      <c r="Y664" s="88"/>
      <c r="Z664" s="88"/>
    </row>
    <row r="665" spans="19:26" x14ac:dyDescent="0.25">
      <c r="S665" s="88"/>
      <c r="T665" s="88"/>
      <c r="U665" s="88"/>
      <c r="V665" s="88"/>
      <c r="W665" s="88"/>
      <c r="X665" s="88"/>
      <c r="Y665" s="88"/>
      <c r="Z665" s="88"/>
    </row>
    <row r="666" spans="19:26" x14ac:dyDescent="0.25">
      <c r="S666" s="88"/>
      <c r="T666" s="88"/>
      <c r="U666" s="88"/>
      <c r="V666" s="88"/>
      <c r="W666" s="88"/>
      <c r="X666" s="88"/>
      <c r="Y666" s="88"/>
      <c r="Z666" s="88"/>
    </row>
    <row r="667" spans="19:26" x14ac:dyDescent="0.25">
      <c r="S667" s="88"/>
      <c r="T667" s="88"/>
      <c r="U667" s="88"/>
      <c r="V667" s="88"/>
      <c r="W667" s="88"/>
      <c r="X667" s="88"/>
      <c r="Y667" s="88"/>
      <c r="Z667" s="88"/>
    </row>
    <row r="668" spans="19:26" x14ac:dyDescent="0.25">
      <c r="S668" s="88"/>
      <c r="T668" s="88"/>
      <c r="U668" s="88"/>
      <c r="V668" s="88"/>
      <c r="W668" s="88"/>
      <c r="X668" s="88"/>
      <c r="Y668" s="88"/>
      <c r="Z668" s="88"/>
    </row>
    <row r="669" spans="19:26" x14ac:dyDescent="0.25">
      <c r="S669" s="88"/>
      <c r="T669" s="88"/>
      <c r="U669" s="88"/>
      <c r="V669" s="88"/>
      <c r="W669" s="88"/>
      <c r="X669" s="88"/>
      <c r="Y669" s="88"/>
      <c r="Z669" s="88"/>
    </row>
    <row r="670" spans="19:26" x14ac:dyDescent="0.25">
      <c r="S670" s="88"/>
      <c r="T670" s="88"/>
      <c r="U670" s="88"/>
      <c r="V670" s="88"/>
      <c r="W670" s="88"/>
      <c r="X670" s="88"/>
      <c r="Y670" s="88"/>
      <c r="Z670" s="88"/>
    </row>
    <row r="671" spans="19:26" x14ac:dyDescent="0.25">
      <c r="S671" s="88"/>
      <c r="T671" s="88"/>
      <c r="U671" s="88"/>
      <c r="V671" s="88"/>
      <c r="W671" s="88"/>
      <c r="X671" s="88"/>
      <c r="Y671" s="88"/>
      <c r="Z671" s="88"/>
    </row>
    <row r="672" spans="19:26" x14ac:dyDescent="0.25">
      <c r="S672" s="88"/>
      <c r="T672" s="88"/>
      <c r="U672" s="88"/>
      <c r="V672" s="88"/>
      <c r="W672" s="88"/>
      <c r="X672" s="88"/>
      <c r="Y672" s="88"/>
      <c r="Z672" s="88"/>
    </row>
    <row r="673" spans="19:26" x14ac:dyDescent="0.25">
      <c r="S673" s="88"/>
      <c r="T673" s="88"/>
      <c r="U673" s="88"/>
      <c r="V673" s="88"/>
      <c r="W673" s="88"/>
      <c r="X673" s="88"/>
      <c r="Y673" s="88"/>
      <c r="Z673" s="88"/>
    </row>
    <row r="674" spans="19:26" x14ac:dyDescent="0.25">
      <c r="S674" s="88"/>
      <c r="T674" s="88"/>
      <c r="U674" s="88"/>
      <c r="V674" s="88"/>
      <c r="W674" s="88"/>
      <c r="X674" s="88"/>
      <c r="Y674" s="88"/>
      <c r="Z674" s="88"/>
    </row>
    <row r="675" spans="19:26" x14ac:dyDescent="0.25">
      <c r="S675" s="88"/>
      <c r="T675" s="88"/>
      <c r="U675" s="88"/>
      <c r="V675" s="88"/>
      <c r="W675" s="88"/>
      <c r="X675" s="88"/>
      <c r="Y675" s="88"/>
      <c r="Z675" s="88"/>
    </row>
    <row r="676" spans="19:26" x14ac:dyDescent="0.25">
      <c r="S676" s="88"/>
      <c r="T676" s="88"/>
      <c r="U676" s="88"/>
      <c r="V676" s="88"/>
      <c r="W676" s="88"/>
      <c r="X676" s="88"/>
      <c r="Y676" s="88"/>
      <c r="Z676" s="88"/>
    </row>
    <row r="677" spans="19:26" x14ac:dyDescent="0.25">
      <c r="S677" s="88"/>
      <c r="T677" s="88"/>
      <c r="U677" s="88"/>
      <c r="V677" s="88"/>
      <c r="W677" s="88"/>
      <c r="X677" s="88"/>
      <c r="Y677" s="88"/>
      <c r="Z677" s="88"/>
    </row>
    <row r="678" spans="19:26" x14ac:dyDescent="0.25">
      <c r="S678" s="88"/>
      <c r="T678" s="88"/>
      <c r="U678" s="88"/>
      <c r="V678" s="88"/>
      <c r="W678" s="88"/>
      <c r="X678" s="88"/>
      <c r="Y678" s="88"/>
      <c r="Z678" s="88"/>
    </row>
    <row r="679" spans="19:26" x14ac:dyDescent="0.25">
      <c r="S679" s="88"/>
      <c r="T679" s="88"/>
      <c r="U679" s="88"/>
      <c r="V679" s="88"/>
      <c r="W679" s="88"/>
      <c r="X679" s="88"/>
      <c r="Y679" s="88"/>
      <c r="Z679" s="88"/>
    </row>
    <row r="680" spans="19:26" x14ac:dyDescent="0.25">
      <c r="S680" s="88"/>
      <c r="T680" s="88"/>
      <c r="U680" s="88"/>
      <c r="V680" s="88"/>
      <c r="W680" s="88"/>
      <c r="X680" s="88"/>
      <c r="Y680" s="88"/>
      <c r="Z680" s="88"/>
    </row>
    <row r="681" spans="19:26" x14ac:dyDescent="0.25">
      <c r="S681" s="88"/>
      <c r="T681" s="88"/>
      <c r="U681" s="88"/>
      <c r="V681" s="88"/>
      <c r="W681" s="88"/>
      <c r="X681" s="88"/>
      <c r="Y681" s="88"/>
      <c r="Z681" s="88"/>
    </row>
    <row r="682" spans="19:26" x14ac:dyDescent="0.25">
      <c r="S682" s="88"/>
      <c r="T682" s="88"/>
      <c r="U682" s="88"/>
      <c r="V682" s="88"/>
      <c r="W682" s="88"/>
      <c r="X682" s="88"/>
      <c r="Y682" s="88"/>
      <c r="Z682" s="88"/>
    </row>
    <row r="683" spans="19:26" x14ac:dyDescent="0.25">
      <c r="S683" s="88"/>
      <c r="T683" s="88"/>
      <c r="U683" s="88"/>
      <c r="V683" s="88"/>
      <c r="W683" s="88"/>
      <c r="X683" s="88"/>
      <c r="Y683" s="88"/>
      <c r="Z683" s="88"/>
    </row>
    <row r="684" spans="19:26" x14ac:dyDescent="0.25">
      <c r="S684" s="88"/>
      <c r="T684" s="88"/>
      <c r="U684" s="88"/>
      <c r="V684" s="88"/>
      <c r="W684" s="88"/>
      <c r="X684" s="88"/>
      <c r="Y684" s="88"/>
      <c r="Z684" s="88"/>
    </row>
    <row r="685" spans="19:26" x14ac:dyDescent="0.25">
      <c r="S685" s="88"/>
      <c r="T685" s="88"/>
      <c r="U685" s="88"/>
      <c r="V685" s="88"/>
      <c r="W685" s="88"/>
      <c r="X685" s="88"/>
      <c r="Y685" s="88"/>
      <c r="Z685" s="88"/>
    </row>
    <row r="686" spans="19:26" x14ac:dyDescent="0.25">
      <c r="S686" s="88"/>
      <c r="T686" s="88"/>
      <c r="U686" s="88"/>
      <c r="V686" s="88"/>
      <c r="W686" s="88"/>
      <c r="X686" s="88"/>
      <c r="Y686" s="88"/>
      <c r="Z686" s="88"/>
    </row>
    <row r="687" spans="19:26" x14ac:dyDescent="0.25">
      <c r="S687" s="88"/>
      <c r="T687" s="88"/>
      <c r="U687" s="88"/>
      <c r="V687" s="88"/>
      <c r="W687" s="88"/>
      <c r="X687" s="88"/>
      <c r="Y687" s="88"/>
      <c r="Z687" s="88"/>
    </row>
    <row r="688" spans="19:26" x14ac:dyDescent="0.25">
      <c r="S688" s="88"/>
      <c r="T688" s="88"/>
      <c r="U688" s="88"/>
      <c r="V688" s="88"/>
      <c r="W688" s="88"/>
      <c r="X688" s="88"/>
      <c r="Y688" s="88"/>
      <c r="Z688" s="88"/>
    </row>
    <row r="689" spans="19:26" x14ac:dyDescent="0.25">
      <c r="S689" s="88"/>
      <c r="T689" s="88"/>
      <c r="U689" s="88"/>
      <c r="V689" s="88"/>
      <c r="W689" s="88"/>
      <c r="X689" s="88"/>
      <c r="Y689" s="88"/>
      <c r="Z689" s="88"/>
    </row>
    <row r="690" spans="19:26" x14ac:dyDescent="0.25">
      <c r="S690" s="88"/>
      <c r="T690" s="88"/>
      <c r="U690" s="88"/>
      <c r="V690" s="88"/>
      <c r="W690" s="88"/>
      <c r="X690" s="88"/>
      <c r="Y690" s="88"/>
      <c r="Z690" s="88"/>
    </row>
    <row r="691" spans="19:26" x14ac:dyDescent="0.25">
      <c r="S691" s="88"/>
      <c r="T691" s="88"/>
      <c r="U691" s="88"/>
      <c r="V691" s="88"/>
      <c r="W691" s="88"/>
      <c r="X691" s="88"/>
      <c r="Y691" s="88"/>
      <c r="Z691" s="88"/>
    </row>
    <row r="692" spans="19:26" x14ac:dyDescent="0.25">
      <c r="S692" s="88"/>
      <c r="T692" s="88"/>
      <c r="U692" s="88"/>
      <c r="V692" s="88"/>
      <c r="W692" s="88"/>
      <c r="X692" s="88"/>
      <c r="Y692" s="88"/>
      <c r="Z692" s="88"/>
    </row>
    <row r="693" spans="19:26" x14ac:dyDescent="0.25">
      <c r="S693" s="88"/>
      <c r="T693" s="88"/>
      <c r="U693" s="88"/>
      <c r="V693" s="88"/>
      <c r="W693" s="88"/>
      <c r="X693" s="88"/>
      <c r="Y693" s="88"/>
      <c r="Z693" s="88"/>
    </row>
    <row r="694" spans="19:26" x14ac:dyDescent="0.25">
      <c r="S694" s="88"/>
      <c r="T694" s="88"/>
      <c r="U694" s="88"/>
      <c r="V694" s="88"/>
      <c r="W694" s="88"/>
      <c r="X694" s="88"/>
      <c r="Y694" s="88"/>
      <c r="Z694" s="88"/>
    </row>
    <row r="695" spans="19:26" x14ac:dyDescent="0.25">
      <c r="S695" s="88"/>
      <c r="T695" s="88"/>
      <c r="U695" s="88"/>
      <c r="V695" s="88"/>
      <c r="W695" s="88"/>
      <c r="X695" s="88"/>
      <c r="Y695" s="88"/>
      <c r="Z695" s="88"/>
    </row>
    <row r="696" spans="19:26" x14ac:dyDescent="0.25">
      <c r="S696" s="88"/>
      <c r="T696" s="88"/>
      <c r="U696" s="88"/>
      <c r="V696" s="88"/>
      <c r="W696" s="88"/>
      <c r="X696" s="88"/>
      <c r="Y696" s="88"/>
      <c r="Z696" s="88"/>
    </row>
    <row r="697" spans="19:26" x14ac:dyDescent="0.25">
      <c r="S697" s="88"/>
      <c r="T697" s="88"/>
      <c r="U697" s="88"/>
      <c r="V697" s="88"/>
      <c r="W697" s="88"/>
      <c r="X697" s="88"/>
      <c r="Y697" s="88"/>
      <c r="Z697" s="88"/>
    </row>
    <row r="698" spans="19:26" x14ac:dyDescent="0.25">
      <c r="S698" s="88"/>
      <c r="T698" s="88"/>
      <c r="U698" s="88"/>
      <c r="V698" s="88"/>
      <c r="W698" s="88"/>
      <c r="X698" s="88"/>
      <c r="Y698" s="88"/>
      <c r="Z698" s="88"/>
    </row>
    <row r="699" spans="19:26" x14ac:dyDescent="0.25">
      <c r="S699" s="88"/>
      <c r="T699" s="88"/>
      <c r="U699" s="88"/>
      <c r="V699" s="88"/>
      <c r="W699" s="88"/>
      <c r="X699" s="88"/>
      <c r="Y699" s="88"/>
      <c r="Z699" s="88"/>
    </row>
    <row r="700" spans="19:26" x14ac:dyDescent="0.25">
      <c r="S700" s="88"/>
      <c r="T700" s="88"/>
      <c r="U700" s="88"/>
      <c r="V700" s="88"/>
      <c r="W700" s="88"/>
      <c r="X700" s="88"/>
      <c r="Y700" s="88"/>
      <c r="Z700" s="88"/>
    </row>
    <row r="701" spans="19:26" x14ac:dyDescent="0.25">
      <c r="S701" s="88"/>
      <c r="T701" s="88"/>
      <c r="U701" s="88"/>
      <c r="V701" s="88"/>
      <c r="W701" s="88"/>
      <c r="X701" s="88"/>
      <c r="Y701" s="88"/>
      <c r="Z701" s="88"/>
    </row>
    <row r="702" spans="19:26" x14ac:dyDescent="0.25">
      <c r="S702" s="88"/>
      <c r="T702" s="88"/>
      <c r="U702" s="88"/>
      <c r="V702" s="88"/>
      <c r="W702" s="88"/>
      <c r="X702" s="88"/>
      <c r="Y702" s="88"/>
      <c r="Z702" s="88"/>
    </row>
    <row r="703" spans="19:26" x14ac:dyDescent="0.25">
      <c r="S703" s="88"/>
      <c r="T703" s="88"/>
      <c r="U703" s="88"/>
      <c r="V703" s="88"/>
      <c r="W703" s="88"/>
      <c r="X703" s="88"/>
      <c r="Y703" s="88"/>
      <c r="Z703" s="88"/>
    </row>
    <row r="704" spans="19:26" x14ac:dyDescent="0.25">
      <c r="S704" s="88"/>
      <c r="T704" s="88"/>
      <c r="U704" s="88"/>
      <c r="V704" s="88"/>
      <c r="W704" s="88"/>
      <c r="X704" s="88"/>
      <c r="Y704" s="88"/>
      <c r="Z704" s="88"/>
    </row>
    <row r="705" spans="19:26" x14ac:dyDescent="0.25">
      <c r="S705" s="88"/>
      <c r="T705" s="88"/>
      <c r="U705" s="88"/>
      <c r="V705" s="88"/>
      <c r="W705" s="88"/>
      <c r="X705" s="88"/>
      <c r="Y705" s="88"/>
      <c r="Z705" s="88"/>
    </row>
    <row r="706" spans="19:26" x14ac:dyDescent="0.25">
      <c r="S706" s="88"/>
      <c r="T706" s="88"/>
      <c r="U706" s="88"/>
      <c r="V706" s="88"/>
      <c r="W706" s="88"/>
      <c r="X706" s="88"/>
      <c r="Y706" s="88"/>
      <c r="Z706" s="88"/>
    </row>
    <row r="707" spans="19:26" x14ac:dyDescent="0.25">
      <c r="S707" s="88"/>
      <c r="T707" s="88"/>
      <c r="U707" s="88"/>
      <c r="V707" s="88"/>
      <c r="W707" s="88"/>
      <c r="X707" s="88"/>
      <c r="Y707" s="88"/>
      <c r="Z707" s="88"/>
    </row>
    <row r="708" spans="19:26" x14ac:dyDescent="0.25">
      <c r="S708" s="88"/>
      <c r="T708" s="88"/>
      <c r="U708" s="88"/>
      <c r="V708" s="88"/>
      <c r="W708" s="88"/>
      <c r="X708" s="88"/>
      <c r="Y708" s="88"/>
      <c r="Z708" s="88"/>
    </row>
    <row r="709" spans="19:26" x14ac:dyDescent="0.25">
      <c r="S709" s="88"/>
      <c r="T709" s="88"/>
      <c r="U709" s="88"/>
      <c r="V709" s="88"/>
      <c r="W709" s="88"/>
      <c r="X709" s="88"/>
      <c r="Y709" s="88"/>
      <c r="Z709" s="88"/>
    </row>
    <row r="710" spans="19:26" x14ac:dyDescent="0.25">
      <c r="S710" s="88"/>
      <c r="T710" s="88"/>
      <c r="U710" s="88"/>
      <c r="V710" s="88"/>
      <c r="W710" s="88"/>
      <c r="X710" s="88"/>
      <c r="Y710" s="88"/>
      <c r="Z710" s="88"/>
    </row>
    <row r="711" spans="19:26" x14ac:dyDescent="0.25">
      <c r="S711" s="88"/>
      <c r="T711" s="88"/>
      <c r="U711" s="88"/>
      <c r="V711" s="88"/>
      <c r="W711" s="88"/>
      <c r="X711" s="88"/>
      <c r="Y711" s="88"/>
      <c r="Z711" s="88"/>
    </row>
    <row r="712" spans="19:26" x14ac:dyDescent="0.25">
      <c r="S712" s="88"/>
      <c r="T712" s="88"/>
      <c r="U712" s="88"/>
      <c r="V712" s="88"/>
      <c r="W712" s="88"/>
      <c r="X712" s="88"/>
      <c r="Y712" s="88"/>
      <c r="Z712" s="88"/>
    </row>
    <row r="713" spans="19:26" x14ac:dyDescent="0.25">
      <c r="S713" s="88"/>
      <c r="T713" s="88"/>
      <c r="U713" s="88"/>
      <c r="V713" s="88"/>
      <c r="W713" s="88"/>
      <c r="X713" s="88"/>
      <c r="Y713" s="88"/>
      <c r="Z713" s="88"/>
    </row>
    <row r="714" spans="19:26" x14ac:dyDescent="0.25">
      <c r="S714" s="88"/>
      <c r="T714" s="88"/>
      <c r="U714" s="88"/>
      <c r="V714" s="88"/>
      <c r="W714" s="88"/>
      <c r="X714" s="88"/>
      <c r="Y714" s="88"/>
      <c r="Z714" s="88"/>
    </row>
    <row r="715" spans="19:26" x14ac:dyDescent="0.25">
      <c r="S715" s="88"/>
      <c r="T715" s="88"/>
      <c r="U715" s="88"/>
      <c r="V715" s="88"/>
      <c r="W715" s="88"/>
      <c r="X715" s="88"/>
      <c r="Y715" s="88"/>
      <c r="Z715" s="88"/>
    </row>
    <row r="716" spans="19:26" x14ac:dyDescent="0.25">
      <c r="S716" s="88"/>
      <c r="T716" s="88"/>
      <c r="U716" s="88"/>
      <c r="V716" s="88"/>
      <c r="W716" s="88"/>
      <c r="X716" s="88"/>
      <c r="Y716" s="88"/>
      <c r="Z716" s="88"/>
    </row>
    <row r="717" spans="19:26" x14ac:dyDescent="0.25">
      <c r="S717" s="88"/>
      <c r="T717" s="88"/>
      <c r="U717" s="88"/>
      <c r="V717" s="88"/>
      <c r="W717" s="88"/>
      <c r="X717" s="88"/>
      <c r="Y717" s="88"/>
      <c r="Z717" s="88"/>
    </row>
    <row r="718" spans="19:26" x14ac:dyDescent="0.25">
      <c r="S718" s="88"/>
      <c r="T718" s="88"/>
      <c r="U718" s="88"/>
      <c r="V718" s="88"/>
      <c r="W718" s="88"/>
      <c r="X718" s="88"/>
      <c r="Y718" s="88"/>
      <c r="Z718" s="88"/>
    </row>
    <row r="719" spans="19:26" x14ac:dyDescent="0.25">
      <c r="S719" s="88"/>
      <c r="T719" s="88"/>
      <c r="U719" s="88"/>
      <c r="V719" s="88"/>
      <c r="W719" s="88"/>
      <c r="X719" s="88"/>
      <c r="Y719" s="88"/>
      <c r="Z719" s="88"/>
    </row>
    <row r="720" spans="19:26" x14ac:dyDescent="0.25">
      <c r="S720" s="88"/>
      <c r="T720" s="88"/>
      <c r="U720" s="88"/>
      <c r="V720" s="88"/>
      <c r="W720" s="88"/>
      <c r="X720" s="88"/>
      <c r="Y720" s="88"/>
      <c r="Z720" s="88"/>
    </row>
    <row r="721" spans="19:26" x14ac:dyDescent="0.25">
      <c r="S721" s="88"/>
      <c r="T721" s="88"/>
      <c r="U721" s="88"/>
      <c r="V721" s="88"/>
      <c r="W721" s="88"/>
      <c r="X721" s="88"/>
      <c r="Y721" s="88"/>
      <c r="Z721" s="88"/>
    </row>
    <row r="722" spans="19:26" x14ac:dyDescent="0.25">
      <c r="S722" s="88"/>
      <c r="T722" s="88"/>
      <c r="U722" s="88"/>
      <c r="V722" s="88"/>
      <c r="W722" s="88"/>
      <c r="X722" s="88"/>
      <c r="Y722" s="88"/>
      <c r="Z722" s="88"/>
    </row>
    <row r="723" spans="19:26" x14ac:dyDescent="0.25">
      <c r="S723" s="88"/>
      <c r="T723" s="88"/>
      <c r="U723" s="88"/>
      <c r="V723" s="88"/>
      <c r="W723" s="88"/>
      <c r="X723" s="88"/>
      <c r="Y723" s="88"/>
      <c r="Z723" s="88"/>
    </row>
    <row r="724" spans="19:26" x14ac:dyDescent="0.25">
      <c r="S724" s="88"/>
      <c r="T724" s="88"/>
      <c r="U724" s="88"/>
      <c r="V724" s="88"/>
      <c r="W724" s="88"/>
      <c r="X724" s="88"/>
      <c r="Y724" s="88"/>
      <c r="Z724" s="88"/>
    </row>
    <row r="725" spans="19:26" x14ac:dyDescent="0.25">
      <c r="S725" s="88"/>
      <c r="T725" s="88"/>
      <c r="U725" s="88"/>
      <c r="V725" s="88"/>
      <c r="W725" s="88"/>
      <c r="X725" s="88"/>
      <c r="Y725" s="88"/>
      <c r="Z725" s="88"/>
    </row>
    <row r="726" spans="19:26" x14ac:dyDescent="0.25">
      <c r="S726" s="88"/>
      <c r="T726" s="88"/>
      <c r="U726" s="88"/>
      <c r="V726" s="88"/>
      <c r="W726" s="88"/>
      <c r="X726" s="88"/>
      <c r="Y726" s="88"/>
      <c r="Z726" s="88"/>
    </row>
    <row r="727" spans="19:26" x14ac:dyDescent="0.25">
      <c r="S727" s="88"/>
      <c r="T727" s="88"/>
      <c r="U727" s="88"/>
      <c r="V727" s="88"/>
      <c r="W727" s="88"/>
      <c r="X727" s="88"/>
      <c r="Y727" s="88"/>
      <c r="Z727" s="88"/>
    </row>
    <row r="728" spans="19:26" x14ac:dyDescent="0.25">
      <c r="S728" s="88"/>
      <c r="T728" s="88"/>
      <c r="U728" s="88"/>
      <c r="V728" s="88"/>
      <c r="W728" s="88"/>
      <c r="X728" s="88"/>
      <c r="Y728" s="88"/>
      <c r="Z728" s="88"/>
    </row>
    <row r="729" spans="19:26" x14ac:dyDescent="0.25">
      <c r="S729" s="88"/>
      <c r="T729" s="88"/>
      <c r="U729" s="88"/>
      <c r="V729" s="88"/>
      <c r="W729" s="88"/>
      <c r="X729" s="88"/>
      <c r="Y729" s="88"/>
      <c r="Z729" s="88"/>
    </row>
    <row r="730" spans="19:26" x14ac:dyDescent="0.25">
      <c r="S730" s="88"/>
      <c r="T730" s="88"/>
      <c r="U730" s="88"/>
      <c r="V730" s="88"/>
      <c r="W730" s="88"/>
      <c r="X730" s="88"/>
      <c r="Y730" s="88"/>
      <c r="Z730" s="88"/>
    </row>
    <row r="731" spans="19:26" x14ac:dyDescent="0.25">
      <c r="S731" s="88"/>
      <c r="T731" s="88"/>
      <c r="U731" s="88"/>
      <c r="V731" s="88"/>
      <c r="W731" s="88"/>
      <c r="X731" s="88"/>
      <c r="Y731" s="88"/>
      <c r="Z731" s="88"/>
    </row>
    <row r="732" spans="19:26" x14ac:dyDescent="0.25">
      <c r="S732" s="88"/>
      <c r="T732" s="88"/>
      <c r="U732" s="88"/>
      <c r="V732" s="88"/>
      <c r="W732" s="88"/>
      <c r="X732" s="88"/>
      <c r="Y732" s="88"/>
      <c r="Z732" s="88"/>
    </row>
    <row r="733" spans="19:26" x14ac:dyDescent="0.25">
      <c r="S733" s="88"/>
      <c r="T733" s="88"/>
      <c r="U733" s="88"/>
      <c r="V733" s="88"/>
      <c r="W733" s="88"/>
      <c r="X733" s="88"/>
      <c r="Y733" s="88"/>
      <c r="Z733" s="88"/>
    </row>
    <row r="734" spans="19:26" x14ac:dyDescent="0.25">
      <c r="S734" s="88"/>
      <c r="T734" s="88"/>
      <c r="U734" s="88"/>
      <c r="V734" s="88"/>
      <c r="W734" s="88"/>
      <c r="X734" s="88"/>
      <c r="Y734" s="88"/>
      <c r="Z734" s="88"/>
    </row>
    <row r="735" spans="19:26" x14ac:dyDescent="0.25">
      <c r="S735" s="88"/>
      <c r="T735" s="88"/>
      <c r="U735" s="88"/>
      <c r="V735" s="88"/>
      <c r="W735" s="88"/>
      <c r="X735" s="88"/>
      <c r="Y735" s="88"/>
      <c r="Z735" s="88"/>
    </row>
    <row r="736" spans="19:26" x14ac:dyDescent="0.25">
      <c r="S736" s="88"/>
      <c r="T736" s="88"/>
      <c r="U736" s="88"/>
      <c r="V736" s="88"/>
      <c r="W736" s="88"/>
      <c r="X736" s="88"/>
      <c r="Y736" s="88"/>
      <c r="Z736" s="88"/>
    </row>
    <row r="737" spans="19:26" x14ac:dyDescent="0.25">
      <c r="S737" s="88"/>
      <c r="T737" s="88"/>
      <c r="U737" s="88"/>
      <c r="V737" s="88"/>
      <c r="W737" s="88"/>
      <c r="X737" s="88"/>
      <c r="Y737" s="88"/>
      <c r="Z737" s="88"/>
    </row>
    <row r="738" spans="19:26" x14ac:dyDescent="0.25">
      <c r="S738" s="88"/>
      <c r="T738" s="88"/>
      <c r="U738" s="88"/>
      <c r="V738" s="88"/>
      <c r="W738" s="88"/>
      <c r="X738" s="88"/>
      <c r="Y738" s="88"/>
      <c r="Z738" s="88"/>
    </row>
    <row r="739" spans="19:26" x14ac:dyDescent="0.25">
      <c r="S739" s="88"/>
      <c r="T739" s="88"/>
      <c r="U739" s="88"/>
      <c r="V739" s="88"/>
      <c r="W739" s="88"/>
      <c r="X739" s="88"/>
      <c r="Y739" s="88"/>
      <c r="Z739" s="88"/>
    </row>
    <row r="740" spans="19:26" x14ac:dyDescent="0.25">
      <c r="S740" s="88"/>
      <c r="T740" s="88"/>
      <c r="U740" s="88"/>
      <c r="V740" s="88"/>
      <c r="W740" s="88"/>
      <c r="X740" s="88"/>
      <c r="Y740" s="88"/>
      <c r="Z740" s="88"/>
    </row>
    <row r="741" spans="19:26" x14ac:dyDescent="0.25">
      <c r="S741" s="88"/>
      <c r="T741" s="88"/>
      <c r="U741" s="88"/>
      <c r="V741" s="88"/>
      <c r="W741" s="88"/>
      <c r="X741" s="88"/>
      <c r="Y741" s="88"/>
      <c r="Z741" s="88"/>
    </row>
    <row r="742" spans="19:26" x14ac:dyDescent="0.25">
      <c r="S742" s="88"/>
      <c r="T742" s="88"/>
      <c r="U742" s="88"/>
      <c r="V742" s="88"/>
      <c r="W742" s="88"/>
      <c r="X742" s="88"/>
      <c r="Y742" s="88"/>
      <c r="Z742" s="88"/>
    </row>
    <row r="743" spans="19:26" x14ac:dyDescent="0.25">
      <c r="S743" s="88"/>
      <c r="T743" s="88"/>
      <c r="U743" s="88"/>
      <c r="V743" s="88"/>
      <c r="W743" s="88"/>
      <c r="X743" s="88"/>
      <c r="Y743" s="88"/>
      <c r="Z743" s="88"/>
    </row>
    <row r="744" spans="19:26" x14ac:dyDescent="0.25">
      <c r="S744" s="88"/>
      <c r="T744" s="88"/>
      <c r="U744" s="88"/>
      <c r="V744" s="88"/>
      <c r="W744" s="88"/>
      <c r="X744" s="88"/>
      <c r="Y744" s="88"/>
      <c r="Z744" s="88"/>
    </row>
    <row r="745" spans="19:26" x14ac:dyDescent="0.25">
      <c r="S745" s="88"/>
      <c r="T745" s="88"/>
      <c r="U745" s="88"/>
      <c r="V745" s="88"/>
      <c r="W745" s="88"/>
      <c r="X745" s="88"/>
      <c r="Y745" s="88"/>
      <c r="Z745" s="88"/>
    </row>
    <row r="746" spans="19:26" x14ac:dyDescent="0.25">
      <c r="S746" s="88"/>
      <c r="T746" s="88"/>
      <c r="U746" s="88"/>
      <c r="V746" s="88"/>
      <c r="W746" s="88"/>
      <c r="X746" s="88"/>
      <c r="Y746" s="88"/>
      <c r="Z746" s="88"/>
    </row>
    <row r="747" spans="19:26" x14ac:dyDescent="0.25">
      <c r="S747" s="88"/>
      <c r="T747" s="88"/>
      <c r="U747" s="88"/>
      <c r="V747" s="88"/>
      <c r="W747" s="88"/>
      <c r="X747" s="88"/>
      <c r="Y747" s="88"/>
      <c r="Z747" s="88"/>
    </row>
    <row r="748" spans="19:26" x14ac:dyDescent="0.25">
      <c r="S748" s="88"/>
      <c r="T748" s="88"/>
      <c r="U748" s="88"/>
      <c r="V748" s="88"/>
      <c r="W748" s="88"/>
      <c r="X748" s="88"/>
      <c r="Y748" s="88"/>
      <c r="Z748" s="88"/>
    </row>
    <row r="749" spans="19:26" x14ac:dyDescent="0.25">
      <c r="S749" s="88"/>
      <c r="T749" s="88"/>
      <c r="U749" s="88"/>
      <c r="V749" s="88"/>
      <c r="W749" s="88"/>
      <c r="X749" s="88"/>
      <c r="Y749" s="88"/>
      <c r="Z749" s="88"/>
    </row>
    <row r="750" spans="19:26" x14ac:dyDescent="0.25">
      <c r="S750" s="88"/>
      <c r="T750" s="88"/>
      <c r="U750" s="88"/>
      <c r="V750" s="88"/>
      <c r="W750" s="88"/>
      <c r="X750" s="88"/>
      <c r="Y750" s="88"/>
      <c r="Z750" s="88"/>
    </row>
    <row r="751" spans="19:26" x14ac:dyDescent="0.25">
      <c r="S751" s="88"/>
      <c r="T751" s="88"/>
      <c r="U751" s="88"/>
      <c r="V751" s="88"/>
      <c r="W751" s="88"/>
      <c r="X751" s="88"/>
      <c r="Y751" s="88"/>
      <c r="Z751" s="88"/>
    </row>
    <row r="752" spans="19:26" x14ac:dyDescent="0.25">
      <c r="S752" s="88"/>
      <c r="T752" s="88"/>
      <c r="U752" s="88"/>
      <c r="V752" s="88"/>
      <c r="W752" s="88"/>
      <c r="X752" s="88"/>
      <c r="Y752" s="88"/>
      <c r="Z752" s="88"/>
    </row>
    <row r="753" spans="19:26" x14ac:dyDescent="0.25">
      <c r="S753" s="88"/>
      <c r="T753" s="88"/>
      <c r="U753" s="88"/>
      <c r="V753" s="88"/>
      <c r="W753" s="88"/>
      <c r="X753" s="88"/>
      <c r="Y753" s="88"/>
      <c r="Z753" s="88"/>
    </row>
    <row r="754" spans="19:26" x14ac:dyDescent="0.25">
      <c r="S754" s="88"/>
      <c r="T754" s="88"/>
      <c r="U754" s="88"/>
      <c r="V754" s="88"/>
      <c r="W754" s="88"/>
      <c r="X754" s="88"/>
      <c r="Y754" s="88"/>
      <c r="Z754" s="88"/>
    </row>
    <row r="755" spans="19:26" x14ac:dyDescent="0.25">
      <c r="S755" s="88"/>
      <c r="T755" s="88"/>
      <c r="U755" s="88"/>
      <c r="V755" s="88"/>
      <c r="W755" s="88"/>
      <c r="X755" s="88"/>
      <c r="Y755" s="88"/>
      <c r="Z755" s="88"/>
    </row>
    <row r="756" spans="19:26" x14ac:dyDescent="0.25">
      <c r="S756" s="88"/>
      <c r="T756" s="88"/>
      <c r="U756" s="88"/>
      <c r="V756" s="88"/>
      <c r="W756" s="88"/>
      <c r="X756" s="88"/>
      <c r="Y756" s="88"/>
      <c r="Z756" s="88"/>
    </row>
    <row r="757" spans="19:26" x14ac:dyDescent="0.25">
      <c r="S757" s="88"/>
      <c r="T757" s="88"/>
      <c r="U757" s="88"/>
      <c r="V757" s="88"/>
      <c r="W757" s="88"/>
      <c r="X757" s="88"/>
      <c r="Y757" s="88"/>
      <c r="Z757" s="88"/>
    </row>
    <row r="758" spans="19:26" x14ac:dyDescent="0.25">
      <c r="S758" s="88"/>
      <c r="T758" s="88"/>
      <c r="U758" s="88"/>
      <c r="V758" s="88"/>
      <c r="W758" s="88"/>
      <c r="X758" s="88"/>
      <c r="Y758" s="88"/>
      <c r="Z758" s="88"/>
    </row>
    <row r="759" spans="19:26" x14ac:dyDescent="0.25">
      <c r="S759" s="88"/>
      <c r="T759" s="88"/>
      <c r="U759" s="88"/>
      <c r="V759" s="88"/>
      <c r="W759" s="88"/>
      <c r="X759" s="88"/>
      <c r="Y759" s="88"/>
      <c r="Z759" s="88"/>
    </row>
    <row r="760" spans="19:26" x14ac:dyDescent="0.25">
      <c r="S760" s="88"/>
      <c r="T760" s="88"/>
      <c r="U760" s="88"/>
      <c r="V760" s="88"/>
      <c r="W760" s="88"/>
      <c r="X760" s="88"/>
      <c r="Y760" s="88"/>
      <c r="Z760" s="88"/>
    </row>
    <row r="761" spans="19:26" x14ac:dyDescent="0.25">
      <c r="S761" s="88"/>
      <c r="T761" s="88"/>
      <c r="U761" s="88"/>
      <c r="V761" s="88"/>
      <c r="W761" s="88"/>
      <c r="X761" s="88"/>
      <c r="Y761" s="88"/>
      <c r="Z761" s="88"/>
    </row>
    <row r="762" spans="19:26" x14ac:dyDescent="0.25">
      <c r="S762" s="88"/>
      <c r="T762" s="88"/>
      <c r="U762" s="88"/>
      <c r="V762" s="88"/>
      <c r="W762" s="88"/>
      <c r="X762" s="88"/>
      <c r="Y762" s="88"/>
      <c r="Z762" s="88"/>
    </row>
    <row r="763" spans="19:26" x14ac:dyDescent="0.25">
      <c r="S763" s="88"/>
      <c r="T763" s="88"/>
      <c r="U763" s="88"/>
      <c r="V763" s="88"/>
      <c r="W763" s="88"/>
      <c r="X763" s="88"/>
      <c r="Y763" s="88"/>
      <c r="Z763" s="88"/>
    </row>
    <row r="764" spans="19:26" x14ac:dyDescent="0.25">
      <c r="S764" s="88"/>
      <c r="T764" s="88"/>
      <c r="U764" s="88"/>
      <c r="V764" s="88"/>
      <c r="W764" s="88"/>
      <c r="X764" s="88"/>
      <c r="Y764" s="88"/>
      <c r="Z764" s="88"/>
    </row>
    <row r="765" spans="19:26" x14ac:dyDescent="0.25">
      <c r="S765" s="88"/>
      <c r="T765" s="88"/>
      <c r="U765" s="88"/>
      <c r="V765" s="88"/>
      <c r="W765" s="88"/>
      <c r="X765" s="88"/>
      <c r="Y765" s="88"/>
      <c r="Z765" s="88"/>
    </row>
    <row r="766" spans="19:26" x14ac:dyDescent="0.25">
      <c r="S766" s="88"/>
      <c r="T766" s="88"/>
      <c r="U766" s="88"/>
      <c r="V766" s="88"/>
      <c r="W766" s="88"/>
      <c r="X766" s="88"/>
      <c r="Y766" s="88"/>
      <c r="Z766" s="88"/>
    </row>
    <row r="767" spans="19:26" x14ac:dyDescent="0.25">
      <c r="S767" s="88"/>
      <c r="T767" s="88"/>
      <c r="U767" s="88"/>
      <c r="V767" s="88"/>
      <c r="W767" s="88"/>
      <c r="X767" s="88"/>
      <c r="Y767" s="88"/>
      <c r="Z767" s="88"/>
    </row>
    <row r="768" spans="19:26" x14ac:dyDescent="0.25">
      <c r="S768" s="88"/>
      <c r="T768" s="88"/>
      <c r="U768" s="88"/>
      <c r="V768" s="88"/>
      <c r="W768" s="88"/>
      <c r="X768" s="88"/>
      <c r="Y768" s="88"/>
      <c r="Z768" s="88"/>
    </row>
    <row r="769" spans="19:26" x14ac:dyDescent="0.25">
      <c r="S769" s="88"/>
      <c r="T769" s="88"/>
      <c r="U769" s="88"/>
      <c r="V769" s="88"/>
      <c r="W769" s="88"/>
      <c r="X769" s="88"/>
      <c r="Y769" s="88"/>
      <c r="Z769" s="88"/>
    </row>
    <row r="770" spans="19:26" x14ac:dyDescent="0.25">
      <c r="S770" s="88"/>
      <c r="T770" s="88"/>
      <c r="U770" s="88"/>
      <c r="V770" s="88"/>
      <c r="W770" s="88"/>
      <c r="X770" s="88"/>
      <c r="Y770" s="88"/>
      <c r="Z770" s="88"/>
    </row>
    <row r="771" spans="19:26" x14ac:dyDescent="0.25">
      <c r="S771" s="88"/>
      <c r="T771" s="88"/>
      <c r="U771" s="88"/>
      <c r="V771" s="88"/>
      <c r="W771" s="88"/>
      <c r="X771" s="88"/>
      <c r="Y771" s="88"/>
      <c r="Z771" s="88"/>
    </row>
    <row r="772" spans="19:26" x14ac:dyDescent="0.25">
      <c r="S772" s="88"/>
      <c r="T772" s="88"/>
      <c r="U772" s="88"/>
      <c r="V772" s="88"/>
      <c r="W772" s="88"/>
      <c r="X772" s="88"/>
      <c r="Y772" s="88"/>
      <c r="Z772" s="88"/>
    </row>
    <row r="773" spans="19:26" x14ac:dyDescent="0.25">
      <c r="S773" s="88"/>
      <c r="T773" s="88"/>
      <c r="U773" s="88"/>
      <c r="V773" s="88"/>
      <c r="W773" s="88"/>
      <c r="X773" s="88"/>
      <c r="Y773" s="88"/>
      <c r="Z773" s="88"/>
    </row>
    <row r="774" spans="19:26" x14ac:dyDescent="0.25">
      <c r="S774" s="88"/>
      <c r="T774" s="88"/>
      <c r="U774" s="88"/>
      <c r="V774" s="88"/>
      <c r="W774" s="88"/>
      <c r="X774" s="88"/>
      <c r="Y774" s="88"/>
      <c r="Z774" s="88"/>
    </row>
    <row r="775" spans="19:26" x14ac:dyDescent="0.25">
      <c r="S775" s="88"/>
      <c r="T775" s="88"/>
      <c r="U775" s="88"/>
      <c r="V775" s="88"/>
      <c r="W775" s="88"/>
      <c r="X775" s="88"/>
      <c r="Y775" s="88"/>
      <c r="Z775" s="88"/>
    </row>
    <row r="776" spans="19:26" x14ac:dyDescent="0.25">
      <c r="S776" s="88"/>
      <c r="T776" s="88"/>
      <c r="U776" s="88"/>
      <c r="V776" s="88"/>
      <c r="W776" s="88"/>
      <c r="X776" s="88"/>
      <c r="Y776" s="88"/>
      <c r="Z776" s="88"/>
    </row>
    <row r="777" spans="19:26" x14ac:dyDescent="0.25">
      <c r="S777" s="88"/>
      <c r="T777" s="88"/>
      <c r="U777" s="88"/>
      <c r="V777" s="88"/>
      <c r="W777" s="88"/>
      <c r="X777" s="88"/>
      <c r="Y777" s="88"/>
      <c r="Z777" s="88"/>
    </row>
    <row r="778" spans="19:26" x14ac:dyDescent="0.25">
      <c r="S778" s="88"/>
      <c r="T778" s="88"/>
      <c r="U778" s="88"/>
      <c r="V778" s="88"/>
      <c r="W778" s="88"/>
      <c r="X778" s="88"/>
      <c r="Y778" s="88"/>
      <c r="Z778" s="88"/>
    </row>
    <row r="779" spans="19:26" x14ac:dyDescent="0.25">
      <c r="S779" s="88"/>
      <c r="T779" s="88"/>
      <c r="U779" s="88"/>
      <c r="V779" s="88"/>
      <c r="W779" s="88"/>
      <c r="X779" s="88"/>
      <c r="Y779" s="88"/>
      <c r="Z779" s="88"/>
    </row>
    <row r="780" spans="19:26" x14ac:dyDescent="0.25">
      <c r="S780" s="88"/>
      <c r="T780" s="88"/>
      <c r="U780" s="88"/>
      <c r="V780" s="88"/>
      <c r="W780" s="88"/>
      <c r="X780" s="88"/>
      <c r="Y780" s="88"/>
      <c r="Z780" s="88"/>
    </row>
    <row r="781" spans="19:26" x14ac:dyDescent="0.25">
      <c r="S781" s="88"/>
      <c r="T781" s="88"/>
      <c r="U781" s="88"/>
      <c r="V781" s="88"/>
      <c r="W781" s="88"/>
      <c r="X781" s="88"/>
      <c r="Y781" s="88"/>
      <c r="Z781" s="88"/>
    </row>
    <row r="782" spans="19:26" x14ac:dyDescent="0.25">
      <c r="S782" s="88"/>
      <c r="T782" s="88"/>
      <c r="U782" s="88"/>
      <c r="V782" s="88"/>
      <c r="W782" s="88"/>
      <c r="X782" s="88"/>
      <c r="Y782" s="88"/>
      <c r="Z782" s="88"/>
    </row>
    <row r="783" spans="19:26" x14ac:dyDescent="0.25">
      <c r="S783" s="88"/>
      <c r="T783" s="88"/>
      <c r="U783" s="88"/>
      <c r="V783" s="88"/>
      <c r="W783" s="88"/>
      <c r="X783" s="88"/>
      <c r="Y783" s="88"/>
      <c r="Z783" s="88"/>
    </row>
    <row r="784" spans="19:26" x14ac:dyDescent="0.25">
      <c r="S784" s="88"/>
      <c r="T784" s="88"/>
      <c r="U784" s="88"/>
      <c r="V784" s="88"/>
      <c r="W784" s="88"/>
      <c r="X784" s="88"/>
      <c r="Y784" s="88"/>
      <c r="Z784" s="88"/>
    </row>
    <row r="785" spans="19:26" x14ac:dyDescent="0.25">
      <c r="S785" s="88"/>
      <c r="T785" s="88"/>
      <c r="U785" s="88"/>
      <c r="V785" s="88"/>
      <c r="W785" s="88"/>
      <c r="X785" s="88"/>
      <c r="Y785" s="88"/>
      <c r="Z785" s="88"/>
    </row>
    <row r="786" spans="19:26" x14ac:dyDescent="0.25">
      <c r="S786" s="88"/>
      <c r="T786" s="88"/>
      <c r="U786" s="88"/>
      <c r="V786" s="88"/>
      <c r="W786" s="88"/>
      <c r="X786" s="88"/>
      <c r="Y786" s="88"/>
      <c r="Z786" s="88"/>
    </row>
    <row r="787" spans="19:26" x14ac:dyDescent="0.25">
      <c r="S787" s="88"/>
      <c r="T787" s="88"/>
      <c r="U787" s="88"/>
      <c r="V787" s="88"/>
      <c r="W787" s="88"/>
      <c r="X787" s="88"/>
      <c r="Y787" s="88"/>
      <c r="Z787" s="88"/>
    </row>
    <row r="788" spans="19:26" x14ac:dyDescent="0.25">
      <c r="S788" s="88"/>
      <c r="T788" s="88"/>
      <c r="U788" s="88"/>
      <c r="V788" s="88"/>
      <c r="W788" s="88"/>
      <c r="X788" s="88"/>
      <c r="Y788" s="88"/>
      <c r="Z788" s="88"/>
    </row>
    <row r="789" spans="19:26" x14ac:dyDescent="0.25">
      <c r="S789" s="88"/>
      <c r="T789" s="88"/>
      <c r="U789" s="88"/>
      <c r="V789" s="88"/>
      <c r="W789" s="88"/>
      <c r="X789" s="88"/>
      <c r="Y789" s="88"/>
      <c r="Z789" s="88"/>
    </row>
    <row r="790" spans="19:26" x14ac:dyDescent="0.25">
      <c r="S790" s="88"/>
      <c r="T790" s="88"/>
      <c r="U790" s="88"/>
      <c r="V790" s="88"/>
      <c r="W790" s="88"/>
      <c r="X790" s="88"/>
      <c r="Y790" s="88"/>
      <c r="Z790" s="88"/>
    </row>
    <row r="791" spans="19:26" x14ac:dyDescent="0.25">
      <c r="S791" s="88"/>
      <c r="T791" s="88"/>
      <c r="U791" s="88"/>
      <c r="V791" s="88"/>
      <c r="W791" s="88"/>
      <c r="X791" s="88"/>
      <c r="Y791" s="88"/>
      <c r="Z791" s="88"/>
    </row>
    <row r="792" spans="19:26" x14ac:dyDescent="0.25">
      <c r="S792" s="88"/>
      <c r="T792" s="88"/>
      <c r="U792" s="88"/>
      <c r="V792" s="88"/>
      <c r="W792" s="88"/>
      <c r="X792" s="88"/>
      <c r="Y792" s="88"/>
      <c r="Z792" s="88"/>
    </row>
    <row r="793" spans="19:26" x14ac:dyDescent="0.25">
      <c r="S793" s="88"/>
      <c r="T793" s="88"/>
      <c r="U793" s="88"/>
      <c r="V793" s="88"/>
      <c r="W793" s="88"/>
      <c r="X793" s="88"/>
      <c r="Y793" s="88"/>
      <c r="Z793" s="88"/>
    </row>
    <row r="794" spans="19:26" x14ac:dyDescent="0.25">
      <c r="S794" s="88"/>
      <c r="T794" s="88"/>
      <c r="U794" s="88"/>
      <c r="V794" s="88"/>
      <c r="W794" s="88"/>
      <c r="X794" s="88"/>
      <c r="Y794" s="88"/>
      <c r="Z794" s="88"/>
    </row>
    <row r="795" spans="19:26" x14ac:dyDescent="0.25">
      <c r="S795" s="88"/>
      <c r="T795" s="88"/>
      <c r="U795" s="88"/>
      <c r="V795" s="88"/>
      <c r="W795" s="88"/>
      <c r="X795" s="88"/>
      <c r="Y795" s="88"/>
      <c r="Z795" s="88"/>
    </row>
    <row r="796" spans="19:26" x14ac:dyDescent="0.25">
      <c r="S796" s="88"/>
      <c r="T796" s="88"/>
      <c r="U796" s="88"/>
      <c r="V796" s="88"/>
      <c r="W796" s="88"/>
      <c r="X796" s="88"/>
      <c r="Y796" s="88"/>
      <c r="Z796" s="88"/>
    </row>
    <row r="797" spans="19:26" x14ac:dyDescent="0.25">
      <c r="S797" s="88"/>
      <c r="T797" s="88"/>
      <c r="U797" s="88"/>
      <c r="V797" s="88"/>
      <c r="W797" s="88"/>
      <c r="X797" s="88"/>
      <c r="Y797" s="88"/>
      <c r="Z797" s="88"/>
    </row>
    <row r="798" spans="19:26" x14ac:dyDescent="0.25">
      <c r="S798" s="88"/>
      <c r="T798" s="88"/>
      <c r="U798" s="88"/>
      <c r="V798" s="88"/>
      <c r="W798" s="88"/>
      <c r="X798" s="88"/>
      <c r="Y798" s="88"/>
      <c r="Z798" s="88"/>
    </row>
    <row r="799" spans="19:26" x14ac:dyDescent="0.25">
      <c r="S799" s="88"/>
      <c r="T799" s="88"/>
      <c r="U799" s="88"/>
      <c r="V799" s="88"/>
      <c r="W799" s="88"/>
      <c r="X799" s="88"/>
      <c r="Y799" s="88"/>
      <c r="Z799" s="88"/>
    </row>
    <row r="800" spans="19:26" x14ac:dyDescent="0.25">
      <c r="S800" s="88"/>
      <c r="T800" s="88"/>
      <c r="U800" s="88"/>
      <c r="V800" s="88"/>
      <c r="W800" s="88"/>
      <c r="X800" s="88"/>
      <c r="Y800" s="88"/>
      <c r="Z800" s="88"/>
    </row>
    <row r="801" spans="19:26" x14ac:dyDescent="0.25">
      <c r="S801" s="88"/>
      <c r="T801" s="88"/>
      <c r="U801" s="88"/>
      <c r="V801" s="88"/>
      <c r="W801" s="88"/>
      <c r="X801" s="88"/>
      <c r="Y801" s="88"/>
      <c r="Z801" s="88"/>
    </row>
    <row r="802" spans="19:26" x14ac:dyDescent="0.25">
      <c r="S802" s="88"/>
      <c r="T802" s="88"/>
      <c r="U802" s="88"/>
      <c r="V802" s="88"/>
      <c r="W802" s="88"/>
      <c r="X802" s="88"/>
      <c r="Y802" s="88"/>
      <c r="Z802" s="88"/>
    </row>
    <row r="803" spans="19:26" x14ac:dyDescent="0.25">
      <c r="S803" s="88"/>
      <c r="T803" s="88"/>
      <c r="U803" s="88"/>
      <c r="V803" s="88"/>
      <c r="W803" s="88"/>
      <c r="X803" s="88"/>
      <c r="Y803" s="88"/>
      <c r="Z803" s="88"/>
    </row>
    <row r="804" spans="19:26" x14ac:dyDescent="0.25">
      <c r="S804" s="88"/>
      <c r="T804" s="88"/>
      <c r="U804" s="88"/>
      <c r="V804" s="88"/>
      <c r="W804" s="88"/>
      <c r="X804" s="88"/>
      <c r="Y804" s="88"/>
      <c r="Z804" s="88"/>
    </row>
    <row r="805" spans="19:26" x14ac:dyDescent="0.25">
      <c r="S805" s="88"/>
      <c r="T805" s="88"/>
      <c r="U805" s="88"/>
      <c r="V805" s="88"/>
      <c r="W805" s="88"/>
      <c r="X805" s="88"/>
      <c r="Y805" s="88"/>
      <c r="Z805" s="88"/>
    </row>
    <row r="806" spans="19:26" x14ac:dyDescent="0.25">
      <c r="S806" s="88"/>
      <c r="T806" s="88"/>
      <c r="U806" s="88"/>
      <c r="V806" s="88"/>
      <c r="W806" s="88"/>
      <c r="X806" s="88"/>
      <c r="Y806" s="88"/>
      <c r="Z806" s="88"/>
    </row>
    <row r="807" spans="19:26" x14ac:dyDescent="0.25">
      <c r="S807" s="88"/>
      <c r="T807" s="88"/>
      <c r="U807" s="88"/>
      <c r="V807" s="88"/>
      <c r="W807" s="88"/>
      <c r="X807" s="88"/>
      <c r="Y807" s="88"/>
      <c r="Z807" s="88"/>
    </row>
    <row r="808" spans="19:26" x14ac:dyDescent="0.25">
      <c r="S808" s="88"/>
      <c r="T808" s="88"/>
      <c r="U808" s="88"/>
      <c r="V808" s="88"/>
      <c r="W808" s="88"/>
      <c r="X808" s="88"/>
      <c r="Y808" s="88"/>
      <c r="Z808" s="88"/>
    </row>
    <row r="809" spans="19:26" x14ac:dyDescent="0.25">
      <c r="S809" s="88"/>
      <c r="T809" s="88"/>
      <c r="U809" s="88"/>
      <c r="V809" s="88"/>
      <c r="W809" s="88"/>
      <c r="X809" s="88"/>
      <c r="Y809" s="88"/>
      <c r="Z809" s="88"/>
    </row>
    <row r="810" spans="19:26" x14ac:dyDescent="0.25">
      <c r="S810" s="88"/>
      <c r="T810" s="88"/>
      <c r="U810" s="88"/>
      <c r="V810" s="88"/>
      <c r="W810" s="88"/>
      <c r="X810" s="88"/>
      <c r="Y810" s="88"/>
      <c r="Z810" s="88"/>
    </row>
    <row r="811" spans="19:26" x14ac:dyDescent="0.25">
      <c r="S811" s="88"/>
      <c r="T811" s="88"/>
      <c r="U811" s="88"/>
      <c r="V811" s="88"/>
      <c r="W811" s="88"/>
      <c r="X811" s="88"/>
      <c r="Y811" s="88"/>
      <c r="Z811" s="88"/>
    </row>
    <row r="812" spans="19:26" x14ac:dyDescent="0.25">
      <c r="S812" s="88"/>
      <c r="T812" s="88"/>
      <c r="U812" s="88"/>
      <c r="V812" s="88"/>
      <c r="W812" s="88"/>
      <c r="X812" s="88"/>
      <c r="Y812" s="88"/>
      <c r="Z812" s="88"/>
    </row>
    <row r="813" spans="19:26" x14ac:dyDescent="0.25">
      <c r="S813" s="88"/>
      <c r="T813" s="88"/>
      <c r="U813" s="88"/>
      <c r="V813" s="88"/>
      <c r="W813" s="88"/>
      <c r="X813" s="88"/>
      <c r="Y813" s="88"/>
      <c r="Z813" s="88"/>
    </row>
    <row r="814" spans="19:26" x14ac:dyDescent="0.25">
      <c r="S814" s="88"/>
      <c r="T814" s="88"/>
      <c r="U814" s="88"/>
      <c r="V814" s="88"/>
      <c r="W814" s="88"/>
      <c r="X814" s="88"/>
      <c r="Y814" s="88"/>
      <c r="Z814" s="88"/>
    </row>
    <row r="815" spans="19:26" x14ac:dyDescent="0.25">
      <c r="S815" s="88"/>
      <c r="T815" s="88"/>
      <c r="U815" s="88"/>
      <c r="V815" s="88"/>
      <c r="W815" s="88"/>
      <c r="X815" s="88"/>
      <c r="Y815" s="88"/>
      <c r="Z815" s="88"/>
    </row>
    <row r="816" spans="19:26" x14ac:dyDescent="0.25">
      <c r="S816" s="88"/>
      <c r="T816" s="88"/>
      <c r="U816" s="88"/>
      <c r="V816" s="88"/>
      <c r="W816" s="88"/>
      <c r="X816" s="88"/>
      <c r="Y816" s="88"/>
      <c r="Z816" s="88"/>
    </row>
    <row r="817" spans="19:26" x14ac:dyDescent="0.25">
      <c r="S817" s="88"/>
      <c r="T817" s="88"/>
      <c r="U817" s="88"/>
      <c r="V817" s="88"/>
      <c r="W817" s="88"/>
      <c r="X817" s="88"/>
      <c r="Y817" s="88"/>
      <c r="Z817" s="88"/>
    </row>
    <row r="818" spans="19:26" x14ac:dyDescent="0.25">
      <c r="S818" s="88"/>
      <c r="T818" s="88"/>
      <c r="U818" s="88"/>
      <c r="V818" s="88"/>
      <c r="W818" s="88"/>
      <c r="X818" s="88"/>
      <c r="Y818" s="88"/>
      <c r="Z818" s="88"/>
    </row>
    <row r="819" spans="19:26" x14ac:dyDescent="0.25">
      <c r="S819" s="88"/>
      <c r="T819" s="88"/>
      <c r="U819" s="88"/>
      <c r="V819" s="88"/>
      <c r="W819" s="88"/>
      <c r="X819" s="88"/>
      <c r="Y819" s="88"/>
      <c r="Z819" s="88"/>
    </row>
    <row r="820" spans="19:26" x14ac:dyDescent="0.25">
      <c r="S820" s="88"/>
      <c r="T820" s="88"/>
      <c r="U820" s="88"/>
      <c r="V820" s="88"/>
      <c r="W820" s="88"/>
      <c r="X820" s="88"/>
      <c r="Y820" s="88"/>
      <c r="Z820" s="88"/>
    </row>
    <row r="821" spans="19:26" x14ac:dyDescent="0.25">
      <c r="S821" s="88"/>
      <c r="T821" s="88"/>
      <c r="U821" s="88"/>
      <c r="V821" s="88"/>
      <c r="W821" s="88"/>
      <c r="X821" s="88"/>
      <c r="Y821" s="88"/>
      <c r="Z821" s="88"/>
    </row>
    <row r="822" spans="19:26" x14ac:dyDescent="0.25">
      <c r="S822" s="88"/>
      <c r="T822" s="88"/>
      <c r="U822" s="88"/>
      <c r="V822" s="88"/>
      <c r="W822" s="88"/>
      <c r="X822" s="88"/>
      <c r="Y822" s="88"/>
      <c r="Z822" s="88"/>
    </row>
    <row r="823" spans="19:26" x14ac:dyDescent="0.25">
      <c r="S823" s="88"/>
      <c r="T823" s="88"/>
      <c r="U823" s="88"/>
      <c r="V823" s="88"/>
      <c r="W823" s="88"/>
      <c r="X823" s="88"/>
      <c r="Y823" s="88"/>
      <c r="Z823" s="88"/>
    </row>
    <row r="824" spans="19:26" x14ac:dyDescent="0.25">
      <c r="S824" s="88"/>
      <c r="T824" s="88"/>
      <c r="U824" s="88"/>
      <c r="V824" s="88"/>
      <c r="W824" s="88"/>
      <c r="X824" s="88"/>
      <c r="Y824" s="88"/>
      <c r="Z824" s="88"/>
    </row>
    <row r="825" spans="19:26" x14ac:dyDescent="0.25">
      <c r="S825" s="88"/>
      <c r="T825" s="88"/>
      <c r="U825" s="88"/>
      <c r="V825" s="88"/>
      <c r="W825" s="88"/>
      <c r="X825" s="88"/>
      <c r="Y825" s="88"/>
      <c r="Z825" s="88"/>
    </row>
    <row r="826" spans="19:26" x14ac:dyDescent="0.25">
      <c r="S826" s="88"/>
      <c r="T826" s="88"/>
      <c r="U826" s="88"/>
      <c r="V826" s="88"/>
      <c r="W826" s="88"/>
      <c r="X826" s="88"/>
      <c r="Y826" s="88"/>
      <c r="Z826" s="88"/>
    </row>
    <row r="827" spans="19:26" x14ac:dyDescent="0.25">
      <c r="S827" s="88"/>
      <c r="T827" s="88"/>
      <c r="U827" s="88"/>
      <c r="V827" s="88"/>
      <c r="W827" s="88"/>
      <c r="X827" s="88"/>
      <c r="Y827" s="88"/>
      <c r="Z827" s="88"/>
    </row>
    <row r="828" spans="19:26" x14ac:dyDescent="0.25">
      <c r="S828" s="88"/>
      <c r="T828" s="88"/>
      <c r="U828" s="88"/>
      <c r="V828" s="88"/>
      <c r="W828" s="88"/>
      <c r="X828" s="88"/>
      <c r="Y828" s="88"/>
      <c r="Z828" s="88"/>
    </row>
    <row r="829" spans="19:26" x14ac:dyDescent="0.25">
      <c r="S829" s="88"/>
      <c r="T829" s="88"/>
      <c r="U829" s="88"/>
      <c r="V829" s="88"/>
      <c r="W829" s="88"/>
      <c r="X829" s="88"/>
      <c r="Y829" s="88"/>
      <c r="Z829" s="88"/>
    </row>
    <row r="830" spans="19:26" x14ac:dyDescent="0.25">
      <c r="S830" s="88"/>
      <c r="T830" s="88"/>
      <c r="U830" s="88"/>
      <c r="V830" s="88"/>
      <c r="W830" s="88"/>
      <c r="X830" s="88"/>
      <c r="Y830" s="88"/>
      <c r="Z830" s="88"/>
    </row>
    <row r="831" spans="19:26" x14ac:dyDescent="0.25">
      <c r="S831" s="88"/>
      <c r="T831" s="88"/>
      <c r="U831" s="88"/>
      <c r="V831" s="88"/>
      <c r="W831" s="88"/>
      <c r="X831" s="88"/>
      <c r="Y831" s="88"/>
      <c r="Z831" s="88"/>
    </row>
    <row r="832" spans="19:26" x14ac:dyDescent="0.25">
      <c r="S832" s="88"/>
      <c r="T832" s="88"/>
      <c r="U832" s="88"/>
      <c r="V832" s="88"/>
      <c r="W832" s="88"/>
      <c r="X832" s="88"/>
      <c r="Y832" s="88"/>
      <c r="Z832" s="88"/>
    </row>
    <row r="833" spans="19:26" x14ac:dyDescent="0.25">
      <c r="S833" s="88"/>
      <c r="T833" s="88"/>
      <c r="U833" s="88"/>
      <c r="V833" s="88"/>
      <c r="W833" s="88"/>
      <c r="X833" s="88"/>
      <c r="Y833" s="88"/>
      <c r="Z833" s="88"/>
    </row>
    <row r="834" spans="19:26" x14ac:dyDescent="0.25">
      <c r="S834" s="88"/>
      <c r="T834" s="88"/>
      <c r="U834" s="88"/>
      <c r="V834" s="88"/>
      <c r="W834" s="88"/>
      <c r="X834" s="88"/>
      <c r="Y834" s="88"/>
      <c r="Z834" s="88"/>
    </row>
    <row r="835" spans="19:26" x14ac:dyDescent="0.25">
      <c r="S835" s="88"/>
      <c r="T835" s="88"/>
      <c r="U835" s="88"/>
      <c r="V835" s="88"/>
      <c r="W835" s="88"/>
      <c r="X835" s="88"/>
      <c r="Y835" s="88"/>
      <c r="Z835" s="88"/>
    </row>
    <row r="836" spans="19:26" x14ac:dyDescent="0.25">
      <c r="S836" s="88"/>
      <c r="T836" s="88"/>
      <c r="U836" s="88"/>
      <c r="V836" s="88"/>
      <c r="W836" s="88"/>
      <c r="X836" s="88"/>
      <c r="Y836" s="88"/>
      <c r="Z836" s="88"/>
    </row>
    <row r="837" spans="19:26" x14ac:dyDescent="0.25">
      <c r="S837" s="88"/>
      <c r="T837" s="88"/>
      <c r="U837" s="88"/>
      <c r="V837" s="88"/>
      <c r="W837" s="88"/>
      <c r="X837" s="88"/>
      <c r="Y837" s="88"/>
      <c r="Z837" s="88"/>
    </row>
    <row r="838" spans="19:26" x14ac:dyDescent="0.25">
      <c r="S838" s="88"/>
      <c r="T838" s="88"/>
      <c r="U838" s="88"/>
      <c r="V838" s="88"/>
      <c r="W838" s="88"/>
      <c r="X838" s="88"/>
      <c r="Y838" s="88"/>
      <c r="Z838" s="88"/>
    </row>
    <row r="839" spans="19:26" x14ac:dyDescent="0.25">
      <c r="S839" s="88"/>
      <c r="T839" s="88"/>
      <c r="U839" s="88"/>
      <c r="V839" s="88"/>
      <c r="W839" s="88"/>
      <c r="X839" s="88"/>
      <c r="Y839" s="88"/>
      <c r="Z839" s="88"/>
    </row>
    <row r="840" spans="19:26" x14ac:dyDescent="0.25">
      <c r="S840" s="88"/>
      <c r="T840" s="88"/>
      <c r="U840" s="88"/>
      <c r="V840" s="88"/>
      <c r="W840" s="88"/>
      <c r="X840" s="88"/>
      <c r="Y840" s="88"/>
      <c r="Z840" s="88"/>
    </row>
    <row r="841" spans="19:26" x14ac:dyDescent="0.25">
      <c r="S841" s="88"/>
      <c r="T841" s="88"/>
      <c r="U841" s="88"/>
      <c r="V841" s="88"/>
      <c r="W841" s="88"/>
      <c r="X841" s="88"/>
      <c r="Y841" s="88"/>
      <c r="Z841" s="88"/>
    </row>
    <row r="842" spans="19:26" x14ac:dyDescent="0.25">
      <c r="S842" s="88"/>
      <c r="T842" s="88"/>
      <c r="U842" s="88"/>
      <c r="V842" s="88"/>
      <c r="W842" s="88"/>
      <c r="X842" s="88"/>
      <c r="Y842" s="88"/>
      <c r="Z842" s="88"/>
    </row>
    <row r="843" spans="19:26" x14ac:dyDescent="0.25">
      <c r="S843" s="88"/>
      <c r="T843" s="88"/>
      <c r="U843" s="88"/>
      <c r="V843" s="88"/>
      <c r="W843" s="88"/>
      <c r="X843" s="88"/>
      <c r="Y843" s="88"/>
      <c r="Z843" s="88"/>
    </row>
    <row r="844" spans="19:26" x14ac:dyDescent="0.25">
      <c r="S844" s="88"/>
      <c r="T844" s="88"/>
      <c r="U844" s="88"/>
      <c r="V844" s="88"/>
      <c r="W844" s="88"/>
      <c r="X844" s="88"/>
      <c r="Y844" s="88"/>
      <c r="Z844" s="88"/>
    </row>
    <row r="845" spans="19:26" x14ac:dyDescent="0.25">
      <c r="S845" s="88"/>
      <c r="T845" s="88"/>
      <c r="U845" s="88"/>
      <c r="V845" s="88"/>
      <c r="W845" s="88"/>
      <c r="X845" s="88"/>
      <c r="Y845" s="88"/>
      <c r="Z845" s="88"/>
    </row>
    <row r="846" spans="19:26" x14ac:dyDescent="0.25">
      <c r="S846" s="88"/>
      <c r="T846" s="88"/>
      <c r="U846" s="88"/>
      <c r="V846" s="88"/>
      <c r="W846" s="88"/>
      <c r="X846" s="88"/>
      <c r="Y846" s="88"/>
      <c r="Z846" s="88"/>
    </row>
    <row r="847" spans="19:26" x14ac:dyDescent="0.25">
      <c r="S847" s="88"/>
      <c r="T847" s="88"/>
      <c r="U847" s="88"/>
      <c r="V847" s="88"/>
      <c r="W847" s="88"/>
      <c r="X847" s="88"/>
      <c r="Y847" s="88"/>
      <c r="Z847" s="88"/>
    </row>
    <row r="848" spans="19:26" x14ac:dyDescent="0.25">
      <c r="S848" s="88"/>
      <c r="T848" s="88"/>
      <c r="U848" s="88"/>
      <c r="V848" s="88"/>
      <c r="W848" s="88"/>
      <c r="X848" s="88"/>
      <c r="Y848" s="88"/>
      <c r="Z848" s="88"/>
    </row>
    <row r="849" spans="19:26" x14ac:dyDescent="0.25">
      <c r="S849" s="88"/>
      <c r="T849" s="88"/>
      <c r="U849" s="88"/>
      <c r="V849" s="88"/>
      <c r="W849" s="88"/>
      <c r="X849" s="88"/>
      <c r="Y849" s="88"/>
      <c r="Z849" s="88"/>
    </row>
    <row r="850" spans="19:26" x14ac:dyDescent="0.25">
      <c r="S850" s="88"/>
      <c r="T850" s="88"/>
      <c r="U850" s="88"/>
      <c r="V850" s="88"/>
      <c r="W850" s="88"/>
      <c r="X850" s="88"/>
      <c r="Y850" s="88"/>
      <c r="Z850" s="88"/>
    </row>
    <row r="851" spans="19:26" x14ac:dyDescent="0.25">
      <c r="S851" s="88"/>
      <c r="T851" s="88"/>
      <c r="U851" s="88"/>
      <c r="V851" s="88"/>
      <c r="W851" s="88"/>
      <c r="X851" s="88"/>
      <c r="Y851" s="88"/>
      <c r="Z851" s="88"/>
    </row>
    <row r="852" spans="19:26" x14ac:dyDescent="0.25">
      <c r="S852" s="88"/>
      <c r="T852" s="88"/>
      <c r="U852" s="88"/>
      <c r="V852" s="88"/>
      <c r="W852" s="88"/>
      <c r="X852" s="88"/>
      <c r="Y852" s="88"/>
      <c r="Z852" s="88"/>
    </row>
    <row r="853" spans="19:26" x14ac:dyDescent="0.25">
      <c r="S853" s="88"/>
      <c r="T853" s="88"/>
      <c r="U853" s="88"/>
      <c r="V853" s="88"/>
      <c r="W853" s="88"/>
      <c r="X853" s="88"/>
      <c r="Y853" s="88"/>
      <c r="Z853" s="88"/>
    </row>
    <row r="854" spans="19:26" x14ac:dyDescent="0.25">
      <c r="S854" s="88"/>
      <c r="T854" s="88"/>
      <c r="U854" s="88"/>
      <c r="V854" s="88"/>
      <c r="W854" s="88"/>
      <c r="X854" s="88"/>
      <c r="Y854" s="88"/>
      <c r="Z854" s="88"/>
    </row>
    <row r="855" spans="19:26" x14ac:dyDescent="0.25">
      <c r="S855" s="88"/>
      <c r="T855" s="88"/>
      <c r="U855" s="88"/>
      <c r="V855" s="88"/>
      <c r="W855" s="88"/>
      <c r="X855" s="88"/>
      <c r="Y855" s="88"/>
      <c r="Z855" s="88"/>
    </row>
    <row r="856" spans="19:26" x14ac:dyDescent="0.25">
      <c r="S856" s="88"/>
      <c r="T856" s="88"/>
      <c r="U856" s="88"/>
      <c r="V856" s="88"/>
      <c r="W856" s="88"/>
      <c r="X856" s="88"/>
      <c r="Y856" s="88"/>
      <c r="Z856" s="88"/>
    </row>
    <row r="857" spans="19:26" x14ac:dyDescent="0.25">
      <c r="S857" s="88"/>
      <c r="T857" s="88"/>
      <c r="U857" s="88"/>
      <c r="V857" s="88"/>
      <c r="W857" s="88"/>
      <c r="X857" s="88"/>
      <c r="Y857" s="88"/>
      <c r="Z857" s="88"/>
    </row>
    <row r="858" spans="19:26" x14ac:dyDescent="0.25">
      <c r="S858" s="88"/>
      <c r="T858" s="88"/>
      <c r="U858" s="88"/>
      <c r="V858" s="88"/>
      <c r="W858" s="88"/>
      <c r="X858" s="88"/>
      <c r="Y858" s="88"/>
      <c r="Z858" s="88"/>
    </row>
    <row r="859" spans="19:26" x14ac:dyDescent="0.25">
      <c r="S859" s="88"/>
      <c r="T859" s="88"/>
      <c r="U859" s="88"/>
      <c r="V859" s="88"/>
      <c r="W859" s="88"/>
      <c r="X859" s="88"/>
      <c r="Y859" s="88"/>
      <c r="Z859" s="88"/>
    </row>
    <row r="860" spans="19:26" x14ac:dyDescent="0.25">
      <c r="S860" s="88"/>
      <c r="T860" s="88"/>
      <c r="U860" s="88"/>
      <c r="V860" s="88"/>
      <c r="W860" s="88"/>
      <c r="X860" s="88"/>
      <c r="Y860" s="88"/>
      <c r="Z860" s="88"/>
    </row>
    <row r="861" spans="19:26" x14ac:dyDescent="0.25">
      <c r="S861" s="88"/>
      <c r="T861" s="88"/>
      <c r="U861" s="88"/>
      <c r="V861" s="88"/>
      <c r="W861" s="88"/>
      <c r="X861" s="88"/>
      <c r="Y861" s="88"/>
      <c r="Z861" s="88"/>
    </row>
    <row r="862" spans="19:26" x14ac:dyDescent="0.25">
      <c r="S862" s="88"/>
      <c r="T862" s="88"/>
      <c r="U862" s="88"/>
      <c r="V862" s="88"/>
      <c r="W862" s="88"/>
      <c r="X862" s="88"/>
      <c r="Y862" s="88"/>
      <c r="Z862" s="88"/>
    </row>
    <row r="863" spans="19:26" x14ac:dyDescent="0.25">
      <c r="S863" s="88"/>
      <c r="T863" s="88"/>
      <c r="U863" s="88"/>
      <c r="V863" s="88"/>
      <c r="W863" s="88"/>
      <c r="X863" s="88"/>
      <c r="Y863" s="88"/>
      <c r="Z863" s="88"/>
    </row>
    <row r="864" spans="19:26" x14ac:dyDescent="0.25">
      <c r="S864" s="88"/>
      <c r="T864" s="88"/>
      <c r="U864" s="88"/>
      <c r="V864" s="88"/>
      <c r="W864" s="88"/>
      <c r="X864" s="88"/>
      <c r="Y864" s="88"/>
      <c r="Z864" s="88"/>
    </row>
    <row r="865" spans="19:26" x14ac:dyDescent="0.25">
      <c r="S865" s="88"/>
      <c r="T865" s="88"/>
      <c r="U865" s="88"/>
      <c r="V865" s="88"/>
      <c r="W865" s="88"/>
      <c r="X865" s="88"/>
      <c r="Y865" s="88"/>
      <c r="Z865" s="88"/>
    </row>
    <row r="866" spans="19:26" x14ac:dyDescent="0.25">
      <c r="S866" s="88"/>
      <c r="T866" s="88"/>
      <c r="U866" s="88"/>
      <c r="V866" s="88"/>
      <c r="W866" s="88"/>
      <c r="X866" s="88"/>
      <c r="Y866" s="88"/>
      <c r="Z866" s="88"/>
    </row>
    <row r="867" spans="19:26" x14ac:dyDescent="0.25">
      <c r="S867" s="88"/>
      <c r="T867" s="88"/>
      <c r="U867" s="88"/>
      <c r="V867" s="88"/>
      <c r="W867" s="88"/>
      <c r="X867" s="88"/>
      <c r="Y867" s="88"/>
      <c r="Z867" s="88"/>
    </row>
    <row r="868" spans="19:26" x14ac:dyDescent="0.25">
      <c r="S868" s="88"/>
      <c r="T868" s="88"/>
      <c r="U868" s="88"/>
      <c r="V868" s="88"/>
      <c r="W868" s="88"/>
      <c r="X868" s="88"/>
      <c r="Y868" s="88"/>
      <c r="Z868" s="88"/>
    </row>
    <row r="869" spans="19:26" x14ac:dyDescent="0.25">
      <c r="S869" s="88"/>
      <c r="T869" s="88"/>
      <c r="U869" s="88"/>
      <c r="V869" s="88"/>
      <c r="W869" s="88"/>
      <c r="X869" s="88"/>
      <c r="Y869" s="88"/>
      <c r="Z869" s="88"/>
    </row>
    <row r="870" spans="19:26" x14ac:dyDescent="0.25">
      <c r="S870" s="88"/>
      <c r="T870" s="88"/>
      <c r="U870" s="88"/>
      <c r="V870" s="88"/>
      <c r="W870" s="88"/>
      <c r="X870" s="88"/>
      <c r="Y870" s="88"/>
      <c r="Z870" s="88"/>
    </row>
    <row r="871" spans="19:26" x14ac:dyDescent="0.25">
      <c r="S871" s="88"/>
      <c r="T871" s="88"/>
      <c r="U871" s="88"/>
      <c r="V871" s="88"/>
      <c r="W871" s="88"/>
      <c r="X871" s="88"/>
      <c r="Y871" s="88"/>
      <c r="Z871" s="88"/>
    </row>
    <row r="872" spans="19:26" x14ac:dyDescent="0.25">
      <c r="S872" s="88"/>
      <c r="T872" s="88"/>
      <c r="U872" s="88"/>
      <c r="V872" s="88"/>
      <c r="W872" s="88"/>
      <c r="X872" s="88"/>
      <c r="Y872" s="88"/>
      <c r="Z872" s="88"/>
    </row>
    <row r="873" spans="19:26" x14ac:dyDescent="0.25">
      <c r="S873" s="88"/>
      <c r="T873" s="88"/>
      <c r="U873" s="88"/>
      <c r="V873" s="88"/>
      <c r="W873" s="88"/>
      <c r="X873" s="88"/>
      <c r="Y873" s="88"/>
      <c r="Z873" s="88"/>
    </row>
    <row r="874" spans="19:26" x14ac:dyDescent="0.25">
      <c r="S874" s="88"/>
      <c r="T874" s="88"/>
      <c r="U874" s="88"/>
      <c r="V874" s="88"/>
      <c r="W874" s="88"/>
      <c r="X874" s="88"/>
      <c r="Y874" s="88"/>
      <c r="Z874" s="88"/>
    </row>
    <row r="875" spans="19:26" x14ac:dyDescent="0.25">
      <c r="S875" s="88"/>
      <c r="T875" s="88"/>
      <c r="U875" s="88"/>
      <c r="V875" s="88"/>
      <c r="W875" s="88"/>
      <c r="X875" s="88"/>
      <c r="Y875" s="88"/>
      <c r="Z875" s="88"/>
    </row>
    <row r="876" spans="19:26" x14ac:dyDescent="0.25">
      <c r="S876" s="88"/>
      <c r="T876" s="88"/>
      <c r="U876" s="88"/>
      <c r="V876" s="88"/>
      <c r="W876" s="88"/>
      <c r="X876" s="88"/>
      <c r="Y876" s="88"/>
      <c r="Z876" s="88"/>
    </row>
    <row r="877" spans="19:26" x14ac:dyDescent="0.25">
      <c r="S877" s="88"/>
      <c r="T877" s="88"/>
      <c r="U877" s="88"/>
      <c r="V877" s="88"/>
      <c r="W877" s="88"/>
      <c r="X877" s="88"/>
      <c r="Y877" s="88"/>
      <c r="Z877" s="88"/>
    </row>
    <row r="878" spans="19:26" x14ac:dyDescent="0.25">
      <c r="S878" s="88"/>
      <c r="T878" s="88"/>
      <c r="U878" s="88"/>
      <c r="V878" s="88"/>
      <c r="W878" s="88"/>
      <c r="X878" s="88"/>
      <c r="Y878" s="88"/>
      <c r="Z878" s="88"/>
    </row>
    <row r="879" spans="19:26" x14ac:dyDescent="0.25">
      <c r="S879" s="88"/>
      <c r="T879" s="88"/>
      <c r="U879" s="88"/>
      <c r="V879" s="88"/>
      <c r="W879" s="88"/>
      <c r="X879" s="88"/>
      <c r="Y879" s="88"/>
      <c r="Z879" s="88"/>
    </row>
    <row r="880" spans="19:26" x14ac:dyDescent="0.25">
      <c r="S880" s="88"/>
      <c r="T880" s="88"/>
      <c r="U880" s="88"/>
      <c r="V880" s="88"/>
      <c r="W880" s="88"/>
      <c r="X880" s="88"/>
      <c r="Y880" s="88"/>
      <c r="Z880" s="88"/>
    </row>
    <row r="881" spans="19:26" x14ac:dyDescent="0.25">
      <c r="S881" s="88"/>
      <c r="T881" s="88"/>
      <c r="U881" s="88"/>
      <c r="V881" s="88"/>
      <c r="W881" s="88"/>
      <c r="X881" s="88"/>
      <c r="Y881" s="88"/>
      <c r="Z881" s="88"/>
    </row>
    <row r="882" spans="19:26" x14ac:dyDescent="0.25">
      <c r="S882" s="88"/>
      <c r="T882" s="88"/>
      <c r="U882" s="88"/>
      <c r="V882" s="88"/>
      <c r="W882" s="88"/>
      <c r="X882" s="88"/>
      <c r="Y882" s="88"/>
      <c r="Z882" s="88"/>
    </row>
    <row r="883" spans="19:26" x14ac:dyDescent="0.25">
      <c r="S883" s="88"/>
      <c r="T883" s="88"/>
      <c r="U883" s="88"/>
      <c r="V883" s="88"/>
      <c r="W883" s="88"/>
      <c r="X883" s="88"/>
      <c r="Y883" s="88"/>
      <c r="Z883" s="88"/>
    </row>
    <row r="884" spans="19:26" x14ac:dyDescent="0.25">
      <c r="S884" s="88"/>
      <c r="T884" s="88"/>
      <c r="U884" s="88"/>
      <c r="V884" s="88"/>
      <c r="W884" s="88"/>
      <c r="X884" s="88"/>
      <c r="Y884" s="88"/>
      <c r="Z884" s="88"/>
    </row>
    <row r="885" spans="19:26" x14ac:dyDescent="0.25">
      <c r="S885" s="88"/>
      <c r="T885" s="88"/>
      <c r="U885" s="88"/>
      <c r="V885" s="88"/>
      <c r="W885" s="88"/>
      <c r="X885" s="88"/>
      <c r="Y885" s="88"/>
      <c r="Z885" s="88"/>
    </row>
    <row r="886" spans="19:26" x14ac:dyDescent="0.25">
      <c r="S886" s="88"/>
      <c r="T886" s="88"/>
      <c r="U886" s="88"/>
      <c r="V886" s="88"/>
      <c r="W886" s="88"/>
      <c r="X886" s="88"/>
      <c r="Y886" s="88"/>
      <c r="Z886" s="88"/>
    </row>
    <row r="887" spans="19:26" x14ac:dyDescent="0.25">
      <c r="S887" s="88"/>
      <c r="T887" s="88"/>
      <c r="U887" s="88"/>
      <c r="V887" s="88"/>
      <c r="W887" s="88"/>
      <c r="X887" s="88"/>
      <c r="Y887" s="88"/>
      <c r="Z887" s="88"/>
    </row>
    <row r="888" spans="19:26" x14ac:dyDescent="0.25">
      <c r="S888" s="88"/>
      <c r="T888" s="88"/>
      <c r="U888" s="88"/>
      <c r="V888" s="88"/>
      <c r="W888" s="88"/>
      <c r="X888" s="88"/>
      <c r="Y888" s="88"/>
      <c r="Z888" s="88"/>
    </row>
    <row r="889" spans="19:26" x14ac:dyDescent="0.25">
      <c r="S889" s="88"/>
      <c r="T889" s="88"/>
      <c r="U889" s="88"/>
      <c r="V889" s="88"/>
      <c r="W889" s="88"/>
      <c r="X889" s="88"/>
      <c r="Y889" s="88"/>
      <c r="Z889" s="88"/>
    </row>
    <row r="890" spans="19:26" x14ac:dyDescent="0.25">
      <c r="S890" s="88"/>
      <c r="T890" s="88"/>
      <c r="U890" s="88"/>
      <c r="V890" s="88"/>
      <c r="W890" s="88"/>
      <c r="X890" s="88"/>
      <c r="Y890" s="88"/>
      <c r="Z890" s="88"/>
    </row>
    <row r="891" spans="19:26" x14ac:dyDescent="0.25">
      <c r="S891" s="88"/>
      <c r="T891" s="88"/>
      <c r="U891" s="88"/>
      <c r="V891" s="88"/>
      <c r="W891" s="88"/>
      <c r="X891" s="88"/>
      <c r="Y891" s="88"/>
      <c r="Z891" s="88"/>
    </row>
    <row r="892" spans="19:26" x14ac:dyDescent="0.25">
      <c r="S892" s="88"/>
      <c r="T892" s="88"/>
      <c r="U892" s="88"/>
      <c r="V892" s="88"/>
      <c r="W892" s="88"/>
      <c r="X892" s="88"/>
      <c r="Y892" s="88"/>
      <c r="Z892" s="88"/>
    </row>
    <row r="893" spans="19:26" x14ac:dyDescent="0.25">
      <c r="S893" s="88"/>
      <c r="T893" s="88"/>
      <c r="U893" s="88"/>
      <c r="V893" s="88"/>
      <c r="W893" s="88"/>
      <c r="X893" s="88"/>
      <c r="Y893" s="88"/>
      <c r="Z893" s="88"/>
    </row>
    <row r="894" spans="19:26" x14ac:dyDescent="0.25">
      <c r="S894" s="88"/>
      <c r="T894" s="88"/>
      <c r="U894" s="88"/>
      <c r="V894" s="88"/>
      <c r="W894" s="88"/>
      <c r="X894" s="88"/>
      <c r="Y894" s="88"/>
      <c r="Z894" s="88"/>
    </row>
    <row r="895" spans="19:26" x14ac:dyDescent="0.25">
      <c r="S895" s="88"/>
      <c r="T895" s="88"/>
      <c r="U895" s="88"/>
      <c r="V895" s="88"/>
      <c r="W895" s="88"/>
      <c r="X895" s="88"/>
      <c r="Y895" s="88"/>
      <c r="Z895" s="88"/>
    </row>
    <row r="896" spans="19:26" x14ac:dyDescent="0.25">
      <c r="S896" s="88"/>
      <c r="T896" s="88"/>
      <c r="U896" s="88"/>
      <c r="V896" s="88"/>
      <c r="W896" s="88"/>
      <c r="X896" s="88"/>
      <c r="Y896" s="88"/>
      <c r="Z896" s="88"/>
    </row>
    <row r="897" spans="19:26" x14ac:dyDescent="0.25">
      <c r="S897" s="88"/>
      <c r="T897" s="88"/>
      <c r="U897" s="88"/>
      <c r="V897" s="88"/>
      <c r="W897" s="88"/>
      <c r="X897" s="88"/>
      <c r="Y897" s="88"/>
      <c r="Z897" s="88"/>
    </row>
    <row r="898" spans="19:26" x14ac:dyDescent="0.25">
      <c r="S898" s="88"/>
      <c r="T898" s="88"/>
      <c r="U898" s="88"/>
      <c r="V898" s="88"/>
      <c r="W898" s="88"/>
      <c r="X898" s="88"/>
      <c r="Y898" s="88"/>
      <c r="Z898" s="88"/>
    </row>
    <row r="899" spans="19:26" x14ac:dyDescent="0.25">
      <c r="S899" s="88"/>
      <c r="T899" s="88"/>
      <c r="U899" s="88"/>
      <c r="V899" s="88"/>
      <c r="W899" s="88"/>
      <c r="X899" s="88"/>
      <c r="Y899" s="88"/>
      <c r="Z899" s="88"/>
    </row>
    <row r="900" spans="19:26" x14ac:dyDescent="0.25">
      <c r="S900" s="88"/>
      <c r="T900" s="88"/>
      <c r="U900" s="88"/>
      <c r="V900" s="88"/>
      <c r="W900" s="88"/>
      <c r="X900" s="88"/>
      <c r="Y900" s="88"/>
      <c r="Z900" s="88"/>
    </row>
    <row r="901" spans="19:26" x14ac:dyDescent="0.25">
      <c r="S901" s="88"/>
      <c r="T901" s="88"/>
      <c r="U901" s="88"/>
      <c r="V901" s="88"/>
      <c r="W901" s="88"/>
      <c r="X901" s="88"/>
      <c r="Y901" s="88"/>
      <c r="Z901" s="88"/>
    </row>
    <row r="902" spans="19:26" x14ac:dyDescent="0.25">
      <c r="S902" s="88"/>
      <c r="T902" s="88"/>
      <c r="U902" s="88"/>
      <c r="V902" s="88"/>
      <c r="W902" s="88"/>
      <c r="X902" s="88"/>
      <c r="Y902" s="88"/>
      <c r="Z902" s="88"/>
    </row>
    <row r="903" spans="19:26" x14ac:dyDescent="0.25">
      <c r="S903" s="88"/>
      <c r="T903" s="88"/>
      <c r="U903" s="88"/>
      <c r="V903" s="88"/>
      <c r="W903" s="88"/>
      <c r="X903" s="88"/>
      <c r="Y903" s="88"/>
      <c r="Z903" s="88"/>
    </row>
    <row r="904" spans="19:26" x14ac:dyDescent="0.25">
      <c r="S904" s="88"/>
      <c r="T904" s="88"/>
      <c r="U904" s="88"/>
      <c r="V904" s="88"/>
      <c r="W904" s="88"/>
      <c r="X904" s="88"/>
      <c r="Y904" s="88"/>
      <c r="Z904" s="88"/>
    </row>
    <row r="905" spans="19:26" x14ac:dyDescent="0.25">
      <c r="S905" s="88"/>
      <c r="T905" s="88"/>
      <c r="U905" s="88"/>
      <c r="V905" s="88"/>
      <c r="W905" s="88"/>
      <c r="X905" s="88"/>
      <c r="Y905" s="88"/>
      <c r="Z905" s="88"/>
    </row>
    <row r="906" spans="19:26" x14ac:dyDescent="0.25">
      <c r="S906" s="88"/>
      <c r="T906" s="88"/>
      <c r="U906" s="88"/>
      <c r="V906" s="88"/>
      <c r="W906" s="88"/>
      <c r="X906" s="88"/>
      <c r="Y906" s="88"/>
      <c r="Z906" s="88"/>
    </row>
    <row r="907" spans="19:26" x14ac:dyDescent="0.25">
      <c r="S907" s="88"/>
      <c r="T907" s="88"/>
      <c r="U907" s="88"/>
      <c r="V907" s="88"/>
      <c r="W907" s="88"/>
      <c r="X907" s="88"/>
      <c r="Y907" s="88"/>
      <c r="Z907" s="88"/>
    </row>
    <row r="908" spans="19:26" x14ac:dyDescent="0.25">
      <c r="S908" s="88"/>
      <c r="T908" s="88"/>
      <c r="U908" s="88"/>
      <c r="V908" s="88"/>
      <c r="W908" s="88"/>
      <c r="X908" s="88"/>
      <c r="Y908" s="88"/>
      <c r="Z908" s="88"/>
    </row>
    <row r="909" spans="19:26" x14ac:dyDescent="0.25">
      <c r="S909" s="88"/>
      <c r="T909" s="88"/>
      <c r="U909" s="88"/>
      <c r="V909" s="88"/>
      <c r="W909" s="88"/>
      <c r="X909" s="88"/>
      <c r="Y909" s="88"/>
      <c r="Z909" s="88"/>
    </row>
    <row r="910" spans="19:26" x14ac:dyDescent="0.25">
      <c r="S910" s="88"/>
      <c r="T910" s="88"/>
      <c r="U910" s="88"/>
      <c r="V910" s="88"/>
      <c r="W910" s="88"/>
      <c r="X910" s="88"/>
      <c r="Y910" s="88"/>
      <c r="Z910" s="88"/>
    </row>
    <row r="911" spans="19:26" x14ac:dyDescent="0.25">
      <c r="S911" s="88"/>
      <c r="T911" s="88"/>
      <c r="U911" s="88"/>
      <c r="V911" s="88"/>
      <c r="W911" s="88"/>
      <c r="X911" s="88"/>
      <c r="Y911" s="88"/>
      <c r="Z911" s="88"/>
    </row>
    <row r="912" spans="19:26" x14ac:dyDescent="0.25">
      <c r="S912" s="88"/>
      <c r="T912" s="88"/>
      <c r="U912" s="88"/>
      <c r="V912" s="88"/>
      <c r="W912" s="88"/>
      <c r="X912" s="88"/>
      <c r="Y912" s="88"/>
      <c r="Z912" s="88"/>
    </row>
    <row r="913" spans="19:26" x14ac:dyDescent="0.25">
      <c r="S913" s="88"/>
      <c r="T913" s="88"/>
      <c r="U913" s="88"/>
      <c r="V913" s="88"/>
      <c r="W913" s="88"/>
      <c r="X913" s="88"/>
      <c r="Y913" s="88"/>
      <c r="Z913" s="88"/>
    </row>
    <row r="914" spans="19:26" x14ac:dyDescent="0.25">
      <c r="S914" s="88"/>
      <c r="T914" s="88"/>
      <c r="U914" s="88"/>
      <c r="V914" s="88"/>
      <c r="W914" s="88"/>
      <c r="X914" s="88"/>
      <c r="Y914" s="88"/>
      <c r="Z914" s="88"/>
    </row>
    <row r="915" spans="19:26" x14ac:dyDescent="0.25">
      <c r="S915" s="88"/>
      <c r="T915" s="88"/>
      <c r="U915" s="88"/>
      <c r="V915" s="88"/>
      <c r="W915" s="88"/>
      <c r="X915" s="88"/>
      <c r="Y915" s="88"/>
      <c r="Z915" s="88"/>
    </row>
    <row r="916" spans="19:26" x14ac:dyDescent="0.25">
      <c r="S916" s="88"/>
      <c r="T916" s="88"/>
      <c r="U916" s="88"/>
      <c r="V916" s="88"/>
      <c r="W916" s="88"/>
      <c r="X916" s="88"/>
      <c r="Y916" s="88"/>
      <c r="Z916" s="88"/>
    </row>
    <row r="917" spans="19:26" x14ac:dyDescent="0.25">
      <c r="S917" s="88"/>
      <c r="T917" s="88"/>
      <c r="U917" s="88"/>
      <c r="V917" s="88"/>
      <c r="W917" s="88"/>
      <c r="X917" s="88"/>
      <c r="Y917" s="88"/>
      <c r="Z917" s="88"/>
    </row>
    <row r="918" spans="19:26" x14ac:dyDescent="0.25">
      <c r="S918" s="88"/>
      <c r="T918" s="88"/>
      <c r="U918" s="88"/>
      <c r="V918" s="88"/>
      <c r="W918" s="88"/>
      <c r="X918" s="88"/>
      <c r="Y918" s="88"/>
      <c r="Z918" s="88"/>
    </row>
    <row r="919" spans="19:26" x14ac:dyDescent="0.25">
      <c r="S919" s="88"/>
      <c r="T919" s="88"/>
      <c r="U919" s="88"/>
      <c r="V919" s="88"/>
      <c r="W919" s="88"/>
      <c r="X919" s="88"/>
      <c r="Y919" s="88"/>
      <c r="Z919" s="88"/>
    </row>
    <row r="920" spans="19:26" x14ac:dyDescent="0.25">
      <c r="S920" s="88"/>
      <c r="T920" s="88"/>
      <c r="U920" s="88"/>
      <c r="V920" s="88"/>
      <c r="W920" s="88"/>
      <c r="X920" s="88"/>
      <c r="Y920" s="88"/>
      <c r="Z920" s="88"/>
    </row>
    <row r="921" spans="19:26" x14ac:dyDescent="0.25">
      <c r="S921" s="88"/>
      <c r="T921" s="88"/>
      <c r="U921" s="88"/>
      <c r="V921" s="88"/>
      <c r="W921" s="88"/>
      <c r="X921" s="88"/>
      <c r="Y921" s="88"/>
      <c r="Z921" s="88"/>
    </row>
    <row r="922" spans="19:26" x14ac:dyDescent="0.25">
      <c r="S922" s="88"/>
      <c r="T922" s="88"/>
      <c r="U922" s="88"/>
      <c r="V922" s="88"/>
      <c r="W922" s="88"/>
      <c r="X922" s="88"/>
      <c r="Y922" s="88"/>
      <c r="Z922" s="88"/>
    </row>
    <row r="923" spans="19:26" x14ac:dyDescent="0.25">
      <c r="S923" s="88"/>
      <c r="T923" s="88"/>
      <c r="U923" s="88"/>
      <c r="V923" s="88"/>
      <c r="W923" s="88"/>
      <c r="X923" s="88"/>
      <c r="Y923" s="88"/>
      <c r="Z923" s="88"/>
    </row>
    <row r="924" spans="19:26" x14ac:dyDescent="0.25">
      <c r="S924" s="88"/>
      <c r="T924" s="88"/>
      <c r="U924" s="88"/>
      <c r="V924" s="88"/>
      <c r="W924" s="88"/>
      <c r="X924" s="88"/>
      <c r="Y924" s="88"/>
      <c r="Z924" s="88"/>
    </row>
    <row r="925" spans="19:26" x14ac:dyDescent="0.25">
      <c r="S925" s="88"/>
      <c r="T925" s="88"/>
      <c r="U925" s="88"/>
      <c r="V925" s="88"/>
      <c r="W925" s="88"/>
      <c r="X925" s="88"/>
      <c r="Y925" s="88"/>
      <c r="Z925" s="88"/>
    </row>
    <row r="926" spans="19:26" x14ac:dyDescent="0.25">
      <c r="S926" s="88"/>
      <c r="T926" s="88"/>
      <c r="U926" s="88"/>
      <c r="V926" s="88"/>
      <c r="W926" s="88"/>
      <c r="X926" s="88"/>
      <c r="Y926" s="88"/>
      <c r="Z926" s="88"/>
    </row>
    <row r="927" spans="19:26" x14ac:dyDescent="0.25">
      <c r="S927" s="88"/>
      <c r="T927" s="88"/>
      <c r="U927" s="88"/>
      <c r="V927" s="88"/>
      <c r="W927" s="88"/>
      <c r="X927" s="88"/>
      <c r="Y927" s="88"/>
      <c r="Z927" s="88"/>
    </row>
    <row r="928" spans="19:26" x14ac:dyDescent="0.25">
      <c r="S928" s="88"/>
      <c r="T928" s="88"/>
      <c r="U928" s="88"/>
      <c r="V928" s="88"/>
      <c r="W928" s="88"/>
      <c r="X928" s="88"/>
      <c r="Y928" s="88"/>
      <c r="Z928" s="88"/>
    </row>
    <row r="929" spans="19:26" x14ac:dyDescent="0.25">
      <c r="S929" s="88"/>
      <c r="T929" s="88"/>
      <c r="U929" s="88"/>
      <c r="V929" s="88"/>
      <c r="W929" s="88"/>
      <c r="X929" s="88"/>
      <c r="Y929" s="88"/>
      <c r="Z929" s="88"/>
    </row>
    <row r="930" spans="19:26" x14ac:dyDescent="0.25">
      <c r="S930" s="88"/>
      <c r="T930" s="88"/>
      <c r="U930" s="88"/>
      <c r="V930" s="88"/>
      <c r="W930" s="88"/>
      <c r="X930" s="88"/>
      <c r="Y930" s="88"/>
      <c r="Z930" s="88"/>
    </row>
    <row r="931" spans="19:26" x14ac:dyDescent="0.25">
      <c r="S931" s="88"/>
      <c r="T931" s="88"/>
      <c r="U931" s="88"/>
      <c r="V931" s="88"/>
      <c r="W931" s="88"/>
      <c r="X931" s="88"/>
      <c r="Y931" s="88"/>
      <c r="Z931" s="88"/>
    </row>
    <row r="932" spans="19:26" x14ac:dyDescent="0.25">
      <c r="S932" s="88"/>
      <c r="T932" s="88"/>
      <c r="U932" s="88"/>
      <c r="V932" s="88"/>
      <c r="W932" s="88"/>
      <c r="X932" s="88"/>
      <c r="Y932" s="88"/>
      <c r="Z932" s="88"/>
    </row>
    <row r="933" spans="19:26" x14ac:dyDescent="0.25">
      <c r="S933" s="88"/>
      <c r="T933" s="88"/>
      <c r="U933" s="88"/>
      <c r="V933" s="88"/>
      <c r="W933" s="88"/>
      <c r="X933" s="88"/>
      <c r="Y933" s="88"/>
      <c r="Z933" s="88"/>
    </row>
    <row r="934" spans="19:26" x14ac:dyDescent="0.25">
      <c r="S934" s="88"/>
      <c r="T934" s="88"/>
      <c r="U934" s="88"/>
      <c r="V934" s="88"/>
      <c r="W934" s="88"/>
      <c r="X934" s="88"/>
      <c r="Y934" s="88"/>
      <c r="Z934" s="88"/>
    </row>
    <row r="935" spans="19:26" x14ac:dyDescent="0.25">
      <c r="S935" s="88"/>
      <c r="T935" s="88"/>
      <c r="U935" s="88"/>
      <c r="V935" s="88"/>
      <c r="W935" s="88"/>
      <c r="X935" s="88"/>
      <c r="Y935" s="88"/>
      <c r="Z935" s="88"/>
    </row>
    <row r="936" spans="19:26" x14ac:dyDescent="0.25">
      <c r="S936" s="88"/>
      <c r="T936" s="88"/>
      <c r="U936" s="88"/>
      <c r="V936" s="88"/>
      <c r="W936" s="88"/>
      <c r="X936" s="88"/>
      <c r="Y936" s="88"/>
      <c r="Z936" s="88"/>
    </row>
    <row r="937" spans="19:26" x14ac:dyDescent="0.25">
      <c r="S937" s="88"/>
      <c r="T937" s="88"/>
      <c r="U937" s="88"/>
      <c r="V937" s="88"/>
      <c r="W937" s="88"/>
      <c r="X937" s="88"/>
      <c r="Y937" s="88"/>
      <c r="Z937" s="88"/>
    </row>
    <row r="938" spans="19:26" x14ac:dyDescent="0.25">
      <c r="S938" s="88"/>
      <c r="T938" s="88"/>
      <c r="U938" s="88"/>
      <c r="V938" s="88"/>
      <c r="W938" s="88"/>
      <c r="X938" s="88"/>
      <c r="Y938" s="88"/>
      <c r="Z938" s="88"/>
    </row>
    <row r="939" spans="19:26" x14ac:dyDescent="0.25">
      <c r="S939" s="88"/>
      <c r="T939" s="88"/>
      <c r="U939" s="88"/>
      <c r="V939" s="88"/>
      <c r="W939" s="88"/>
      <c r="X939" s="88"/>
      <c r="Y939" s="88"/>
      <c r="Z939" s="88"/>
    </row>
    <row r="940" spans="19:26" x14ac:dyDescent="0.25">
      <c r="S940" s="88"/>
      <c r="T940" s="88"/>
      <c r="U940" s="88"/>
      <c r="V940" s="88"/>
      <c r="W940" s="88"/>
      <c r="X940" s="88"/>
      <c r="Y940" s="88"/>
      <c r="Z940" s="88"/>
    </row>
    <row r="941" spans="19:26" x14ac:dyDescent="0.25">
      <c r="S941" s="88"/>
      <c r="T941" s="88"/>
      <c r="U941" s="88"/>
      <c r="V941" s="88"/>
      <c r="W941" s="88"/>
      <c r="X941" s="88"/>
      <c r="Y941" s="88"/>
      <c r="Z941" s="88"/>
    </row>
    <row r="942" spans="19:26" x14ac:dyDescent="0.25">
      <c r="S942" s="88"/>
      <c r="T942" s="88"/>
      <c r="U942" s="88"/>
      <c r="V942" s="88"/>
      <c r="W942" s="88"/>
      <c r="X942" s="88"/>
      <c r="Y942" s="88"/>
      <c r="Z942" s="88"/>
    </row>
    <row r="943" spans="19:26" x14ac:dyDescent="0.25">
      <c r="S943" s="88"/>
      <c r="T943" s="88"/>
      <c r="U943" s="88"/>
      <c r="V943" s="88"/>
      <c r="W943" s="88"/>
      <c r="X943" s="88"/>
      <c r="Y943" s="88"/>
      <c r="Z943" s="88"/>
    </row>
    <row r="944" spans="19:26" x14ac:dyDescent="0.25">
      <c r="S944" s="88"/>
      <c r="T944" s="88"/>
      <c r="U944" s="88"/>
      <c r="V944" s="88"/>
      <c r="W944" s="88"/>
      <c r="X944" s="88"/>
      <c r="Y944" s="88"/>
      <c r="Z944" s="88"/>
    </row>
    <row r="945" spans="19:26" x14ac:dyDescent="0.25">
      <c r="S945" s="88"/>
      <c r="T945" s="88"/>
      <c r="U945" s="88"/>
      <c r="V945" s="88"/>
      <c r="W945" s="88"/>
      <c r="X945" s="88"/>
      <c r="Y945" s="88"/>
      <c r="Z945" s="88"/>
    </row>
    <row r="946" spans="19:26" x14ac:dyDescent="0.25">
      <c r="S946" s="88"/>
      <c r="T946" s="88"/>
      <c r="U946" s="88"/>
      <c r="V946" s="88"/>
      <c r="W946" s="88"/>
      <c r="X946" s="88"/>
      <c r="Y946" s="88"/>
      <c r="Z946" s="88"/>
    </row>
    <row r="947" spans="19:26" x14ac:dyDescent="0.25">
      <c r="S947" s="88"/>
      <c r="T947" s="88"/>
      <c r="U947" s="88"/>
      <c r="V947" s="88"/>
      <c r="W947" s="88"/>
      <c r="X947" s="88"/>
      <c r="Y947" s="88"/>
      <c r="Z947" s="88"/>
    </row>
    <row r="948" spans="19:26" x14ac:dyDescent="0.25">
      <c r="S948" s="88"/>
      <c r="T948" s="88"/>
      <c r="U948" s="88"/>
      <c r="V948" s="88"/>
      <c r="W948" s="88"/>
      <c r="X948" s="88"/>
      <c r="Y948" s="88"/>
      <c r="Z948" s="88"/>
    </row>
    <row r="949" spans="19:26" x14ac:dyDescent="0.25">
      <c r="S949" s="88"/>
      <c r="T949" s="88"/>
      <c r="U949" s="88"/>
      <c r="V949" s="88"/>
      <c r="W949" s="88"/>
      <c r="X949" s="88"/>
      <c r="Y949" s="88"/>
      <c r="Z949" s="88"/>
    </row>
    <row r="950" spans="19:26" x14ac:dyDescent="0.25">
      <c r="S950" s="88"/>
      <c r="T950" s="88"/>
      <c r="U950" s="88"/>
      <c r="V950" s="88"/>
      <c r="W950" s="88"/>
      <c r="X950" s="88"/>
      <c r="Y950" s="88"/>
      <c r="Z950" s="88"/>
    </row>
    <row r="951" spans="19:26" x14ac:dyDescent="0.25">
      <c r="S951" s="88"/>
      <c r="T951" s="88"/>
      <c r="U951" s="88"/>
      <c r="V951" s="88"/>
      <c r="W951" s="88"/>
      <c r="X951" s="88"/>
      <c r="Y951" s="88"/>
      <c r="Z951" s="88"/>
    </row>
    <row r="952" spans="19:26" x14ac:dyDescent="0.25">
      <c r="S952" s="88"/>
      <c r="T952" s="88"/>
      <c r="U952" s="88"/>
      <c r="V952" s="88"/>
      <c r="W952" s="88"/>
      <c r="X952" s="88"/>
      <c r="Y952" s="88"/>
      <c r="Z952" s="88"/>
    </row>
    <row r="953" spans="19:26" x14ac:dyDescent="0.25">
      <c r="S953" s="88"/>
      <c r="T953" s="88"/>
      <c r="U953" s="88"/>
      <c r="V953" s="88"/>
      <c r="W953" s="88"/>
      <c r="X953" s="88"/>
      <c r="Y953" s="88"/>
      <c r="Z953" s="88"/>
    </row>
    <row r="954" spans="19:26" x14ac:dyDescent="0.25">
      <c r="S954" s="88"/>
      <c r="T954" s="88"/>
      <c r="U954" s="88"/>
      <c r="V954" s="88"/>
      <c r="W954" s="88"/>
      <c r="X954" s="88"/>
      <c r="Y954" s="88"/>
      <c r="Z954" s="88"/>
    </row>
    <row r="955" spans="19:26" x14ac:dyDescent="0.25">
      <c r="S955" s="88"/>
      <c r="T955" s="88"/>
      <c r="U955" s="88"/>
      <c r="V955" s="88"/>
      <c r="W955" s="88"/>
      <c r="X955" s="88"/>
      <c r="Y955" s="88"/>
      <c r="Z955" s="88"/>
    </row>
    <row r="956" spans="19:26" x14ac:dyDescent="0.25">
      <c r="S956" s="88"/>
      <c r="T956" s="88"/>
      <c r="U956" s="88"/>
      <c r="V956" s="88"/>
      <c r="W956" s="88"/>
      <c r="X956" s="88"/>
      <c r="Y956" s="88"/>
      <c r="Z956" s="88"/>
    </row>
    <row r="957" spans="19:26" x14ac:dyDescent="0.25">
      <c r="S957" s="88"/>
      <c r="T957" s="88"/>
      <c r="U957" s="88"/>
      <c r="V957" s="88"/>
      <c r="W957" s="88"/>
      <c r="X957" s="88"/>
      <c r="Y957" s="88"/>
      <c r="Z957" s="88"/>
    </row>
    <row r="958" spans="19:26" x14ac:dyDescent="0.25">
      <c r="S958" s="88"/>
      <c r="T958" s="88"/>
      <c r="U958" s="88"/>
      <c r="V958" s="88"/>
      <c r="W958" s="88"/>
      <c r="X958" s="88"/>
      <c r="Y958" s="88"/>
      <c r="Z958" s="88"/>
    </row>
    <row r="959" spans="19:26" x14ac:dyDescent="0.25">
      <c r="S959" s="88"/>
      <c r="T959" s="88"/>
      <c r="U959" s="88"/>
      <c r="V959" s="88"/>
      <c r="W959" s="88"/>
      <c r="X959" s="88"/>
      <c r="Y959" s="88"/>
      <c r="Z959" s="88"/>
    </row>
    <row r="960" spans="19:26" x14ac:dyDescent="0.25">
      <c r="S960" s="88"/>
      <c r="T960" s="88"/>
      <c r="U960" s="88"/>
      <c r="V960" s="88"/>
      <c r="W960" s="88"/>
      <c r="X960" s="88"/>
      <c r="Y960" s="88"/>
      <c r="Z960" s="88"/>
    </row>
    <row r="961" spans="19:26" x14ac:dyDescent="0.25">
      <c r="S961" s="88"/>
      <c r="T961" s="88"/>
      <c r="U961" s="88"/>
      <c r="V961" s="88"/>
      <c r="W961" s="88"/>
      <c r="X961" s="88"/>
      <c r="Y961" s="88"/>
      <c r="Z961" s="88"/>
    </row>
    <row r="962" spans="19:26" x14ac:dyDescent="0.25">
      <c r="S962" s="88"/>
      <c r="T962" s="88"/>
      <c r="U962" s="88"/>
      <c r="V962" s="88"/>
      <c r="W962" s="88"/>
      <c r="X962" s="88"/>
      <c r="Y962" s="88"/>
      <c r="Z962" s="88"/>
    </row>
    <row r="963" spans="19:26" x14ac:dyDescent="0.25">
      <c r="S963" s="88"/>
      <c r="T963" s="88"/>
      <c r="U963" s="88"/>
      <c r="V963" s="88"/>
      <c r="W963" s="88"/>
      <c r="X963" s="88"/>
      <c r="Y963" s="88"/>
      <c r="Z963" s="88"/>
    </row>
    <row r="964" spans="19:26" x14ac:dyDescent="0.25">
      <c r="S964" s="88"/>
      <c r="T964" s="88"/>
      <c r="U964" s="88"/>
      <c r="V964" s="88"/>
      <c r="W964" s="88"/>
      <c r="X964" s="88"/>
      <c r="Y964" s="88"/>
      <c r="Z964" s="88"/>
    </row>
    <row r="965" spans="19:26" x14ac:dyDescent="0.25">
      <c r="S965" s="88"/>
      <c r="T965" s="88"/>
      <c r="U965" s="88"/>
      <c r="V965" s="88"/>
      <c r="W965" s="88"/>
      <c r="X965" s="88"/>
      <c r="Y965" s="88"/>
      <c r="Z965" s="88"/>
    </row>
    <row r="966" spans="19:26" x14ac:dyDescent="0.25">
      <c r="S966" s="88"/>
      <c r="T966" s="88"/>
      <c r="U966" s="88"/>
      <c r="V966" s="88"/>
      <c r="W966" s="88"/>
      <c r="X966" s="88"/>
      <c r="Y966" s="88"/>
      <c r="Z966" s="88"/>
    </row>
    <row r="967" spans="19:26" x14ac:dyDescent="0.25">
      <c r="S967" s="88"/>
      <c r="T967" s="88"/>
      <c r="U967" s="88"/>
      <c r="V967" s="88"/>
      <c r="W967" s="88"/>
      <c r="X967" s="88"/>
      <c r="Y967" s="88"/>
      <c r="Z967" s="88"/>
    </row>
    <row r="968" spans="19:26" x14ac:dyDescent="0.25">
      <c r="S968" s="88"/>
      <c r="T968" s="88"/>
      <c r="U968" s="88"/>
      <c r="V968" s="88"/>
      <c r="W968" s="88"/>
      <c r="X968" s="88"/>
      <c r="Y968" s="88"/>
      <c r="Z968" s="88"/>
    </row>
    <row r="969" spans="19:26" x14ac:dyDescent="0.25">
      <c r="S969" s="88"/>
      <c r="T969" s="88"/>
      <c r="U969" s="88"/>
      <c r="V969" s="88"/>
      <c r="W969" s="88"/>
      <c r="X969" s="88"/>
      <c r="Y969" s="88"/>
      <c r="Z969" s="88"/>
    </row>
    <row r="970" spans="19:26" x14ac:dyDescent="0.25">
      <c r="S970" s="88"/>
      <c r="T970" s="88"/>
      <c r="U970" s="88"/>
      <c r="V970" s="88"/>
      <c r="W970" s="88"/>
      <c r="X970" s="88"/>
      <c r="Y970" s="88"/>
      <c r="Z970" s="88"/>
    </row>
    <row r="971" spans="19:26" x14ac:dyDescent="0.25">
      <c r="S971" s="88"/>
      <c r="T971" s="88"/>
      <c r="U971" s="88"/>
      <c r="V971" s="88"/>
      <c r="W971" s="88"/>
      <c r="X971" s="88"/>
      <c r="Y971" s="88"/>
      <c r="Z971" s="88"/>
    </row>
    <row r="972" spans="19:26" x14ac:dyDescent="0.25">
      <c r="S972" s="88"/>
      <c r="T972" s="88"/>
      <c r="U972" s="88"/>
      <c r="V972" s="88"/>
      <c r="W972" s="88"/>
      <c r="X972" s="88"/>
      <c r="Y972" s="88"/>
      <c r="Z972" s="88"/>
    </row>
    <row r="973" spans="19:26" x14ac:dyDescent="0.25">
      <c r="S973" s="88"/>
      <c r="T973" s="88"/>
      <c r="U973" s="88"/>
      <c r="V973" s="88"/>
      <c r="W973" s="88"/>
      <c r="X973" s="88"/>
      <c r="Y973" s="88"/>
      <c r="Z973" s="88"/>
    </row>
    <row r="974" spans="19:26" x14ac:dyDescent="0.25">
      <c r="S974" s="88"/>
      <c r="T974" s="88"/>
      <c r="U974" s="88"/>
      <c r="V974" s="88"/>
      <c r="W974" s="88"/>
      <c r="X974" s="88"/>
      <c r="Y974" s="88"/>
      <c r="Z974" s="88"/>
    </row>
    <row r="975" spans="19:26" x14ac:dyDescent="0.25">
      <c r="S975" s="88"/>
      <c r="T975" s="88"/>
      <c r="U975" s="88"/>
      <c r="V975" s="88"/>
      <c r="W975" s="88"/>
      <c r="X975" s="88"/>
      <c r="Y975" s="88"/>
      <c r="Z975" s="88"/>
    </row>
    <row r="976" spans="19:26" x14ac:dyDescent="0.25">
      <c r="S976" s="88"/>
      <c r="T976" s="88"/>
      <c r="U976" s="88"/>
      <c r="V976" s="88"/>
      <c r="W976" s="88"/>
      <c r="X976" s="88"/>
      <c r="Y976" s="88"/>
      <c r="Z976" s="88"/>
    </row>
    <row r="977" spans="19:26" x14ac:dyDescent="0.25">
      <c r="S977" s="88"/>
      <c r="T977" s="88"/>
      <c r="U977" s="88"/>
      <c r="V977" s="88"/>
      <c r="W977" s="88"/>
      <c r="X977" s="88"/>
      <c r="Y977" s="88"/>
      <c r="Z977" s="88"/>
    </row>
    <row r="978" spans="19:26" x14ac:dyDescent="0.25">
      <c r="S978" s="88"/>
      <c r="T978" s="88"/>
      <c r="U978" s="88"/>
      <c r="V978" s="88"/>
      <c r="W978" s="88"/>
      <c r="X978" s="88"/>
      <c r="Y978" s="88"/>
      <c r="Z978" s="88"/>
    </row>
    <row r="979" spans="19:26" x14ac:dyDescent="0.25">
      <c r="S979" s="88"/>
      <c r="T979" s="88"/>
      <c r="U979" s="88"/>
      <c r="V979" s="88"/>
      <c r="W979" s="88"/>
      <c r="X979" s="88"/>
      <c r="Y979" s="88"/>
      <c r="Z979" s="88"/>
    </row>
    <row r="980" spans="19:26" x14ac:dyDescent="0.25">
      <c r="S980" s="88"/>
      <c r="T980" s="88"/>
      <c r="U980" s="88"/>
      <c r="V980" s="88"/>
      <c r="W980" s="88"/>
      <c r="X980" s="88"/>
      <c r="Y980" s="88"/>
      <c r="Z980" s="88"/>
    </row>
    <row r="981" spans="19:26" x14ac:dyDescent="0.25">
      <c r="S981" s="88"/>
      <c r="T981" s="88"/>
      <c r="U981" s="88"/>
      <c r="V981" s="88"/>
      <c r="W981" s="88"/>
      <c r="X981" s="88"/>
      <c r="Y981" s="88"/>
      <c r="Z981" s="88"/>
    </row>
    <row r="982" spans="19:26" x14ac:dyDescent="0.25">
      <c r="S982" s="88"/>
      <c r="T982" s="88"/>
      <c r="U982" s="88"/>
      <c r="V982" s="88"/>
      <c r="W982" s="88"/>
      <c r="X982" s="88"/>
      <c r="Y982" s="88"/>
      <c r="Z982" s="88"/>
    </row>
    <row r="983" spans="19:26" x14ac:dyDescent="0.25">
      <c r="S983" s="88"/>
      <c r="T983" s="88"/>
      <c r="U983" s="88"/>
      <c r="V983" s="88"/>
      <c r="W983" s="88"/>
      <c r="X983" s="88"/>
      <c r="Y983" s="88"/>
      <c r="Z983" s="88"/>
    </row>
    <row r="984" spans="19:26" x14ac:dyDescent="0.25">
      <c r="S984" s="88"/>
      <c r="T984" s="88"/>
      <c r="U984" s="88"/>
      <c r="V984" s="88"/>
      <c r="W984" s="88"/>
      <c r="X984" s="88"/>
      <c r="Y984" s="88"/>
      <c r="Z984" s="88"/>
    </row>
    <row r="985" spans="19:26" x14ac:dyDescent="0.25">
      <c r="S985" s="88"/>
      <c r="T985" s="88"/>
      <c r="U985" s="88"/>
      <c r="V985" s="88"/>
      <c r="W985" s="88"/>
      <c r="X985" s="88"/>
      <c r="Y985" s="88"/>
      <c r="Z985" s="88"/>
    </row>
    <row r="986" spans="19:26" x14ac:dyDescent="0.25">
      <c r="S986" s="88"/>
      <c r="T986" s="88"/>
      <c r="U986" s="88"/>
      <c r="V986" s="88"/>
      <c r="W986" s="88"/>
      <c r="X986" s="88"/>
      <c r="Y986" s="88"/>
      <c r="Z986" s="88"/>
    </row>
    <row r="987" spans="19:26" x14ac:dyDescent="0.25">
      <c r="S987" s="88"/>
      <c r="T987" s="88"/>
      <c r="U987" s="88"/>
      <c r="V987" s="88"/>
      <c r="W987" s="88"/>
      <c r="X987" s="88"/>
      <c r="Y987" s="88"/>
      <c r="Z987" s="88"/>
    </row>
    <row r="988" spans="19:26" x14ac:dyDescent="0.25">
      <c r="S988" s="88"/>
      <c r="T988" s="88"/>
      <c r="U988" s="88"/>
      <c r="V988" s="88"/>
      <c r="W988" s="88"/>
      <c r="X988" s="88"/>
      <c r="Y988" s="88"/>
      <c r="Z988" s="88"/>
    </row>
    <row r="989" spans="19:26" x14ac:dyDescent="0.25">
      <c r="S989" s="88"/>
      <c r="T989" s="88"/>
      <c r="U989" s="88"/>
      <c r="V989" s="88"/>
      <c r="W989" s="88"/>
      <c r="X989" s="88"/>
      <c r="Y989" s="88"/>
      <c r="Z989" s="88"/>
    </row>
    <row r="990" spans="19:26" x14ac:dyDescent="0.25">
      <c r="S990" s="88"/>
      <c r="T990" s="88"/>
      <c r="U990" s="88"/>
      <c r="V990" s="88"/>
      <c r="W990" s="88"/>
      <c r="X990" s="88"/>
      <c r="Y990" s="88"/>
      <c r="Z990" s="88"/>
    </row>
    <row r="991" spans="19:26" x14ac:dyDescent="0.25">
      <c r="S991" s="88"/>
      <c r="T991" s="88"/>
      <c r="U991" s="88"/>
      <c r="V991" s="88"/>
      <c r="W991" s="88"/>
      <c r="X991" s="88"/>
      <c r="Y991" s="88"/>
      <c r="Z991" s="88"/>
    </row>
    <row r="992" spans="19:26" x14ac:dyDescent="0.25">
      <c r="S992" s="88"/>
      <c r="T992" s="88"/>
      <c r="U992" s="88"/>
      <c r="V992" s="88"/>
      <c r="W992" s="88"/>
      <c r="X992" s="88"/>
      <c r="Y992" s="88"/>
      <c r="Z992" s="88"/>
    </row>
    <row r="993" spans="19:26" x14ac:dyDescent="0.25">
      <c r="S993" s="88"/>
      <c r="T993" s="88"/>
      <c r="U993" s="88"/>
      <c r="V993" s="88"/>
      <c r="W993" s="88"/>
      <c r="X993" s="88"/>
      <c r="Y993" s="88"/>
      <c r="Z993" s="88"/>
    </row>
    <row r="994" spans="19:26" x14ac:dyDescent="0.25">
      <c r="S994" s="88"/>
      <c r="T994" s="88"/>
      <c r="U994" s="88"/>
      <c r="V994" s="88"/>
      <c r="W994" s="88"/>
      <c r="X994" s="88"/>
      <c r="Y994" s="88"/>
      <c r="Z994" s="88"/>
    </row>
    <row r="995" spans="19:26" x14ac:dyDescent="0.25">
      <c r="S995" s="88"/>
      <c r="T995" s="88"/>
      <c r="U995" s="88"/>
      <c r="V995" s="88"/>
      <c r="W995" s="88"/>
      <c r="X995" s="88"/>
      <c r="Y995" s="88"/>
      <c r="Z995" s="88"/>
    </row>
    <row r="996" spans="19:26" x14ac:dyDescent="0.25">
      <c r="S996" s="88"/>
      <c r="T996" s="88"/>
      <c r="U996" s="88"/>
      <c r="V996" s="88"/>
      <c r="W996" s="88"/>
      <c r="X996" s="88"/>
      <c r="Y996" s="88"/>
      <c r="Z996" s="88"/>
    </row>
    <row r="997" spans="19:26" x14ac:dyDescent="0.25">
      <c r="S997" s="88"/>
      <c r="T997" s="88"/>
      <c r="U997" s="88"/>
      <c r="V997" s="88"/>
      <c r="W997" s="88"/>
      <c r="X997" s="88"/>
      <c r="Y997" s="88"/>
      <c r="Z997" s="88"/>
    </row>
    <row r="998" spans="19:26" x14ac:dyDescent="0.25">
      <c r="S998" s="88"/>
      <c r="T998" s="88"/>
      <c r="U998" s="88"/>
      <c r="V998" s="88"/>
      <c r="W998" s="88"/>
      <c r="X998" s="88"/>
      <c r="Y998" s="88"/>
      <c r="Z998" s="88"/>
    </row>
    <row r="999" spans="19:26" x14ac:dyDescent="0.25">
      <c r="S999" s="88"/>
      <c r="T999" s="88"/>
      <c r="U999" s="88"/>
      <c r="V999" s="88"/>
      <c r="W999" s="88"/>
      <c r="X999" s="88"/>
      <c r="Y999" s="88"/>
      <c r="Z999" s="88"/>
    </row>
    <row r="1000" spans="19:26" x14ac:dyDescent="0.25">
      <c r="S1000" s="88"/>
      <c r="T1000" s="88"/>
      <c r="U1000" s="88"/>
      <c r="V1000" s="88"/>
      <c r="W1000" s="88"/>
      <c r="X1000" s="88"/>
      <c r="Y1000" s="88"/>
      <c r="Z1000" s="88"/>
    </row>
    <row r="1001" spans="19:26" x14ac:dyDescent="0.25">
      <c r="S1001" s="88"/>
      <c r="T1001" s="88"/>
      <c r="U1001" s="88"/>
      <c r="V1001" s="88"/>
      <c r="W1001" s="88"/>
      <c r="X1001" s="88"/>
      <c r="Y1001" s="88"/>
      <c r="Z1001" s="88"/>
    </row>
    <row r="1002" spans="19:26" x14ac:dyDescent="0.25">
      <c r="S1002" s="88"/>
      <c r="T1002" s="88"/>
      <c r="U1002" s="88"/>
      <c r="V1002" s="88"/>
      <c r="W1002" s="88"/>
      <c r="X1002" s="88"/>
      <c r="Y1002" s="88"/>
      <c r="Z1002" s="88"/>
    </row>
    <row r="1003" spans="19:26" x14ac:dyDescent="0.25">
      <c r="S1003" s="88"/>
      <c r="T1003" s="88"/>
      <c r="U1003" s="88"/>
      <c r="V1003" s="88"/>
      <c r="W1003" s="88"/>
      <c r="X1003" s="88"/>
      <c r="Y1003" s="88"/>
      <c r="Z1003" s="88"/>
    </row>
    <row r="1004" spans="19:26" x14ac:dyDescent="0.25">
      <c r="S1004" s="88"/>
      <c r="T1004" s="88"/>
      <c r="U1004" s="88"/>
      <c r="V1004" s="88"/>
      <c r="W1004" s="88"/>
      <c r="X1004" s="88"/>
      <c r="Y1004" s="88"/>
      <c r="Z1004" s="88"/>
    </row>
    <row r="1005" spans="19:26" x14ac:dyDescent="0.25">
      <c r="S1005" s="88"/>
      <c r="T1005" s="88"/>
      <c r="U1005" s="88"/>
      <c r="V1005" s="88"/>
      <c r="W1005" s="88"/>
      <c r="X1005" s="88"/>
      <c r="Y1005" s="88"/>
      <c r="Z1005" s="88"/>
    </row>
    <row r="1006" spans="19:26" x14ac:dyDescent="0.25">
      <c r="S1006" s="88"/>
      <c r="T1006" s="88"/>
      <c r="U1006" s="88"/>
      <c r="V1006" s="88"/>
      <c r="W1006" s="88"/>
      <c r="X1006" s="88"/>
      <c r="Y1006" s="88"/>
      <c r="Z1006" s="88"/>
    </row>
    <row r="1007" spans="19:26" x14ac:dyDescent="0.25">
      <c r="S1007" s="88"/>
      <c r="T1007" s="88"/>
      <c r="U1007" s="88"/>
      <c r="V1007" s="88"/>
      <c r="W1007" s="88"/>
      <c r="X1007" s="88"/>
      <c r="Y1007" s="88"/>
      <c r="Z1007" s="88"/>
    </row>
    <row r="1008" spans="19:26" x14ac:dyDescent="0.25">
      <c r="S1008" s="88"/>
      <c r="T1008" s="88"/>
      <c r="U1008" s="88"/>
      <c r="V1008" s="88"/>
      <c r="W1008" s="88"/>
      <c r="X1008" s="88"/>
      <c r="Y1008" s="88"/>
      <c r="Z1008" s="88"/>
    </row>
    <row r="1009" spans="19:26" x14ac:dyDescent="0.25">
      <c r="S1009" s="88"/>
      <c r="T1009" s="88"/>
      <c r="U1009" s="88"/>
      <c r="V1009" s="88"/>
      <c r="W1009" s="88"/>
      <c r="X1009" s="88"/>
      <c r="Y1009" s="88"/>
      <c r="Z1009" s="88"/>
    </row>
    <row r="1010" spans="19:26" x14ac:dyDescent="0.25">
      <c r="S1010" s="88"/>
      <c r="T1010" s="88"/>
      <c r="U1010" s="88"/>
      <c r="V1010" s="88"/>
      <c r="W1010" s="88"/>
      <c r="X1010" s="88"/>
      <c r="Y1010" s="88"/>
      <c r="Z1010" s="88"/>
    </row>
    <row r="1011" spans="19:26" x14ac:dyDescent="0.25">
      <c r="S1011" s="88"/>
      <c r="T1011" s="88"/>
      <c r="U1011" s="88"/>
      <c r="V1011" s="88"/>
      <c r="W1011" s="88"/>
      <c r="X1011" s="88"/>
      <c r="Y1011" s="88"/>
      <c r="Z1011" s="88"/>
    </row>
    <row r="1012" spans="19:26" x14ac:dyDescent="0.25">
      <c r="S1012" s="88"/>
      <c r="T1012" s="88"/>
      <c r="U1012" s="88"/>
      <c r="V1012" s="88"/>
      <c r="W1012" s="88"/>
      <c r="X1012" s="88"/>
      <c r="Y1012" s="88"/>
      <c r="Z1012" s="88"/>
    </row>
    <row r="1013" spans="19:26" x14ac:dyDescent="0.25">
      <c r="S1013" s="88"/>
      <c r="T1013" s="88"/>
      <c r="U1013" s="88"/>
      <c r="V1013" s="88"/>
      <c r="W1013" s="88"/>
      <c r="X1013" s="88"/>
      <c r="Y1013" s="88"/>
      <c r="Z1013" s="88"/>
    </row>
    <row r="1014" spans="19:26" x14ac:dyDescent="0.25">
      <c r="S1014" s="88"/>
      <c r="T1014" s="88"/>
      <c r="U1014" s="88"/>
      <c r="V1014" s="88"/>
      <c r="W1014" s="88"/>
      <c r="X1014" s="88"/>
      <c r="Y1014" s="88"/>
      <c r="Z1014" s="88"/>
    </row>
    <row r="1015" spans="19:26" x14ac:dyDescent="0.25">
      <c r="S1015" s="88"/>
      <c r="T1015" s="88"/>
      <c r="U1015" s="88"/>
      <c r="V1015" s="88"/>
      <c r="W1015" s="88"/>
      <c r="X1015" s="88"/>
      <c r="Y1015" s="88"/>
      <c r="Z1015" s="88"/>
    </row>
    <row r="1016" spans="19:26" x14ac:dyDescent="0.25">
      <c r="S1016" s="88"/>
      <c r="T1016" s="88"/>
      <c r="U1016" s="88"/>
      <c r="V1016" s="88"/>
      <c r="W1016" s="88"/>
      <c r="X1016" s="88"/>
      <c r="Y1016" s="88"/>
      <c r="Z1016" s="88"/>
    </row>
    <row r="1017" spans="19:26" x14ac:dyDescent="0.25">
      <c r="S1017" s="88"/>
      <c r="T1017" s="88"/>
      <c r="U1017" s="88"/>
      <c r="V1017" s="88"/>
      <c r="W1017" s="88"/>
      <c r="X1017" s="88"/>
      <c r="Y1017" s="88"/>
      <c r="Z1017" s="88"/>
    </row>
    <row r="1018" spans="19:26" x14ac:dyDescent="0.25">
      <c r="S1018" s="88"/>
      <c r="T1018" s="88"/>
      <c r="U1018" s="88"/>
      <c r="V1018" s="88"/>
      <c r="W1018" s="88"/>
      <c r="X1018" s="88"/>
      <c r="Y1018" s="88"/>
      <c r="Z1018" s="88"/>
    </row>
    <row r="1019" spans="19:26" x14ac:dyDescent="0.25">
      <c r="S1019" s="88"/>
      <c r="T1019" s="88"/>
      <c r="U1019" s="88"/>
      <c r="V1019" s="88"/>
      <c r="W1019" s="88"/>
      <c r="X1019" s="88"/>
      <c r="Y1019" s="88"/>
      <c r="Z1019" s="88"/>
    </row>
    <row r="1020" spans="19:26" x14ac:dyDescent="0.25">
      <c r="S1020" s="88"/>
      <c r="T1020" s="88"/>
      <c r="U1020" s="88"/>
      <c r="V1020" s="88"/>
      <c r="W1020" s="88"/>
      <c r="X1020" s="88"/>
      <c r="Y1020" s="88"/>
      <c r="Z1020" s="88"/>
    </row>
    <row r="1021" spans="19:26" x14ac:dyDescent="0.25">
      <c r="S1021" s="88"/>
      <c r="T1021" s="88"/>
      <c r="U1021" s="88"/>
      <c r="V1021" s="88"/>
      <c r="W1021" s="88"/>
      <c r="X1021" s="88"/>
      <c r="Y1021" s="88"/>
      <c r="Z1021" s="88"/>
    </row>
    <row r="1022" spans="19:26" x14ac:dyDescent="0.25">
      <c r="S1022" s="88"/>
      <c r="T1022" s="88"/>
      <c r="U1022" s="88"/>
      <c r="V1022" s="88"/>
      <c r="W1022" s="88"/>
      <c r="X1022" s="88"/>
      <c r="Y1022" s="88"/>
      <c r="Z1022" s="88"/>
    </row>
    <row r="1023" spans="19:26" x14ac:dyDescent="0.25">
      <c r="S1023" s="88"/>
      <c r="T1023" s="88"/>
      <c r="U1023" s="88"/>
      <c r="V1023" s="88"/>
      <c r="W1023" s="88"/>
      <c r="X1023" s="88"/>
      <c r="Y1023" s="88"/>
      <c r="Z1023" s="88"/>
    </row>
    <row r="1024" spans="19:26" x14ac:dyDescent="0.25">
      <c r="S1024" s="88"/>
      <c r="T1024" s="88"/>
      <c r="U1024" s="88"/>
      <c r="V1024" s="88"/>
      <c r="W1024" s="88"/>
      <c r="X1024" s="88"/>
      <c r="Y1024" s="88"/>
      <c r="Z1024" s="88"/>
    </row>
    <row r="1025" spans="19:26" x14ac:dyDescent="0.25">
      <c r="S1025" s="88"/>
      <c r="T1025" s="88"/>
      <c r="U1025" s="88"/>
      <c r="V1025" s="88"/>
      <c r="W1025" s="88"/>
      <c r="X1025" s="88"/>
      <c r="Y1025" s="88"/>
      <c r="Z1025" s="88"/>
    </row>
    <row r="1026" spans="19:26" x14ac:dyDescent="0.25">
      <c r="S1026" s="88"/>
      <c r="T1026" s="88"/>
      <c r="U1026" s="88"/>
      <c r="V1026" s="88"/>
      <c r="W1026" s="88"/>
      <c r="X1026" s="88"/>
      <c r="Y1026" s="88"/>
      <c r="Z1026" s="88"/>
    </row>
    <row r="1027" spans="19:26" x14ac:dyDescent="0.25">
      <c r="S1027" s="88"/>
      <c r="T1027" s="88"/>
      <c r="U1027" s="88"/>
      <c r="V1027" s="88"/>
      <c r="W1027" s="88"/>
      <c r="X1027" s="88"/>
      <c r="Y1027" s="88"/>
      <c r="Z1027" s="88"/>
    </row>
    <row r="1028" spans="19:26" x14ac:dyDescent="0.25">
      <c r="S1028" s="88"/>
      <c r="T1028" s="88"/>
      <c r="U1028" s="88"/>
      <c r="V1028" s="88"/>
      <c r="W1028" s="88"/>
      <c r="X1028" s="88"/>
      <c r="Y1028" s="88"/>
      <c r="Z1028" s="88"/>
    </row>
    <row r="1029" spans="19:26" x14ac:dyDescent="0.25">
      <c r="S1029" s="88"/>
      <c r="T1029" s="88"/>
      <c r="U1029" s="88"/>
      <c r="V1029" s="88"/>
      <c r="W1029" s="88"/>
      <c r="X1029" s="88"/>
      <c r="Y1029" s="88"/>
      <c r="Z1029" s="88"/>
    </row>
    <row r="1030" spans="19:26" x14ac:dyDescent="0.25">
      <c r="S1030" s="88"/>
      <c r="T1030" s="88"/>
      <c r="U1030" s="88"/>
      <c r="V1030" s="88"/>
      <c r="W1030" s="88"/>
      <c r="X1030" s="88"/>
      <c r="Y1030" s="88"/>
      <c r="Z1030" s="88"/>
    </row>
    <row r="1031" spans="19:26" x14ac:dyDescent="0.25">
      <c r="S1031" s="88"/>
      <c r="T1031" s="88"/>
      <c r="U1031" s="88"/>
      <c r="V1031" s="88"/>
      <c r="W1031" s="88"/>
      <c r="X1031" s="88"/>
      <c r="Y1031" s="88"/>
      <c r="Z1031" s="88"/>
    </row>
    <row r="1032" spans="19:26" x14ac:dyDescent="0.25">
      <c r="S1032" s="88"/>
      <c r="T1032" s="88"/>
      <c r="U1032" s="88"/>
      <c r="V1032" s="88"/>
      <c r="W1032" s="88"/>
      <c r="X1032" s="88"/>
      <c r="Y1032" s="88"/>
      <c r="Z1032" s="88"/>
    </row>
    <row r="1033" spans="19:26" x14ac:dyDescent="0.25">
      <c r="S1033" s="88"/>
      <c r="T1033" s="88"/>
      <c r="U1033" s="88"/>
      <c r="V1033" s="88"/>
      <c r="W1033" s="88"/>
      <c r="X1033" s="88"/>
      <c r="Y1033" s="88"/>
      <c r="Z1033" s="88"/>
    </row>
    <row r="1034" spans="19:26" x14ac:dyDescent="0.25">
      <c r="S1034" s="88"/>
      <c r="T1034" s="88"/>
      <c r="U1034" s="88"/>
      <c r="V1034" s="88"/>
      <c r="W1034" s="88"/>
      <c r="X1034" s="88"/>
      <c r="Y1034" s="88"/>
      <c r="Z1034" s="88"/>
    </row>
    <row r="1035" spans="19:26" x14ac:dyDescent="0.25">
      <c r="S1035" s="88"/>
      <c r="T1035" s="88"/>
      <c r="U1035" s="88"/>
      <c r="V1035" s="88"/>
      <c r="W1035" s="88"/>
      <c r="X1035" s="88"/>
      <c r="Y1035" s="88"/>
      <c r="Z1035" s="88"/>
    </row>
    <row r="1036" spans="19:26" x14ac:dyDescent="0.25">
      <c r="S1036" s="88"/>
      <c r="T1036" s="88"/>
      <c r="U1036" s="88"/>
      <c r="V1036" s="88"/>
      <c r="W1036" s="88"/>
      <c r="X1036" s="88"/>
      <c r="Y1036" s="88"/>
      <c r="Z1036" s="88"/>
    </row>
    <row r="1037" spans="19:26" x14ac:dyDescent="0.25">
      <c r="S1037" s="88"/>
      <c r="T1037" s="88"/>
      <c r="U1037" s="88"/>
      <c r="V1037" s="88"/>
      <c r="W1037" s="88"/>
      <c r="X1037" s="88"/>
      <c r="Y1037" s="88"/>
      <c r="Z1037" s="88"/>
    </row>
    <row r="1038" spans="19:26" x14ac:dyDescent="0.25">
      <c r="S1038" s="88"/>
      <c r="T1038" s="88"/>
      <c r="U1038" s="88"/>
      <c r="V1038" s="88"/>
      <c r="W1038" s="88"/>
      <c r="X1038" s="88"/>
      <c r="Y1038" s="88"/>
      <c r="Z1038" s="88"/>
    </row>
    <row r="1039" spans="19:26" x14ac:dyDescent="0.25">
      <c r="S1039" s="88"/>
      <c r="T1039" s="88"/>
      <c r="U1039" s="88"/>
      <c r="V1039" s="88"/>
      <c r="W1039" s="88"/>
      <c r="X1039" s="88"/>
      <c r="Y1039" s="88"/>
      <c r="Z1039" s="88"/>
    </row>
    <row r="1040" spans="19:26" x14ac:dyDescent="0.25">
      <c r="S1040" s="88"/>
      <c r="T1040" s="88"/>
      <c r="U1040" s="88"/>
      <c r="V1040" s="88"/>
      <c r="W1040" s="88"/>
      <c r="X1040" s="88"/>
      <c r="Y1040" s="88"/>
      <c r="Z1040" s="88"/>
    </row>
    <row r="1041" spans="19:26" x14ac:dyDescent="0.25">
      <c r="S1041" s="88"/>
      <c r="T1041" s="88"/>
      <c r="U1041" s="88"/>
      <c r="V1041" s="88"/>
      <c r="W1041" s="88"/>
      <c r="X1041" s="88"/>
      <c r="Y1041" s="88"/>
      <c r="Z1041" s="88"/>
    </row>
    <row r="1042" spans="19:26" x14ac:dyDescent="0.25">
      <c r="S1042" s="88"/>
      <c r="T1042" s="88"/>
      <c r="U1042" s="88"/>
      <c r="V1042" s="88"/>
      <c r="W1042" s="88"/>
      <c r="X1042" s="88"/>
      <c r="Y1042" s="88"/>
      <c r="Z1042" s="88"/>
    </row>
    <row r="1043" spans="19:26" x14ac:dyDescent="0.25">
      <c r="S1043" s="88"/>
      <c r="T1043" s="88"/>
      <c r="U1043" s="88"/>
      <c r="V1043" s="88"/>
      <c r="W1043" s="88"/>
      <c r="X1043" s="88"/>
      <c r="Y1043" s="88"/>
      <c r="Z1043" s="88"/>
    </row>
    <row r="1044" spans="19:26" x14ac:dyDescent="0.25">
      <c r="S1044" s="88"/>
      <c r="T1044" s="88"/>
      <c r="U1044" s="88"/>
      <c r="V1044" s="88"/>
      <c r="W1044" s="88"/>
      <c r="X1044" s="88"/>
      <c r="Y1044" s="88"/>
      <c r="Z1044" s="88"/>
    </row>
    <row r="1045" spans="19:26" x14ac:dyDescent="0.25">
      <c r="S1045" s="88"/>
      <c r="T1045" s="88"/>
      <c r="U1045" s="88"/>
      <c r="V1045" s="88"/>
      <c r="W1045" s="88"/>
      <c r="X1045" s="88"/>
      <c r="Y1045" s="88"/>
      <c r="Z1045" s="88"/>
    </row>
    <row r="1046" spans="19:26" x14ac:dyDescent="0.25">
      <c r="S1046" s="88"/>
      <c r="T1046" s="88"/>
      <c r="U1046" s="88"/>
      <c r="V1046" s="88"/>
      <c r="W1046" s="88"/>
      <c r="X1046" s="88"/>
      <c r="Y1046" s="88"/>
      <c r="Z1046" s="88"/>
    </row>
    <row r="1047" spans="19:26" x14ac:dyDescent="0.25">
      <c r="S1047" s="88"/>
      <c r="T1047" s="88"/>
      <c r="U1047" s="88"/>
      <c r="V1047" s="88"/>
      <c r="W1047" s="88"/>
      <c r="X1047" s="88"/>
      <c r="Y1047" s="88"/>
      <c r="Z1047" s="88"/>
    </row>
    <row r="1048" spans="19:26" x14ac:dyDescent="0.25">
      <c r="S1048" s="88"/>
      <c r="T1048" s="88"/>
      <c r="U1048" s="88"/>
      <c r="V1048" s="88"/>
      <c r="W1048" s="88"/>
      <c r="X1048" s="88"/>
      <c r="Y1048" s="88"/>
      <c r="Z1048" s="88"/>
    </row>
    <row r="1049" spans="19:26" x14ac:dyDescent="0.25">
      <c r="S1049" s="88"/>
      <c r="T1049" s="88"/>
      <c r="U1049" s="88"/>
      <c r="V1049" s="88"/>
      <c r="W1049" s="88"/>
      <c r="X1049" s="88"/>
      <c r="Y1049" s="88"/>
      <c r="Z1049" s="88"/>
    </row>
    <row r="1050" spans="19:26" x14ac:dyDescent="0.25">
      <c r="S1050" s="88"/>
      <c r="T1050" s="88"/>
      <c r="U1050" s="88"/>
      <c r="V1050" s="88"/>
      <c r="W1050" s="88"/>
      <c r="X1050" s="88"/>
      <c r="Y1050" s="88"/>
      <c r="Z1050" s="88"/>
    </row>
    <row r="1051" spans="19:26" x14ac:dyDescent="0.25">
      <c r="S1051" s="88"/>
      <c r="T1051" s="88"/>
      <c r="U1051" s="88"/>
      <c r="V1051" s="88"/>
      <c r="W1051" s="88"/>
      <c r="X1051" s="88"/>
      <c r="Y1051" s="88"/>
      <c r="Z1051" s="88"/>
    </row>
    <row r="1052" spans="19:26" x14ac:dyDescent="0.25">
      <c r="S1052" s="88"/>
      <c r="T1052" s="88"/>
      <c r="U1052" s="88"/>
      <c r="V1052" s="88"/>
      <c r="W1052" s="88"/>
      <c r="X1052" s="88"/>
      <c r="Y1052" s="88"/>
      <c r="Z1052" s="88"/>
    </row>
    <row r="1053" spans="19:26" x14ac:dyDescent="0.25">
      <c r="S1053" s="88"/>
      <c r="T1053" s="88"/>
      <c r="U1053" s="88"/>
      <c r="V1053" s="88"/>
      <c r="W1053" s="88"/>
      <c r="X1053" s="88"/>
      <c r="Y1053" s="88"/>
      <c r="Z1053" s="88"/>
    </row>
    <row r="1054" spans="19:26" x14ac:dyDescent="0.25">
      <c r="S1054" s="88"/>
      <c r="T1054" s="88"/>
      <c r="U1054" s="88"/>
      <c r="V1054" s="88"/>
      <c r="W1054" s="88"/>
      <c r="X1054" s="88"/>
      <c r="Y1054" s="88"/>
      <c r="Z1054" s="88"/>
    </row>
    <row r="1055" spans="19:26" x14ac:dyDescent="0.25">
      <c r="S1055" s="88"/>
      <c r="T1055" s="88"/>
      <c r="U1055" s="88"/>
      <c r="V1055" s="88"/>
      <c r="W1055" s="88"/>
      <c r="X1055" s="88"/>
      <c r="Y1055" s="88"/>
      <c r="Z1055" s="88"/>
    </row>
    <row r="1056" spans="19:26" x14ac:dyDescent="0.25">
      <c r="S1056" s="88"/>
      <c r="T1056" s="88"/>
      <c r="U1056" s="88"/>
      <c r="V1056" s="88"/>
      <c r="W1056" s="88"/>
      <c r="X1056" s="88"/>
      <c r="Y1056" s="88"/>
      <c r="Z1056" s="88"/>
    </row>
    <row r="1057" spans="19:26" x14ac:dyDescent="0.25">
      <c r="S1057" s="88"/>
      <c r="T1057" s="88"/>
      <c r="U1057" s="88"/>
      <c r="V1057" s="88"/>
      <c r="W1057" s="88"/>
      <c r="X1057" s="88"/>
      <c r="Y1057" s="88"/>
      <c r="Z1057" s="88"/>
    </row>
    <row r="1058" spans="19:26" x14ac:dyDescent="0.25">
      <c r="S1058" s="88"/>
      <c r="T1058" s="88"/>
      <c r="U1058" s="88"/>
      <c r="V1058" s="88"/>
      <c r="W1058" s="88"/>
      <c r="X1058" s="88"/>
      <c r="Y1058" s="88"/>
      <c r="Z1058" s="88"/>
    </row>
    <row r="1059" spans="19:26" x14ac:dyDescent="0.25">
      <c r="S1059" s="88"/>
      <c r="T1059" s="88"/>
      <c r="U1059" s="88"/>
      <c r="V1059" s="88"/>
      <c r="W1059" s="88"/>
      <c r="X1059" s="88"/>
      <c r="Y1059" s="88"/>
      <c r="Z1059" s="88"/>
    </row>
    <row r="1060" spans="19:26" x14ac:dyDescent="0.25">
      <c r="S1060" s="88"/>
      <c r="T1060" s="88"/>
      <c r="U1060" s="88"/>
      <c r="V1060" s="88"/>
      <c r="W1060" s="88"/>
      <c r="X1060" s="88"/>
      <c r="Y1060" s="88"/>
      <c r="Z1060" s="88"/>
    </row>
    <row r="1061" spans="19:26" x14ac:dyDescent="0.25">
      <c r="S1061" s="88"/>
      <c r="T1061" s="88"/>
      <c r="U1061" s="88"/>
      <c r="V1061" s="88"/>
      <c r="W1061" s="88"/>
      <c r="X1061" s="88"/>
      <c r="Y1061" s="88"/>
      <c r="Z1061" s="88"/>
    </row>
    <row r="1062" spans="19:26" x14ac:dyDescent="0.25">
      <c r="S1062" s="88"/>
      <c r="T1062" s="88"/>
      <c r="U1062" s="88"/>
      <c r="V1062" s="88"/>
      <c r="W1062" s="88"/>
      <c r="X1062" s="88"/>
      <c r="Y1062" s="88"/>
      <c r="Z1062" s="88"/>
    </row>
    <row r="1063" spans="19:26" x14ac:dyDescent="0.25">
      <c r="S1063" s="88"/>
      <c r="T1063" s="88"/>
      <c r="U1063" s="88"/>
      <c r="V1063" s="88"/>
      <c r="W1063" s="88"/>
      <c r="X1063" s="88"/>
      <c r="Y1063" s="88"/>
      <c r="Z1063" s="88"/>
    </row>
    <row r="1064" spans="19:26" x14ac:dyDescent="0.25">
      <c r="S1064" s="88"/>
      <c r="T1064" s="88"/>
      <c r="U1064" s="88"/>
      <c r="V1064" s="88"/>
      <c r="W1064" s="88"/>
      <c r="X1064" s="88"/>
      <c r="Y1064" s="88"/>
      <c r="Z1064" s="88"/>
    </row>
    <row r="1065" spans="19:26" x14ac:dyDescent="0.25">
      <c r="S1065" s="88"/>
      <c r="T1065" s="88"/>
      <c r="U1065" s="88"/>
      <c r="V1065" s="88"/>
      <c r="W1065" s="88"/>
      <c r="X1065" s="88"/>
      <c r="Y1065" s="88"/>
      <c r="Z1065" s="88"/>
    </row>
    <row r="1066" spans="19:26" x14ac:dyDescent="0.25">
      <c r="S1066" s="88"/>
      <c r="T1066" s="88"/>
      <c r="U1066" s="88"/>
      <c r="V1066" s="88"/>
      <c r="W1066" s="88"/>
      <c r="X1066" s="88"/>
      <c r="Y1066" s="88"/>
      <c r="Z1066" s="88"/>
    </row>
    <row r="1067" spans="19:26" x14ac:dyDescent="0.25">
      <c r="S1067" s="88"/>
      <c r="T1067" s="88"/>
      <c r="U1067" s="88"/>
      <c r="V1067" s="88"/>
      <c r="W1067" s="88"/>
      <c r="X1067" s="88"/>
      <c r="Y1067" s="88"/>
      <c r="Z1067" s="88"/>
    </row>
    <row r="1068" spans="19:26" x14ac:dyDescent="0.25">
      <c r="S1068" s="88"/>
      <c r="T1068" s="88"/>
      <c r="U1068" s="88"/>
      <c r="V1068" s="88"/>
      <c r="W1068" s="88"/>
      <c r="X1068" s="88"/>
      <c r="Y1068" s="88"/>
      <c r="Z1068" s="88"/>
    </row>
    <row r="1069" spans="19:26" x14ac:dyDescent="0.25">
      <c r="S1069" s="88"/>
      <c r="T1069" s="88"/>
      <c r="U1069" s="88"/>
      <c r="V1069" s="88"/>
      <c r="W1069" s="88"/>
      <c r="X1069" s="88"/>
      <c r="Y1069" s="88"/>
      <c r="Z1069" s="88"/>
    </row>
    <row r="1070" spans="19:26" x14ac:dyDescent="0.25">
      <c r="S1070" s="88"/>
      <c r="T1070" s="88"/>
      <c r="U1070" s="88"/>
      <c r="V1070" s="88"/>
      <c r="W1070" s="88"/>
      <c r="X1070" s="88"/>
      <c r="Y1070" s="88"/>
      <c r="Z1070" s="88"/>
    </row>
    <row r="1071" spans="19:26" x14ac:dyDescent="0.25">
      <c r="S1071" s="88"/>
      <c r="T1071" s="88"/>
      <c r="U1071" s="88"/>
      <c r="V1071" s="88"/>
      <c r="W1071" s="88"/>
      <c r="X1071" s="88"/>
      <c r="Y1071" s="88"/>
      <c r="Z1071" s="88"/>
    </row>
    <row r="1072" spans="19:26" x14ac:dyDescent="0.25">
      <c r="S1072" s="88"/>
      <c r="T1072" s="88"/>
      <c r="U1072" s="88"/>
      <c r="V1072" s="88"/>
      <c r="W1072" s="88"/>
      <c r="X1072" s="88"/>
      <c r="Y1072" s="88"/>
      <c r="Z1072" s="88"/>
    </row>
    <row r="1073" spans="19:26" x14ac:dyDescent="0.25">
      <c r="S1073" s="88"/>
      <c r="T1073" s="88"/>
      <c r="U1073" s="88"/>
      <c r="V1073" s="88"/>
      <c r="W1073" s="88"/>
      <c r="X1073" s="88"/>
      <c r="Y1073" s="88"/>
      <c r="Z1073" s="88"/>
    </row>
    <row r="1074" spans="19:26" x14ac:dyDescent="0.25">
      <c r="S1074" s="88"/>
      <c r="T1074" s="88"/>
      <c r="U1074" s="88"/>
      <c r="V1074" s="88"/>
      <c r="W1074" s="88"/>
      <c r="X1074" s="88"/>
      <c r="Y1074" s="88"/>
      <c r="Z1074" s="88"/>
    </row>
    <row r="1075" spans="19:26" x14ac:dyDescent="0.25">
      <c r="S1075" s="88"/>
      <c r="T1075" s="88"/>
      <c r="U1075" s="88"/>
      <c r="V1075" s="88"/>
      <c r="W1075" s="88"/>
      <c r="X1075" s="88"/>
      <c r="Y1075" s="88"/>
      <c r="Z1075" s="88"/>
    </row>
    <row r="1076" spans="19:26" x14ac:dyDescent="0.25">
      <c r="S1076" s="88"/>
      <c r="T1076" s="88"/>
      <c r="U1076" s="88"/>
      <c r="V1076" s="88"/>
      <c r="W1076" s="88"/>
      <c r="X1076" s="88"/>
      <c r="Y1076" s="88"/>
      <c r="Z1076" s="88"/>
    </row>
    <row r="1077" spans="19:26" x14ac:dyDescent="0.25">
      <c r="S1077" s="88"/>
      <c r="T1077" s="88"/>
      <c r="U1077" s="88"/>
      <c r="V1077" s="88"/>
      <c r="W1077" s="88"/>
      <c r="X1077" s="88"/>
      <c r="Y1077" s="88"/>
      <c r="Z1077" s="88"/>
    </row>
    <row r="1078" spans="19:26" x14ac:dyDescent="0.25">
      <c r="S1078" s="88"/>
      <c r="T1078" s="88"/>
      <c r="U1078" s="88"/>
      <c r="V1078" s="88"/>
      <c r="W1078" s="88"/>
      <c r="X1078" s="88"/>
      <c r="Y1078" s="88"/>
      <c r="Z1078" s="88"/>
    </row>
    <row r="1079" spans="19:26" x14ac:dyDescent="0.25">
      <c r="S1079" s="88"/>
      <c r="T1079" s="88"/>
      <c r="U1079" s="88"/>
      <c r="V1079" s="88"/>
      <c r="W1079" s="88"/>
      <c r="X1079" s="88"/>
      <c r="Y1079" s="88"/>
      <c r="Z1079" s="88"/>
    </row>
    <row r="1080" spans="19:26" x14ac:dyDescent="0.25">
      <c r="S1080" s="88"/>
      <c r="T1080" s="88"/>
      <c r="U1080" s="88"/>
      <c r="V1080" s="88"/>
      <c r="W1080" s="88"/>
      <c r="X1080" s="88"/>
      <c r="Y1080" s="88"/>
      <c r="Z1080" s="88"/>
    </row>
    <row r="1081" spans="19:26" x14ac:dyDescent="0.25">
      <c r="S1081" s="88"/>
      <c r="T1081" s="88"/>
      <c r="U1081" s="88"/>
      <c r="V1081" s="88"/>
      <c r="W1081" s="88"/>
      <c r="X1081" s="88"/>
      <c r="Y1081" s="88"/>
      <c r="Z1081" s="88"/>
    </row>
    <row r="1082" spans="19:26" x14ac:dyDescent="0.25">
      <c r="S1082" s="88"/>
      <c r="T1082" s="88"/>
      <c r="U1082" s="88"/>
      <c r="V1082" s="88"/>
      <c r="W1082" s="88"/>
      <c r="X1082" s="88"/>
      <c r="Y1082" s="88"/>
      <c r="Z1082" s="88"/>
    </row>
    <row r="1083" spans="19:26" x14ac:dyDescent="0.25">
      <c r="S1083" s="88"/>
      <c r="T1083" s="88"/>
      <c r="U1083" s="88"/>
      <c r="V1083" s="88"/>
      <c r="W1083" s="88"/>
      <c r="X1083" s="88"/>
      <c r="Y1083" s="88"/>
      <c r="Z1083" s="88"/>
    </row>
    <row r="1084" spans="19:26" x14ac:dyDescent="0.25">
      <c r="S1084" s="88"/>
      <c r="T1084" s="88"/>
      <c r="U1084" s="88"/>
      <c r="V1084" s="88"/>
      <c r="W1084" s="88"/>
      <c r="X1084" s="88"/>
      <c r="Y1084" s="88"/>
      <c r="Z1084" s="88"/>
    </row>
    <row r="1085" spans="19:26" x14ac:dyDescent="0.25">
      <c r="S1085" s="88"/>
      <c r="T1085" s="88"/>
      <c r="U1085" s="88"/>
      <c r="V1085" s="88"/>
      <c r="W1085" s="88"/>
      <c r="X1085" s="88"/>
      <c r="Y1085" s="88"/>
      <c r="Z1085" s="88"/>
    </row>
    <row r="1086" spans="19:26" x14ac:dyDescent="0.25">
      <c r="S1086" s="88"/>
      <c r="T1086" s="88"/>
      <c r="U1086" s="88"/>
      <c r="V1086" s="88"/>
      <c r="W1086" s="88"/>
      <c r="X1086" s="88"/>
      <c r="Y1086" s="88"/>
      <c r="Z1086" s="88"/>
    </row>
    <row r="1087" spans="19:26" x14ac:dyDescent="0.25">
      <c r="S1087" s="88"/>
      <c r="T1087" s="88"/>
      <c r="U1087" s="88"/>
      <c r="V1087" s="88"/>
      <c r="W1087" s="88"/>
      <c r="X1087" s="88"/>
      <c r="Y1087" s="88"/>
      <c r="Z1087" s="88"/>
    </row>
    <row r="1088" spans="19:26" x14ac:dyDescent="0.25">
      <c r="S1088" s="88"/>
      <c r="T1088" s="88"/>
      <c r="U1088" s="88"/>
      <c r="V1088" s="88"/>
      <c r="W1088" s="88"/>
      <c r="X1088" s="88"/>
      <c r="Y1088" s="88"/>
      <c r="Z1088" s="88"/>
    </row>
    <row r="1089" spans="19:26" x14ac:dyDescent="0.25">
      <c r="S1089" s="88"/>
      <c r="T1089" s="88"/>
      <c r="U1089" s="88"/>
      <c r="V1089" s="88"/>
      <c r="W1089" s="88"/>
      <c r="X1089" s="88"/>
      <c r="Y1089" s="88"/>
      <c r="Z1089" s="88"/>
    </row>
    <row r="1090" spans="19:26" x14ac:dyDescent="0.25">
      <c r="S1090" s="88"/>
      <c r="T1090" s="88"/>
      <c r="U1090" s="88"/>
      <c r="V1090" s="88"/>
      <c r="W1090" s="88"/>
      <c r="X1090" s="88"/>
      <c r="Y1090" s="88"/>
      <c r="Z1090" s="88"/>
    </row>
    <row r="1091" spans="19:26" x14ac:dyDescent="0.25">
      <c r="S1091" s="88"/>
      <c r="T1091" s="88"/>
      <c r="U1091" s="88"/>
      <c r="V1091" s="88"/>
      <c r="W1091" s="88"/>
      <c r="X1091" s="88"/>
      <c r="Y1091" s="88"/>
      <c r="Z1091" s="88"/>
    </row>
    <row r="1092" spans="19:26" x14ac:dyDescent="0.25">
      <c r="S1092" s="88"/>
      <c r="T1092" s="88"/>
      <c r="U1092" s="88"/>
      <c r="V1092" s="88"/>
      <c r="W1092" s="88"/>
      <c r="X1092" s="88"/>
      <c r="Y1092" s="88"/>
      <c r="Z1092" s="88"/>
    </row>
    <row r="1093" spans="19:26" x14ac:dyDescent="0.25">
      <c r="S1093" s="88"/>
      <c r="T1093" s="88"/>
      <c r="U1093" s="88"/>
      <c r="V1093" s="88"/>
      <c r="W1093" s="88"/>
      <c r="X1093" s="88"/>
      <c r="Y1093" s="88"/>
      <c r="Z1093" s="88"/>
    </row>
    <row r="1094" spans="19:26" x14ac:dyDescent="0.25">
      <c r="S1094" s="88"/>
      <c r="T1094" s="88"/>
      <c r="U1094" s="88"/>
      <c r="V1094" s="88"/>
      <c r="W1094" s="88"/>
      <c r="X1094" s="88"/>
      <c r="Y1094" s="88"/>
      <c r="Z1094" s="88"/>
    </row>
    <row r="1095" spans="19:26" x14ac:dyDescent="0.25">
      <c r="S1095" s="88"/>
      <c r="T1095" s="88"/>
      <c r="U1095" s="88"/>
      <c r="V1095" s="88"/>
      <c r="W1095" s="88"/>
      <c r="X1095" s="88"/>
      <c r="Y1095" s="88"/>
      <c r="Z1095" s="88"/>
    </row>
    <row r="1096" spans="19:26" x14ac:dyDescent="0.25">
      <c r="S1096" s="88"/>
      <c r="T1096" s="88"/>
      <c r="U1096" s="88"/>
      <c r="V1096" s="88"/>
      <c r="W1096" s="88"/>
      <c r="X1096" s="88"/>
      <c r="Y1096" s="88"/>
      <c r="Z1096" s="88"/>
    </row>
    <row r="1097" spans="19:26" x14ac:dyDescent="0.25">
      <c r="S1097" s="88"/>
      <c r="T1097" s="88"/>
      <c r="U1097" s="88"/>
      <c r="V1097" s="88"/>
      <c r="W1097" s="88"/>
      <c r="X1097" s="88"/>
      <c r="Y1097" s="88"/>
      <c r="Z1097" s="88"/>
    </row>
    <row r="1098" spans="19:26" x14ac:dyDescent="0.25">
      <c r="S1098" s="88"/>
      <c r="T1098" s="88"/>
      <c r="U1098" s="88"/>
      <c r="V1098" s="88"/>
      <c r="W1098" s="88"/>
      <c r="X1098" s="88"/>
      <c r="Y1098" s="88"/>
      <c r="Z1098" s="88"/>
    </row>
    <row r="1099" spans="19:26" x14ac:dyDescent="0.25">
      <c r="S1099" s="88"/>
      <c r="T1099" s="88"/>
      <c r="U1099" s="88"/>
      <c r="V1099" s="88"/>
      <c r="W1099" s="88"/>
      <c r="X1099" s="88"/>
      <c r="Y1099" s="88"/>
      <c r="Z1099" s="88"/>
    </row>
    <row r="1100" spans="19:26" x14ac:dyDescent="0.25">
      <c r="S1100" s="88"/>
      <c r="T1100" s="88"/>
      <c r="U1100" s="88"/>
      <c r="V1100" s="88"/>
      <c r="W1100" s="88"/>
      <c r="X1100" s="88"/>
      <c r="Y1100" s="88"/>
      <c r="Z1100" s="88"/>
    </row>
    <row r="1101" spans="19:26" x14ac:dyDescent="0.25">
      <c r="S1101" s="88"/>
      <c r="T1101" s="88"/>
      <c r="U1101" s="88"/>
      <c r="V1101" s="88"/>
      <c r="W1101" s="88"/>
      <c r="X1101" s="88"/>
      <c r="Y1101" s="88"/>
      <c r="Z1101" s="88"/>
    </row>
    <row r="1102" spans="19:26" x14ac:dyDescent="0.25">
      <c r="S1102" s="88"/>
      <c r="T1102" s="88"/>
      <c r="U1102" s="88"/>
      <c r="V1102" s="88"/>
      <c r="W1102" s="88"/>
      <c r="X1102" s="88"/>
      <c r="Y1102" s="88"/>
      <c r="Z1102" s="88"/>
    </row>
    <row r="1103" spans="19:26" x14ac:dyDescent="0.25">
      <c r="S1103" s="88"/>
      <c r="T1103" s="88"/>
      <c r="U1103" s="88"/>
      <c r="V1103" s="88"/>
      <c r="W1103" s="88"/>
      <c r="X1103" s="88"/>
      <c r="Y1103" s="88"/>
      <c r="Z1103" s="88"/>
    </row>
    <row r="1104" spans="19:26" x14ac:dyDescent="0.25">
      <c r="S1104" s="88"/>
      <c r="T1104" s="88"/>
      <c r="U1104" s="88"/>
      <c r="V1104" s="88"/>
      <c r="W1104" s="88"/>
      <c r="X1104" s="88"/>
      <c r="Y1104" s="88"/>
      <c r="Z1104" s="88"/>
    </row>
    <row r="1105" spans="19:26" x14ac:dyDescent="0.25">
      <c r="S1105" s="88"/>
      <c r="T1105" s="88"/>
      <c r="U1105" s="88"/>
      <c r="V1105" s="88"/>
      <c r="W1105" s="88"/>
      <c r="X1105" s="88"/>
      <c r="Y1105" s="88"/>
      <c r="Z1105" s="88"/>
    </row>
    <row r="1106" spans="19:26" x14ac:dyDescent="0.25">
      <c r="S1106" s="88"/>
      <c r="T1106" s="88"/>
      <c r="U1106" s="88"/>
      <c r="V1106" s="88"/>
      <c r="W1106" s="88"/>
      <c r="X1106" s="88"/>
      <c r="Y1106" s="88"/>
      <c r="Z1106" s="88"/>
    </row>
    <row r="1107" spans="19:26" x14ac:dyDescent="0.25">
      <c r="S1107" s="88"/>
      <c r="T1107" s="88"/>
      <c r="U1107" s="88"/>
      <c r="V1107" s="88"/>
      <c r="W1107" s="88"/>
      <c r="X1107" s="88"/>
      <c r="Y1107" s="88"/>
      <c r="Z1107" s="88"/>
    </row>
    <row r="1108" spans="19:26" x14ac:dyDescent="0.25">
      <c r="S1108" s="88"/>
      <c r="T1108" s="88"/>
      <c r="U1108" s="88"/>
      <c r="V1108" s="88"/>
      <c r="W1108" s="88"/>
      <c r="X1108" s="88"/>
      <c r="Y1108" s="88"/>
      <c r="Z1108" s="88"/>
    </row>
    <row r="1109" spans="19:26" x14ac:dyDescent="0.25">
      <c r="S1109" s="88"/>
      <c r="T1109" s="88"/>
      <c r="U1109" s="88"/>
      <c r="V1109" s="88"/>
      <c r="W1109" s="88"/>
      <c r="X1109" s="88"/>
      <c r="Y1109" s="88"/>
      <c r="Z1109" s="88"/>
    </row>
    <row r="1110" spans="19:26" x14ac:dyDescent="0.25">
      <c r="S1110" s="88"/>
      <c r="T1110" s="88"/>
      <c r="U1110" s="88"/>
      <c r="V1110" s="88"/>
      <c r="W1110" s="88"/>
      <c r="X1110" s="88"/>
      <c r="Y1110" s="88"/>
      <c r="Z1110" s="88"/>
    </row>
    <row r="1111" spans="19:26" x14ac:dyDescent="0.25">
      <c r="S1111" s="88"/>
      <c r="T1111" s="88"/>
      <c r="U1111" s="88"/>
      <c r="V1111" s="88"/>
      <c r="W1111" s="88"/>
      <c r="X1111" s="88"/>
      <c r="Y1111" s="88"/>
      <c r="Z1111" s="88"/>
    </row>
    <row r="1112" spans="19:26" x14ac:dyDescent="0.25">
      <c r="S1112" s="88"/>
      <c r="T1112" s="88"/>
      <c r="U1112" s="88"/>
      <c r="V1112" s="88"/>
      <c r="W1112" s="88"/>
      <c r="X1112" s="88"/>
      <c r="Y1112" s="88"/>
      <c r="Z1112" s="88"/>
    </row>
    <row r="1113" spans="19:26" x14ac:dyDescent="0.25">
      <c r="S1113" s="88"/>
      <c r="T1113" s="88"/>
      <c r="U1113" s="88"/>
      <c r="V1113" s="88"/>
      <c r="W1113" s="88"/>
      <c r="X1113" s="88"/>
      <c r="Y1113" s="88"/>
      <c r="Z1113" s="88"/>
    </row>
    <row r="1114" spans="19:26" x14ac:dyDescent="0.25">
      <c r="S1114" s="88"/>
      <c r="T1114" s="88"/>
      <c r="U1114" s="88"/>
      <c r="V1114" s="88"/>
      <c r="W1114" s="88"/>
      <c r="X1114" s="88"/>
      <c r="Y1114" s="88"/>
      <c r="Z1114" s="88"/>
    </row>
    <row r="1115" spans="19:26" x14ac:dyDescent="0.25">
      <c r="S1115" s="88"/>
      <c r="T1115" s="88"/>
      <c r="U1115" s="88"/>
      <c r="V1115" s="88"/>
      <c r="W1115" s="88"/>
      <c r="X1115" s="88"/>
      <c r="Y1115" s="88"/>
      <c r="Z1115" s="88"/>
    </row>
    <row r="1116" spans="19:26" x14ac:dyDescent="0.25">
      <c r="S1116" s="88"/>
      <c r="T1116" s="88"/>
      <c r="U1116" s="88"/>
      <c r="V1116" s="88"/>
      <c r="W1116" s="88"/>
      <c r="X1116" s="88"/>
      <c r="Y1116" s="88"/>
      <c r="Z1116" s="88"/>
    </row>
    <row r="1117" spans="19:26" x14ac:dyDescent="0.25">
      <c r="S1117" s="88"/>
      <c r="T1117" s="88"/>
      <c r="U1117" s="88"/>
      <c r="V1117" s="88"/>
      <c r="W1117" s="88"/>
      <c r="X1117" s="88"/>
      <c r="Y1117" s="88"/>
      <c r="Z1117" s="88"/>
    </row>
    <row r="1118" spans="19:26" x14ac:dyDescent="0.25">
      <c r="S1118" s="88"/>
      <c r="T1118" s="88"/>
      <c r="U1118" s="88"/>
      <c r="V1118" s="88"/>
      <c r="W1118" s="88"/>
      <c r="X1118" s="88"/>
      <c r="Y1118" s="88"/>
      <c r="Z1118" s="88"/>
    </row>
    <row r="1119" spans="19:26" x14ac:dyDescent="0.25">
      <c r="S1119" s="88"/>
      <c r="T1119" s="88"/>
      <c r="U1119" s="88"/>
      <c r="V1119" s="88"/>
      <c r="W1119" s="88"/>
      <c r="X1119" s="88"/>
      <c r="Y1119" s="88"/>
      <c r="Z1119" s="88"/>
    </row>
    <row r="1120" spans="19:26" x14ac:dyDescent="0.25">
      <c r="S1120" s="88"/>
      <c r="T1120" s="88"/>
      <c r="U1120" s="88"/>
      <c r="V1120" s="88"/>
      <c r="W1120" s="88"/>
      <c r="X1120" s="88"/>
      <c r="Y1120" s="88"/>
      <c r="Z1120" s="88"/>
    </row>
    <row r="1121" spans="19:26" x14ac:dyDescent="0.25">
      <c r="S1121" s="88"/>
      <c r="T1121" s="88"/>
      <c r="U1121" s="88"/>
      <c r="V1121" s="88"/>
      <c r="W1121" s="88"/>
      <c r="X1121" s="88"/>
      <c r="Y1121" s="88"/>
      <c r="Z1121" s="88"/>
    </row>
    <row r="1122" spans="19:26" x14ac:dyDescent="0.25">
      <c r="S1122" s="88"/>
      <c r="T1122" s="88"/>
      <c r="U1122" s="88"/>
      <c r="V1122" s="88"/>
      <c r="W1122" s="88"/>
      <c r="X1122" s="88"/>
      <c r="Y1122" s="88"/>
      <c r="Z1122" s="88"/>
    </row>
    <row r="1123" spans="19:26" x14ac:dyDescent="0.25">
      <c r="S1123" s="88"/>
      <c r="T1123" s="88"/>
      <c r="U1123" s="88"/>
      <c r="V1123" s="88"/>
      <c r="W1123" s="88"/>
      <c r="X1123" s="88"/>
      <c r="Y1123" s="88"/>
      <c r="Z1123" s="88"/>
    </row>
    <row r="1124" spans="19:26" x14ac:dyDescent="0.25">
      <c r="S1124" s="88"/>
      <c r="T1124" s="88"/>
      <c r="U1124" s="88"/>
      <c r="V1124" s="88"/>
      <c r="W1124" s="88"/>
      <c r="X1124" s="88"/>
      <c r="Y1124" s="88"/>
      <c r="Z1124" s="88"/>
    </row>
    <row r="1125" spans="19:26" x14ac:dyDescent="0.25">
      <c r="S1125" s="88"/>
      <c r="T1125" s="88"/>
      <c r="U1125" s="88"/>
      <c r="V1125" s="88"/>
      <c r="W1125" s="88"/>
      <c r="X1125" s="88"/>
      <c r="Y1125" s="88"/>
      <c r="Z1125" s="88"/>
    </row>
    <row r="1126" spans="19:26" x14ac:dyDescent="0.25">
      <c r="S1126" s="88"/>
      <c r="T1126" s="88"/>
      <c r="U1126" s="88"/>
      <c r="V1126" s="88"/>
      <c r="W1126" s="88"/>
      <c r="X1126" s="88"/>
      <c r="Y1126" s="88"/>
      <c r="Z1126" s="88"/>
    </row>
    <row r="1127" spans="19:26" x14ac:dyDescent="0.25">
      <c r="S1127" s="88"/>
      <c r="T1127" s="88"/>
      <c r="U1127" s="88"/>
      <c r="V1127" s="88"/>
      <c r="W1127" s="88"/>
      <c r="X1127" s="88"/>
      <c r="Y1127" s="88"/>
      <c r="Z1127" s="88"/>
    </row>
    <row r="1128" spans="19:26" x14ac:dyDescent="0.25">
      <c r="S1128" s="88"/>
      <c r="T1128" s="88"/>
      <c r="U1128" s="88"/>
      <c r="V1128" s="88"/>
      <c r="W1128" s="88"/>
      <c r="X1128" s="88"/>
      <c r="Y1128" s="88"/>
      <c r="Z1128" s="88"/>
    </row>
    <row r="1129" spans="19:26" x14ac:dyDescent="0.25">
      <c r="S1129" s="88"/>
      <c r="T1129" s="88"/>
      <c r="U1129" s="88"/>
      <c r="V1129" s="88"/>
      <c r="W1129" s="88"/>
      <c r="X1129" s="88"/>
      <c r="Y1129" s="88"/>
      <c r="Z1129" s="88"/>
    </row>
    <row r="1130" spans="19:26" x14ac:dyDescent="0.25">
      <c r="S1130" s="88"/>
      <c r="T1130" s="88"/>
      <c r="U1130" s="88"/>
      <c r="V1130" s="88"/>
      <c r="W1130" s="88"/>
      <c r="X1130" s="88"/>
      <c r="Y1130" s="88"/>
      <c r="Z1130" s="88"/>
    </row>
    <row r="1131" spans="19:26" x14ac:dyDescent="0.25">
      <c r="S1131" s="88"/>
      <c r="T1131" s="88"/>
      <c r="U1131" s="88"/>
      <c r="V1131" s="88"/>
      <c r="W1131" s="88"/>
      <c r="X1131" s="88"/>
      <c r="Y1131" s="88"/>
      <c r="Z1131" s="88"/>
    </row>
    <row r="1132" spans="19:26" x14ac:dyDescent="0.25">
      <c r="S1132" s="88"/>
      <c r="T1132" s="88"/>
      <c r="U1132" s="88"/>
      <c r="V1132" s="88"/>
      <c r="W1132" s="88"/>
      <c r="X1132" s="88"/>
      <c r="Y1132" s="88"/>
      <c r="Z1132" s="88"/>
    </row>
    <row r="1133" spans="19:26" x14ac:dyDescent="0.25">
      <c r="S1133" s="88"/>
      <c r="T1133" s="88"/>
      <c r="U1133" s="88"/>
      <c r="V1133" s="88"/>
      <c r="W1133" s="88"/>
      <c r="X1133" s="88"/>
      <c r="Y1133" s="88"/>
      <c r="Z1133" s="88"/>
    </row>
    <row r="1134" spans="19:26" x14ac:dyDescent="0.25">
      <c r="S1134" s="88"/>
      <c r="T1134" s="88"/>
      <c r="U1134" s="88"/>
      <c r="V1134" s="88"/>
      <c r="W1134" s="88"/>
      <c r="X1134" s="88"/>
      <c r="Y1134" s="88"/>
      <c r="Z1134" s="88"/>
    </row>
    <row r="1135" spans="19:26" x14ac:dyDescent="0.25">
      <c r="S1135" s="88"/>
      <c r="T1135" s="88"/>
      <c r="U1135" s="88"/>
      <c r="V1135" s="88"/>
      <c r="W1135" s="88"/>
      <c r="X1135" s="88"/>
      <c r="Y1135" s="88"/>
      <c r="Z1135" s="88"/>
    </row>
    <row r="1136" spans="19:26" x14ac:dyDescent="0.25">
      <c r="S1136" s="88"/>
      <c r="T1136" s="88"/>
      <c r="U1136" s="88"/>
      <c r="V1136" s="88"/>
      <c r="W1136" s="88"/>
      <c r="X1136" s="88"/>
      <c r="Y1136" s="88"/>
      <c r="Z1136" s="88"/>
    </row>
    <row r="1137" spans="19:26" x14ac:dyDescent="0.25">
      <c r="S1137" s="88"/>
      <c r="T1137" s="88"/>
      <c r="U1137" s="88"/>
      <c r="V1137" s="88"/>
      <c r="W1137" s="88"/>
      <c r="X1137" s="88"/>
      <c r="Y1137" s="88"/>
      <c r="Z1137" s="88"/>
    </row>
    <row r="1138" spans="19:26" x14ac:dyDescent="0.25">
      <c r="S1138" s="88"/>
      <c r="T1138" s="88"/>
      <c r="U1138" s="88"/>
      <c r="V1138" s="88"/>
      <c r="W1138" s="88"/>
      <c r="X1138" s="88"/>
      <c r="Y1138" s="88"/>
      <c r="Z1138" s="88"/>
    </row>
    <row r="1139" spans="19:26" x14ac:dyDescent="0.25">
      <c r="S1139" s="88"/>
      <c r="T1139" s="88"/>
      <c r="U1139" s="88"/>
      <c r="V1139" s="88"/>
      <c r="W1139" s="88"/>
      <c r="X1139" s="88"/>
      <c r="Y1139" s="88"/>
      <c r="Z1139" s="88"/>
    </row>
    <row r="1140" spans="19:26" x14ac:dyDescent="0.25">
      <c r="S1140" s="88"/>
      <c r="T1140" s="88"/>
      <c r="U1140" s="88"/>
      <c r="V1140" s="88"/>
      <c r="W1140" s="88"/>
      <c r="X1140" s="88"/>
      <c r="Y1140" s="88"/>
      <c r="Z1140" s="88"/>
    </row>
    <row r="1141" spans="19:26" x14ac:dyDescent="0.25">
      <c r="S1141" s="88"/>
      <c r="T1141" s="88"/>
      <c r="U1141" s="88"/>
      <c r="V1141" s="88"/>
      <c r="W1141" s="88"/>
      <c r="X1141" s="88"/>
      <c r="Y1141" s="88"/>
      <c r="Z1141" s="88"/>
    </row>
    <row r="1142" spans="19:26" x14ac:dyDescent="0.25">
      <c r="S1142" s="88"/>
      <c r="T1142" s="88"/>
      <c r="U1142" s="88"/>
      <c r="V1142" s="88"/>
      <c r="W1142" s="88"/>
      <c r="X1142" s="88"/>
      <c r="Y1142" s="88"/>
      <c r="Z1142" s="88"/>
    </row>
    <row r="1143" spans="19:26" x14ac:dyDescent="0.25">
      <c r="S1143" s="88"/>
      <c r="T1143" s="88"/>
      <c r="U1143" s="88"/>
      <c r="V1143" s="88"/>
      <c r="W1143" s="88"/>
      <c r="X1143" s="88"/>
      <c r="Y1143" s="88"/>
      <c r="Z1143" s="88"/>
    </row>
    <row r="1144" spans="19:26" x14ac:dyDescent="0.25">
      <c r="S1144" s="88"/>
      <c r="T1144" s="88"/>
      <c r="U1144" s="88"/>
      <c r="V1144" s="88"/>
      <c r="W1144" s="88"/>
      <c r="X1144" s="88"/>
      <c r="Y1144" s="88"/>
      <c r="Z1144" s="88"/>
    </row>
    <row r="1145" spans="19:26" x14ac:dyDescent="0.25">
      <c r="S1145" s="88"/>
      <c r="T1145" s="88"/>
      <c r="U1145" s="88"/>
      <c r="V1145" s="88"/>
      <c r="W1145" s="88"/>
      <c r="X1145" s="88"/>
      <c r="Y1145" s="88"/>
      <c r="Z1145" s="88"/>
    </row>
    <row r="1146" spans="19:26" x14ac:dyDescent="0.25">
      <c r="S1146" s="88"/>
      <c r="T1146" s="88"/>
      <c r="U1146" s="88"/>
      <c r="V1146" s="88"/>
      <c r="W1146" s="88"/>
      <c r="X1146" s="88"/>
      <c r="Y1146" s="88"/>
      <c r="Z1146" s="88"/>
    </row>
    <row r="1147" spans="19:26" x14ac:dyDescent="0.25">
      <c r="S1147" s="88"/>
      <c r="T1147" s="88"/>
      <c r="U1147" s="88"/>
      <c r="V1147" s="88"/>
      <c r="W1147" s="88"/>
      <c r="X1147" s="88"/>
      <c r="Y1147" s="88"/>
      <c r="Z1147" s="88"/>
    </row>
    <row r="1148" spans="19:26" x14ac:dyDescent="0.25">
      <c r="S1148" s="88"/>
      <c r="T1148" s="88"/>
      <c r="U1148" s="88"/>
      <c r="V1148" s="88"/>
      <c r="W1148" s="88"/>
      <c r="X1148" s="88"/>
      <c r="Y1148" s="88"/>
      <c r="Z1148" s="88"/>
    </row>
    <row r="1149" spans="19:26" x14ac:dyDescent="0.25">
      <c r="S1149" s="88"/>
      <c r="T1149" s="88"/>
      <c r="U1149" s="88"/>
      <c r="V1149" s="88"/>
      <c r="W1149" s="88"/>
      <c r="X1149" s="88"/>
      <c r="Y1149" s="88"/>
      <c r="Z1149" s="88"/>
    </row>
    <row r="1150" spans="19:26" x14ac:dyDescent="0.25">
      <c r="S1150" s="88"/>
      <c r="T1150" s="88"/>
      <c r="U1150" s="88"/>
      <c r="V1150" s="88"/>
      <c r="W1150" s="88"/>
      <c r="X1150" s="88"/>
      <c r="Y1150" s="88"/>
      <c r="Z1150" s="88"/>
    </row>
    <row r="1151" spans="19:26" x14ac:dyDescent="0.25">
      <c r="S1151" s="88"/>
      <c r="T1151" s="88"/>
      <c r="U1151" s="88"/>
      <c r="V1151" s="88"/>
      <c r="W1151" s="88"/>
      <c r="X1151" s="88"/>
      <c r="Y1151" s="88"/>
      <c r="Z1151" s="88"/>
    </row>
    <row r="1152" spans="19:26" x14ac:dyDescent="0.25">
      <c r="S1152" s="88"/>
      <c r="T1152" s="88"/>
      <c r="U1152" s="88"/>
      <c r="V1152" s="88"/>
      <c r="W1152" s="88"/>
      <c r="X1152" s="88"/>
      <c r="Y1152" s="88"/>
      <c r="Z1152" s="88"/>
    </row>
    <row r="1153" spans="19:26" x14ac:dyDescent="0.25">
      <c r="S1153" s="88"/>
      <c r="T1153" s="88"/>
      <c r="U1153" s="88"/>
      <c r="V1153" s="88"/>
      <c r="W1153" s="88"/>
      <c r="X1153" s="88"/>
      <c r="Y1153" s="88"/>
      <c r="Z1153" s="88"/>
    </row>
    <row r="1154" spans="19:26" x14ac:dyDescent="0.25">
      <c r="S1154" s="88"/>
      <c r="T1154" s="88"/>
      <c r="U1154" s="88"/>
      <c r="V1154" s="88"/>
      <c r="W1154" s="88"/>
      <c r="X1154" s="88"/>
      <c r="Y1154" s="88"/>
      <c r="Z1154" s="88"/>
    </row>
    <row r="1155" spans="19:26" x14ac:dyDescent="0.25">
      <c r="S1155" s="88"/>
      <c r="T1155" s="88"/>
      <c r="U1155" s="88"/>
      <c r="V1155" s="88"/>
      <c r="W1155" s="88"/>
      <c r="X1155" s="88"/>
      <c r="Y1155" s="88"/>
      <c r="Z1155" s="88"/>
    </row>
    <row r="1156" spans="19:26" x14ac:dyDescent="0.25">
      <c r="S1156" s="88"/>
      <c r="T1156" s="88"/>
      <c r="U1156" s="88"/>
      <c r="V1156" s="88"/>
      <c r="W1156" s="88"/>
      <c r="X1156" s="88"/>
      <c r="Y1156" s="88"/>
      <c r="Z1156" s="88"/>
    </row>
    <row r="1157" spans="19:26" x14ac:dyDescent="0.25">
      <c r="S1157" s="88"/>
      <c r="T1157" s="88"/>
      <c r="U1157" s="88"/>
      <c r="V1157" s="88"/>
      <c r="W1157" s="88"/>
      <c r="X1157" s="88"/>
      <c r="Y1157" s="88"/>
      <c r="Z1157" s="88"/>
    </row>
    <row r="1158" spans="19:26" x14ac:dyDescent="0.25">
      <c r="S1158" s="88"/>
      <c r="T1158" s="88"/>
      <c r="U1158" s="88"/>
      <c r="V1158" s="88"/>
      <c r="W1158" s="88"/>
      <c r="X1158" s="88"/>
      <c r="Y1158" s="88"/>
      <c r="Z1158" s="88"/>
    </row>
    <row r="1159" spans="19:26" x14ac:dyDescent="0.25">
      <c r="S1159" s="88"/>
      <c r="T1159" s="88"/>
      <c r="U1159" s="88"/>
      <c r="V1159" s="88"/>
      <c r="W1159" s="88"/>
      <c r="X1159" s="88"/>
      <c r="Y1159" s="88"/>
      <c r="Z1159" s="88"/>
    </row>
    <row r="1160" spans="19:26" x14ac:dyDescent="0.25">
      <c r="S1160" s="88"/>
      <c r="T1160" s="88"/>
      <c r="U1160" s="88"/>
      <c r="V1160" s="88"/>
      <c r="W1160" s="88"/>
      <c r="X1160" s="88"/>
      <c r="Y1160" s="88"/>
      <c r="Z1160" s="88"/>
    </row>
    <row r="1161" spans="19:26" x14ac:dyDescent="0.25">
      <c r="S1161" s="88"/>
      <c r="T1161" s="88"/>
      <c r="U1161" s="88"/>
      <c r="V1161" s="88"/>
      <c r="W1161" s="88"/>
      <c r="X1161" s="88"/>
      <c r="Y1161" s="88"/>
      <c r="Z1161" s="88"/>
    </row>
    <row r="1162" spans="19:26" x14ac:dyDescent="0.25">
      <c r="S1162" s="88"/>
      <c r="T1162" s="88"/>
      <c r="U1162" s="88"/>
      <c r="V1162" s="88"/>
      <c r="W1162" s="88"/>
      <c r="X1162" s="88"/>
      <c r="Y1162" s="88"/>
      <c r="Z1162" s="88"/>
    </row>
    <row r="1163" spans="19:26" x14ac:dyDescent="0.25">
      <c r="S1163" s="88"/>
      <c r="T1163" s="88"/>
      <c r="U1163" s="88"/>
      <c r="V1163" s="88"/>
      <c r="W1163" s="88"/>
      <c r="X1163" s="88"/>
      <c r="Y1163" s="88"/>
      <c r="Z1163" s="88"/>
    </row>
    <row r="1164" spans="19:26" x14ac:dyDescent="0.25">
      <c r="S1164" s="88"/>
      <c r="T1164" s="88"/>
      <c r="U1164" s="88"/>
      <c r="V1164" s="88"/>
      <c r="W1164" s="88"/>
      <c r="X1164" s="88"/>
      <c r="Y1164" s="88"/>
      <c r="Z1164" s="88"/>
    </row>
    <row r="1165" spans="19:26" x14ac:dyDescent="0.25">
      <c r="S1165" s="88"/>
      <c r="T1165" s="88"/>
      <c r="U1165" s="88"/>
      <c r="V1165" s="88"/>
      <c r="W1165" s="88"/>
      <c r="X1165" s="88"/>
      <c r="Y1165" s="88"/>
      <c r="Z1165" s="88"/>
    </row>
    <row r="1166" spans="19:26" x14ac:dyDescent="0.25">
      <c r="S1166" s="88"/>
      <c r="T1166" s="88"/>
      <c r="U1166" s="88"/>
      <c r="V1166" s="88"/>
      <c r="W1166" s="88"/>
      <c r="X1166" s="88"/>
      <c r="Y1166" s="88"/>
      <c r="Z1166" s="88"/>
    </row>
    <row r="1167" spans="19:26" x14ac:dyDescent="0.25">
      <c r="S1167" s="88"/>
      <c r="T1167" s="88"/>
      <c r="U1167" s="88"/>
      <c r="V1167" s="88"/>
      <c r="W1167" s="88"/>
      <c r="X1167" s="88"/>
      <c r="Y1167" s="88"/>
      <c r="Z1167" s="88"/>
    </row>
    <row r="1168" spans="19:26" x14ac:dyDescent="0.25">
      <c r="S1168" s="88"/>
      <c r="T1168" s="88"/>
      <c r="U1168" s="88"/>
      <c r="V1168" s="88"/>
      <c r="W1168" s="88"/>
      <c r="X1168" s="88"/>
      <c r="Y1168" s="88"/>
      <c r="Z1168" s="88"/>
    </row>
    <row r="1169" spans="19:26" x14ac:dyDescent="0.25">
      <c r="S1169" s="88"/>
      <c r="T1169" s="88"/>
      <c r="U1169" s="88"/>
      <c r="V1169" s="88"/>
      <c r="W1169" s="88"/>
      <c r="X1169" s="88"/>
      <c r="Y1169" s="88"/>
      <c r="Z1169" s="88"/>
    </row>
    <row r="1170" spans="19:26" x14ac:dyDescent="0.25">
      <c r="S1170" s="88"/>
      <c r="T1170" s="88"/>
      <c r="U1170" s="88"/>
      <c r="V1170" s="88"/>
      <c r="W1170" s="88"/>
      <c r="X1170" s="88"/>
      <c r="Y1170" s="88"/>
      <c r="Z1170" s="88"/>
    </row>
    <row r="1171" spans="19:26" x14ac:dyDescent="0.25">
      <c r="S1171" s="88"/>
      <c r="T1171" s="88"/>
      <c r="U1171" s="88"/>
      <c r="V1171" s="88"/>
      <c r="W1171" s="88"/>
      <c r="X1171" s="88"/>
      <c r="Y1171" s="88"/>
      <c r="Z1171" s="88"/>
    </row>
    <row r="1172" spans="19:26" x14ac:dyDescent="0.25">
      <c r="S1172" s="88"/>
      <c r="T1172" s="88"/>
      <c r="U1172" s="88"/>
      <c r="V1172" s="88"/>
      <c r="W1172" s="88"/>
      <c r="X1172" s="88"/>
      <c r="Y1172" s="88"/>
      <c r="Z1172" s="88"/>
    </row>
    <row r="1173" spans="19:26" x14ac:dyDescent="0.25">
      <c r="S1173" s="88"/>
      <c r="T1173" s="88"/>
      <c r="U1173" s="88"/>
      <c r="V1173" s="88"/>
      <c r="W1173" s="88"/>
      <c r="X1173" s="88"/>
      <c r="Y1173" s="88"/>
      <c r="Z1173" s="88"/>
    </row>
    <row r="1174" spans="19:26" x14ac:dyDescent="0.25">
      <c r="S1174" s="88"/>
      <c r="T1174" s="88"/>
      <c r="U1174" s="88"/>
      <c r="V1174" s="88"/>
      <c r="W1174" s="88"/>
      <c r="X1174" s="88"/>
      <c r="Y1174" s="88"/>
      <c r="Z1174" s="88"/>
    </row>
    <row r="1175" spans="19:26" x14ac:dyDescent="0.25">
      <c r="S1175" s="88"/>
      <c r="T1175" s="88"/>
      <c r="U1175" s="88"/>
      <c r="V1175" s="88"/>
      <c r="W1175" s="88"/>
      <c r="X1175" s="88"/>
      <c r="Y1175" s="88"/>
      <c r="Z1175" s="88"/>
    </row>
    <row r="1176" spans="19:26" x14ac:dyDescent="0.25">
      <c r="S1176" s="88"/>
      <c r="T1176" s="88"/>
      <c r="U1176" s="88"/>
      <c r="V1176" s="88"/>
      <c r="W1176" s="88"/>
      <c r="X1176" s="88"/>
      <c r="Y1176" s="88"/>
      <c r="Z1176" s="88"/>
    </row>
    <row r="1177" spans="19:26" x14ac:dyDescent="0.25">
      <c r="S1177" s="88"/>
      <c r="T1177" s="88"/>
      <c r="U1177" s="88"/>
      <c r="V1177" s="88"/>
      <c r="W1177" s="88"/>
      <c r="X1177" s="88"/>
      <c r="Y1177" s="88"/>
      <c r="Z1177" s="88"/>
    </row>
    <row r="1178" spans="19:26" x14ac:dyDescent="0.25">
      <c r="S1178" s="88"/>
      <c r="T1178" s="88"/>
      <c r="U1178" s="88"/>
      <c r="V1178" s="88"/>
      <c r="W1178" s="88"/>
      <c r="X1178" s="88"/>
      <c r="Y1178" s="88"/>
      <c r="Z1178" s="88"/>
    </row>
    <row r="1179" spans="19:26" x14ac:dyDescent="0.25">
      <c r="S1179" s="88"/>
      <c r="T1179" s="88"/>
      <c r="U1179" s="88"/>
      <c r="V1179" s="88"/>
      <c r="W1179" s="88"/>
      <c r="X1179" s="88"/>
      <c r="Y1179" s="88"/>
      <c r="Z1179" s="88"/>
    </row>
    <row r="1180" spans="19:26" x14ac:dyDescent="0.25">
      <c r="S1180" s="88"/>
      <c r="T1180" s="88"/>
      <c r="U1180" s="88"/>
      <c r="V1180" s="88"/>
      <c r="W1180" s="88"/>
      <c r="X1180" s="88"/>
      <c r="Y1180" s="88"/>
      <c r="Z1180" s="88"/>
    </row>
    <row r="1181" spans="19:26" x14ac:dyDescent="0.25">
      <c r="S1181" s="88"/>
      <c r="T1181" s="88"/>
      <c r="U1181" s="88"/>
      <c r="V1181" s="88"/>
      <c r="W1181" s="88"/>
      <c r="X1181" s="88"/>
      <c r="Y1181" s="88"/>
      <c r="Z1181" s="88"/>
    </row>
    <row r="1182" spans="19:26" x14ac:dyDescent="0.25">
      <c r="S1182" s="88"/>
      <c r="T1182" s="88"/>
      <c r="U1182" s="88"/>
      <c r="V1182" s="88"/>
      <c r="W1182" s="88"/>
      <c r="X1182" s="88"/>
      <c r="Y1182" s="88"/>
      <c r="Z1182" s="88"/>
    </row>
    <row r="1183" spans="19:26" x14ac:dyDescent="0.25">
      <c r="S1183" s="88"/>
      <c r="T1183" s="88"/>
      <c r="U1183" s="88"/>
      <c r="V1183" s="88"/>
      <c r="W1183" s="88"/>
      <c r="X1183" s="88"/>
      <c r="Y1183" s="88"/>
      <c r="Z1183" s="88"/>
    </row>
    <row r="1184" spans="19:26" x14ac:dyDescent="0.25">
      <c r="S1184" s="88"/>
      <c r="T1184" s="88"/>
      <c r="U1184" s="88"/>
      <c r="V1184" s="88"/>
      <c r="W1184" s="88"/>
      <c r="X1184" s="88"/>
      <c r="Y1184" s="88"/>
      <c r="Z1184" s="88"/>
    </row>
    <row r="1185" spans="19:26" x14ac:dyDescent="0.25">
      <c r="S1185" s="88"/>
      <c r="T1185" s="88"/>
      <c r="U1185" s="88"/>
      <c r="V1185" s="88"/>
      <c r="W1185" s="88"/>
      <c r="X1185" s="88"/>
      <c r="Y1185" s="88"/>
      <c r="Z1185" s="88"/>
    </row>
    <row r="1186" spans="19:26" x14ac:dyDescent="0.25">
      <c r="S1186" s="88"/>
      <c r="T1186" s="88"/>
      <c r="U1186" s="88"/>
      <c r="V1186" s="88"/>
      <c r="W1186" s="88"/>
      <c r="X1186" s="88"/>
      <c r="Y1186" s="88"/>
      <c r="Z1186" s="88"/>
    </row>
    <row r="1187" spans="19:26" x14ac:dyDescent="0.25">
      <c r="S1187" s="88"/>
      <c r="T1187" s="88"/>
      <c r="U1187" s="88"/>
      <c r="V1187" s="88"/>
      <c r="W1187" s="88"/>
      <c r="X1187" s="88"/>
      <c r="Y1187" s="88"/>
      <c r="Z1187" s="88"/>
    </row>
    <row r="1188" spans="19:26" x14ac:dyDescent="0.25">
      <c r="S1188" s="88"/>
      <c r="T1188" s="88"/>
      <c r="U1188" s="88"/>
      <c r="V1188" s="88"/>
      <c r="W1188" s="88"/>
      <c r="X1188" s="88"/>
      <c r="Y1188" s="88"/>
      <c r="Z1188" s="88"/>
    </row>
    <row r="1189" spans="19:26" x14ac:dyDescent="0.25">
      <c r="S1189" s="88"/>
      <c r="T1189" s="88"/>
      <c r="U1189" s="88"/>
      <c r="V1189" s="88"/>
      <c r="W1189" s="88"/>
      <c r="X1189" s="88"/>
      <c r="Y1189" s="88"/>
      <c r="Z1189" s="88"/>
    </row>
    <row r="1190" spans="19:26" x14ac:dyDescent="0.25">
      <c r="S1190" s="88"/>
      <c r="T1190" s="88"/>
      <c r="U1190" s="88"/>
      <c r="V1190" s="88"/>
      <c r="W1190" s="88"/>
      <c r="X1190" s="88"/>
      <c r="Y1190" s="88"/>
      <c r="Z1190" s="88"/>
    </row>
    <row r="1191" spans="19:26" x14ac:dyDescent="0.25">
      <c r="S1191" s="88"/>
      <c r="T1191" s="88"/>
      <c r="U1191" s="88"/>
      <c r="V1191" s="88"/>
      <c r="W1191" s="88"/>
      <c r="X1191" s="88"/>
      <c r="Y1191" s="88"/>
      <c r="Z1191" s="88"/>
    </row>
    <row r="1192" spans="19:26" x14ac:dyDescent="0.25">
      <c r="S1192" s="88"/>
      <c r="T1192" s="88"/>
      <c r="U1192" s="88"/>
      <c r="V1192" s="88"/>
      <c r="W1192" s="88"/>
      <c r="X1192" s="88"/>
      <c r="Y1192" s="88"/>
      <c r="Z1192" s="88"/>
    </row>
    <row r="1193" spans="19:26" x14ac:dyDescent="0.25">
      <c r="S1193" s="88"/>
      <c r="T1193" s="88"/>
      <c r="U1193" s="88"/>
      <c r="V1193" s="88"/>
      <c r="W1193" s="88"/>
      <c r="X1193" s="88"/>
      <c r="Y1193" s="88"/>
      <c r="Z1193" s="88"/>
    </row>
    <row r="1194" spans="19:26" x14ac:dyDescent="0.25">
      <c r="S1194" s="88"/>
      <c r="T1194" s="88"/>
      <c r="U1194" s="88"/>
      <c r="V1194" s="88"/>
      <c r="W1194" s="88"/>
      <c r="X1194" s="88"/>
      <c r="Y1194" s="88"/>
      <c r="Z1194" s="88"/>
    </row>
    <row r="1195" spans="19:26" x14ac:dyDescent="0.25">
      <c r="S1195" s="88"/>
      <c r="T1195" s="88"/>
      <c r="U1195" s="88"/>
      <c r="V1195" s="88"/>
      <c r="W1195" s="88"/>
      <c r="X1195" s="88"/>
      <c r="Y1195" s="88"/>
      <c r="Z1195" s="88"/>
    </row>
    <row r="1196" spans="19:26" x14ac:dyDescent="0.25">
      <c r="S1196" s="88"/>
      <c r="T1196" s="88"/>
      <c r="U1196" s="88"/>
      <c r="V1196" s="88"/>
      <c r="W1196" s="88"/>
      <c r="X1196" s="88"/>
      <c r="Y1196" s="88"/>
      <c r="Z1196" s="88"/>
    </row>
    <row r="1197" spans="19:26" x14ac:dyDescent="0.25">
      <c r="S1197" s="88"/>
      <c r="T1197" s="88"/>
      <c r="U1197" s="88"/>
      <c r="V1197" s="88"/>
      <c r="W1197" s="88"/>
      <c r="X1197" s="88"/>
      <c r="Y1197" s="88"/>
      <c r="Z1197" s="88"/>
    </row>
    <row r="1198" spans="19:26" x14ac:dyDescent="0.25">
      <c r="S1198" s="88"/>
      <c r="T1198" s="88"/>
      <c r="U1198" s="88"/>
      <c r="V1198" s="88"/>
      <c r="W1198" s="88"/>
      <c r="X1198" s="88"/>
      <c r="Y1198" s="88"/>
      <c r="Z1198" s="88"/>
    </row>
    <row r="1199" spans="19:26" x14ac:dyDescent="0.25">
      <c r="S1199" s="88"/>
      <c r="T1199" s="88"/>
      <c r="U1199" s="88"/>
      <c r="V1199" s="88"/>
      <c r="W1199" s="88"/>
      <c r="X1199" s="88"/>
      <c r="Y1199" s="88"/>
      <c r="Z1199" s="88"/>
    </row>
    <row r="1200" spans="19:26" x14ac:dyDescent="0.25">
      <c r="S1200" s="88"/>
      <c r="T1200" s="88"/>
      <c r="U1200" s="88"/>
      <c r="V1200" s="88"/>
      <c r="W1200" s="88"/>
      <c r="X1200" s="88"/>
      <c r="Y1200" s="88"/>
      <c r="Z1200" s="88"/>
    </row>
    <row r="1201" spans="19:26" x14ac:dyDescent="0.25">
      <c r="S1201" s="88"/>
      <c r="T1201" s="88"/>
      <c r="U1201" s="88"/>
      <c r="V1201" s="88"/>
      <c r="W1201" s="88"/>
      <c r="X1201" s="88"/>
      <c r="Y1201" s="88"/>
      <c r="Z1201" s="88"/>
    </row>
    <row r="1202" spans="19:26" x14ac:dyDescent="0.25">
      <c r="S1202" s="88"/>
      <c r="T1202" s="88"/>
      <c r="U1202" s="88"/>
      <c r="V1202" s="88"/>
      <c r="W1202" s="88"/>
      <c r="X1202" s="88"/>
      <c r="Y1202" s="88"/>
      <c r="Z1202" s="88"/>
    </row>
    <row r="1203" spans="19:26" x14ac:dyDescent="0.25">
      <c r="S1203" s="88"/>
      <c r="T1203" s="88"/>
      <c r="U1203" s="88"/>
      <c r="V1203" s="88"/>
      <c r="W1203" s="88"/>
      <c r="X1203" s="88"/>
      <c r="Y1203" s="88"/>
      <c r="Z1203" s="88"/>
    </row>
    <row r="1204" spans="19:26" x14ac:dyDescent="0.25">
      <c r="S1204" s="88"/>
      <c r="T1204" s="88"/>
      <c r="U1204" s="88"/>
      <c r="V1204" s="88"/>
      <c r="W1204" s="88"/>
      <c r="X1204" s="88"/>
      <c r="Y1204" s="88"/>
      <c r="Z1204" s="88"/>
    </row>
    <row r="1205" spans="19:26" x14ac:dyDescent="0.25">
      <c r="S1205" s="88"/>
      <c r="T1205" s="88"/>
      <c r="U1205" s="88"/>
      <c r="V1205" s="88"/>
      <c r="W1205" s="88"/>
      <c r="X1205" s="88"/>
      <c r="Y1205" s="88"/>
      <c r="Z1205" s="88"/>
    </row>
    <row r="1206" spans="19:26" x14ac:dyDescent="0.25">
      <c r="S1206" s="88"/>
      <c r="T1206" s="88"/>
      <c r="U1206" s="88"/>
      <c r="V1206" s="88"/>
      <c r="W1206" s="88"/>
      <c r="X1206" s="88"/>
      <c r="Y1206" s="88"/>
      <c r="Z1206" s="88"/>
    </row>
    <row r="1207" spans="19:26" x14ac:dyDescent="0.25">
      <c r="S1207" s="88"/>
      <c r="T1207" s="88"/>
      <c r="U1207" s="88"/>
      <c r="V1207" s="88"/>
      <c r="W1207" s="88"/>
      <c r="X1207" s="88"/>
      <c r="Y1207" s="88"/>
      <c r="Z1207" s="88"/>
    </row>
    <row r="1208" spans="19:26" x14ac:dyDescent="0.25">
      <c r="S1208" s="88"/>
      <c r="T1208" s="88"/>
      <c r="U1208" s="88"/>
      <c r="V1208" s="88"/>
      <c r="W1208" s="88"/>
      <c r="X1208" s="88"/>
      <c r="Y1208" s="88"/>
      <c r="Z1208" s="88"/>
    </row>
    <row r="1209" spans="19:26" x14ac:dyDescent="0.25">
      <c r="S1209" s="88"/>
      <c r="T1209" s="88"/>
      <c r="U1209" s="88"/>
      <c r="V1209" s="88"/>
      <c r="W1209" s="88"/>
      <c r="X1209" s="88"/>
      <c r="Y1209" s="88"/>
      <c r="Z1209" s="88"/>
    </row>
    <row r="1210" spans="19:26" x14ac:dyDescent="0.25">
      <c r="S1210" s="88"/>
      <c r="T1210" s="88"/>
      <c r="U1210" s="88"/>
      <c r="V1210" s="88"/>
      <c r="W1210" s="88"/>
      <c r="X1210" s="88"/>
      <c r="Y1210" s="88"/>
      <c r="Z1210" s="88"/>
    </row>
    <row r="1211" spans="19:26" x14ac:dyDescent="0.25">
      <c r="S1211" s="88"/>
      <c r="T1211" s="88"/>
      <c r="U1211" s="88"/>
      <c r="V1211" s="88"/>
      <c r="W1211" s="88"/>
      <c r="X1211" s="88"/>
      <c r="Y1211" s="88"/>
      <c r="Z1211" s="88"/>
    </row>
    <row r="1212" spans="19:26" x14ac:dyDescent="0.25">
      <c r="S1212" s="88"/>
      <c r="T1212" s="88"/>
      <c r="U1212" s="88"/>
      <c r="V1212" s="88"/>
      <c r="W1212" s="88"/>
      <c r="X1212" s="88"/>
      <c r="Y1212" s="88"/>
      <c r="Z1212" s="88"/>
    </row>
    <row r="1213" spans="19:26" x14ac:dyDescent="0.25">
      <c r="S1213" s="88"/>
      <c r="T1213" s="88"/>
      <c r="U1213" s="88"/>
      <c r="V1213" s="88"/>
      <c r="W1213" s="88"/>
      <c r="X1213" s="88"/>
      <c r="Y1213" s="88"/>
      <c r="Z1213" s="88"/>
    </row>
    <row r="1214" spans="19:26" x14ac:dyDescent="0.25">
      <c r="S1214" s="88"/>
      <c r="T1214" s="88"/>
      <c r="U1214" s="88"/>
      <c r="V1214" s="88"/>
      <c r="W1214" s="88"/>
      <c r="X1214" s="88"/>
      <c r="Y1214" s="88"/>
      <c r="Z1214" s="88"/>
    </row>
    <row r="1215" spans="19:26" x14ac:dyDescent="0.25">
      <c r="S1215" s="88"/>
      <c r="T1215" s="88"/>
      <c r="U1215" s="88"/>
      <c r="V1215" s="88"/>
      <c r="W1215" s="88"/>
      <c r="X1215" s="88"/>
      <c r="Y1215" s="88"/>
      <c r="Z1215" s="88"/>
    </row>
    <row r="1216" spans="19:26" x14ac:dyDescent="0.25">
      <c r="S1216" s="88"/>
      <c r="T1216" s="88"/>
      <c r="U1216" s="88"/>
      <c r="V1216" s="88"/>
      <c r="W1216" s="88"/>
      <c r="X1216" s="88"/>
      <c r="Y1216" s="88"/>
      <c r="Z1216" s="88"/>
    </row>
    <row r="1217" spans="19:26" x14ac:dyDescent="0.25">
      <c r="S1217" s="88"/>
      <c r="T1217" s="88"/>
      <c r="U1217" s="88"/>
      <c r="V1217" s="88"/>
      <c r="W1217" s="88"/>
      <c r="X1217" s="88"/>
      <c r="Y1217" s="88"/>
      <c r="Z1217" s="88"/>
    </row>
    <row r="1218" spans="19:26" x14ac:dyDescent="0.25">
      <c r="S1218" s="88"/>
      <c r="T1218" s="88"/>
      <c r="U1218" s="88"/>
      <c r="V1218" s="88"/>
      <c r="W1218" s="88"/>
      <c r="X1218" s="88"/>
      <c r="Y1218" s="88"/>
      <c r="Z1218" s="88"/>
    </row>
    <row r="1219" spans="19:26" x14ac:dyDescent="0.25">
      <c r="S1219" s="88"/>
      <c r="T1219" s="88"/>
      <c r="U1219" s="88"/>
      <c r="V1219" s="88"/>
      <c r="W1219" s="88"/>
      <c r="X1219" s="88"/>
      <c r="Y1219" s="88"/>
      <c r="Z1219" s="88"/>
    </row>
    <row r="1220" spans="19:26" x14ac:dyDescent="0.25">
      <c r="S1220" s="88"/>
      <c r="T1220" s="88"/>
      <c r="U1220" s="88"/>
      <c r="V1220" s="88"/>
      <c r="W1220" s="88"/>
      <c r="X1220" s="88"/>
      <c r="Y1220" s="88"/>
      <c r="Z1220" s="88"/>
    </row>
    <row r="1221" spans="19:26" x14ac:dyDescent="0.25">
      <c r="S1221" s="88"/>
      <c r="T1221" s="88"/>
      <c r="U1221" s="88"/>
      <c r="V1221" s="88"/>
      <c r="W1221" s="88"/>
      <c r="X1221" s="88"/>
      <c r="Y1221" s="88"/>
      <c r="Z1221" s="88"/>
    </row>
    <row r="1222" spans="19:26" x14ac:dyDescent="0.25">
      <c r="S1222" s="88"/>
      <c r="T1222" s="88"/>
      <c r="U1222" s="88"/>
      <c r="V1222" s="88"/>
      <c r="W1222" s="88"/>
      <c r="X1222" s="88"/>
      <c r="Y1222" s="88"/>
      <c r="Z1222" s="88"/>
    </row>
    <row r="1223" spans="19:26" x14ac:dyDescent="0.25">
      <c r="S1223" s="88"/>
      <c r="T1223" s="88"/>
      <c r="U1223" s="88"/>
      <c r="V1223" s="88"/>
      <c r="W1223" s="88"/>
      <c r="X1223" s="88"/>
      <c r="Y1223" s="88"/>
      <c r="Z1223" s="88"/>
    </row>
    <row r="1224" spans="19:26" x14ac:dyDescent="0.25">
      <c r="S1224" s="88"/>
      <c r="T1224" s="88"/>
      <c r="U1224" s="88"/>
      <c r="V1224" s="88"/>
      <c r="W1224" s="88"/>
      <c r="X1224" s="88"/>
      <c r="Y1224" s="88"/>
      <c r="Z1224" s="88"/>
    </row>
    <row r="1225" spans="19:26" x14ac:dyDescent="0.25">
      <c r="S1225" s="88"/>
      <c r="T1225" s="88"/>
      <c r="U1225" s="88"/>
      <c r="V1225" s="88"/>
      <c r="W1225" s="88"/>
      <c r="X1225" s="88"/>
      <c r="Y1225" s="88"/>
      <c r="Z1225" s="88"/>
    </row>
    <row r="1226" spans="19:26" x14ac:dyDescent="0.25">
      <c r="S1226" s="88"/>
      <c r="T1226" s="88"/>
      <c r="U1226" s="88"/>
      <c r="V1226" s="88"/>
      <c r="W1226" s="88"/>
      <c r="X1226" s="88"/>
      <c r="Y1226" s="88"/>
      <c r="Z1226" s="88"/>
    </row>
    <row r="1227" spans="19:26" x14ac:dyDescent="0.25">
      <c r="S1227" s="88"/>
      <c r="T1227" s="88"/>
      <c r="U1227" s="88"/>
      <c r="V1227" s="88"/>
      <c r="W1227" s="88"/>
      <c r="X1227" s="88"/>
      <c r="Y1227" s="88"/>
      <c r="Z1227" s="88"/>
    </row>
    <row r="1228" spans="19:26" x14ac:dyDescent="0.25">
      <c r="S1228" s="88"/>
      <c r="T1228" s="88"/>
      <c r="U1228" s="88"/>
      <c r="V1228" s="88"/>
      <c r="W1228" s="88"/>
      <c r="X1228" s="88"/>
      <c r="Y1228" s="88"/>
      <c r="Z1228" s="88"/>
    </row>
    <row r="1229" spans="19:26" x14ac:dyDescent="0.25">
      <c r="S1229" s="88"/>
      <c r="T1229" s="88"/>
      <c r="U1229" s="88"/>
      <c r="V1229" s="88"/>
      <c r="W1229" s="88"/>
      <c r="X1229" s="88"/>
      <c r="Y1229" s="88"/>
      <c r="Z1229" s="88"/>
    </row>
    <row r="1230" spans="19:26" x14ac:dyDescent="0.25">
      <c r="S1230" s="88"/>
      <c r="T1230" s="88"/>
      <c r="U1230" s="88"/>
      <c r="V1230" s="88"/>
      <c r="W1230" s="88"/>
      <c r="X1230" s="88"/>
      <c r="Y1230" s="88"/>
      <c r="Z1230" s="88"/>
    </row>
    <row r="1231" spans="19:26" x14ac:dyDescent="0.25">
      <c r="S1231" s="88"/>
      <c r="T1231" s="88"/>
      <c r="U1231" s="88"/>
      <c r="V1231" s="88"/>
      <c r="W1231" s="88"/>
      <c r="X1231" s="88"/>
      <c r="Y1231" s="88"/>
      <c r="Z1231" s="88"/>
    </row>
    <row r="1232" spans="19:26" x14ac:dyDescent="0.25">
      <c r="S1232" s="88"/>
      <c r="T1232" s="88"/>
      <c r="U1232" s="88"/>
      <c r="V1232" s="88"/>
      <c r="W1232" s="88"/>
      <c r="X1232" s="88"/>
      <c r="Y1232" s="88"/>
      <c r="Z1232" s="88"/>
    </row>
    <row r="1233" spans="19:26" x14ac:dyDescent="0.25">
      <c r="S1233" s="88"/>
      <c r="T1233" s="88"/>
      <c r="U1233" s="88"/>
      <c r="V1233" s="88"/>
      <c r="W1233" s="88"/>
      <c r="X1233" s="88"/>
      <c r="Y1233" s="88"/>
      <c r="Z1233" s="88"/>
    </row>
    <row r="1234" spans="19:26" x14ac:dyDescent="0.25">
      <c r="S1234" s="88"/>
      <c r="T1234" s="88"/>
      <c r="U1234" s="88"/>
      <c r="V1234" s="88"/>
      <c r="W1234" s="88"/>
      <c r="X1234" s="88"/>
      <c r="Y1234" s="88"/>
      <c r="Z1234" s="88"/>
    </row>
    <row r="1235" spans="19:26" x14ac:dyDescent="0.25">
      <c r="S1235" s="88"/>
      <c r="T1235" s="88"/>
      <c r="U1235" s="88"/>
      <c r="V1235" s="88"/>
      <c r="W1235" s="88"/>
      <c r="X1235" s="88"/>
      <c r="Y1235" s="88"/>
      <c r="Z1235" s="88"/>
    </row>
    <row r="1236" spans="19:26" x14ac:dyDescent="0.25">
      <c r="S1236" s="88"/>
      <c r="T1236" s="88"/>
      <c r="U1236" s="88"/>
      <c r="V1236" s="88"/>
      <c r="W1236" s="88"/>
      <c r="X1236" s="88"/>
      <c r="Y1236" s="88"/>
      <c r="Z1236" s="88"/>
    </row>
    <row r="1237" spans="19:26" x14ac:dyDescent="0.25">
      <c r="S1237" s="88"/>
      <c r="T1237" s="88"/>
      <c r="U1237" s="88"/>
      <c r="V1237" s="88"/>
      <c r="W1237" s="88"/>
      <c r="X1237" s="88"/>
      <c r="Y1237" s="88"/>
      <c r="Z1237" s="88"/>
    </row>
    <row r="1238" spans="19:26" x14ac:dyDescent="0.25">
      <c r="S1238" s="88"/>
      <c r="T1238" s="88"/>
      <c r="U1238" s="88"/>
      <c r="V1238" s="88"/>
      <c r="W1238" s="88"/>
      <c r="X1238" s="88"/>
      <c r="Y1238" s="88"/>
      <c r="Z1238" s="88"/>
    </row>
    <row r="1239" spans="19:26" x14ac:dyDescent="0.25">
      <c r="S1239" s="88"/>
      <c r="T1239" s="88"/>
      <c r="U1239" s="88"/>
      <c r="V1239" s="88"/>
      <c r="W1239" s="88"/>
      <c r="X1239" s="88"/>
      <c r="Y1239" s="88"/>
      <c r="Z1239" s="88"/>
    </row>
    <row r="1240" spans="19:26" x14ac:dyDescent="0.25">
      <c r="S1240" s="88"/>
      <c r="T1240" s="88"/>
      <c r="U1240" s="88"/>
      <c r="V1240" s="88"/>
      <c r="W1240" s="88"/>
      <c r="X1240" s="88"/>
      <c r="Y1240" s="88"/>
      <c r="Z1240" s="88"/>
    </row>
    <row r="1241" spans="19:26" x14ac:dyDescent="0.25">
      <c r="S1241" s="88"/>
      <c r="T1241" s="88"/>
      <c r="U1241" s="88"/>
      <c r="V1241" s="88"/>
      <c r="W1241" s="88"/>
      <c r="X1241" s="88"/>
      <c r="Y1241" s="88"/>
      <c r="Z1241" s="88"/>
    </row>
    <row r="1242" spans="19:26" x14ac:dyDescent="0.25">
      <c r="S1242" s="88"/>
      <c r="T1242" s="88"/>
      <c r="U1242" s="88"/>
      <c r="V1242" s="88"/>
      <c r="W1242" s="88"/>
      <c r="X1242" s="88"/>
      <c r="Y1242" s="88"/>
      <c r="Z1242" s="88"/>
    </row>
    <row r="1243" spans="19:26" x14ac:dyDescent="0.25">
      <c r="S1243" s="88"/>
      <c r="T1243" s="88"/>
      <c r="U1243" s="88"/>
      <c r="V1243" s="88"/>
      <c r="W1243" s="88"/>
      <c r="X1243" s="88"/>
      <c r="Y1243" s="88"/>
      <c r="Z1243" s="88"/>
    </row>
    <row r="1244" spans="19:26" x14ac:dyDescent="0.25">
      <c r="S1244" s="88"/>
      <c r="T1244" s="88"/>
      <c r="U1244" s="88"/>
      <c r="V1244" s="88"/>
      <c r="W1244" s="88"/>
      <c r="X1244" s="88"/>
      <c r="Y1244" s="88"/>
      <c r="Z1244" s="88"/>
    </row>
    <row r="1245" spans="19:26" x14ac:dyDescent="0.25">
      <c r="S1245" s="88"/>
      <c r="T1245" s="88"/>
      <c r="U1245" s="88"/>
      <c r="V1245" s="88"/>
      <c r="W1245" s="88"/>
      <c r="X1245" s="88"/>
      <c r="Y1245" s="88"/>
      <c r="Z1245" s="88"/>
    </row>
    <row r="1246" spans="19:26" x14ac:dyDescent="0.25">
      <c r="S1246" s="88"/>
      <c r="T1246" s="88"/>
      <c r="U1246" s="88"/>
      <c r="V1246" s="88"/>
      <c r="W1246" s="88"/>
      <c r="X1246" s="88"/>
      <c r="Y1246" s="88"/>
      <c r="Z1246" s="88"/>
    </row>
    <row r="1247" spans="19:26" x14ac:dyDescent="0.25">
      <c r="S1247" s="88"/>
      <c r="T1247" s="88"/>
      <c r="U1247" s="88"/>
      <c r="V1247" s="88"/>
      <c r="W1247" s="88"/>
      <c r="X1247" s="88"/>
      <c r="Y1247" s="88"/>
      <c r="Z1247" s="88"/>
    </row>
    <row r="1248" spans="19:26" x14ac:dyDescent="0.25">
      <c r="S1248" s="88"/>
      <c r="T1248" s="88"/>
      <c r="U1248" s="88"/>
      <c r="V1248" s="88"/>
      <c r="W1248" s="88"/>
      <c r="X1248" s="88"/>
      <c r="Y1248" s="88"/>
      <c r="Z1248" s="88"/>
    </row>
    <row r="1249" spans="19:26" x14ac:dyDescent="0.25">
      <c r="S1249" s="88"/>
      <c r="T1249" s="88"/>
      <c r="U1249" s="88"/>
      <c r="V1249" s="88"/>
      <c r="W1249" s="88"/>
      <c r="X1249" s="88"/>
      <c r="Y1249" s="88"/>
      <c r="Z1249" s="88"/>
    </row>
    <row r="1250" spans="19:26" x14ac:dyDescent="0.25">
      <c r="S1250" s="88"/>
      <c r="T1250" s="88"/>
      <c r="U1250" s="88"/>
      <c r="V1250" s="88"/>
      <c r="W1250" s="88"/>
      <c r="X1250" s="88"/>
      <c r="Y1250" s="88"/>
      <c r="Z1250" s="88"/>
    </row>
    <row r="1251" spans="19:26" x14ac:dyDescent="0.25">
      <c r="S1251" s="88"/>
      <c r="T1251" s="88"/>
      <c r="U1251" s="88"/>
      <c r="V1251" s="88"/>
      <c r="W1251" s="88"/>
      <c r="X1251" s="88"/>
      <c r="Y1251" s="88"/>
      <c r="Z1251" s="88"/>
    </row>
    <row r="1252" spans="19:26" x14ac:dyDescent="0.25">
      <c r="S1252" s="88"/>
      <c r="T1252" s="88"/>
      <c r="U1252" s="88"/>
      <c r="V1252" s="88"/>
      <c r="W1252" s="88"/>
      <c r="X1252" s="88"/>
      <c r="Y1252" s="88"/>
      <c r="Z1252" s="88"/>
    </row>
    <row r="1253" spans="19:26" x14ac:dyDescent="0.25">
      <c r="S1253" s="88"/>
      <c r="T1253" s="88"/>
      <c r="U1253" s="88"/>
      <c r="V1253" s="88"/>
      <c r="W1253" s="88"/>
      <c r="X1253" s="88"/>
      <c r="Y1253" s="88"/>
      <c r="Z1253" s="88"/>
    </row>
    <row r="1254" spans="19:26" x14ac:dyDescent="0.25">
      <c r="S1254" s="88"/>
      <c r="T1254" s="88"/>
      <c r="U1254" s="88"/>
      <c r="V1254" s="88"/>
      <c r="W1254" s="88"/>
      <c r="X1254" s="88"/>
      <c r="Y1254" s="88"/>
      <c r="Z1254" s="88"/>
    </row>
    <row r="1255" spans="19:26" x14ac:dyDescent="0.25">
      <c r="S1255" s="88"/>
      <c r="T1255" s="88"/>
      <c r="U1255" s="88"/>
      <c r="V1255" s="88"/>
      <c r="W1255" s="88"/>
      <c r="X1255" s="88"/>
      <c r="Y1255" s="88"/>
      <c r="Z1255" s="88"/>
    </row>
    <row r="1256" spans="19:26" x14ac:dyDescent="0.25">
      <c r="S1256" s="88"/>
      <c r="T1256" s="88"/>
      <c r="U1256" s="88"/>
      <c r="V1256" s="88"/>
      <c r="W1256" s="88"/>
      <c r="X1256" s="88"/>
      <c r="Y1256" s="88"/>
      <c r="Z1256" s="88"/>
    </row>
    <row r="1257" spans="19:26" x14ac:dyDescent="0.25">
      <c r="S1257" s="88"/>
      <c r="T1257" s="88"/>
      <c r="U1257" s="88"/>
      <c r="V1257" s="88"/>
      <c r="W1257" s="88"/>
      <c r="X1257" s="88"/>
      <c r="Y1257" s="88"/>
      <c r="Z1257" s="88"/>
    </row>
    <row r="1258" spans="19:26" x14ac:dyDescent="0.25">
      <c r="S1258" s="88"/>
      <c r="T1258" s="88"/>
      <c r="U1258" s="88"/>
      <c r="V1258" s="88"/>
      <c r="W1258" s="88"/>
      <c r="X1258" s="88"/>
      <c r="Y1258" s="88"/>
      <c r="Z1258" s="88"/>
    </row>
    <row r="1259" spans="19:26" x14ac:dyDescent="0.25">
      <c r="S1259" s="88"/>
      <c r="T1259" s="88"/>
      <c r="U1259" s="88"/>
      <c r="V1259" s="88"/>
      <c r="W1259" s="88"/>
      <c r="X1259" s="88"/>
      <c r="Y1259" s="88"/>
      <c r="Z1259" s="88"/>
    </row>
    <row r="1260" spans="19:26" x14ac:dyDescent="0.25">
      <c r="S1260" s="88"/>
      <c r="T1260" s="88"/>
      <c r="U1260" s="88"/>
      <c r="V1260" s="88"/>
      <c r="W1260" s="88"/>
      <c r="X1260" s="88"/>
      <c r="Y1260" s="88"/>
      <c r="Z1260" s="88"/>
    </row>
    <row r="1261" spans="19:26" x14ac:dyDescent="0.25">
      <c r="S1261" s="88"/>
      <c r="T1261" s="88"/>
      <c r="U1261" s="88"/>
      <c r="V1261" s="88"/>
      <c r="W1261" s="88"/>
      <c r="X1261" s="88"/>
      <c r="Y1261" s="88"/>
      <c r="Z1261" s="88"/>
    </row>
    <row r="1262" spans="19:26" x14ac:dyDescent="0.25">
      <c r="S1262" s="88"/>
      <c r="T1262" s="88"/>
      <c r="U1262" s="88"/>
      <c r="V1262" s="88"/>
      <c r="W1262" s="88"/>
      <c r="X1262" s="88"/>
      <c r="Y1262" s="88"/>
      <c r="Z1262" s="88"/>
    </row>
    <row r="1263" spans="19:26" x14ac:dyDescent="0.25">
      <c r="S1263" s="88"/>
      <c r="T1263" s="88"/>
      <c r="U1263" s="88"/>
      <c r="V1263" s="88"/>
      <c r="W1263" s="88"/>
      <c r="X1263" s="88"/>
      <c r="Y1263" s="88"/>
      <c r="Z1263" s="88"/>
    </row>
    <row r="1264" spans="19:26" x14ac:dyDescent="0.25">
      <c r="S1264" s="88"/>
      <c r="T1264" s="88"/>
      <c r="U1264" s="88"/>
      <c r="V1264" s="88"/>
      <c r="W1264" s="88"/>
      <c r="X1264" s="88"/>
      <c r="Y1264" s="88"/>
      <c r="Z1264" s="88"/>
    </row>
    <row r="1265" spans="19:26" x14ac:dyDescent="0.25">
      <c r="S1265" s="88"/>
      <c r="T1265" s="88"/>
      <c r="U1265" s="88"/>
      <c r="V1265" s="88"/>
      <c r="W1265" s="88"/>
      <c r="X1265" s="88"/>
      <c r="Y1265" s="88"/>
      <c r="Z1265" s="88"/>
    </row>
    <row r="1266" spans="19:26" x14ac:dyDescent="0.25">
      <c r="S1266" s="88"/>
      <c r="T1266" s="88"/>
      <c r="U1266" s="88"/>
      <c r="V1266" s="88"/>
      <c r="W1266" s="88"/>
      <c r="X1266" s="88"/>
      <c r="Y1266" s="88"/>
      <c r="Z1266" s="88"/>
    </row>
    <row r="1267" spans="19:26" x14ac:dyDescent="0.25">
      <c r="S1267" s="88"/>
      <c r="T1267" s="88"/>
      <c r="U1267" s="88"/>
      <c r="V1267" s="88"/>
      <c r="W1267" s="88"/>
      <c r="X1267" s="88"/>
      <c r="Y1267" s="88"/>
      <c r="Z1267" s="88"/>
    </row>
    <row r="1268" spans="19:26" x14ac:dyDescent="0.25">
      <c r="S1268" s="88"/>
      <c r="T1268" s="88"/>
      <c r="U1268" s="88"/>
      <c r="V1268" s="88"/>
      <c r="W1268" s="88"/>
      <c r="X1268" s="88"/>
      <c r="Y1268" s="88"/>
      <c r="Z1268" s="88"/>
    </row>
    <row r="1269" spans="19:26" x14ac:dyDescent="0.25">
      <c r="S1269" s="88"/>
      <c r="T1269" s="88"/>
      <c r="U1269" s="88"/>
      <c r="V1269" s="88"/>
      <c r="W1269" s="88"/>
      <c r="X1269" s="88"/>
      <c r="Y1269" s="88"/>
      <c r="Z1269" s="88"/>
    </row>
    <row r="1270" spans="19:26" x14ac:dyDescent="0.25">
      <c r="S1270" s="88"/>
      <c r="T1270" s="88"/>
      <c r="U1270" s="88"/>
      <c r="V1270" s="88"/>
      <c r="W1270" s="88"/>
      <c r="X1270" s="88"/>
      <c r="Y1270" s="88"/>
      <c r="Z1270" s="88"/>
    </row>
    <row r="1271" spans="19:26" x14ac:dyDescent="0.25">
      <c r="S1271" s="88"/>
      <c r="T1271" s="88"/>
      <c r="U1271" s="88"/>
      <c r="V1271" s="88"/>
      <c r="W1271" s="88"/>
      <c r="X1271" s="88"/>
      <c r="Y1271" s="88"/>
      <c r="Z1271" s="88"/>
    </row>
    <row r="1272" spans="19:26" x14ac:dyDescent="0.25">
      <c r="S1272" s="88"/>
      <c r="T1272" s="88"/>
      <c r="U1272" s="88"/>
      <c r="V1272" s="88"/>
      <c r="W1272" s="88"/>
      <c r="X1272" s="88"/>
      <c r="Y1272" s="88"/>
      <c r="Z1272" s="88"/>
    </row>
    <row r="1273" spans="19:26" x14ac:dyDescent="0.25">
      <c r="S1273" s="88"/>
      <c r="T1273" s="88"/>
      <c r="U1273" s="88"/>
      <c r="V1273" s="88"/>
      <c r="W1273" s="88"/>
      <c r="X1273" s="88"/>
      <c r="Y1273" s="88"/>
      <c r="Z1273" s="88"/>
    </row>
    <row r="1274" spans="19:26" x14ac:dyDescent="0.25">
      <c r="S1274" s="88"/>
      <c r="T1274" s="88"/>
      <c r="U1274" s="88"/>
      <c r="V1274" s="88"/>
      <c r="W1274" s="88"/>
      <c r="X1274" s="88"/>
      <c r="Y1274" s="88"/>
      <c r="Z1274" s="88"/>
    </row>
    <row r="1275" spans="19:26" x14ac:dyDescent="0.25">
      <c r="S1275" s="88"/>
      <c r="T1275" s="88"/>
      <c r="U1275" s="88"/>
      <c r="V1275" s="88"/>
      <c r="W1275" s="88"/>
      <c r="X1275" s="88"/>
      <c r="Y1275" s="88"/>
      <c r="Z1275" s="88"/>
    </row>
    <row r="1276" spans="19:26" x14ac:dyDescent="0.25">
      <c r="S1276" s="88"/>
      <c r="T1276" s="88"/>
      <c r="U1276" s="88"/>
      <c r="V1276" s="88"/>
      <c r="W1276" s="88"/>
      <c r="X1276" s="88"/>
      <c r="Y1276" s="88"/>
      <c r="Z1276" s="88"/>
    </row>
    <row r="1277" spans="19:26" x14ac:dyDescent="0.25">
      <c r="S1277" s="88"/>
      <c r="T1277" s="88"/>
      <c r="U1277" s="88"/>
      <c r="V1277" s="88"/>
      <c r="W1277" s="88"/>
      <c r="X1277" s="88"/>
      <c r="Y1277" s="88"/>
      <c r="Z1277" s="88"/>
    </row>
    <row r="1278" spans="19:26" x14ac:dyDescent="0.25">
      <c r="S1278" s="88"/>
      <c r="T1278" s="88"/>
      <c r="U1278" s="88"/>
      <c r="V1278" s="88"/>
      <c r="W1278" s="88"/>
      <c r="X1278" s="88"/>
      <c r="Y1278" s="88"/>
      <c r="Z1278" s="88"/>
    </row>
    <row r="1279" spans="19:26" x14ac:dyDescent="0.25">
      <c r="S1279" s="88"/>
      <c r="T1279" s="88"/>
      <c r="U1279" s="88"/>
      <c r="V1279" s="88"/>
      <c r="W1279" s="88"/>
      <c r="X1279" s="88"/>
      <c r="Y1279" s="88"/>
      <c r="Z1279" s="88"/>
    </row>
    <row r="1280" spans="19:26" x14ac:dyDescent="0.25">
      <c r="S1280" s="88"/>
      <c r="T1280" s="88"/>
      <c r="U1280" s="88"/>
      <c r="V1280" s="88"/>
      <c r="W1280" s="88"/>
      <c r="X1280" s="88"/>
      <c r="Y1280" s="88"/>
      <c r="Z1280" s="88"/>
    </row>
    <row r="1281" spans="19:26" x14ac:dyDescent="0.25">
      <c r="S1281" s="88"/>
      <c r="T1281" s="88"/>
      <c r="U1281" s="88"/>
      <c r="V1281" s="88"/>
      <c r="W1281" s="88"/>
      <c r="X1281" s="88"/>
      <c r="Y1281" s="88"/>
      <c r="Z1281" s="88"/>
    </row>
    <row r="1282" spans="19:26" x14ac:dyDescent="0.25">
      <c r="S1282" s="88"/>
      <c r="T1282" s="88"/>
      <c r="U1282" s="88"/>
      <c r="V1282" s="88"/>
      <c r="W1282" s="88"/>
      <c r="X1282" s="88"/>
      <c r="Y1282" s="88"/>
      <c r="Z1282" s="88"/>
    </row>
    <row r="1283" spans="19:26" x14ac:dyDescent="0.25">
      <c r="S1283" s="88"/>
      <c r="T1283" s="88"/>
      <c r="U1283" s="88"/>
      <c r="V1283" s="88"/>
      <c r="W1283" s="88"/>
      <c r="X1283" s="88"/>
      <c r="Y1283" s="88"/>
      <c r="Z1283" s="88"/>
    </row>
    <row r="1284" spans="19:26" x14ac:dyDescent="0.25">
      <c r="S1284" s="88"/>
      <c r="T1284" s="88"/>
      <c r="U1284" s="88"/>
      <c r="V1284" s="88"/>
      <c r="W1284" s="88"/>
      <c r="X1284" s="88"/>
      <c r="Y1284" s="88"/>
      <c r="Z1284" s="88"/>
    </row>
    <row r="1285" spans="19:26" x14ac:dyDescent="0.25">
      <c r="S1285" s="88"/>
      <c r="T1285" s="88"/>
      <c r="U1285" s="88"/>
      <c r="V1285" s="88"/>
      <c r="W1285" s="88"/>
      <c r="X1285" s="88"/>
      <c r="Y1285" s="88"/>
      <c r="Z1285" s="88"/>
    </row>
    <row r="1286" spans="19:26" x14ac:dyDescent="0.25">
      <c r="S1286" s="88"/>
      <c r="T1286" s="88"/>
      <c r="U1286" s="88"/>
      <c r="V1286" s="88"/>
      <c r="W1286" s="88"/>
      <c r="X1286" s="88"/>
      <c r="Y1286" s="88"/>
      <c r="Z1286" s="88"/>
    </row>
    <row r="1287" spans="19:26" x14ac:dyDescent="0.25">
      <c r="S1287" s="88"/>
      <c r="T1287" s="88"/>
      <c r="U1287" s="88"/>
      <c r="V1287" s="88"/>
      <c r="W1287" s="88"/>
      <c r="X1287" s="88"/>
      <c r="Y1287" s="88"/>
      <c r="Z1287" s="88"/>
    </row>
    <row r="1288" spans="19:26" x14ac:dyDescent="0.25">
      <c r="S1288" s="88"/>
      <c r="T1288" s="88"/>
      <c r="U1288" s="88"/>
      <c r="V1288" s="88"/>
      <c r="W1288" s="88"/>
      <c r="X1288" s="88"/>
      <c r="Y1288" s="88"/>
      <c r="Z1288" s="88"/>
    </row>
    <row r="1289" spans="19:26" x14ac:dyDescent="0.25">
      <c r="S1289" s="88"/>
      <c r="T1289" s="88"/>
      <c r="U1289" s="88"/>
      <c r="V1289" s="88"/>
      <c r="W1289" s="88"/>
      <c r="X1289" s="88"/>
      <c r="Y1289" s="88"/>
      <c r="Z1289" s="88"/>
    </row>
    <row r="1290" spans="19:26" x14ac:dyDescent="0.25">
      <c r="S1290" s="88"/>
      <c r="T1290" s="88"/>
      <c r="U1290" s="88"/>
      <c r="V1290" s="88"/>
      <c r="W1290" s="88"/>
      <c r="X1290" s="88"/>
      <c r="Y1290" s="88"/>
      <c r="Z1290" s="88"/>
    </row>
    <row r="1291" spans="19:26" x14ac:dyDescent="0.25">
      <c r="S1291" s="88"/>
      <c r="T1291" s="88"/>
      <c r="U1291" s="88"/>
      <c r="V1291" s="88"/>
      <c r="W1291" s="88"/>
      <c r="X1291" s="88"/>
      <c r="Y1291" s="88"/>
      <c r="Z1291" s="88"/>
    </row>
    <row r="1292" spans="19:26" x14ac:dyDescent="0.25">
      <c r="S1292" s="88"/>
      <c r="T1292" s="88"/>
      <c r="U1292" s="88"/>
      <c r="V1292" s="88"/>
      <c r="W1292" s="88"/>
      <c r="X1292" s="88"/>
      <c r="Y1292" s="88"/>
      <c r="Z1292" s="88"/>
    </row>
    <row r="1293" spans="19:26" x14ac:dyDescent="0.25">
      <c r="S1293" s="88"/>
      <c r="T1293" s="88"/>
      <c r="U1293" s="88"/>
      <c r="V1293" s="88"/>
      <c r="W1293" s="88"/>
      <c r="X1293" s="88"/>
      <c r="Y1293" s="88"/>
      <c r="Z1293" s="88"/>
    </row>
    <row r="1294" spans="19:26" x14ac:dyDescent="0.25">
      <c r="S1294" s="88"/>
      <c r="T1294" s="88"/>
      <c r="U1294" s="88"/>
      <c r="V1294" s="88"/>
      <c r="W1294" s="88"/>
      <c r="X1294" s="88"/>
      <c r="Y1294" s="88"/>
      <c r="Z1294" s="88"/>
    </row>
    <row r="1295" spans="19:26" x14ac:dyDescent="0.25">
      <c r="S1295" s="88"/>
      <c r="T1295" s="88"/>
      <c r="U1295" s="88"/>
      <c r="V1295" s="88"/>
      <c r="W1295" s="88"/>
      <c r="X1295" s="88"/>
      <c r="Y1295" s="88"/>
      <c r="Z1295" s="88"/>
    </row>
    <row r="1296" spans="19:26" x14ac:dyDescent="0.25">
      <c r="S1296" s="88"/>
      <c r="T1296" s="88"/>
      <c r="U1296" s="88"/>
      <c r="V1296" s="88"/>
      <c r="W1296" s="88"/>
      <c r="X1296" s="88"/>
      <c r="Y1296" s="88"/>
      <c r="Z1296" s="88"/>
    </row>
    <row r="1297" spans="19:26" x14ac:dyDescent="0.25">
      <c r="S1297" s="88"/>
      <c r="T1297" s="88"/>
      <c r="U1297" s="88"/>
      <c r="V1297" s="88"/>
      <c r="W1297" s="88"/>
      <c r="X1297" s="88"/>
      <c r="Y1297" s="88"/>
      <c r="Z1297" s="88"/>
    </row>
    <row r="1298" spans="19:26" x14ac:dyDescent="0.25">
      <c r="S1298" s="88"/>
      <c r="T1298" s="88"/>
      <c r="U1298" s="88"/>
      <c r="V1298" s="88"/>
      <c r="W1298" s="88"/>
      <c r="X1298" s="88"/>
      <c r="Y1298" s="88"/>
      <c r="Z1298" s="88"/>
    </row>
    <row r="1299" spans="19:26" x14ac:dyDescent="0.25">
      <c r="S1299" s="88"/>
      <c r="T1299" s="88"/>
      <c r="U1299" s="88"/>
      <c r="V1299" s="88"/>
      <c r="W1299" s="88"/>
      <c r="X1299" s="88"/>
      <c r="Y1299" s="88"/>
      <c r="Z1299" s="88"/>
    </row>
    <row r="1300" spans="19:26" x14ac:dyDescent="0.25">
      <c r="S1300" s="88"/>
      <c r="T1300" s="88"/>
      <c r="U1300" s="88"/>
      <c r="V1300" s="88"/>
      <c r="W1300" s="88"/>
      <c r="X1300" s="88"/>
      <c r="Y1300" s="88"/>
      <c r="Z1300" s="88"/>
    </row>
    <row r="1301" spans="19:26" x14ac:dyDescent="0.25">
      <c r="S1301" s="88"/>
      <c r="T1301" s="88"/>
      <c r="U1301" s="88"/>
      <c r="V1301" s="88"/>
      <c r="W1301" s="88"/>
      <c r="X1301" s="88"/>
      <c r="Y1301" s="88"/>
      <c r="Z1301" s="88"/>
    </row>
    <row r="1302" spans="19:26" x14ac:dyDescent="0.25">
      <c r="S1302" s="88"/>
      <c r="T1302" s="88"/>
      <c r="U1302" s="88"/>
      <c r="V1302" s="88"/>
      <c r="W1302" s="88"/>
      <c r="X1302" s="88"/>
      <c r="Y1302" s="88"/>
      <c r="Z1302" s="88"/>
    </row>
    <row r="1303" spans="19:26" x14ac:dyDescent="0.25">
      <c r="S1303" s="88"/>
      <c r="T1303" s="88"/>
      <c r="U1303" s="88"/>
      <c r="V1303" s="88"/>
      <c r="W1303" s="88"/>
      <c r="X1303" s="88"/>
      <c r="Y1303" s="88"/>
      <c r="Z1303" s="88"/>
    </row>
    <row r="1304" spans="19:26" x14ac:dyDescent="0.25">
      <c r="S1304" s="88"/>
      <c r="T1304" s="88"/>
      <c r="U1304" s="88"/>
      <c r="V1304" s="88"/>
      <c r="W1304" s="88"/>
      <c r="X1304" s="88"/>
      <c r="Y1304" s="88"/>
      <c r="Z1304" s="88"/>
    </row>
    <row r="1305" spans="19:26" x14ac:dyDescent="0.25">
      <c r="S1305" s="88"/>
      <c r="T1305" s="88"/>
      <c r="U1305" s="88"/>
      <c r="V1305" s="88"/>
      <c r="W1305" s="88"/>
      <c r="X1305" s="88"/>
      <c r="Y1305" s="88"/>
      <c r="Z1305" s="88"/>
    </row>
    <row r="1306" spans="19:26" x14ac:dyDescent="0.25">
      <c r="S1306" s="88"/>
      <c r="T1306" s="88"/>
      <c r="U1306" s="88"/>
      <c r="V1306" s="88"/>
      <c r="W1306" s="88"/>
      <c r="X1306" s="88"/>
      <c r="Y1306" s="88"/>
      <c r="Z1306" s="88"/>
    </row>
    <row r="1307" spans="19:26" x14ac:dyDescent="0.25">
      <c r="S1307" s="88"/>
      <c r="T1307" s="88"/>
      <c r="U1307" s="88"/>
      <c r="V1307" s="88"/>
      <c r="W1307" s="88"/>
      <c r="X1307" s="88"/>
      <c r="Y1307" s="88"/>
      <c r="Z1307" s="88"/>
    </row>
    <row r="1308" spans="19:26" x14ac:dyDescent="0.25">
      <c r="S1308" s="88"/>
      <c r="T1308" s="88"/>
      <c r="U1308" s="88"/>
      <c r="V1308" s="88"/>
      <c r="W1308" s="88"/>
      <c r="X1308" s="88"/>
      <c r="Y1308" s="88"/>
      <c r="Z1308" s="88"/>
    </row>
    <row r="1309" spans="19:26" x14ac:dyDescent="0.25">
      <c r="S1309" s="88"/>
      <c r="T1309" s="88"/>
      <c r="U1309" s="88"/>
      <c r="V1309" s="88"/>
      <c r="W1309" s="88"/>
      <c r="X1309" s="88"/>
      <c r="Y1309" s="88"/>
      <c r="Z1309" s="88"/>
    </row>
    <row r="1310" spans="19:26" x14ac:dyDescent="0.25">
      <c r="S1310" s="88"/>
      <c r="T1310" s="88"/>
      <c r="U1310" s="88"/>
      <c r="V1310" s="88"/>
      <c r="W1310" s="88"/>
      <c r="X1310" s="88"/>
      <c r="Y1310" s="88"/>
      <c r="Z1310" s="88"/>
    </row>
    <row r="1311" spans="19:26" x14ac:dyDescent="0.25">
      <c r="S1311" s="88"/>
      <c r="T1311" s="88"/>
      <c r="U1311" s="88"/>
      <c r="V1311" s="88"/>
      <c r="W1311" s="88"/>
      <c r="X1311" s="88"/>
      <c r="Y1311" s="88"/>
      <c r="Z1311" s="88"/>
    </row>
    <row r="1312" spans="19:26" x14ac:dyDescent="0.25">
      <c r="S1312" s="88"/>
      <c r="T1312" s="88"/>
      <c r="U1312" s="88"/>
      <c r="V1312" s="88"/>
      <c r="W1312" s="88"/>
      <c r="X1312" s="88"/>
      <c r="Y1312" s="88"/>
      <c r="Z1312" s="88"/>
    </row>
    <row r="1313" spans="19:26" x14ac:dyDescent="0.25">
      <c r="S1313" s="88"/>
      <c r="T1313" s="88"/>
      <c r="U1313" s="88"/>
      <c r="V1313" s="88"/>
      <c r="W1313" s="88"/>
      <c r="X1313" s="88"/>
      <c r="Y1313" s="88"/>
      <c r="Z1313" s="88"/>
    </row>
    <row r="1314" spans="19:26" x14ac:dyDescent="0.25">
      <c r="S1314" s="88"/>
      <c r="T1314" s="88"/>
      <c r="U1314" s="88"/>
      <c r="V1314" s="88"/>
      <c r="W1314" s="88"/>
      <c r="X1314" s="88"/>
      <c r="Y1314" s="88"/>
      <c r="Z1314" s="88"/>
    </row>
    <row r="1315" spans="19:26" x14ac:dyDescent="0.25">
      <c r="S1315" s="88"/>
      <c r="T1315" s="88"/>
      <c r="U1315" s="88"/>
      <c r="V1315" s="88"/>
      <c r="W1315" s="88"/>
      <c r="X1315" s="88"/>
      <c r="Y1315" s="88"/>
      <c r="Z1315" s="88"/>
    </row>
    <row r="1316" spans="19:26" x14ac:dyDescent="0.25">
      <c r="S1316" s="88"/>
      <c r="T1316" s="88"/>
      <c r="U1316" s="88"/>
      <c r="V1316" s="88"/>
      <c r="W1316" s="88"/>
      <c r="X1316" s="88"/>
      <c r="Y1316" s="88"/>
      <c r="Z1316" s="88"/>
    </row>
    <row r="1317" spans="19:26" x14ac:dyDescent="0.25">
      <c r="S1317" s="88"/>
      <c r="T1317" s="88"/>
      <c r="U1317" s="88"/>
      <c r="V1317" s="88"/>
      <c r="W1317" s="88"/>
      <c r="X1317" s="88"/>
      <c r="Y1317" s="88"/>
      <c r="Z1317" s="88"/>
    </row>
    <row r="1318" spans="19:26" x14ac:dyDescent="0.25">
      <c r="S1318" s="88"/>
      <c r="T1318" s="88"/>
      <c r="U1318" s="88"/>
      <c r="V1318" s="88"/>
      <c r="W1318" s="88"/>
      <c r="X1318" s="88"/>
      <c r="Y1318" s="88"/>
      <c r="Z1318" s="88"/>
    </row>
    <row r="1319" spans="19:26" x14ac:dyDescent="0.25">
      <c r="S1319" s="88"/>
      <c r="T1319" s="88"/>
      <c r="U1319" s="88"/>
      <c r="V1319" s="88"/>
      <c r="W1319" s="88"/>
      <c r="X1319" s="88"/>
      <c r="Y1319" s="88"/>
      <c r="Z1319" s="88"/>
    </row>
    <row r="1320" spans="19:26" x14ac:dyDescent="0.25">
      <c r="S1320" s="88"/>
      <c r="T1320" s="88"/>
      <c r="U1320" s="88"/>
      <c r="V1320" s="88"/>
      <c r="W1320" s="88"/>
      <c r="X1320" s="88"/>
      <c r="Y1320" s="88"/>
      <c r="Z1320" s="88"/>
    </row>
    <row r="1321" spans="19:26" x14ac:dyDescent="0.25">
      <c r="S1321" s="88"/>
      <c r="T1321" s="88"/>
      <c r="U1321" s="88"/>
      <c r="V1321" s="88"/>
      <c r="W1321" s="88"/>
      <c r="X1321" s="88"/>
      <c r="Y1321" s="88"/>
      <c r="Z1321" s="88"/>
    </row>
    <row r="1322" spans="19:26" x14ac:dyDescent="0.25">
      <c r="S1322" s="88"/>
      <c r="T1322" s="88"/>
      <c r="U1322" s="88"/>
      <c r="V1322" s="88"/>
      <c r="W1322" s="88"/>
      <c r="X1322" s="88"/>
      <c r="Y1322" s="88"/>
      <c r="Z1322" s="88"/>
    </row>
    <row r="1323" spans="19:26" x14ac:dyDescent="0.25">
      <c r="S1323" s="88"/>
      <c r="T1323" s="88"/>
      <c r="U1323" s="88"/>
      <c r="V1323" s="88"/>
      <c r="W1323" s="88"/>
      <c r="X1323" s="88"/>
      <c r="Y1323" s="88"/>
      <c r="Z1323" s="88"/>
    </row>
    <row r="1324" spans="19:26" x14ac:dyDescent="0.25">
      <c r="S1324" s="88"/>
      <c r="T1324" s="88"/>
      <c r="U1324" s="88"/>
      <c r="V1324" s="88"/>
      <c r="W1324" s="88"/>
      <c r="X1324" s="88"/>
      <c r="Y1324" s="88"/>
      <c r="Z1324" s="88"/>
    </row>
    <row r="1325" spans="19:26" x14ac:dyDescent="0.25">
      <c r="S1325" s="88"/>
      <c r="T1325" s="88"/>
      <c r="U1325" s="88"/>
      <c r="V1325" s="88"/>
      <c r="W1325" s="88"/>
      <c r="X1325" s="88"/>
      <c r="Y1325" s="88"/>
      <c r="Z1325" s="88"/>
    </row>
    <row r="1326" spans="19:26" x14ac:dyDescent="0.25">
      <c r="S1326" s="88"/>
      <c r="T1326" s="88"/>
      <c r="U1326" s="88"/>
      <c r="V1326" s="88"/>
      <c r="W1326" s="88"/>
      <c r="X1326" s="88"/>
      <c r="Y1326" s="88"/>
      <c r="Z1326" s="88"/>
    </row>
    <row r="1327" spans="19:26" x14ac:dyDescent="0.25">
      <c r="S1327" s="88"/>
      <c r="T1327" s="88"/>
      <c r="U1327" s="88"/>
      <c r="V1327" s="88"/>
      <c r="W1327" s="88"/>
      <c r="X1327" s="88"/>
      <c r="Y1327" s="88"/>
      <c r="Z1327" s="88"/>
    </row>
    <row r="1328" spans="19:26" x14ac:dyDescent="0.25">
      <c r="S1328" s="88"/>
      <c r="T1328" s="88"/>
      <c r="U1328" s="88"/>
      <c r="V1328" s="88"/>
      <c r="W1328" s="88"/>
      <c r="X1328" s="88"/>
      <c r="Y1328" s="88"/>
      <c r="Z1328" s="88"/>
    </row>
    <row r="1329" spans="19:26" x14ac:dyDescent="0.25">
      <c r="S1329" s="88"/>
      <c r="T1329" s="88"/>
      <c r="U1329" s="88"/>
      <c r="V1329" s="88"/>
      <c r="W1329" s="88"/>
      <c r="X1329" s="88"/>
      <c r="Y1329" s="88"/>
      <c r="Z1329" s="88"/>
    </row>
    <row r="1330" spans="19:26" x14ac:dyDescent="0.25">
      <c r="S1330" s="88"/>
      <c r="T1330" s="88"/>
      <c r="U1330" s="88"/>
      <c r="V1330" s="88"/>
      <c r="W1330" s="88"/>
      <c r="X1330" s="88"/>
      <c r="Y1330" s="88"/>
      <c r="Z1330" s="88"/>
    </row>
    <row r="1331" spans="19:26" x14ac:dyDescent="0.25">
      <c r="S1331" s="88"/>
      <c r="T1331" s="88"/>
      <c r="U1331" s="88"/>
      <c r="V1331" s="88"/>
      <c r="W1331" s="88"/>
      <c r="X1331" s="88"/>
      <c r="Y1331" s="88"/>
      <c r="Z1331" s="88"/>
    </row>
    <row r="1332" spans="19:26" x14ac:dyDescent="0.25">
      <c r="S1332" s="88"/>
      <c r="T1332" s="88"/>
      <c r="U1332" s="88"/>
      <c r="V1332" s="88"/>
      <c r="W1332" s="88"/>
      <c r="X1332" s="88"/>
      <c r="Y1332" s="88"/>
      <c r="Z1332" s="88"/>
    </row>
    <row r="1333" spans="19:26" x14ac:dyDescent="0.25">
      <c r="S1333" s="88"/>
      <c r="T1333" s="88"/>
      <c r="U1333" s="88"/>
      <c r="V1333" s="88"/>
      <c r="W1333" s="88"/>
      <c r="X1333" s="88"/>
      <c r="Y1333" s="88"/>
      <c r="Z1333" s="88"/>
    </row>
    <row r="1334" spans="19:26" x14ac:dyDescent="0.25">
      <c r="S1334" s="88"/>
      <c r="T1334" s="88"/>
      <c r="U1334" s="88"/>
      <c r="V1334" s="88"/>
      <c r="W1334" s="88"/>
      <c r="X1334" s="88"/>
      <c r="Y1334" s="88"/>
      <c r="Z1334" s="88"/>
    </row>
    <row r="1335" spans="19:26" x14ac:dyDescent="0.25">
      <c r="S1335" s="88"/>
      <c r="T1335" s="88"/>
      <c r="U1335" s="88"/>
      <c r="V1335" s="88"/>
      <c r="W1335" s="88"/>
      <c r="X1335" s="88"/>
      <c r="Y1335" s="88"/>
      <c r="Z1335" s="88"/>
    </row>
    <row r="1336" spans="19:26" x14ac:dyDescent="0.25">
      <c r="S1336" s="88"/>
      <c r="T1336" s="88"/>
      <c r="U1336" s="88"/>
      <c r="V1336" s="88"/>
      <c r="W1336" s="88"/>
      <c r="X1336" s="88"/>
      <c r="Y1336" s="88"/>
      <c r="Z1336" s="88"/>
    </row>
    <row r="1337" spans="19:26" x14ac:dyDescent="0.25">
      <c r="S1337" s="88"/>
      <c r="T1337" s="88"/>
      <c r="U1337" s="88"/>
      <c r="V1337" s="88"/>
      <c r="W1337" s="88"/>
      <c r="X1337" s="88"/>
      <c r="Y1337" s="88"/>
      <c r="Z1337" s="88"/>
    </row>
    <row r="1338" spans="19:26" x14ac:dyDescent="0.25">
      <c r="S1338" s="88"/>
      <c r="T1338" s="88"/>
      <c r="U1338" s="88"/>
      <c r="V1338" s="88"/>
      <c r="W1338" s="88"/>
      <c r="X1338" s="88"/>
      <c r="Y1338" s="88"/>
      <c r="Z1338" s="88"/>
    </row>
    <row r="1339" spans="19:26" x14ac:dyDescent="0.25">
      <c r="S1339" s="88"/>
      <c r="T1339" s="88"/>
      <c r="U1339" s="88"/>
      <c r="V1339" s="88"/>
      <c r="W1339" s="88"/>
      <c r="X1339" s="88"/>
      <c r="Y1339" s="88"/>
      <c r="Z1339" s="88"/>
    </row>
    <row r="1340" spans="19:26" x14ac:dyDescent="0.25">
      <c r="S1340" s="88"/>
      <c r="T1340" s="88"/>
      <c r="U1340" s="88"/>
      <c r="V1340" s="88"/>
      <c r="W1340" s="88"/>
      <c r="X1340" s="88"/>
      <c r="Y1340" s="88"/>
      <c r="Z1340" s="88"/>
    </row>
    <row r="1341" spans="19:26" x14ac:dyDescent="0.25">
      <c r="S1341" s="88"/>
      <c r="T1341" s="88"/>
      <c r="U1341" s="88"/>
      <c r="V1341" s="88"/>
      <c r="W1341" s="88"/>
      <c r="X1341" s="88"/>
      <c r="Y1341" s="88"/>
      <c r="Z1341" s="88"/>
    </row>
    <row r="1342" spans="19:26" x14ac:dyDescent="0.25">
      <c r="S1342" s="88"/>
      <c r="T1342" s="88"/>
      <c r="U1342" s="88"/>
      <c r="V1342" s="88"/>
      <c r="W1342" s="88"/>
      <c r="X1342" s="88"/>
      <c r="Y1342" s="88"/>
      <c r="Z1342" s="88"/>
    </row>
    <row r="1343" spans="19:26" x14ac:dyDescent="0.25">
      <c r="S1343" s="88"/>
      <c r="T1343" s="88"/>
      <c r="U1343" s="88"/>
      <c r="V1343" s="88"/>
      <c r="W1343" s="88"/>
      <c r="X1343" s="88"/>
      <c r="Y1343" s="88"/>
      <c r="Z1343" s="88"/>
    </row>
    <row r="1344" spans="19:26" x14ac:dyDescent="0.25">
      <c r="S1344" s="88"/>
      <c r="T1344" s="88"/>
      <c r="U1344" s="88"/>
      <c r="V1344" s="88"/>
      <c r="W1344" s="88"/>
      <c r="X1344" s="88"/>
      <c r="Y1344" s="88"/>
      <c r="Z1344" s="88"/>
    </row>
    <row r="1345" spans="19:26" x14ac:dyDescent="0.25">
      <c r="S1345" s="88"/>
      <c r="T1345" s="88"/>
      <c r="U1345" s="88"/>
      <c r="V1345" s="88"/>
      <c r="W1345" s="88"/>
      <c r="X1345" s="88"/>
      <c r="Y1345" s="88"/>
      <c r="Z1345" s="88"/>
    </row>
    <row r="1346" spans="19:26" x14ac:dyDescent="0.25">
      <c r="S1346" s="88"/>
      <c r="T1346" s="88"/>
      <c r="U1346" s="88"/>
      <c r="V1346" s="88"/>
      <c r="W1346" s="88"/>
      <c r="X1346" s="88"/>
      <c r="Y1346" s="88"/>
      <c r="Z1346" s="88"/>
    </row>
    <row r="1347" spans="19:26" x14ac:dyDescent="0.25">
      <c r="S1347" s="88"/>
      <c r="T1347" s="88"/>
      <c r="U1347" s="88"/>
      <c r="V1347" s="88"/>
      <c r="W1347" s="88"/>
      <c r="X1347" s="88"/>
      <c r="Y1347" s="88"/>
      <c r="Z1347" s="88"/>
    </row>
    <row r="1348" spans="19:26" x14ac:dyDescent="0.25">
      <c r="S1348" s="88"/>
      <c r="T1348" s="88"/>
      <c r="U1348" s="88"/>
      <c r="V1348" s="88"/>
      <c r="W1348" s="88"/>
      <c r="X1348" s="88"/>
      <c r="Y1348" s="88"/>
      <c r="Z1348" s="88"/>
    </row>
    <row r="1349" spans="19:26" x14ac:dyDescent="0.25">
      <c r="S1349" s="88"/>
      <c r="T1349" s="88"/>
      <c r="U1349" s="88"/>
      <c r="V1349" s="88"/>
      <c r="W1349" s="88"/>
      <c r="X1349" s="88"/>
      <c r="Y1349" s="88"/>
      <c r="Z1349" s="88"/>
    </row>
    <row r="1350" spans="19:26" x14ac:dyDescent="0.25">
      <c r="S1350" s="88"/>
      <c r="T1350" s="88"/>
      <c r="U1350" s="88"/>
      <c r="V1350" s="88"/>
      <c r="W1350" s="88"/>
      <c r="X1350" s="88"/>
      <c r="Y1350" s="88"/>
      <c r="Z1350" s="88"/>
    </row>
    <row r="1351" spans="19:26" x14ac:dyDescent="0.25">
      <c r="S1351" s="88"/>
      <c r="T1351" s="88"/>
      <c r="U1351" s="88"/>
      <c r="V1351" s="88"/>
      <c r="W1351" s="88"/>
      <c r="X1351" s="88"/>
      <c r="Y1351" s="88"/>
      <c r="Z1351" s="88"/>
    </row>
    <row r="1352" spans="19:26" x14ac:dyDescent="0.25">
      <c r="S1352" s="88"/>
      <c r="T1352" s="88"/>
      <c r="U1352" s="88"/>
      <c r="V1352" s="88"/>
      <c r="W1352" s="88"/>
      <c r="X1352" s="88"/>
      <c r="Y1352" s="88"/>
      <c r="Z1352" s="88"/>
    </row>
    <row r="1353" spans="19:26" x14ac:dyDescent="0.25">
      <c r="S1353" s="88"/>
      <c r="T1353" s="88"/>
      <c r="U1353" s="88"/>
      <c r="V1353" s="88"/>
      <c r="W1353" s="88"/>
      <c r="X1353" s="88"/>
      <c r="Y1353" s="88"/>
      <c r="Z1353" s="88"/>
    </row>
    <row r="1354" spans="19:26" x14ac:dyDescent="0.25">
      <c r="S1354" s="88"/>
      <c r="T1354" s="88"/>
      <c r="U1354" s="88"/>
      <c r="V1354" s="88"/>
      <c r="W1354" s="88"/>
      <c r="X1354" s="88"/>
      <c r="Y1354" s="88"/>
      <c r="Z1354" s="88"/>
    </row>
    <row r="1355" spans="19:26" x14ac:dyDescent="0.25">
      <c r="S1355" s="88"/>
      <c r="T1355" s="88"/>
      <c r="U1355" s="88"/>
      <c r="V1355" s="88"/>
      <c r="W1355" s="88"/>
      <c r="X1355" s="88"/>
      <c r="Y1355" s="88"/>
      <c r="Z1355" s="88"/>
    </row>
    <row r="1356" spans="19:26" x14ac:dyDescent="0.25">
      <c r="S1356" s="88"/>
      <c r="T1356" s="88"/>
      <c r="U1356" s="88"/>
      <c r="V1356" s="88"/>
      <c r="W1356" s="88"/>
      <c r="X1356" s="88"/>
      <c r="Y1356" s="88"/>
      <c r="Z1356" s="88"/>
    </row>
    <row r="1357" spans="19:26" x14ac:dyDescent="0.25">
      <c r="S1357" s="88"/>
      <c r="T1357" s="88"/>
      <c r="U1357" s="88"/>
      <c r="V1357" s="88"/>
      <c r="W1357" s="88"/>
      <c r="X1357" s="88"/>
      <c r="Y1357" s="88"/>
      <c r="Z1357" s="88"/>
    </row>
    <row r="1358" spans="19:26" x14ac:dyDescent="0.25">
      <c r="S1358" s="88"/>
      <c r="T1358" s="88"/>
      <c r="U1358" s="88"/>
      <c r="V1358" s="88"/>
      <c r="W1358" s="88"/>
      <c r="X1358" s="88"/>
      <c r="Y1358" s="88"/>
      <c r="Z1358" s="88"/>
    </row>
    <row r="1359" spans="19:26" x14ac:dyDescent="0.25">
      <c r="S1359" s="88"/>
      <c r="T1359" s="88"/>
      <c r="U1359" s="88"/>
      <c r="V1359" s="88"/>
      <c r="W1359" s="88"/>
      <c r="X1359" s="88"/>
      <c r="Y1359" s="88"/>
      <c r="Z1359" s="88"/>
    </row>
    <row r="1360" spans="19:26" x14ac:dyDescent="0.25">
      <c r="S1360" s="88"/>
      <c r="T1360" s="88"/>
      <c r="U1360" s="88"/>
      <c r="V1360" s="88"/>
      <c r="W1360" s="88"/>
      <c r="X1360" s="88"/>
      <c r="Y1360" s="88"/>
      <c r="Z1360" s="88"/>
    </row>
    <row r="1361" spans="19:26" x14ac:dyDescent="0.25">
      <c r="S1361" s="88"/>
      <c r="T1361" s="88"/>
      <c r="U1361" s="88"/>
      <c r="V1361" s="88"/>
      <c r="W1361" s="88"/>
      <c r="X1361" s="88"/>
      <c r="Y1361" s="88"/>
      <c r="Z1361" s="88"/>
    </row>
    <row r="1362" spans="19:26" x14ac:dyDescent="0.25">
      <c r="S1362" s="88"/>
      <c r="T1362" s="88"/>
      <c r="U1362" s="88"/>
      <c r="V1362" s="88"/>
      <c r="W1362" s="88"/>
      <c r="X1362" s="88"/>
      <c r="Y1362" s="88"/>
      <c r="Z1362" s="88"/>
    </row>
    <row r="1363" spans="19:26" x14ac:dyDescent="0.25">
      <c r="S1363" s="88"/>
      <c r="T1363" s="88"/>
      <c r="U1363" s="88"/>
      <c r="V1363" s="88"/>
      <c r="W1363" s="88"/>
      <c r="X1363" s="88"/>
      <c r="Y1363" s="88"/>
      <c r="Z1363" s="88"/>
    </row>
    <row r="1364" spans="19:26" x14ac:dyDescent="0.25">
      <c r="S1364" s="88"/>
      <c r="T1364" s="88"/>
      <c r="U1364" s="88"/>
      <c r="V1364" s="88"/>
      <c r="W1364" s="88"/>
      <c r="X1364" s="88"/>
      <c r="Y1364" s="88"/>
      <c r="Z1364" s="88"/>
    </row>
    <row r="1365" spans="19:26" x14ac:dyDescent="0.25">
      <c r="S1365" s="88"/>
      <c r="T1365" s="88"/>
      <c r="U1365" s="88"/>
      <c r="V1365" s="88"/>
      <c r="W1365" s="88"/>
      <c r="X1365" s="88"/>
      <c r="Y1365" s="88"/>
      <c r="Z1365" s="88"/>
    </row>
    <row r="1366" spans="19:26" x14ac:dyDescent="0.25">
      <c r="S1366" s="88"/>
      <c r="T1366" s="88"/>
      <c r="U1366" s="88"/>
      <c r="V1366" s="88"/>
      <c r="W1366" s="88"/>
      <c r="X1366" s="88"/>
      <c r="Y1366" s="88"/>
      <c r="Z1366" s="88"/>
    </row>
    <row r="1367" spans="19:26" x14ac:dyDescent="0.25">
      <c r="S1367" s="88"/>
      <c r="T1367" s="88"/>
      <c r="U1367" s="88"/>
      <c r="V1367" s="88"/>
      <c r="W1367" s="88"/>
      <c r="X1367" s="88"/>
      <c r="Y1367" s="88"/>
      <c r="Z1367" s="88"/>
    </row>
    <row r="1368" spans="19:26" x14ac:dyDescent="0.25">
      <c r="S1368" s="88"/>
      <c r="T1368" s="88"/>
      <c r="U1368" s="88"/>
      <c r="V1368" s="88"/>
      <c r="W1368" s="88"/>
      <c r="X1368" s="88"/>
      <c r="Y1368" s="88"/>
      <c r="Z1368" s="88"/>
    </row>
    <row r="1369" spans="19:26" x14ac:dyDescent="0.25">
      <c r="S1369" s="88"/>
      <c r="T1369" s="88"/>
      <c r="U1369" s="88"/>
      <c r="V1369" s="88"/>
      <c r="W1369" s="88"/>
      <c r="X1369" s="88"/>
      <c r="Y1369" s="88"/>
      <c r="Z1369" s="88"/>
    </row>
    <row r="1370" spans="19:26" x14ac:dyDescent="0.25">
      <c r="S1370" s="88"/>
      <c r="T1370" s="88"/>
      <c r="U1370" s="88"/>
      <c r="V1370" s="88"/>
      <c r="W1370" s="88"/>
      <c r="X1370" s="88"/>
      <c r="Y1370" s="88"/>
      <c r="Z1370" s="88"/>
    </row>
    <row r="1371" spans="19:26" x14ac:dyDescent="0.25">
      <c r="S1371" s="88"/>
      <c r="T1371" s="88"/>
      <c r="U1371" s="88"/>
      <c r="V1371" s="88"/>
      <c r="W1371" s="88"/>
      <c r="X1371" s="88"/>
      <c r="Y1371" s="88"/>
      <c r="Z1371" s="88"/>
    </row>
    <row r="1372" spans="19:26" x14ac:dyDescent="0.25">
      <c r="S1372" s="88"/>
      <c r="T1372" s="88"/>
      <c r="U1372" s="88"/>
      <c r="V1372" s="88"/>
      <c r="W1372" s="88"/>
      <c r="X1372" s="88"/>
      <c r="Y1372" s="88"/>
      <c r="Z1372" s="88"/>
    </row>
    <row r="1373" spans="19:26" x14ac:dyDescent="0.25">
      <c r="S1373" s="88"/>
      <c r="T1373" s="88"/>
      <c r="U1373" s="88"/>
      <c r="V1373" s="88"/>
      <c r="W1373" s="88"/>
      <c r="X1373" s="88"/>
      <c r="Y1373" s="88"/>
      <c r="Z1373" s="88"/>
    </row>
    <row r="1374" spans="19:26" x14ac:dyDescent="0.25">
      <c r="S1374" s="88"/>
      <c r="T1374" s="88"/>
      <c r="U1374" s="88"/>
      <c r="V1374" s="88"/>
      <c r="W1374" s="88"/>
      <c r="X1374" s="88"/>
      <c r="Y1374" s="88"/>
      <c r="Z1374" s="88"/>
    </row>
    <row r="1375" spans="19:26" x14ac:dyDescent="0.25">
      <c r="S1375" s="88"/>
      <c r="T1375" s="88"/>
      <c r="U1375" s="88"/>
      <c r="V1375" s="88"/>
      <c r="W1375" s="88"/>
      <c r="X1375" s="88"/>
      <c r="Y1375" s="88"/>
      <c r="Z1375" s="88"/>
    </row>
    <row r="1376" spans="19:26" x14ac:dyDescent="0.25">
      <c r="S1376" s="88"/>
      <c r="T1376" s="88"/>
      <c r="U1376" s="88"/>
      <c r="V1376" s="88"/>
      <c r="W1376" s="88"/>
      <c r="X1376" s="88"/>
      <c r="Y1376" s="88"/>
      <c r="Z1376" s="88"/>
    </row>
    <row r="1377" spans="19:26" x14ac:dyDescent="0.25">
      <c r="S1377" s="88"/>
      <c r="T1377" s="88"/>
      <c r="U1377" s="88"/>
      <c r="V1377" s="88"/>
      <c r="W1377" s="88"/>
      <c r="X1377" s="88"/>
      <c r="Y1377" s="88"/>
      <c r="Z1377" s="88"/>
    </row>
    <row r="1378" spans="19:26" x14ac:dyDescent="0.25">
      <c r="S1378" s="88"/>
      <c r="T1378" s="88"/>
      <c r="U1378" s="88"/>
      <c r="V1378" s="88"/>
      <c r="W1378" s="88"/>
      <c r="X1378" s="88"/>
      <c r="Y1378" s="88"/>
      <c r="Z1378" s="88"/>
    </row>
    <row r="1379" spans="19:26" x14ac:dyDescent="0.25">
      <c r="S1379" s="88"/>
      <c r="T1379" s="88"/>
      <c r="U1379" s="88"/>
      <c r="V1379" s="88"/>
      <c r="W1379" s="88"/>
      <c r="X1379" s="88"/>
      <c r="Y1379" s="88"/>
      <c r="Z1379" s="88"/>
    </row>
    <row r="1380" spans="19:26" x14ac:dyDescent="0.25">
      <c r="S1380" s="88"/>
      <c r="T1380" s="88"/>
      <c r="U1380" s="88"/>
      <c r="V1380" s="88"/>
      <c r="W1380" s="88"/>
      <c r="X1380" s="88"/>
      <c r="Y1380" s="88"/>
      <c r="Z1380" s="88"/>
    </row>
    <row r="1381" spans="19:26" x14ac:dyDescent="0.25">
      <c r="S1381" s="88"/>
      <c r="T1381" s="88"/>
      <c r="U1381" s="88"/>
      <c r="V1381" s="88"/>
      <c r="W1381" s="88"/>
      <c r="X1381" s="88"/>
      <c r="Y1381" s="88"/>
      <c r="Z1381" s="88"/>
    </row>
    <row r="1382" spans="19:26" x14ac:dyDescent="0.25">
      <c r="S1382" s="88"/>
      <c r="T1382" s="88"/>
      <c r="U1382" s="88"/>
      <c r="V1382" s="88"/>
      <c r="W1382" s="88"/>
      <c r="X1382" s="88"/>
      <c r="Y1382" s="88"/>
      <c r="Z1382" s="88"/>
    </row>
    <row r="1383" spans="19:26" x14ac:dyDescent="0.25">
      <c r="S1383" s="88"/>
      <c r="T1383" s="88"/>
      <c r="U1383" s="88"/>
      <c r="V1383" s="88"/>
      <c r="W1383" s="88"/>
      <c r="X1383" s="88"/>
      <c r="Y1383" s="88"/>
      <c r="Z1383" s="88"/>
    </row>
    <row r="1384" spans="19:26" x14ac:dyDescent="0.25">
      <c r="S1384" s="88"/>
      <c r="T1384" s="88"/>
      <c r="U1384" s="88"/>
      <c r="V1384" s="88"/>
      <c r="W1384" s="88"/>
      <c r="X1384" s="88"/>
      <c r="Y1384" s="88"/>
      <c r="Z1384" s="88"/>
    </row>
    <row r="1385" spans="19:26" x14ac:dyDescent="0.25">
      <c r="S1385" s="88"/>
      <c r="T1385" s="88"/>
      <c r="U1385" s="88"/>
      <c r="V1385" s="88"/>
      <c r="W1385" s="88"/>
      <c r="X1385" s="88"/>
      <c r="Y1385" s="88"/>
      <c r="Z1385" s="88"/>
    </row>
    <row r="1386" spans="19:26" x14ac:dyDescent="0.25">
      <c r="S1386" s="88"/>
      <c r="T1386" s="88"/>
      <c r="U1386" s="88"/>
      <c r="V1386" s="88"/>
      <c r="W1386" s="88"/>
      <c r="X1386" s="88"/>
      <c r="Y1386" s="88"/>
      <c r="Z1386" s="88"/>
    </row>
    <row r="1387" spans="19:26" x14ac:dyDescent="0.25">
      <c r="S1387" s="88"/>
      <c r="T1387" s="88"/>
      <c r="U1387" s="88"/>
      <c r="V1387" s="88"/>
      <c r="W1387" s="88"/>
      <c r="X1387" s="88"/>
      <c r="Y1387" s="88"/>
      <c r="Z1387" s="88"/>
    </row>
    <row r="1388" spans="19:26" x14ac:dyDescent="0.25">
      <c r="S1388" s="88"/>
      <c r="T1388" s="88"/>
      <c r="U1388" s="88"/>
      <c r="V1388" s="88"/>
      <c r="W1388" s="88"/>
      <c r="X1388" s="88"/>
      <c r="Y1388" s="88"/>
      <c r="Z1388" s="88"/>
    </row>
    <row r="1389" spans="19:26" x14ac:dyDescent="0.25">
      <c r="S1389" s="88"/>
      <c r="T1389" s="88"/>
      <c r="U1389" s="88"/>
      <c r="V1389" s="88"/>
      <c r="W1389" s="88"/>
      <c r="X1389" s="88"/>
      <c r="Y1389" s="88"/>
      <c r="Z1389" s="88"/>
    </row>
    <row r="1390" spans="19:26" x14ac:dyDescent="0.25">
      <c r="S1390" s="88"/>
      <c r="T1390" s="88"/>
      <c r="U1390" s="88"/>
      <c r="V1390" s="88"/>
      <c r="W1390" s="88"/>
      <c r="X1390" s="88"/>
      <c r="Y1390" s="88"/>
      <c r="Z1390" s="88"/>
    </row>
    <row r="1391" spans="19:26" x14ac:dyDescent="0.25">
      <c r="S1391" s="88"/>
      <c r="T1391" s="88"/>
      <c r="U1391" s="88"/>
      <c r="V1391" s="88"/>
      <c r="W1391" s="88"/>
      <c r="X1391" s="88"/>
      <c r="Y1391" s="88"/>
      <c r="Z1391" s="88"/>
    </row>
    <row r="1392" spans="19:26" x14ac:dyDescent="0.25">
      <c r="S1392" s="88"/>
      <c r="T1392" s="88"/>
      <c r="U1392" s="88"/>
      <c r="V1392" s="88"/>
      <c r="W1392" s="88"/>
      <c r="X1392" s="88"/>
      <c r="Y1392" s="88"/>
      <c r="Z1392" s="88"/>
    </row>
    <row r="1393" spans="19:26" x14ac:dyDescent="0.25">
      <c r="S1393" s="88"/>
      <c r="T1393" s="88"/>
      <c r="U1393" s="88"/>
      <c r="V1393" s="88"/>
      <c r="W1393" s="88"/>
      <c r="X1393" s="88"/>
      <c r="Y1393" s="88"/>
      <c r="Z1393" s="88"/>
    </row>
    <row r="1394" spans="19:26" x14ac:dyDescent="0.25">
      <c r="S1394" s="88"/>
      <c r="T1394" s="88"/>
      <c r="U1394" s="88"/>
      <c r="V1394" s="88"/>
      <c r="W1394" s="88"/>
      <c r="X1394" s="88"/>
      <c r="Y1394" s="88"/>
      <c r="Z1394" s="88"/>
    </row>
    <row r="1395" spans="19:26" x14ac:dyDescent="0.25">
      <c r="S1395" s="88"/>
      <c r="T1395" s="88"/>
      <c r="U1395" s="88"/>
      <c r="V1395" s="88"/>
      <c r="W1395" s="88"/>
      <c r="X1395" s="88"/>
      <c r="Y1395" s="88"/>
      <c r="Z1395" s="88"/>
    </row>
    <row r="1396" spans="19:26" x14ac:dyDescent="0.25">
      <c r="S1396" s="88"/>
      <c r="T1396" s="88"/>
      <c r="U1396" s="88"/>
      <c r="V1396" s="88"/>
      <c r="W1396" s="88"/>
      <c r="X1396" s="88"/>
      <c r="Y1396" s="88"/>
      <c r="Z1396" s="88"/>
    </row>
    <row r="1397" spans="19:26" x14ac:dyDescent="0.25">
      <c r="S1397" s="88"/>
      <c r="T1397" s="88"/>
      <c r="U1397" s="88"/>
      <c r="V1397" s="88"/>
      <c r="W1397" s="88"/>
      <c r="X1397" s="88"/>
      <c r="Y1397" s="88"/>
      <c r="Z1397" s="88"/>
    </row>
    <row r="1398" spans="19:26" x14ac:dyDescent="0.25">
      <c r="S1398" s="88"/>
      <c r="T1398" s="88"/>
      <c r="U1398" s="88"/>
      <c r="V1398" s="88"/>
      <c r="W1398" s="88"/>
      <c r="X1398" s="88"/>
      <c r="Y1398" s="88"/>
      <c r="Z1398" s="88"/>
    </row>
    <row r="1399" spans="19:26" x14ac:dyDescent="0.25">
      <c r="S1399" s="88"/>
      <c r="T1399" s="88"/>
      <c r="U1399" s="88"/>
      <c r="V1399" s="88"/>
      <c r="W1399" s="88"/>
      <c r="X1399" s="88"/>
      <c r="Y1399" s="88"/>
      <c r="Z1399" s="88"/>
    </row>
    <row r="1400" spans="19:26" x14ac:dyDescent="0.25">
      <c r="S1400" s="88"/>
      <c r="T1400" s="88"/>
      <c r="U1400" s="88"/>
      <c r="V1400" s="88"/>
      <c r="W1400" s="88"/>
      <c r="X1400" s="88"/>
      <c r="Y1400" s="88"/>
      <c r="Z1400" s="88"/>
    </row>
    <row r="1401" spans="19:26" x14ac:dyDescent="0.25">
      <c r="S1401" s="88"/>
      <c r="T1401" s="88"/>
      <c r="U1401" s="88"/>
      <c r="V1401" s="88"/>
      <c r="W1401" s="88"/>
      <c r="X1401" s="88"/>
      <c r="Y1401" s="88"/>
      <c r="Z1401" s="88"/>
    </row>
    <row r="1402" spans="19:26" x14ac:dyDescent="0.25">
      <c r="S1402" s="88"/>
      <c r="T1402" s="88"/>
      <c r="U1402" s="88"/>
      <c r="V1402" s="88"/>
      <c r="W1402" s="88"/>
      <c r="X1402" s="88"/>
      <c r="Y1402" s="88"/>
      <c r="Z1402" s="88"/>
    </row>
    <row r="1403" spans="19:26" x14ac:dyDescent="0.25">
      <c r="S1403" s="88"/>
      <c r="T1403" s="88"/>
      <c r="U1403" s="88"/>
      <c r="V1403" s="88"/>
      <c r="W1403" s="88"/>
      <c r="X1403" s="88"/>
      <c r="Y1403" s="88"/>
      <c r="Z1403" s="88"/>
    </row>
    <row r="1404" spans="19:26" x14ac:dyDescent="0.25">
      <c r="S1404" s="88"/>
      <c r="T1404" s="88"/>
      <c r="U1404" s="88"/>
      <c r="V1404" s="88"/>
      <c r="W1404" s="88"/>
      <c r="X1404" s="88"/>
      <c r="Y1404" s="88"/>
      <c r="Z1404" s="88"/>
    </row>
    <row r="1405" spans="19:26" x14ac:dyDescent="0.25">
      <c r="S1405" s="88"/>
      <c r="T1405" s="88"/>
      <c r="U1405" s="88"/>
      <c r="V1405" s="88"/>
      <c r="W1405" s="88"/>
      <c r="X1405" s="88"/>
      <c r="Y1405" s="88"/>
      <c r="Z1405" s="88"/>
    </row>
    <row r="1406" spans="19:26" x14ac:dyDescent="0.25">
      <c r="S1406" s="88"/>
      <c r="T1406" s="88"/>
      <c r="U1406" s="88"/>
      <c r="V1406" s="88"/>
      <c r="W1406" s="88"/>
      <c r="X1406" s="88"/>
      <c r="Y1406" s="88"/>
      <c r="Z1406" s="88"/>
    </row>
    <row r="1407" spans="19:26" x14ac:dyDescent="0.25">
      <c r="S1407" s="88"/>
      <c r="T1407" s="88"/>
      <c r="U1407" s="88"/>
      <c r="V1407" s="88"/>
      <c r="W1407" s="88"/>
      <c r="X1407" s="88"/>
      <c r="Y1407" s="88"/>
      <c r="Z1407" s="88"/>
    </row>
    <row r="1408" spans="19:26" x14ac:dyDescent="0.25">
      <c r="S1408" s="88"/>
      <c r="T1408" s="88"/>
      <c r="U1408" s="88"/>
      <c r="V1408" s="88"/>
      <c r="W1408" s="88"/>
      <c r="X1408" s="88"/>
      <c r="Y1408" s="88"/>
      <c r="Z1408" s="88"/>
    </row>
    <row r="1409" spans="19:26" x14ac:dyDescent="0.25">
      <c r="S1409" s="88"/>
      <c r="T1409" s="88"/>
      <c r="U1409" s="88"/>
      <c r="V1409" s="88"/>
      <c r="W1409" s="88"/>
      <c r="X1409" s="88"/>
      <c r="Y1409" s="88"/>
      <c r="Z1409" s="88"/>
    </row>
    <row r="1410" spans="19:26" x14ac:dyDescent="0.25">
      <c r="S1410" s="88"/>
      <c r="T1410" s="88"/>
      <c r="U1410" s="88"/>
      <c r="V1410" s="88"/>
      <c r="W1410" s="88"/>
      <c r="X1410" s="88"/>
      <c r="Y1410" s="88"/>
      <c r="Z1410" s="88"/>
    </row>
    <row r="1411" spans="19:26" x14ac:dyDescent="0.25">
      <c r="S1411" s="88"/>
      <c r="T1411" s="88"/>
      <c r="U1411" s="88"/>
      <c r="V1411" s="88"/>
      <c r="W1411" s="88"/>
      <c r="X1411" s="88"/>
      <c r="Y1411" s="88"/>
      <c r="Z1411" s="88"/>
    </row>
    <row r="1412" spans="19:26" x14ac:dyDescent="0.25">
      <c r="S1412" s="88"/>
      <c r="T1412" s="88"/>
      <c r="U1412" s="88"/>
      <c r="V1412" s="88"/>
      <c r="W1412" s="88"/>
      <c r="X1412" s="88"/>
      <c r="Y1412" s="88"/>
      <c r="Z1412" s="88"/>
    </row>
    <row r="1413" spans="19:26" x14ac:dyDescent="0.25">
      <c r="S1413" s="88"/>
      <c r="T1413" s="88"/>
      <c r="U1413" s="88"/>
      <c r="V1413" s="88"/>
      <c r="W1413" s="88"/>
      <c r="X1413" s="88"/>
      <c r="Y1413" s="88"/>
      <c r="Z1413" s="88"/>
    </row>
    <row r="1414" spans="19:26" x14ac:dyDescent="0.25">
      <c r="S1414" s="88"/>
      <c r="T1414" s="88"/>
      <c r="U1414" s="88"/>
      <c r="V1414" s="88"/>
      <c r="W1414" s="88"/>
      <c r="X1414" s="88"/>
      <c r="Y1414" s="88"/>
      <c r="Z1414" s="88"/>
    </row>
    <row r="1415" spans="19:26" x14ac:dyDescent="0.25">
      <c r="S1415" s="88"/>
      <c r="T1415" s="88"/>
      <c r="U1415" s="88"/>
      <c r="V1415" s="88"/>
      <c r="W1415" s="88"/>
      <c r="X1415" s="88"/>
      <c r="Y1415" s="88"/>
      <c r="Z1415" s="88"/>
    </row>
    <row r="1416" spans="19:26" x14ac:dyDescent="0.25">
      <c r="S1416" s="88"/>
      <c r="T1416" s="88"/>
      <c r="U1416" s="88"/>
      <c r="V1416" s="88"/>
      <c r="W1416" s="88"/>
      <c r="X1416" s="88"/>
      <c r="Y1416" s="88"/>
      <c r="Z1416" s="88"/>
    </row>
    <row r="1417" spans="19:26" x14ac:dyDescent="0.25">
      <c r="S1417" s="88"/>
      <c r="T1417" s="88"/>
      <c r="U1417" s="88"/>
      <c r="V1417" s="88"/>
      <c r="W1417" s="88"/>
      <c r="X1417" s="88"/>
      <c r="Y1417" s="88"/>
      <c r="Z1417" s="88"/>
    </row>
    <row r="1418" spans="19:26" x14ac:dyDescent="0.25">
      <c r="S1418" s="88"/>
      <c r="T1418" s="88"/>
      <c r="U1418" s="88"/>
      <c r="V1418" s="88"/>
      <c r="W1418" s="88"/>
      <c r="X1418" s="88"/>
      <c r="Y1418" s="88"/>
      <c r="Z1418" s="88"/>
    </row>
    <row r="1419" spans="19:26" x14ac:dyDescent="0.25">
      <c r="S1419" s="88"/>
      <c r="T1419" s="88"/>
      <c r="U1419" s="88"/>
      <c r="V1419" s="88"/>
      <c r="W1419" s="88"/>
      <c r="X1419" s="88"/>
      <c r="Y1419" s="88"/>
      <c r="Z1419" s="88"/>
    </row>
    <row r="1420" spans="19:26" x14ac:dyDescent="0.25">
      <c r="S1420" s="88"/>
      <c r="T1420" s="88"/>
      <c r="U1420" s="88"/>
      <c r="V1420" s="88"/>
      <c r="W1420" s="88"/>
      <c r="X1420" s="88"/>
      <c r="Y1420" s="88"/>
      <c r="Z1420" s="88"/>
    </row>
    <row r="1421" spans="19:26" x14ac:dyDescent="0.25">
      <c r="S1421" s="88"/>
      <c r="T1421" s="88"/>
      <c r="U1421" s="88"/>
      <c r="V1421" s="88"/>
      <c r="W1421" s="88"/>
      <c r="X1421" s="88"/>
      <c r="Y1421" s="88"/>
      <c r="Z1421" s="88"/>
    </row>
    <row r="1422" spans="19:26" x14ac:dyDescent="0.25">
      <c r="S1422" s="88"/>
      <c r="T1422" s="88"/>
      <c r="U1422" s="88"/>
      <c r="V1422" s="88"/>
      <c r="W1422" s="88"/>
      <c r="X1422" s="88"/>
      <c r="Y1422" s="88"/>
      <c r="Z1422" s="88"/>
    </row>
    <row r="1423" spans="19:26" x14ac:dyDescent="0.25">
      <c r="S1423" s="88"/>
      <c r="T1423" s="88"/>
      <c r="U1423" s="88"/>
      <c r="V1423" s="88"/>
      <c r="W1423" s="88"/>
      <c r="X1423" s="88"/>
      <c r="Y1423" s="88"/>
      <c r="Z1423" s="88"/>
    </row>
    <row r="1424" spans="19:26" x14ac:dyDescent="0.25">
      <c r="S1424" s="88"/>
      <c r="T1424" s="88"/>
      <c r="U1424" s="88"/>
      <c r="V1424" s="88"/>
      <c r="W1424" s="88"/>
      <c r="X1424" s="88"/>
      <c r="Y1424" s="88"/>
      <c r="Z1424" s="88"/>
    </row>
    <row r="1425" spans="19:26" x14ac:dyDescent="0.25">
      <c r="S1425" s="88"/>
      <c r="T1425" s="88"/>
      <c r="U1425" s="88"/>
      <c r="V1425" s="88"/>
      <c r="W1425" s="88"/>
      <c r="X1425" s="88"/>
      <c r="Y1425" s="88"/>
      <c r="Z1425" s="88"/>
    </row>
    <row r="1426" spans="19:26" x14ac:dyDescent="0.25">
      <c r="S1426" s="88"/>
      <c r="T1426" s="88"/>
      <c r="U1426" s="88"/>
      <c r="V1426" s="88"/>
      <c r="W1426" s="88"/>
      <c r="X1426" s="88"/>
      <c r="Y1426" s="88"/>
      <c r="Z1426" s="88"/>
    </row>
    <row r="1427" spans="19:26" x14ac:dyDescent="0.25">
      <c r="S1427" s="88"/>
      <c r="T1427" s="88"/>
      <c r="U1427" s="88"/>
      <c r="V1427" s="88"/>
      <c r="W1427" s="88"/>
      <c r="X1427" s="88"/>
      <c r="Y1427" s="88"/>
      <c r="Z1427" s="88"/>
    </row>
    <row r="1428" spans="19:26" x14ac:dyDescent="0.25">
      <c r="S1428" s="88"/>
      <c r="T1428" s="88"/>
      <c r="U1428" s="88"/>
      <c r="V1428" s="88"/>
      <c r="W1428" s="88"/>
      <c r="X1428" s="88"/>
      <c r="Y1428" s="88"/>
      <c r="Z1428" s="88"/>
    </row>
    <row r="1429" spans="19:26" x14ac:dyDescent="0.25">
      <c r="S1429" s="88"/>
      <c r="T1429" s="88"/>
      <c r="U1429" s="88"/>
      <c r="V1429" s="88"/>
      <c r="W1429" s="88"/>
      <c r="X1429" s="88"/>
      <c r="Y1429" s="88"/>
      <c r="Z1429" s="88"/>
    </row>
    <row r="1430" spans="19:26" x14ac:dyDescent="0.25">
      <c r="S1430" s="88"/>
      <c r="T1430" s="88"/>
      <c r="U1430" s="88"/>
      <c r="V1430" s="88"/>
      <c r="W1430" s="88"/>
      <c r="X1430" s="88"/>
      <c r="Y1430" s="88"/>
      <c r="Z1430" s="88"/>
    </row>
    <row r="1431" spans="19:26" x14ac:dyDescent="0.25">
      <c r="S1431" s="88"/>
      <c r="T1431" s="88"/>
      <c r="U1431" s="88"/>
      <c r="V1431" s="88"/>
      <c r="W1431" s="88"/>
      <c r="X1431" s="88"/>
      <c r="Y1431" s="88"/>
      <c r="Z1431" s="88"/>
    </row>
    <row r="1432" spans="19:26" x14ac:dyDescent="0.25">
      <c r="S1432" s="88"/>
      <c r="T1432" s="88"/>
      <c r="U1432" s="88"/>
      <c r="V1432" s="88"/>
      <c r="W1432" s="88"/>
      <c r="X1432" s="88"/>
      <c r="Y1432" s="88"/>
      <c r="Z1432" s="88"/>
    </row>
    <row r="1433" spans="19:26" x14ac:dyDescent="0.25">
      <c r="S1433" s="88"/>
      <c r="T1433" s="88"/>
      <c r="U1433" s="88"/>
      <c r="V1433" s="88"/>
      <c r="W1433" s="88"/>
      <c r="X1433" s="88"/>
      <c r="Y1433" s="88"/>
      <c r="Z1433" s="88"/>
    </row>
    <row r="1434" spans="19:26" x14ac:dyDescent="0.25">
      <c r="S1434" s="88"/>
      <c r="T1434" s="88"/>
      <c r="U1434" s="88"/>
      <c r="V1434" s="88"/>
      <c r="W1434" s="88"/>
      <c r="X1434" s="88"/>
      <c r="Y1434" s="88"/>
      <c r="Z1434" s="88"/>
    </row>
    <row r="1435" spans="19:26" x14ac:dyDescent="0.25">
      <c r="S1435" s="88"/>
      <c r="T1435" s="88"/>
      <c r="U1435" s="88"/>
      <c r="V1435" s="88"/>
      <c r="W1435" s="88"/>
      <c r="X1435" s="88"/>
      <c r="Y1435" s="88"/>
      <c r="Z1435" s="88"/>
    </row>
    <row r="1436" spans="19:26" x14ac:dyDescent="0.25">
      <c r="S1436" s="88"/>
      <c r="T1436" s="88"/>
      <c r="U1436" s="88"/>
      <c r="V1436" s="88"/>
      <c r="W1436" s="88"/>
      <c r="X1436" s="88"/>
      <c r="Y1436" s="88"/>
      <c r="Z1436" s="88"/>
    </row>
    <row r="1437" spans="19:26" x14ac:dyDescent="0.25">
      <c r="S1437" s="88"/>
      <c r="T1437" s="88"/>
      <c r="U1437" s="88"/>
      <c r="V1437" s="88"/>
      <c r="W1437" s="88"/>
      <c r="X1437" s="88"/>
      <c r="Y1437" s="88"/>
      <c r="Z1437" s="88"/>
    </row>
    <row r="1438" spans="19:26" x14ac:dyDescent="0.25">
      <c r="S1438" s="88"/>
      <c r="T1438" s="88"/>
      <c r="U1438" s="88"/>
      <c r="V1438" s="88"/>
      <c r="W1438" s="88"/>
      <c r="X1438" s="88"/>
      <c r="Y1438" s="88"/>
      <c r="Z1438" s="88"/>
    </row>
    <row r="1439" spans="19:26" x14ac:dyDescent="0.25">
      <c r="S1439" s="88"/>
      <c r="T1439" s="88"/>
      <c r="U1439" s="88"/>
      <c r="V1439" s="88"/>
      <c r="W1439" s="88"/>
      <c r="X1439" s="88"/>
      <c r="Y1439" s="88"/>
      <c r="Z1439" s="88"/>
    </row>
    <row r="1440" spans="19:26" x14ac:dyDescent="0.25">
      <c r="S1440" s="88"/>
      <c r="T1440" s="88"/>
      <c r="U1440" s="88"/>
      <c r="V1440" s="88"/>
      <c r="W1440" s="88"/>
      <c r="X1440" s="88"/>
      <c r="Y1440" s="88"/>
      <c r="Z1440" s="88"/>
    </row>
    <row r="1441" spans="19:26" x14ac:dyDescent="0.25">
      <c r="S1441" s="88"/>
      <c r="T1441" s="88"/>
      <c r="U1441" s="88"/>
      <c r="V1441" s="88"/>
      <c r="W1441" s="88"/>
      <c r="X1441" s="88"/>
      <c r="Y1441" s="88"/>
      <c r="Z1441" s="88"/>
    </row>
    <row r="1442" spans="19:26" x14ac:dyDescent="0.25">
      <c r="S1442" s="88"/>
      <c r="T1442" s="88"/>
      <c r="U1442" s="88"/>
      <c r="V1442" s="88"/>
      <c r="W1442" s="88"/>
      <c r="X1442" s="88"/>
      <c r="Y1442" s="88"/>
      <c r="Z1442" s="88"/>
    </row>
    <row r="1443" spans="19:26" x14ac:dyDescent="0.25">
      <c r="S1443" s="88"/>
      <c r="T1443" s="88"/>
      <c r="U1443" s="88"/>
      <c r="V1443" s="88"/>
      <c r="W1443" s="88"/>
      <c r="X1443" s="88"/>
      <c r="Y1443" s="88"/>
      <c r="Z1443" s="88"/>
    </row>
    <row r="1444" spans="19:26" x14ac:dyDescent="0.25">
      <c r="S1444" s="88"/>
      <c r="T1444" s="88"/>
      <c r="U1444" s="88"/>
      <c r="V1444" s="88"/>
      <c r="W1444" s="88"/>
      <c r="X1444" s="88"/>
      <c r="Y1444" s="88"/>
      <c r="Z1444" s="88"/>
    </row>
    <row r="1445" spans="19:26" x14ac:dyDescent="0.25">
      <c r="S1445" s="88"/>
      <c r="T1445" s="88"/>
      <c r="U1445" s="88"/>
      <c r="V1445" s="88"/>
      <c r="W1445" s="88"/>
      <c r="X1445" s="88"/>
      <c r="Y1445" s="88"/>
      <c r="Z1445" s="88"/>
    </row>
    <row r="1446" spans="19:26" x14ac:dyDescent="0.25">
      <c r="S1446" s="88"/>
      <c r="T1446" s="88"/>
      <c r="U1446" s="88"/>
      <c r="V1446" s="88"/>
      <c r="W1446" s="88"/>
      <c r="X1446" s="88"/>
      <c r="Y1446" s="88"/>
      <c r="Z1446" s="88"/>
    </row>
    <row r="1447" spans="19:26" x14ac:dyDescent="0.25">
      <c r="S1447" s="88"/>
      <c r="T1447" s="88"/>
      <c r="U1447" s="88"/>
      <c r="V1447" s="88"/>
      <c r="W1447" s="88"/>
      <c r="X1447" s="88"/>
      <c r="Y1447" s="88"/>
      <c r="Z1447" s="88"/>
    </row>
    <row r="1448" spans="19:26" x14ac:dyDescent="0.25">
      <c r="S1448" s="88"/>
      <c r="T1448" s="88"/>
      <c r="U1448" s="88"/>
      <c r="V1448" s="88"/>
      <c r="W1448" s="88"/>
      <c r="X1448" s="88"/>
      <c r="Y1448" s="88"/>
      <c r="Z1448" s="88"/>
    </row>
    <row r="1449" spans="19:26" x14ac:dyDescent="0.25">
      <c r="S1449" s="88"/>
      <c r="T1449" s="88"/>
      <c r="U1449" s="88"/>
      <c r="V1449" s="88"/>
      <c r="W1449" s="88"/>
      <c r="X1449" s="88"/>
      <c r="Y1449" s="88"/>
      <c r="Z1449" s="88"/>
    </row>
    <row r="1450" spans="19:26" x14ac:dyDescent="0.25">
      <c r="S1450" s="88"/>
      <c r="T1450" s="88"/>
      <c r="U1450" s="88"/>
      <c r="V1450" s="88"/>
      <c r="W1450" s="88"/>
      <c r="X1450" s="88"/>
      <c r="Y1450" s="88"/>
      <c r="Z1450" s="88"/>
    </row>
    <row r="1451" spans="19:26" x14ac:dyDescent="0.25">
      <c r="S1451" s="88"/>
      <c r="T1451" s="88"/>
      <c r="U1451" s="88"/>
      <c r="V1451" s="88"/>
      <c r="W1451" s="88"/>
      <c r="X1451" s="88"/>
      <c r="Y1451" s="88"/>
      <c r="Z1451" s="88"/>
    </row>
    <row r="1452" spans="19:26" x14ac:dyDescent="0.25">
      <c r="S1452" s="88"/>
      <c r="T1452" s="88"/>
      <c r="U1452" s="88"/>
      <c r="V1452" s="88"/>
      <c r="W1452" s="88"/>
      <c r="X1452" s="88"/>
      <c r="Y1452" s="88"/>
      <c r="Z1452" s="88"/>
    </row>
    <row r="1453" spans="19:26" x14ac:dyDescent="0.25">
      <c r="S1453" s="88"/>
      <c r="T1453" s="88"/>
      <c r="U1453" s="88"/>
      <c r="V1453" s="88"/>
      <c r="W1453" s="88"/>
      <c r="X1453" s="88"/>
      <c r="Y1453" s="88"/>
      <c r="Z1453" s="88"/>
    </row>
    <row r="1454" spans="19:26" x14ac:dyDescent="0.25">
      <c r="S1454" s="88"/>
      <c r="T1454" s="88"/>
      <c r="U1454" s="88"/>
      <c r="V1454" s="88"/>
      <c r="W1454" s="88"/>
      <c r="X1454" s="88"/>
      <c r="Y1454" s="88"/>
      <c r="Z1454" s="88"/>
    </row>
    <row r="1455" spans="19:26" x14ac:dyDescent="0.25">
      <c r="S1455" s="88"/>
      <c r="T1455" s="88"/>
      <c r="U1455" s="88"/>
      <c r="V1455" s="88"/>
      <c r="W1455" s="88"/>
      <c r="X1455" s="88"/>
      <c r="Y1455" s="88"/>
      <c r="Z1455" s="88"/>
    </row>
    <row r="1456" spans="19:26" x14ac:dyDescent="0.25">
      <c r="S1456" s="88"/>
      <c r="T1456" s="88"/>
      <c r="U1456" s="88"/>
      <c r="V1456" s="88"/>
      <c r="W1456" s="88"/>
      <c r="X1456" s="88"/>
      <c r="Y1456" s="88"/>
      <c r="Z1456" s="88"/>
    </row>
    <row r="1457" spans="19:26" x14ac:dyDescent="0.25">
      <c r="S1457" s="88"/>
      <c r="T1457" s="88"/>
      <c r="U1457" s="88"/>
      <c r="V1457" s="88"/>
      <c r="W1457" s="88"/>
      <c r="X1457" s="88"/>
      <c r="Y1457" s="88"/>
      <c r="Z1457" s="88"/>
    </row>
    <row r="1458" spans="19:26" x14ac:dyDescent="0.25">
      <c r="S1458" s="88"/>
      <c r="T1458" s="88"/>
      <c r="U1458" s="88"/>
      <c r="V1458" s="88"/>
      <c r="W1458" s="88"/>
      <c r="X1458" s="88"/>
      <c r="Y1458" s="88"/>
      <c r="Z1458" s="88"/>
    </row>
    <row r="1459" spans="19:26" x14ac:dyDescent="0.25">
      <c r="S1459" s="88"/>
      <c r="T1459" s="88"/>
      <c r="U1459" s="88"/>
      <c r="V1459" s="88"/>
      <c r="W1459" s="88"/>
      <c r="X1459" s="88"/>
      <c r="Y1459" s="88"/>
      <c r="Z1459" s="88"/>
    </row>
    <row r="1460" spans="19:26" x14ac:dyDescent="0.25">
      <c r="S1460" s="88"/>
      <c r="T1460" s="88"/>
      <c r="U1460" s="88"/>
      <c r="V1460" s="88"/>
      <c r="W1460" s="88"/>
      <c r="X1460" s="88"/>
      <c r="Y1460" s="88"/>
      <c r="Z1460" s="88"/>
    </row>
    <row r="1461" spans="19:26" x14ac:dyDescent="0.25">
      <c r="S1461" s="88"/>
      <c r="T1461" s="88"/>
      <c r="U1461" s="88"/>
      <c r="V1461" s="88"/>
      <c r="W1461" s="88"/>
      <c r="X1461" s="88"/>
      <c r="Y1461" s="88"/>
      <c r="Z1461" s="88"/>
    </row>
    <row r="1462" spans="19:26" x14ac:dyDescent="0.25">
      <c r="S1462" s="88"/>
      <c r="T1462" s="88"/>
      <c r="U1462" s="88"/>
      <c r="V1462" s="88"/>
      <c r="W1462" s="88"/>
      <c r="X1462" s="88"/>
      <c r="Y1462" s="88"/>
      <c r="Z1462" s="88"/>
    </row>
    <row r="1463" spans="19:26" x14ac:dyDescent="0.25">
      <c r="S1463" s="88"/>
      <c r="T1463" s="88"/>
      <c r="U1463" s="88"/>
      <c r="V1463" s="88"/>
      <c r="W1463" s="88"/>
      <c r="X1463" s="88"/>
      <c r="Y1463" s="88"/>
      <c r="Z1463" s="88"/>
    </row>
    <row r="1464" spans="19:26" x14ac:dyDescent="0.25">
      <c r="S1464" s="88"/>
      <c r="T1464" s="88"/>
      <c r="U1464" s="88"/>
      <c r="V1464" s="88"/>
      <c r="W1464" s="88"/>
      <c r="X1464" s="88"/>
      <c r="Y1464" s="88"/>
      <c r="Z1464" s="88"/>
    </row>
    <row r="1465" spans="19:26" x14ac:dyDescent="0.25">
      <c r="S1465" s="88"/>
      <c r="T1465" s="88"/>
      <c r="U1465" s="88"/>
      <c r="V1465" s="88"/>
      <c r="W1465" s="88"/>
      <c r="X1465" s="88"/>
      <c r="Y1465" s="88"/>
      <c r="Z1465" s="88"/>
    </row>
    <row r="1466" spans="19:26" x14ac:dyDescent="0.25">
      <c r="S1466" s="88"/>
      <c r="T1466" s="88"/>
      <c r="U1466" s="88"/>
      <c r="V1466" s="88"/>
      <c r="W1466" s="88"/>
      <c r="X1466" s="88"/>
      <c r="Y1466" s="88"/>
      <c r="Z1466" s="88"/>
    </row>
    <row r="1467" spans="19:26" x14ac:dyDescent="0.25">
      <c r="S1467" s="88"/>
      <c r="T1467" s="88"/>
      <c r="U1467" s="88"/>
      <c r="V1467" s="88"/>
      <c r="W1467" s="88"/>
      <c r="X1467" s="88"/>
      <c r="Y1467" s="88"/>
      <c r="Z1467" s="88"/>
    </row>
    <row r="1468" spans="19:26" x14ac:dyDescent="0.25">
      <c r="S1468" s="88"/>
      <c r="T1468" s="88"/>
      <c r="U1468" s="88"/>
      <c r="V1468" s="88"/>
      <c r="W1468" s="88"/>
      <c r="X1468" s="88"/>
      <c r="Y1468" s="88"/>
      <c r="Z1468" s="88"/>
    </row>
    <row r="1469" spans="19:26" x14ac:dyDescent="0.25">
      <c r="S1469" s="88"/>
      <c r="T1469" s="88"/>
      <c r="U1469" s="88"/>
      <c r="V1469" s="88"/>
      <c r="W1469" s="88"/>
      <c r="X1469" s="88"/>
      <c r="Y1469" s="88"/>
      <c r="Z1469" s="88"/>
    </row>
    <row r="1470" spans="19:26" x14ac:dyDescent="0.25">
      <c r="S1470" s="88"/>
      <c r="T1470" s="88"/>
      <c r="U1470" s="88"/>
      <c r="V1470" s="88"/>
      <c r="W1470" s="88"/>
      <c r="X1470" s="88"/>
      <c r="Y1470" s="88"/>
      <c r="Z1470" s="88"/>
    </row>
    <row r="1471" spans="19:26" x14ac:dyDescent="0.25">
      <c r="S1471" s="88"/>
      <c r="T1471" s="88"/>
      <c r="U1471" s="88"/>
      <c r="V1471" s="88"/>
      <c r="W1471" s="88"/>
      <c r="X1471" s="88"/>
      <c r="Y1471" s="88"/>
      <c r="Z1471" s="88"/>
    </row>
    <row r="1472" spans="19:26" x14ac:dyDescent="0.25">
      <c r="S1472" s="88"/>
      <c r="T1472" s="88"/>
      <c r="U1472" s="88"/>
      <c r="V1472" s="88"/>
      <c r="W1472" s="88"/>
      <c r="X1472" s="88"/>
      <c r="Y1472" s="88"/>
      <c r="Z1472" s="88"/>
    </row>
    <row r="1473" spans="19:26" x14ac:dyDescent="0.25">
      <c r="S1473" s="88"/>
      <c r="T1473" s="88"/>
      <c r="U1473" s="88"/>
      <c r="V1473" s="88"/>
      <c r="W1473" s="88"/>
      <c r="X1473" s="88"/>
      <c r="Y1473" s="88"/>
      <c r="Z1473" s="88"/>
    </row>
    <row r="1474" spans="19:26" x14ac:dyDescent="0.25">
      <c r="S1474" s="88"/>
      <c r="T1474" s="88"/>
      <c r="U1474" s="88"/>
      <c r="V1474" s="88"/>
      <c r="W1474" s="88"/>
      <c r="X1474" s="88"/>
      <c r="Y1474" s="88"/>
      <c r="Z1474" s="88"/>
    </row>
    <row r="1475" spans="19:26" x14ac:dyDescent="0.25">
      <c r="S1475" s="88"/>
      <c r="T1475" s="88"/>
      <c r="U1475" s="88"/>
      <c r="V1475" s="88"/>
      <c r="W1475" s="88"/>
      <c r="X1475" s="88"/>
      <c r="Y1475" s="88"/>
      <c r="Z1475" s="88"/>
    </row>
    <row r="1476" spans="19:26" x14ac:dyDescent="0.25">
      <c r="S1476" s="88"/>
      <c r="T1476" s="88"/>
      <c r="U1476" s="88"/>
      <c r="V1476" s="88"/>
      <c r="W1476" s="88"/>
      <c r="X1476" s="88"/>
      <c r="Y1476" s="88"/>
      <c r="Z1476" s="88"/>
    </row>
    <row r="1477" spans="19:26" x14ac:dyDescent="0.25">
      <c r="S1477" s="88"/>
      <c r="T1477" s="88"/>
      <c r="U1477" s="88"/>
      <c r="V1477" s="88"/>
      <c r="W1477" s="88"/>
      <c r="X1477" s="88"/>
      <c r="Y1477" s="88"/>
      <c r="Z1477" s="88"/>
    </row>
    <row r="1478" spans="19:26" x14ac:dyDescent="0.25">
      <c r="S1478" s="88"/>
      <c r="T1478" s="88"/>
      <c r="U1478" s="88"/>
      <c r="V1478" s="88"/>
      <c r="W1478" s="88"/>
      <c r="X1478" s="88"/>
      <c r="Y1478" s="88"/>
      <c r="Z1478" s="88"/>
    </row>
    <row r="1479" spans="19:26" x14ac:dyDescent="0.25">
      <c r="S1479" s="88"/>
      <c r="T1479" s="88"/>
      <c r="U1479" s="88"/>
      <c r="V1479" s="88"/>
      <c r="W1479" s="88"/>
      <c r="X1479" s="88"/>
      <c r="Y1479" s="88"/>
      <c r="Z1479" s="88"/>
    </row>
    <row r="1480" spans="19:26" x14ac:dyDescent="0.25">
      <c r="S1480" s="88"/>
      <c r="T1480" s="88"/>
      <c r="U1480" s="88"/>
      <c r="V1480" s="88"/>
      <c r="W1480" s="88"/>
      <c r="X1480" s="88"/>
      <c r="Y1480" s="88"/>
      <c r="Z1480" s="88"/>
    </row>
    <row r="1481" spans="19:26" x14ac:dyDescent="0.25">
      <c r="S1481" s="88"/>
      <c r="T1481" s="88"/>
      <c r="U1481" s="88"/>
      <c r="V1481" s="88"/>
      <c r="W1481" s="88"/>
      <c r="X1481" s="88"/>
      <c r="Y1481" s="88"/>
      <c r="Z1481" s="88"/>
    </row>
    <row r="1482" spans="19:26" x14ac:dyDescent="0.25">
      <c r="S1482" s="88"/>
      <c r="T1482" s="88"/>
      <c r="U1482" s="88"/>
      <c r="V1482" s="88"/>
      <c r="W1482" s="88"/>
      <c r="X1482" s="88"/>
      <c r="Y1482" s="88"/>
      <c r="Z1482" s="88"/>
    </row>
    <row r="1483" spans="19:26" x14ac:dyDescent="0.25">
      <c r="S1483" s="88"/>
      <c r="T1483" s="88"/>
      <c r="U1483" s="88"/>
      <c r="V1483" s="88"/>
      <c r="W1483" s="88"/>
      <c r="X1483" s="88"/>
      <c r="Y1483" s="88"/>
      <c r="Z1483" s="88"/>
    </row>
    <row r="1484" spans="19:26" x14ac:dyDescent="0.25">
      <c r="S1484" s="88"/>
      <c r="T1484" s="88"/>
      <c r="U1484" s="88"/>
      <c r="V1484" s="88"/>
      <c r="W1484" s="88"/>
      <c r="X1484" s="88"/>
      <c r="Y1484" s="88"/>
      <c r="Z1484" s="88"/>
    </row>
    <row r="1485" spans="19:26" x14ac:dyDescent="0.25">
      <c r="S1485" s="88"/>
      <c r="T1485" s="88"/>
      <c r="U1485" s="88"/>
      <c r="V1485" s="88"/>
      <c r="W1485" s="88"/>
      <c r="X1485" s="88"/>
      <c r="Y1485" s="88"/>
      <c r="Z1485" s="88"/>
    </row>
    <row r="1486" spans="19:26" x14ac:dyDescent="0.25">
      <c r="S1486" s="88"/>
      <c r="T1486" s="88"/>
      <c r="U1486" s="88"/>
      <c r="V1486" s="88"/>
      <c r="W1486" s="88"/>
      <c r="X1486" s="88"/>
      <c r="Y1486" s="88"/>
      <c r="Z1486" s="88"/>
    </row>
    <row r="1487" spans="19:26" x14ac:dyDescent="0.25">
      <c r="S1487" s="88"/>
      <c r="T1487" s="88"/>
      <c r="U1487" s="88"/>
      <c r="V1487" s="88"/>
      <c r="W1487" s="88"/>
      <c r="X1487" s="88"/>
      <c r="Y1487" s="88"/>
      <c r="Z1487" s="88"/>
    </row>
    <row r="1488" spans="19:26" x14ac:dyDescent="0.25">
      <c r="S1488" s="88"/>
      <c r="T1488" s="88"/>
      <c r="U1488" s="88"/>
      <c r="V1488" s="88"/>
      <c r="W1488" s="88"/>
      <c r="X1488" s="88"/>
      <c r="Y1488" s="88"/>
      <c r="Z1488" s="88"/>
    </row>
    <row r="1489" spans="19:26" x14ac:dyDescent="0.25">
      <c r="S1489" s="88"/>
      <c r="T1489" s="88"/>
      <c r="U1489" s="88"/>
      <c r="V1489" s="88"/>
      <c r="W1489" s="88"/>
      <c r="X1489" s="88"/>
      <c r="Y1489" s="88"/>
      <c r="Z1489" s="88"/>
    </row>
    <row r="1490" spans="19:26" x14ac:dyDescent="0.25">
      <c r="S1490" s="88"/>
      <c r="T1490" s="88"/>
      <c r="U1490" s="88"/>
      <c r="V1490" s="88"/>
      <c r="W1490" s="88"/>
      <c r="X1490" s="88"/>
      <c r="Y1490" s="88"/>
      <c r="Z1490" s="88"/>
    </row>
    <row r="1491" spans="19:26" x14ac:dyDescent="0.25">
      <c r="S1491" s="88"/>
      <c r="T1491" s="88"/>
      <c r="U1491" s="88"/>
      <c r="V1491" s="88"/>
      <c r="W1491" s="88"/>
      <c r="X1491" s="88"/>
      <c r="Y1491" s="88"/>
      <c r="Z1491" s="88"/>
    </row>
    <row r="1492" spans="19:26" x14ac:dyDescent="0.25">
      <c r="S1492" s="88"/>
      <c r="T1492" s="88"/>
      <c r="U1492" s="88"/>
      <c r="V1492" s="88"/>
      <c r="W1492" s="88"/>
      <c r="X1492" s="88"/>
      <c r="Y1492" s="88"/>
      <c r="Z1492" s="88"/>
    </row>
    <row r="1493" spans="19:26" x14ac:dyDescent="0.25">
      <c r="S1493" s="88"/>
      <c r="T1493" s="88"/>
      <c r="U1493" s="88"/>
      <c r="V1493" s="88"/>
      <c r="W1493" s="88"/>
      <c r="X1493" s="88"/>
      <c r="Y1493" s="88"/>
      <c r="Z1493" s="88"/>
    </row>
    <row r="1494" spans="19:26" x14ac:dyDescent="0.25">
      <c r="S1494" s="88"/>
      <c r="T1494" s="88"/>
      <c r="U1494" s="88"/>
      <c r="V1494" s="88"/>
      <c r="W1494" s="88"/>
      <c r="X1494" s="88"/>
      <c r="Y1494" s="88"/>
      <c r="Z1494" s="88"/>
    </row>
    <row r="1495" spans="19:26" x14ac:dyDescent="0.25">
      <c r="S1495" s="88"/>
      <c r="T1495" s="88"/>
      <c r="U1495" s="88"/>
      <c r="V1495" s="88"/>
      <c r="W1495" s="88"/>
      <c r="X1495" s="88"/>
      <c r="Y1495" s="88"/>
      <c r="Z1495" s="88"/>
    </row>
    <row r="1496" spans="19:26" x14ac:dyDescent="0.25">
      <c r="S1496" s="88"/>
      <c r="T1496" s="88"/>
      <c r="U1496" s="88"/>
      <c r="V1496" s="88"/>
      <c r="W1496" s="88"/>
      <c r="X1496" s="88"/>
      <c r="Y1496" s="88"/>
      <c r="Z1496" s="88"/>
    </row>
    <row r="1497" spans="19:26" x14ac:dyDescent="0.25">
      <c r="S1497" s="88"/>
      <c r="T1497" s="88"/>
      <c r="U1497" s="88"/>
      <c r="V1497" s="88"/>
      <c r="W1497" s="88"/>
      <c r="X1497" s="88"/>
      <c r="Y1497" s="88"/>
      <c r="Z1497" s="88"/>
    </row>
    <row r="1498" spans="19:26" x14ac:dyDescent="0.25">
      <c r="S1498" s="88"/>
      <c r="T1498" s="88"/>
      <c r="U1498" s="88"/>
      <c r="V1498" s="88"/>
      <c r="W1498" s="88"/>
      <c r="X1498" s="88"/>
      <c r="Y1498" s="88"/>
      <c r="Z1498" s="88"/>
    </row>
    <row r="1499" spans="19:26" x14ac:dyDescent="0.25">
      <c r="S1499" s="88"/>
      <c r="T1499" s="88"/>
      <c r="U1499" s="88"/>
      <c r="V1499" s="88"/>
      <c r="W1499" s="88"/>
      <c r="X1499" s="88"/>
      <c r="Y1499" s="88"/>
      <c r="Z1499" s="88"/>
    </row>
    <row r="1500" spans="19:26" x14ac:dyDescent="0.25">
      <c r="S1500" s="88"/>
      <c r="T1500" s="88"/>
      <c r="U1500" s="88"/>
      <c r="V1500" s="88"/>
      <c r="W1500" s="88"/>
      <c r="X1500" s="88"/>
      <c r="Y1500" s="88"/>
      <c r="Z1500" s="88"/>
    </row>
    <row r="1501" spans="19:26" x14ac:dyDescent="0.25">
      <c r="S1501" s="88"/>
      <c r="T1501" s="88"/>
      <c r="U1501" s="88"/>
      <c r="V1501" s="88"/>
      <c r="W1501" s="88"/>
      <c r="X1501" s="88"/>
      <c r="Y1501" s="88"/>
      <c r="Z1501" s="88"/>
    </row>
    <row r="1502" spans="19:26" x14ac:dyDescent="0.25">
      <c r="S1502" s="88"/>
      <c r="T1502" s="88"/>
      <c r="U1502" s="88"/>
      <c r="V1502" s="88"/>
      <c r="W1502" s="88"/>
      <c r="X1502" s="88"/>
      <c r="Y1502" s="88"/>
      <c r="Z1502" s="88"/>
    </row>
    <row r="1503" spans="19:26" x14ac:dyDescent="0.25">
      <c r="S1503" s="88"/>
      <c r="T1503" s="88"/>
      <c r="U1503" s="88"/>
      <c r="V1503" s="88"/>
      <c r="W1503" s="88"/>
      <c r="X1503" s="88"/>
      <c r="Y1503" s="88"/>
      <c r="Z1503" s="88"/>
    </row>
    <row r="1504" spans="19:26" x14ac:dyDescent="0.25">
      <c r="S1504" s="88"/>
      <c r="T1504" s="88"/>
      <c r="U1504" s="88"/>
      <c r="V1504" s="88"/>
      <c r="W1504" s="88"/>
      <c r="X1504" s="88"/>
      <c r="Y1504" s="88"/>
      <c r="Z1504" s="88"/>
    </row>
    <row r="1505" spans="19:26" x14ac:dyDescent="0.25">
      <c r="S1505" s="88"/>
      <c r="T1505" s="88"/>
      <c r="U1505" s="88"/>
      <c r="V1505" s="88"/>
      <c r="W1505" s="88"/>
      <c r="X1505" s="88"/>
      <c r="Y1505" s="88"/>
      <c r="Z1505" s="88"/>
    </row>
    <row r="1506" spans="19:26" x14ac:dyDescent="0.25">
      <c r="S1506" s="88"/>
      <c r="T1506" s="88"/>
      <c r="U1506" s="88"/>
      <c r="V1506" s="88"/>
      <c r="W1506" s="88"/>
      <c r="X1506" s="88"/>
      <c r="Y1506" s="88"/>
      <c r="Z1506" s="88"/>
    </row>
    <row r="1507" spans="19:26" x14ac:dyDescent="0.25">
      <c r="S1507" s="88"/>
      <c r="T1507" s="88"/>
      <c r="U1507" s="88"/>
      <c r="V1507" s="88"/>
      <c r="W1507" s="88"/>
      <c r="X1507" s="88"/>
      <c r="Y1507" s="88"/>
      <c r="Z1507" s="88"/>
    </row>
    <row r="1508" spans="19:26" x14ac:dyDescent="0.25">
      <c r="S1508" s="88"/>
      <c r="T1508" s="88"/>
      <c r="U1508" s="88"/>
      <c r="V1508" s="88"/>
      <c r="W1508" s="88"/>
      <c r="X1508" s="88"/>
      <c r="Y1508" s="88"/>
      <c r="Z1508" s="88"/>
    </row>
    <row r="1509" spans="19:26" x14ac:dyDescent="0.25">
      <c r="S1509" s="88"/>
      <c r="T1509" s="88"/>
      <c r="U1509" s="88"/>
      <c r="V1509" s="88"/>
      <c r="W1509" s="88"/>
      <c r="X1509" s="88"/>
      <c r="Y1509" s="88"/>
      <c r="Z1509" s="88"/>
    </row>
    <row r="1510" spans="19:26" x14ac:dyDescent="0.25">
      <c r="S1510" s="88"/>
      <c r="T1510" s="88"/>
      <c r="U1510" s="88"/>
      <c r="V1510" s="88"/>
      <c r="W1510" s="88"/>
      <c r="X1510" s="88"/>
      <c r="Y1510" s="88"/>
      <c r="Z1510" s="88"/>
    </row>
    <row r="1511" spans="19:26" x14ac:dyDescent="0.25">
      <c r="S1511" s="88"/>
      <c r="T1511" s="88"/>
      <c r="U1511" s="88"/>
      <c r="V1511" s="88"/>
      <c r="W1511" s="88"/>
      <c r="X1511" s="88"/>
      <c r="Y1511" s="88"/>
      <c r="Z1511" s="88"/>
    </row>
    <row r="1512" spans="19:26" x14ac:dyDescent="0.25">
      <c r="S1512" s="88"/>
      <c r="T1512" s="88"/>
      <c r="U1512" s="88"/>
      <c r="V1512" s="88"/>
      <c r="W1512" s="88"/>
      <c r="X1512" s="88"/>
      <c r="Y1512" s="88"/>
      <c r="Z1512" s="88"/>
    </row>
    <row r="1513" spans="19:26" x14ac:dyDescent="0.25">
      <c r="S1513" s="88"/>
      <c r="T1513" s="88"/>
      <c r="U1513" s="88"/>
      <c r="V1513" s="88"/>
      <c r="W1513" s="88"/>
      <c r="X1513" s="88"/>
      <c r="Y1513" s="88"/>
      <c r="Z1513" s="88"/>
    </row>
    <row r="1514" spans="19:26" x14ac:dyDescent="0.25">
      <c r="S1514" s="88"/>
      <c r="T1514" s="88"/>
      <c r="U1514" s="88"/>
      <c r="V1514" s="88"/>
      <c r="W1514" s="88"/>
      <c r="X1514" s="88"/>
      <c r="Y1514" s="88"/>
      <c r="Z1514" s="88"/>
    </row>
    <row r="1515" spans="19:26" x14ac:dyDescent="0.25">
      <c r="S1515" s="88"/>
      <c r="T1515" s="88"/>
      <c r="U1515" s="88"/>
      <c r="V1515" s="88"/>
      <c r="W1515" s="88"/>
      <c r="X1515" s="88"/>
      <c r="Y1515" s="88"/>
      <c r="Z1515" s="88"/>
    </row>
    <row r="1516" spans="19:26" x14ac:dyDescent="0.25">
      <c r="S1516" s="88"/>
      <c r="T1516" s="88"/>
      <c r="U1516" s="88"/>
      <c r="V1516" s="88"/>
      <c r="W1516" s="88"/>
      <c r="X1516" s="88"/>
      <c r="Y1516" s="88"/>
      <c r="Z1516" s="88"/>
    </row>
    <row r="1517" spans="19:26" x14ac:dyDescent="0.25">
      <c r="S1517" s="88"/>
      <c r="T1517" s="88"/>
      <c r="U1517" s="88"/>
      <c r="V1517" s="88"/>
      <c r="W1517" s="88"/>
      <c r="X1517" s="88"/>
      <c r="Y1517" s="88"/>
      <c r="Z1517" s="88"/>
    </row>
    <row r="1518" spans="19:26" x14ac:dyDescent="0.25">
      <c r="S1518" s="88"/>
      <c r="T1518" s="88"/>
      <c r="U1518" s="88"/>
      <c r="V1518" s="88"/>
      <c r="W1518" s="88"/>
      <c r="X1518" s="88"/>
      <c r="Y1518" s="88"/>
      <c r="Z1518" s="88"/>
    </row>
    <row r="1519" spans="19:26" x14ac:dyDescent="0.25">
      <c r="S1519" s="88"/>
      <c r="T1519" s="88"/>
      <c r="U1519" s="88"/>
      <c r="V1519" s="88"/>
      <c r="W1519" s="88"/>
      <c r="X1519" s="88"/>
      <c r="Y1519" s="88"/>
      <c r="Z1519" s="88"/>
    </row>
    <row r="1520" spans="19:26" x14ac:dyDescent="0.25">
      <c r="S1520" s="88"/>
      <c r="T1520" s="88"/>
      <c r="U1520" s="88"/>
      <c r="V1520" s="88"/>
      <c r="W1520" s="88"/>
      <c r="X1520" s="88"/>
      <c r="Y1520" s="88"/>
      <c r="Z1520" s="88"/>
    </row>
    <row r="1521" spans="19:26" x14ac:dyDescent="0.25">
      <c r="S1521" s="88"/>
      <c r="T1521" s="88"/>
      <c r="U1521" s="88"/>
      <c r="V1521" s="88"/>
      <c r="W1521" s="88"/>
      <c r="X1521" s="88"/>
      <c r="Y1521" s="88"/>
      <c r="Z1521" s="88"/>
    </row>
    <row r="1522" spans="19:26" x14ac:dyDescent="0.25">
      <c r="S1522" s="88"/>
      <c r="T1522" s="88"/>
      <c r="U1522" s="88"/>
      <c r="V1522" s="88"/>
      <c r="W1522" s="88"/>
      <c r="X1522" s="88"/>
      <c r="Y1522" s="88"/>
      <c r="Z1522" s="88"/>
    </row>
    <row r="1523" spans="19:26" x14ac:dyDescent="0.25">
      <c r="S1523" s="88"/>
      <c r="T1523" s="88"/>
      <c r="U1523" s="88"/>
      <c r="V1523" s="88"/>
      <c r="W1523" s="88"/>
      <c r="X1523" s="88"/>
      <c r="Y1523" s="88"/>
      <c r="Z1523" s="88"/>
    </row>
    <row r="1524" spans="19:26" x14ac:dyDescent="0.25">
      <c r="S1524" s="88"/>
      <c r="T1524" s="88"/>
      <c r="U1524" s="88"/>
      <c r="V1524" s="88"/>
      <c r="W1524" s="88"/>
      <c r="X1524" s="88"/>
      <c r="Y1524" s="88"/>
      <c r="Z1524" s="88"/>
    </row>
    <row r="1525" spans="19:26" x14ac:dyDescent="0.25">
      <c r="S1525" s="88"/>
      <c r="T1525" s="88"/>
      <c r="U1525" s="88"/>
      <c r="V1525" s="88"/>
      <c r="W1525" s="88"/>
      <c r="X1525" s="88"/>
      <c r="Y1525" s="88"/>
      <c r="Z1525" s="88"/>
    </row>
    <row r="1526" spans="19:26" x14ac:dyDescent="0.25">
      <c r="S1526" s="88"/>
      <c r="T1526" s="88"/>
      <c r="U1526" s="88"/>
      <c r="V1526" s="88"/>
      <c r="W1526" s="88"/>
      <c r="X1526" s="88"/>
      <c r="Y1526" s="88"/>
      <c r="Z1526" s="88"/>
    </row>
    <row r="1527" spans="19:26" x14ac:dyDescent="0.25">
      <c r="S1527" s="88"/>
      <c r="T1527" s="88"/>
      <c r="U1527" s="88"/>
      <c r="V1527" s="88"/>
      <c r="W1527" s="88"/>
      <c r="X1527" s="88"/>
      <c r="Y1527" s="88"/>
      <c r="Z1527" s="88"/>
    </row>
    <row r="1528" spans="19:26" x14ac:dyDescent="0.25">
      <c r="S1528" s="88"/>
      <c r="T1528" s="88"/>
      <c r="U1528" s="88"/>
      <c r="V1528" s="88"/>
      <c r="W1528" s="88"/>
      <c r="X1528" s="88"/>
      <c r="Y1528" s="88"/>
      <c r="Z1528" s="88"/>
    </row>
    <row r="1529" spans="19:26" x14ac:dyDescent="0.25">
      <c r="S1529" s="88"/>
      <c r="T1529" s="88"/>
      <c r="U1529" s="88"/>
      <c r="V1529" s="88"/>
      <c r="W1529" s="88"/>
      <c r="X1529" s="88"/>
      <c r="Y1529" s="88"/>
      <c r="Z1529" s="88"/>
    </row>
    <row r="1530" spans="19:26" x14ac:dyDescent="0.25">
      <c r="S1530" s="88"/>
      <c r="T1530" s="88"/>
      <c r="U1530" s="88"/>
      <c r="V1530" s="88"/>
      <c r="W1530" s="88"/>
      <c r="X1530" s="88"/>
      <c r="Y1530" s="88"/>
      <c r="Z1530" s="88"/>
    </row>
    <row r="1531" spans="19:26" x14ac:dyDescent="0.25">
      <c r="S1531" s="88"/>
      <c r="T1531" s="88"/>
      <c r="U1531" s="88"/>
      <c r="V1531" s="88"/>
      <c r="W1531" s="88"/>
      <c r="X1531" s="88"/>
      <c r="Y1531" s="88"/>
      <c r="Z1531" s="88"/>
    </row>
    <row r="1532" spans="19:26" x14ac:dyDescent="0.25">
      <c r="S1532" s="88"/>
      <c r="T1532" s="88"/>
      <c r="U1532" s="88"/>
      <c r="V1532" s="88"/>
      <c r="W1532" s="88"/>
      <c r="X1532" s="88"/>
      <c r="Y1532" s="88"/>
      <c r="Z1532" s="88"/>
    </row>
    <row r="1533" spans="19:26" x14ac:dyDescent="0.25">
      <c r="S1533" s="88"/>
      <c r="T1533" s="88"/>
      <c r="U1533" s="88"/>
      <c r="V1533" s="88"/>
      <c r="W1533" s="88"/>
      <c r="X1533" s="88"/>
      <c r="Y1533" s="88"/>
      <c r="Z1533" s="88"/>
    </row>
    <row r="1534" spans="19:26" x14ac:dyDescent="0.25">
      <c r="S1534" s="88"/>
      <c r="T1534" s="88"/>
      <c r="U1534" s="88"/>
      <c r="V1534" s="88"/>
      <c r="W1534" s="88"/>
      <c r="X1534" s="88"/>
      <c r="Y1534" s="88"/>
      <c r="Z1534" s="88"/>
    </row>
    <row r="1535" spans="19:26" x14ac:dyDescent="0.25">
      <c r="S1535" s="88"/>
      <c r="T1535" s="88"/>
      <c r="U1535" s="88"/>
      <c r="V1535" s="88"/>
      <c r="W1535" s="88"/>
      <c r="X1535" s="88"/>
      <c r="Y1535" s="88"/>
      <c r="Z1535" s="88"/>
    </row>
    <row r="1536" spans="19:26" x14ac:dyDescent="0.25">
      <c r="S1536" s="88"/>
      <c r="T1536" s="88"/>
      <c r="U1536" s="88"/>
      <c r="V1536" s="88"/>
      <c r="W1536" s="88"/>
      <c r="X1536" s="88"/>
      <c r="Y1536" s="88"/>
      <c r="Z1536" s="88"/>
    </row>
    <row r="1537" spans="19:26" x14ac:dyDescent="0.25">
      <c r="S1537" s="88"/>
      <c r="T1537" s="88"/>
      <c r="U1537" s="88"/>
      <c r="V1537" s="88"/>
      <c r="W1537" s="88"/>
      <c r="X1537" s="88"/>
      <c r="Y1537" s="88"/>
      <c r="Z1537" s="88"/>
    </row>
    <row r="1538" spans="19:26" x14ac:dyDescent="0.25">
      <c r="S1538" s="88"/>
      <c r="T1538" s="88"/>
      <c r="U1538" s="88"/>
      <c r="V1538" s="88"/>
      <c r="W1538" s="88"/>
      <c r="X1538" s="88"/>
      <c r="Y1538" s="88"/>
      <c r="Z1538" s="88"/>
    </row>
    <row r="1539" spans="19:26" x14ac:dyDescent="0.25">
      <c r="S1539" s="88"/>
      <c r="T1539" s="88"/>
      <c r="U1539" s="88"/>
      <c r="V1539" s="88"/>
      <c r="W1539" s="88"/>
      <c r="X1539" s="88"/>
      <c r="Y1539" s="88"/>
      <c r="Z1539" s="88"/>
    </row>
    <row r="1540" spans="19:26" x14ac:dyDescent="0.25">
      <c r="S1540" s="88"/>
      <c r="T1540" s="88"/>
      <c r="U1540" s="88"/>
      <c r="V1540" s="88"/>
      <c r="W1540" s="88"/>
      <c r="X1540" s="88"/>
      <c r="Y1540" s="88"/>
      <c r="Z1540" s="88"/>
    </row>
    <row r="1541" spans="19:26" x14ac:dyDescent="0.25">
      <c r="S1541" s="88"/>
      <c r="T1541" s="88"/>
      <c r="U1541" s="88"/>
      <c r="V1541" s="88"/>
      <c r="W1541" s="88"/>
      <c r="X1541" s="88"/>
      <c r="Y1541" s="88"/>
      <c r="Z1541" s="88"/>
    </row>
    <row r="1542" spans="19:26" x14ac:dyDescent="0.25">
      <c r="S1542" s="88"/>
      <c r="T1542" s="88"/>
      <c r="U1542" s="88"/>
      <c r="V1542" s="88"/>
      <c r="W1542" s="88"/>
      <c r="X1542" s="88"/>
      <c r="Y1542" s="88"/>
      <c r="Z1542" s="88"/>
    </row>
    <row r="1543" spans="19:26" x14ac:dyDescent="0.25">
      <c r="S1543" s="88"/>
      <c r="T1543" s="88"/>
      <c r="U1543" s="88"/>
      <c r="V1543" s="88"/>
      <c r="W1543" s="88"/>
      <c r="X1543" s="88"/>
      <c r="Y1543" s="88"/>
      <c r="Z1543" s="88"/>
    </row>
    <row r="1544" spans="19:26" x14ac:dyDescent="0.25">
      <c r="S1544" s="88"/>
      <c r="T1544" s="88"/>
      <c r="U1544" s="88"/>
      <c r="V1544" s="88"/>
      <c r="W1544" s="88"/>
      <c r="X1544" s="88"/>
      <c r="Y1544" s="88"/>
      <c r="Z1544" s="88"/>
    </row>
    <row r="1545" spans="19:26" x14ac:dyDescent="0.25">
      <c r="S1545" s="88"/>
      <c r="T1545" s="88"/>
      <c r="U1545" s="88"/>
      <c r="V1545" s="88"/>
      <c r="W1545" s="88"/>
      <c r="X1545" s="88"/>
      <c r="Y1545" s="88"/>
      <c r="Z1545" s="88"/>
    </row>
    <row r="1546" spans="19:26" x14ac:dyDescent="0.25">
      <c r="S1546" s="88"/>
      <c r="T1546" s="88"/>
      <c r="U1546" s="88"/>
      <c r="V1546" s="88"/>
      <c r="W1546" s="88"/>
      <c r="X1546" s="88"/>
      <c r="Y1546" s="88"/>
      <c r="Z1546" s="88"/>
    </row>
    <row r="1547" spans="19:26" x14ac:dyDescent="0.25">
      <c r="S1547" s="88"/>
      <c r="T1547" s="88"/>
      <c r="U1547" s="88"/>
      <c r="V1547" s="88"/>
      <c r="W1547" s="88"/>
      <c r="X1547" s="88"/>
      <c r="Y1547" s="88"/>
      <c r="Z1547" s="88"/>
    </row>
    <row r="1548" spans="19:26" x14ac:dyDescent="0.25">
      <c r="S1548" s="88"/>
      <c r="T1548" s="88"/>
      <c r="U1548" s="88"/>
      <c r="V1548" s="88"/>
      <c r="W1548" s="88"/>
      <c r="X1548" s="88"/>
      <c r="Y1548" s="88"/>
      <c r="Z1548" s="88"/>
    </row>
    <row r="1549" spans="19:26" x14ac:dyDescent="0.25">
      <c r="S1549" s="88"/>
      <c r="T1549" s="88"/>
      <c r="U1549" s="88"/>
      <c r="V1549" s="88"/>
      <c r="W1549" s="88"/>
      <c r="X1549" s="88"/>
      <c r="Y1549" s="88"/>
      <c r="Z1549" s="88"/>
    </row>
    <row r="1550" spans="19:26" x14ac:dyDescent="0.25">
      <c r="S1550" s="88"/>
      <c r="T1550" s="88"/>
      <c r="U1550" s="88"/>
      <c r="V1550" s="88"/>
      <c r="W1550" s="88"/>
      <c r="X1550" s="88"/>
      <c r="Y1550" s="88"/>
      <c r="Z1550" s="88"/>
    </row>
    <row r="1551" spans="19:26" x14ac:dyDescent="0.25">
      <c r="S1551" s="88"/>
      <c r="T1551" s="88"/>
      <c r="U1551" s="88"/>
      <c r="V1551" s="88"/>
      <c r="W1551" s="88"/>
      <c r="X1551" s="88"/>
      <c r="Y1551" s="88"/>
      <c r="Z1551" s="88"/>
    </row>
    <row r="1552" spans="19:26" x14ac:dyDescent="0.25">
      <c r="S1552" s="88"/>
      <c r="T1552" s="88"/>
      <c r="U1552" s="88"/>
      <c r="V1552" s="88"/>
      <c r="W1552" s="88"/>
      <c r="X1552" s="88"/>
      <c r="Y1552" s="88"/>
      <c r="Z1552" s="88"/>
    </row>
    <row r="1553" spans="19:26" x14ac:dyDescent="0.25">
      <c r="S1553" s="88"/>
      <c r="T1553" s="88"/>
      <c r="U1553" s="88"/>
      <c r="V1553" s="88"/>
      <c r="W1553" s="88"/>
      <c r="X1553" s="88"/>
      <c r="Y1553" s="88"/>
      <c r="Z1553" s="88"/>
    </row>
    <row r="1554" spans="19:26" x14ac:dyDescent="0.25">
      <c r="S1554" s="88"/>
      <c r="T1554" s="88"/>
      <c r="U1554" s="88"/>
      <c r="V1554" s="88"/>
      <c r="W1554" s="88"/>
      <c r="X1554" s="88"/>
      <c r="Y1554" s="88"/>
      <c r="Z1554" s="88"/>
    </row>
    <row r="1555" spans="19:26" x14ac:dyDescent="0.25">
      <c r="S1555" s="88"/>
      <c r="T1555" s="88"/>
      <c r="U1555" s="88"/>
      <c r="V1555" s="88"/>
      <c r="W1555" s="88"/>
      <c r="X1555" s="88"/>
      <c r="Y1555" s="88"/>
      <c r="Z1555" s="88"/>
    </row>
    <row r="1556" spans="19:26" x14ac:dyDescent="0.25">
      <c r="S1556" s="88"/>
      <c r="T1556" s="88"/>
      <c r="U1556" s="88"/>
      <c r="V1556" s="88"/>
      <c r="W1556" s="88"/>
      <c r="X1556" s="88"/>
      <c r="Y1556" s="88"/>
      <c r="Z1556" s="88"/>
    </row>
    <row r="1557" spans="19:26" x14ac:dyDescent="0.25">
      <c r="S1557" s="88"/>
      <c r="T1557" s="88"/>
      <c r="U1557" s="88"/>
      <c r="V1557" s="88"/>
      <c r="W1557" s="88"/>
      <c r="X1557" s="88"/>
      <c r="Y1557" s="88"/>
      <c r="Z1557" s="88"/>
    </row>
    <row r="1558" spans="19:26" x14ac:dyDescent="0.25">
      <c r="S1558" s="88"/>
      <c r="T1558" s="88"/>
      <c r="U1558" s="88"/>
      <c r="V1558" s="88"/>
      <c r="W1558" s="88"/>
      <c r="X1558" s="88"/>
      <c r="Y1558" s="88"/>
      <c r="Z1558" s="88"/>
    </row>
    <row r="1559" spans="19:26" x14ac:dyDescent="0.25">
      <c r="S1559" s="88"/>
      <c r="T1559" s="88"/>
      <c r="U1559" s="88"/>
      <c r="V1559" s="88"/>
      <c r="W1559" s="88"/>
      <c r="X1559" s="88"/>
      <c r="Y1559" s="88"/>
      <c r="Z1559" s="88"/>
    </row>
    <row r="1560" spans="19:26" x14ac:dyDescent="0.25">
      <c r="S1560" s="88"/>
      <c r="T1560" s="88"/>
      <c r="U1560" s="88"/>
      <c r="V1560" s="88"/>
      <c r="W1560" s="88"/>
      <c r="X1560" s="88"/>
      <c r="Y1560" s="88"/>
      <c r="Z1560" s="88"/>
    </row>
    <row r="1561" spans="19:26" x14ac:dyDescent="0.25">
      <c r="S1561" s="88"/>
      <c r="T1561" s="88"/>
      <c r="U1561" s="88"/>
      <c r="V1561" s="88"/>
      <c r="W1561" s="88"/>
      <c r="X1561" s="88"/>
      <c r="Y1561" s="88"/>
      <c r="Z1561" s="88"/>
    </row>
    <row r="1562" spans="19:26" x14ac:dyDescent="0.25">
      <c r="S1562" s="88"/>
      <c r="T1562" s="88"/>
      <c r="U1562" s="88"/>
      <c r="V1562" s="88"/>
      <c r="W1562" s="88"/>
      <c r="X1562" s="88"/>
      <c r="Y1562" s="88"/>
      <c r="Z1562" s="88"/>
    </row>
    <row r="1563" spans="19:26" x14ac:dyDescent="0.25">
      <c r="S1563" s="88"/>
      <c r="T1563" s="88"/>
      <c r="U1563" s="88"/>
      <c r="V1563" s="88"/>
      <c r="W1563" s="88"/>
      <c r="X1563" s="88"/>
      <c r="Y1563" s="88"/>
      <c r="Z1563" s="88"/>
    </row>
    <row r="1564" spans="19:26" x14ac:dyDescent="0.25">
      <c r="S1564" s="88"/>
      <c r="T1564" s="88"/>
      <c r="U1564" s="88"/>
      <c r="V1564" s="88"/>
      <c r="W1564" s="88"/>
      <c r="X1564" s="88"/>
      <c r="Y1564" s="88"/>
      <c r="Z1564" s="88"/>
    </row>
    <row r="1565" spans="19:26" x14ac:dyDescent="0.25">
      <c r="S1565" s="88"/>
      <c r="T1565" s="88"/>
      <c r="U1565" s="88"/>
      <c r="V1565" s="88"/>
      <c r="W1565" s="88"/>
      <c r="X1565" s="88"/>
      <c r="Y1565" s="88"/>
      <c r="Z1565" s="88"/>
    </row>
    <row r="1566" spans="19:26" x14ac:dyDescent="0.25">
      <c r="S1566" s="88"/>
      <c r="T1566" s="88"/>
      <c r="U1566" s="88"/>
      <c r="V1566" s="88"/>
      <c r="W1566" s="88"/>
      <c r="X1566" s="88"/>
      <c r="Y1566" s="88"/>
      <c r="Z1566" s="88"/>
    </row>
    <row r="1567" spans="19:26" x14ac:dyDescent="0.25">
      <c r="S1567" s="88"/>
      <c r="T1567" s="88"/>
      <c r="U1567" s="88"/>
      <c r="V1567" s="88"/>
      <c r="W1567" s="88"/>
      <c r="X1567" s="88"/>
      <c r="Y1567" s="88"/>
      <c r="Z1567" s="88"/>
    </row>
    <row r="1568" spans="19:26" x14ac:dyDescent="0.25">
      <c r="S1568" s="88"/>
      <c r="T1568" s="88"/>
      <c r="U1568" s="88"/>
      <c r="V1568" s="88"/>
      <c r="W1568" s="88"/>
      <c r="X1568" s="88"/>
      <c r="Y1568" s="88"/>
      <c r="Z1568" s="88"/>
    </row>
    <row r="1569" spans="19:26" x14ac:dyDescent="0.25">
      <c r="S1569" s="88"/>
      <c r="T1569" s="88"/>
      <c r="U1569" s="88"/>
      <c r="V1569" s="88"/>
      <c r="W1569" s="88"/>
      <c r="X1569" s="88"/>
      <c r="Y1569" s="88"/>
      <c r="Z1569" s="88"/>
    </row>
    <row r="1570" spans="19:26" x14ac:dyDescent="0.25">
      <c r="S1570" s="88"/>
      <c r="T1570" s="88"/>
      <c r="U1570" s="88"/>
      <c r="V1570" s="88"/>
      <c r="W1570" s="88"/>
      <c r="X1570" s="88"/>
      <c r="Y1570" s="88"/>
      <c r="Z1570" s="88"/>
    </row>
    <row r="1571" spans="19:26" x14ac:dyDescent="0.25">
      <c r="S1571" s="88"/>
      <c r="T1571" s="88"/>
      <c r="U1571" s="88"/>
      <c r="V1571" s="88"/>
      <c r="W1571" s="88"/>
      <c r="X1571" s="88"/>
      <c r="Y1571" s="88"/>
      <c r="Z1571" s="88"/>
    </row>
    <row r="1572" spans="19:26" x14ac:dyDescent="0.25">
      <c r="S1572" s="88"/>
      <c r="T1572" s="88"/>
      <c r="U1572" s="88"/>
      <c r="V1572" s="88"/>
      <c r="W1572" s="88"/>
      <c r="X1572" s="88"/>
      <c r="Y1572" s="88"/>
      <c r="Z1572" s="88"/>
    </row>
    <row r="1573" spans="19:26" x14ac:dyDescent="0.25">
      <c r="S1573" s="88"/>
      <c r="T1573" s="88"/>
      <c r="U1573" s="88"/>
      <c r="V1573" s="88"/>
      <c r="W1573" s="88"/>
      <c r="X1573" s="88"/>
      <c r="Y1573" s="88"/>
      <c r="Z1573" s="88"/>
    </row>
    <row r="1574" spans="19:26" x14ac:dyDescent="0.25">
      <c r="S1574" s="88"/>
      <c r="T1574" s="88"/>
      <c r="U1574" s="88"/>
      <c r="V1574" s="88"/>
      <c r="W1574" s="88"/>
      <c r="X1574" s="88"/>
      <c r="Y1574" s="88"/>
      <c r="Z1574" s="88"/>
    </row>
    <row r="1575" spans="19:26" x14ac:dyDescent="0.25">
      <c r="S1575" s="88"/>
      <c r="T1575" s="88"/>
      <c r="U1575" s="88"/>
      <c r="V1575" s="88"/>
      <c r="W1575" s="88"/>
      <c r="X1575" s="88"/>
      <c r="Y1575" s="88"/>
      <c r="Z1575" s="88"/>
    </row>
    <row r="1576" spans="19:26" x14ac:dyDescent="0.25">
      <c r="S1576" s="88"/>
      <c r="T1576" s="88"/>
      <c r="U1576" s="88"/>
      <c r="V1576" s="88"/>
      <c r="W1576" s="88"/>
      <c r="X1576" s="88"/>
      <c r="Y1576" s="88"/>
      <c r="Z1576" s="88"/>
    </row>
    <row r="1577" spans="19:26" x14ac:dyDescent="0.25">
      <c r="S1577" s="88"/>
      <c r="T1577" s="88"/>
      <c r="U1577" s="88"/>
      <c r="V1577" s="88"/>
      <c r="W1577" s="88"/>
      <c r="X1577" s="88"/>
      <c r="Y1577" s="88"/>
      <c r="Z1577" s="88"/>
    </row>
    <row r="1578" spans="19:26" x14ac:dyDescent="0.25">
      <c r="S1578" s="88"/>
      <c r="T1578" s="88"/>
      <c r="U1578" s="88"/>
      <c r="V1578" s="88"/>
      <c r="W1578" s="88"/>
      <c r="X1578" s="88"/>
      <c r="Y1578" s="88"/>
      <c r="Z1578" s="88"/>
    </row>
    <row r="1579" spans="19:26" x14ac:dyDescent="0.25">
      <c r="S1579" s="88"/>
      <c r="T1579" s="88"/>
      <c r="U1579" s="88"/>
      <c r="V1579" s="88"/>
      <c r="W1579" s="88"/>
      <c r="X1579" s="88"/>
      <c r="Y1579" s="88"/>
      <c r="Z1579" s="88"/>
    </row>
    <row r="1580" spans="19:26" x14ac:dyDescent="0.25">
      <c r="S1580" s="88"/>
      <c r="T1580" s="88"/>
      <c r="U1580" s="88"/>
      <c r="V1580" s="88"/>
      <c r="W1580" s="88"/>
      <c r="X1580" s="88"/>
      <c r="Y1580" s="88"/>
      <c r="Z1580" s="88"/>
    </row>
    <row r="1581" spans="19:26" x14ac:dyDescent="0.25">
      <c r="S1581" s="88"/>
      <c r="T1581" s="88"/>
      <c r="U1581" s="88"/>
      <c r="V1581" s="88"/>
      <c r="W1581" s="88"/>
      <c r="X1581" s="88"/>
      <c r="Y1581" s="88"/>
      <c r="Z1581" s="88"/>
    </row>
    <row r="1582" spans="19:26" x14ac:dyDescent="0.25">
      <c r="S1582" s="88"/>
      <c r="T1582" s="88"/>
      <c r="U1582" s="88"/>
      <c r="V1582" s="88"/>
      <c r="W1582" s="88"/>
      <c r="X1582" s="88"/>
      <c r="Y1582" s="88"/>
      <c r="Z1582" s="88"/>
    </row>
    <row r="1583" spans="19:26" x14ac:dyDescent="0.25">
      <c r="S1583" s="88"/>
      <c r="T1583" s="88"/>
      <c r="U1583" s="88"/>
      <c r="V1583" s="88"/>
      <c r="W1583" s="88"/>
      <c r="X1583" s="88"/>
      <c r="Y1583" s="88"/>
      <c r="Z1583" s="88"/>
    </row>
    <row r="1584" spans="19:26" x14ac:dyDescent="0.25">
      <c r="S1584" s="88"/>
      <c r="T1584" s="88"/>
      <c r="U1584" s="88"/>
      <c r="V1584" s="88"/>
      <c r="W1584" s="88"/>
      <c r="X1584" s="88"/>
      <c r="Y1584" s="88"/>
      <c r="Z1584" s="88"/>
    </row>
    <row r="1585" spans="19:26" x14ac:dyDescent="0.25">
      <c r="S1585" s="88"/>
      <c r="T1585" s="88"/>
      <c r="U1585" s="88"/>
      <c r="V1585" s="88"/>
      <c r="W1585" s="88"/>
      <c r="X1585" s="88"/>
      <c r="Y1585" s="88"/>
      <c r="Z1585" s="88"/>
    </row>
    <row r="1586" spans="19:26" x14ac:dyDescent="0.25">
      <c r="S1586" s="88"/>
      <c r="T1586" s="88"/>
      <c r="U1586" s="88"/>
      <c r="V1586" s="88"/>
      <c r="W1586" s="88"/>
      <c r="X1586" s="88"/>
      <c r="Y1586" s="88"/>
      <c r="Z1586" s="88"/>
    </row>
    <row r="1587" spans="19:26" x14ac:dyDescent="0.25">
      <c r="S1587" s="88"/>
      <c r="T1587" s="88"/>
      <c r="U1587" s="88"/>
      <c r="V1587" s="88"/>
      <c r="W1587" s="88"/>
      <c r="X1587" s="88"/>
      <c r="Y1587" s="88"/>
      <c r="Z1587" s="88"/>
    </row>
    <row r="1588" spans="19:26" x14ac:dyDescent="0.25">
      <c r="S1588" s="88"/>
      <c r="T1588" s="88"/>
      <c r="U1588" s="88"/>
      <c r="V1588" s="88"/>
      <c r="W1588" s="88"/>
      <c r="X1588" s="88"/>
      <c r="Y1588" s="88"/>
      <c r="Z1588" s="88"/>
    </row>
    <row r="1589" spans="19:26" x14ac:dyDescent="0.25">
      <c r="S1589" s="88"/>
      <c r="T1589" s="88"/>
      <c r="U1589" s="88"/>
      <c r="V1589" s="88"/>
      <c r="W1589" s="88"/>
      <c r="X1589" s="88"/>
      <c r="Y1589" s="88"/>
      <c r="Z1589" s="88"/>
    </row>
    <row r="1590" spans="19:26" x14ac:dyDescent="0.25">
      <c r="S1590" s="88"/>
      <c r="T1590" s="88"/>
      <c r="U1590" s="88"/>
      <c r="V1590" s="88"/>
      <c r="W1590" s="88"/>
      <c r="X1590" s="88"/>
      <c r="Y1590" s="88"/>
      <c r="Z1590" s="88"/>
    </row>
    <row r="1591" spans="19:26" x14ac:dyDescent="0.25">
      <c r="S1591" s="88"/>
      <c r="T1591" s="88"/>
      <c r="U1591" s="88"/>
      <c r="V1591" s="88"/>
      <c r="W1591" s="88"/>
      <c r="X1591" s="88"/>
      <c r="Y1591" s="88"/>
      <c r="Z1591" s="88"/>
    </row>
    <row r="1592" spans="19:26" x14ac:dyDescent="0.25">
      <c r="S1592" s="88"/>
      <c r="T1592" s="88"/>
      <c r="U1592" s="88"/>
      <c r="V1592" s="88"/>
      <c r="W1592" s="88"/>
      <c r="X1592" s="88"/>
      <c r="Y1592" s="88"/>
      <c r="Z1592" s="88"/>
    </row>
    <row r="1593" spans="19:26" x14ac:dyDescent="0.25">
      <c r="S1593" s="88"/>
      <c r="T1593" s="88"/>
      <c r="U1593" s="88"/>
      <c r="V1593" s="88"/>
      <c r="W1593" s="88"/>
      <c r="X1593" s="88"/>
      <c r="Y1593" s="88"/>
      <c r="Z1593" s="88"/>
    </row>
    <row r="1594" spans="19:26" x14ac:dyDescent="0.25">
      <c r="S1594" s="88"/>
      <c r="T1594" s="88"/>
      <c r="U1594" s="88"/>
      <c r="V1594" s="88"/>
      <c r="W1594" s="88"/>
      <c r="X1594" s="88"/>
      <c r="Y1594" s="88"/>
      <c r="Z1594" s="88"/>
    </row>
    <row r="1595" spans="19:26" x14ac:dyDescent="0.25">
      <c r="S1595" s="88"/>
      <c r="T1595" s="88"/>
      <c r="U1595" s="88"/>
      <c r="V1595" s="88"/>
      <c r="W1595" s="88"/>
      <c r="X1595" s="88"/>
      <c r="Y1595" s="88"/>
      <c r="Z1595" s="88"/>
    </row>
    <row r="1596" spans="19:26" x14ac:dyDescent="0.25">
      <c r="S1596" s="88"/>
      <c r="T1596" s="88"/>
      <c r="U1596" s="88"/>
      <c r="V1596" s="88"/>
      <c r="W1596" s="88"/>
      <c r="X1596" s="88"/>
      <c r="Y1596" s="88"/>
      <c r="Z1596" s="88"/>
    </row>
    <row r="1597" spans="19:26" x14ac:dyDescent="0.25">
      <c r="S1597" s="88"/>
      <c r="T1597" s="88"/>
      <c r="U1597" s="88"/>
      <c r="V1597" s="88"/>
      <c r="W1597" s="88"/>
      <c r="X1597" s="88"/>
      <c r="Y1597" s="88"/>
      <c r="Z1597" s="88"/>
    </row>
    <row r="1598" spans="19:26" x14ac:dyDescent="0.25">
      <c r="S1598" s="88"/>
      <c r="T1598" s="88"/>
      <c r="U1598" s="88"/>
      <c r="V1598" s="88"/>
      <c r="W1598" s="88"/>
      <c r="X1598" s="88"/>
      <c r="Y1598" s="88"/>
      <c r="Z1598" s="88"/>
    </row>
    <row r="1599" spans="19:26" x14ac:dyDescent="0.25">
      <c r="S1599" s="88"/>
      <c r="T1599" s="88"/>
      <c r="U1599" s="88"/>
      <c r="V1599" s="88"/>
      <c r="W1599" s="88"/>
      <c r="X1599" s="88"/>
      <c r="Y1599" s="88"/>
      <c r="Z1599" s="88"/>
    </row>
    <row r="1600" spans="19:26" x14ac:dyDescent="0.25">
      <c r="S1600" s="88"/>
      <c r="T1600" s="88"/>
      <c r="U1600" s="88"/>
      <c r="V1600" s="88"/>
      <c r="W1600" s="88"/>
      <c r="X1600" s="88"/>
      <c r="Y1600" s="88"/>
      <c r="Z1600" s="88"/>
    </row>
    <row r="1601" spans="19:26" x14ac:dyDescent="0.25">
      <c r="S1601" s="88"/>
      <c r="T1601" s="88"/>
      <c r="U1601" s="88"/>
      <c r="V1601" s="88"/>
      <c r="W1601" s="88"/>
      <c r="X1601" s="88"/>
      <c r="Y1601" s="88"/>
      <c r="Z1601" s="88"/>
    </row>
    <row r="1602" spans="19:26" x14ac:dyDescent="0.25">
      <c r="S1602" s="88"/>
      <c r="T1602" s="88"/>
      <c r="U1602" s="88"/>
      <c r="V1602" s="88"/>
      <c r="W1602" s="88"/>
      <c r="X1602" s="88"/>
      <c r="Y1602" s="88"/>
      <c r="Z1602" s="88"/>
    </row>
    <row r="1603" spans="19:26" x14ac:dyDescent="0.25">
      <c r="S1603" s="88"/>
      <c r="T1603" s="88"/>
      <c r="U1603" s="88"/>
      <c r="V1603" s="88"/>
      <c r="W1603" s="88"/>
      <c r="X1603" s="88"/>
      <c r="Y1603" s="88"/>
      <c r="Z1603" s="88"/>
    </row>
    <row r="1604" spans="19:26" x14ac:dyDescent="0.25">
      <c r="S1604" s="88"/>
      <c r="T1604" s="88"/>
      <c r="U1604" s="88"/>
      <c r="V1604" s="88"/>
      <c r="W1604" s="88"/>
      <c r="X1604" s="88"/>
      <c r="Y1604" s="88"/>
      <c r="Z1604" s="88"/>
    </row>
    <row r="1605" spans="19:26" x14ac:dyDescent="0.25">
      <c r="S1605" s="88"/>
      <c r="T1605" s="88"/>
      <c r="U1605" s="88"/>
      <c r="V1605" s="88"/>
      <c r="W1605" s="88"/>
      <c r="X1605" s="88"/>
      <c r="Y1605" s="88"/>
      <c r="Z1605" s="88"/>
    </row>
    <row r="1606" spans="19:26" x14ac:dyDescent="0.25">
      <c r="S1606" s="88"/>
      <c r="T1606" s="88"/>
      <c r="U1606" s="88"/>
      <c r="V1606" s="88"/>
      <c r="W1606" s="88"/>
      <c r="X1606" s="88"/>
      <c r="Y1606" s="88"/>
      <c r="Z1606" s="88"/>
    </row>
    <row r="1607" spans="19:26" x14ac:dyDescent="0.25">
      <c r="S1607" s="88"/>
      <c r="T1607" s="88"/>
      <c r="U1607" s="88"/>
      <c r="V1607" s="88"/>
      <c r="W1607" s="88"/>
      <c r="X1607" s="88"/>
      <c r="Y1607" s="88"/>
      <c r="Z1607" s="88"/>
    </row>
    <row r="1608" spans="19:26" x14ac:dyDescent="0.25">
      <c r="S1608" s="88"/>
      <c r="T1608" s="88"/>
      <c r="U1608" s="88"/>
      <c r="V1608" s="88"/>
      <c r="W1608" s="88"/>
      <c r="X1608" s="88"/>
      <c r="Y1608" s="88"/>
      <c r="Z1608" s="88"/>
    </row>
    <row r="1609" spans="19:26" x14ac:dyDescent="0.25">
      <c r="S1609" s="88"/>
      <c r="T1609" s="88"/>
      <c r="U1609" s="88"/>
      <c r="V1609" s="88"/>
      <c r="W1609" s="88"/>
      <c r="X1609" s="88"/>
      <c r="Y1609" s="88"/>
      <c r="Z1609" s="88"/>
    </row>
    <row r="1610" spans="19:26" x14ac:dyDescent="0.25">
      <c r="S1610" s="88"/>
      <c r="T1610" s="88"/>
      <c r="U1610" s="88"/>
      <c r="V1610" s="88"/>
      <c r="W1610" s="88"/>
      <c r="X1610" s="88"/>
      <c r="Y1610" s="88"/>
      <c r="Z1610" s="88"/>
    </row>
    <row r="1611" spans="19:26" x14ac:dyDescent="0.25">
      <c r="S1611" s="88"/>
      <c r="T1611" s="88"/>
      <c r="U1611" s="88"/>
      <c r="V1611" s="88"/>
      <c r="W1611" s="88"/>
      <c r="X1611" s="88"/>
      <c r="Y1611" s="88"/>
      <c r="Z1611" s="88"/>
    </row>
    <row r="1612" spans="19:26" x14ac:dyDescent="0.25">
      <c r="S1612" s="88"/>
      <c r="T1612" s="88"/>
      <c r="U1612" s="88"/>
      <c r="V1612" s="88"/>
      <c r="W1612" s="88"/>
      <c r="X1612" s="88"/>
      <c r="Y1612" s="88"/>
      <c r="Z1612" s="88"/>
    </row>
    <row r="1613" spans="19:26" x14ac:dyDescent="0.25">
      <c r="S1613" s="88"/>
      <c r="T1613" s="88"/>
      <c r="U1613" s="88"/>
      <c r="V1613" s="88"/>
      <c r="W1613" s="88"/>
      <c r="X1613" s="88"/>
      <c r="Y1613" s="88"/>
      <c r="Z1613" s="88"/>
    </row>
    <row r="1614" spans="19:26" x14ac:dyDescent="0.25">
      <c r="S1614" s="88"/>
      <c r="T1614" s="88"/>
      <c r="U1614" s="88"/>
      <c r="V1614" s="88"/>
      <c r="W1614" s="88"/>
      <c r="X1614" s="88"/>
      <c r="Y1614" s="88"/>
      <c r="Z1614" s="88"/>
    </row>
    <row r="1615" spans="19:26" x14ac:dyDescent="0.25">
      <c r="S1615" s="88"/>
      <c r="T1615" s="88"/>
      <c r="U1615" s="88"/>
      <c r="V1615" s="88"/>
      <c r="W1615" s="88"/>
      <c r="X1615" s="88"/>
      <c r="Y1615" s="88"/>
      <c r="Z1615" s="88"/>
    </row>
    <row r="1616" spans="19:26" x14ac:dyDescent="0.25">
      <c r="S1616" s="88"/>
      <c r="T1616" s="88"/>
      <c r="U1616" s="88"/>
      <c r="V1616" s="88"/>
      <c r="W1616" s="88"/>
      <c r="X1616" s="88"/>
      <c r="Y1616" s="88"/>
      <c r="Z1616" s="88"/>
    </row>
    <row r="1617" spans="19:26" x14ac:dyDescent="0.25">
      <c r="S1617" s="88"/>
      <c r="T1617" s="88"/>
      <c r="U1617" s="88"/>
      <c r="V1617" s="88"/>
      <c r="W1617" s="88"/>
      <c r="X1617" s="88"/>
      <c r="Y1617" s="88"/>
      <c r="Z1617" s="88"/>
    </row>
    <row r="1618" spans="19:26" x14ac:dyDescent="0.25">
      <c r="S1618" s="88"/>
      <c r="T1618" s="88"/>
      <c r="U1618" s="88"/>
      <c r="V1618" s="88"/>
      <c r="W1618" s="88"/>
      <c r="X1618" s="88"/>
      <c r="Y1618" s="88"/>
      <c r="Z1618" s="88"/>
    </row>
    <row r="1619" spans="19:26" x14ac:dyDescent="0.25">
      <c r="S1619" s="88"/>
      <c r="T1619" s="88"/>
      <c r="U1619" s="88"/>
      <c r="V1619" s="88"/>
      <c r="W1619" s="88"/>
      <c r="X1619" s="88"/>
      <c r="Y1619" s="88"/>
      <c r="Z1619" s="88"/>
    </row>
    <row r="1620" spans="19:26" x14ac:dyDescent="0.25">
      <c r="S1620" s="88"/>
      <c r="T1620" s="88"/>
      <c r="U1620" s="88"/>
      <c r="V1620" s="88"/>
      <c r="W1620" s="88"/>
      <c r="X1620" s="88"/>
      <c r="Y1620" s="88"/>
      <c r="Z1620" s="88"/>
    </row>
    <row r="1621" spans="19:26" x14ac:dyDescent="0.25">
      <c r="S1621" s="88"/>
      <c r="T1621" s="88"/>
      <c r="U1621" s="88"/>
      <c r="V1621" s="88"/>
      <c r="W1621" s="88"/>
      <c r="X1621" s="88"/>
      <c r="Y1621" s="88"/>
      <c r="Z1621" s="88"/>
    </row>
    <row r="1622" spans="19:26" x14ac:dyDescent="0.25">
      <c r="S1622" s="88"/>
      <c r="T1622" s="88"/>
      <c r="U1622" s="88"/>
      <c r="V1622" s="88"/>
      <c r="W1622" s="88"/>
      <c r="X1622" s="88"/>
      <c r="Y1622" s="88"/>
      <c r="Z1622" s="88"/>
    </row>
    <row r="1623" spans="19:26" x14ac:dyDescent="0.25">
      <c r="S1623" s="88"/>
      <c r="T1623" s="88"/>
      <c r="U1623" s="88"/>
      <c r="V1623" s="88"/>
      <c r="W1623" s="88"/>
      <c r="X1623" s="88"/>
      <c r="Y1623" s="88"/>
      <c r="Z1623" s="88"/>
    </row>
    <row r="1624" spans="19:26" x14ac:dyDescent="0.25">
      <c r="S1624" s="88"/>
      <c r="T1624" s="88"/>
      <c r="U1624" s="88"/>
      <c r="V1624" s="88"/>
      <c r="W1624" s="88"/>
      <c r="X1624" s="88"/>
      <c r="Y1624" s="88"/>
      <c r="Z1624" s="88"/>
    </row>
    <row r="1625" spans="19:26" x14ac:dyDescent="0.25">
      <c r="S1625" s="88"/>
      <c r="T1625" s="88"/>
      <c r="U1625" s="88"/>
      <c r="V1625" s="88"/>
      <c r="W1625" s="88"/>
      <c r="X1625" s="88"/>
      <c r="Y1625" s="88"/>
      <c r="Z1625" s="88"/>
    </row>
    <row r="1626" spans="19:26" x14ac:dyDescent="0.25">
      <c r="S1626" s="88"/>
      <c r="T1626" s="88"/>
      <c r="U1626" s="88"/>
      <c r="V1626" s="88"/>
      <c r="W1626" s="88"/>
      <c r="X1626" s="88"/>
      <c r="Y1626" s="88"/>
      <c r="Z1626" s="88"/>
    </row>
    <row r="1627" spans="19:26" x14ac:dyDescent="0.25">
      <c r="S1627" s="88"/>
      <c r="T1627" s="88"/>
      <c r="U1627" s="88"/>
      <c r="V1627" s="88"/>
      <c r="W1627" s="88"/>
      <c r="X1627" s="88"/>
      <c r="Y1627" s="88"/>
      <c r="Z1627" s="88"/>
    </row>
    <row r="1628" spans="19:26" x14ac:dyDescent="0.25">
      <c r="S1628" s="88"/>
      <c r="T1628" s="88"/>
      <c r="U1628" s="88"/>
      <c r="V1628" s="88"/>
      <c r="W1628" s="88"/>
      <c r="X1628" s="88"/>
      <c r="Y1628" s="88"/>
      <c r="Z1628" s="88"/>
    </row>
    <row r="1629" spans="19:26" x14ac:dyDescent="0.25">
      <c r="S1629" s="88"/>
      <c r="T1629" s="88"/>
      <c r="U1629" s="88"/>
      <c r="V1629" s="88"/>
      <c r="W1629" s="88"/>
      <c r="X1629" s="88"/>
      <c r="Y1629" s="88"/>
      <c r="Z1629" s="88"/>
    </row>
    <row r="1630" spans="19:26" x14ac:dyDescent="0.25">
      <c r="S1630" s="88"/>
      <c r="T1630" s="88"/>
      <c r="U1630" s="88"/>
      <c r="V1630" s="88"/>
      <c r="W1630" s="88"/>
      <c r="X1630" s="88"/>
      <c r="Y1630" s="88"/>
      <c r="Z1630" s="88"/>
    </row>
    <row r="1631" spans="19:26" x14ac:dyDescent="0.25">
      <c r="S1631" s="88"/>
      <c r="T1631" s="88"/>
      <c r="U1631" s="88"/>
      <c r="V1631" s="88"/>
      <c r="W1631" s="88"/>
      <c r="X1631" s="88"/>
      <c r="Y1631" s="88"/>
      <c r="Z1631" s="88"/>
    </row>
    <row r="1632" spans="19:26" x14ac:dyDescent="0.25">
      <c r="S1632" s="88"/>
      <c r="T1632" s="88"/>
      <c r="U1632" s="88"/>
      <c r="V1632" s="88"/>
      <c r="W1632" s="88"/>
      <c r="X1632" s="88"/>
      <c r="Y1632" s="88"/>
      <c r="Z1632" s="88"/>
    </row>
    <row r="1633" spans="19:26" x14ac:dyDescent="0.25">
      <c r="S1633" s="88"/>
      <c r="T1633" s="88"/>
      <c r="U1633" s="88"/>
      <c r="V1633" s="88"/>
      <c r="W1633" s="88"/>
      <c r="X1633" s="88"/>
      <c r="Y1633" s="88"/>
      <c r="Z1633" s="88"/>
    </row>
    <row r="1634" spans="19:26" x14ac:dyDescent="0.25">
      <c r="S1634" s="88"/>
      <c r="T1634" s="88"/>
      <c r="U1634" s="88"/>
      <c r="V1634" s="88"/>
      <c r="W1634" s="88"/>
      <c r="X1634" s="88"/>
      <c r="Y1634" s="88"/>
      <c r="Z1634" s="88"/>
    </row>
    <row r="1635" spans="19:26" x14ac:dyDescent="0.25">
      <c r="S1635" s="88"/>
      <c r="T1635" s="88"/>
      <c r="U1635" s="88"/>
      <c r="V1635" s="88"/>
      <c r="W1635" s="88"/>
      <c r="X1635" s="88"/>
      <c r="Y1635" s="88"/>
      <c r="Z1635" s="88"/>
    </row>
    <row r="1636" spans="19:26" x14ac:dyDescent="0.25">
      <c r="S1636" s="88"/>
      <c r="T1636" s="88"/>
      <c r="U1636" s="88"/>
      <c r="V1636" s="88"/>
      <c r="W1636" s="88"/>
      <c r="X1636" s="88"/>
      <c r="Y1636" s="88"/>
      <c r="Z1636" s="88"/>
    </row>
    <row r="1637" spans="19:26" x14ac:dyDescent="0.25">
      <c r="S1637" s="88"/>
      <c r="T1637" s="88"/>
      <c r="U1637" s="88"/>
      <c r="V1637" s="88"/>
      <c r="W1637" s="88"/>
      <c r="X1637" s="88"/>
      <c r="Y1637" s="88"/>
      <c r="Z1637" s="88"/>
    </row>
    <row r="1638" spans="19:26" x14ac:dyDescent="0.25">
      <c r="S1638" s="88"/>
      <c r="T1638" s="88"/>
      <c r="U1638" s="88"/>
      <c r="V1638" s="88"/>
      <c r="W1638" s="88"/>
      <c r="X1638" s="88"/>
      <c r="Y1638" s="88"/>
      <c r="Z1638" s="88"/>
    </row>
    <row r="1639" spans="19:26" x14ac:dyDescent="0.25">
      <c r="S1639" s="88"/>
      <c r="T1639" s="88"/>
      <c r="U1639" s="88"/>
      <c r="V1639" s="88"/>
      <c r="W1639" s="88"/>
      <c r="X1639" s="88"/>
      <c r="Y1639" s="88"/>
      <c r="Z1639" s="88"/>
    </row>
    <row r="1640" spans="19:26" x14ac:dyDescent="0.25">
      <c r="S1640" s="88"/>
      <c r="T1640" s="88"/>
      <c r="U1640" s="88"/>
      <c r="V1640" s="88"/>
      <c r="W1640" s="88"/>
      <c r="X1640" s="88"/>
      <c r="Y1640" s="88"/>
      <c r="Z1640" s="88"/>
    </row>
    <row r="1641" spans="19:26" x14ac:dyDescent="0.25">
      <c r="S1641" s="88"/>
      <c r="T1641" s="88"/>
      <c r="U1641" s="88"/>
      <c r="V1641" s="88"/>
      <c r="W1641" s="88"/>
      <c r="X1641" s="88"/>
      <c r="Y1641" s="88"/>
      <c r="Z1641" s="88"/>
    </row>
    <row r="1642" spans="19:26" x14ac:dyDescent="0.25">
      <c r="S1642" s="88"/>
      <c r="T1642" s="88"/>
      <c r="U1642" s="88"/>
      <c r="V1642" s="88"/>
      <c r="W1642" s="88"/>
      <c r="X1642" s="88"/>
      <c r="Y1642" s="88"/>
      <c r="Z1642" s="88"/>
    </row>
    <row r="1643" spans="19:26" x14ac:dyDescent="0.25">
      <c r="S1643" s="88"/>
      <c r="T1643" s="88"/>
      <c r="U1643" s="88"/>
      <c r="V1643" s="88"/>
      <c r="W1643" s="88"/>
      <c r="X1643" s="88"/>
      <c r="Y1643" s="88"/>
      <c r="Z1643" s="88"/>
    </row>
    <row r="1644" spans="19:26" x14ac:dyDescent="0.25">
      <c r="S1644" s="88"/>
      <c r="T1644" s="88"/>
      <c r="U1644" s="88"/>
      <c r="V1644" s="88"/>
      <c r="W1644" s="88"/>
      <c r="X1644" s="88"/>
      <c r="Y1644" s="88"/>
      <c r="Z1644" s="88"/>
    </row>
    <row r="1645" spans="19:26" x14ac:dyDescent="0.25">
      <c r="S1645" s="88"/>
      <c r="T1645" s="88"/>
      <c r="U1645" s="88"/>
      <c r="V1645" s="88"/>
      <c r="W1645" s="88"/>
      <c r="X1645" s="88"/>
      <c r="Y1645" s="88"/>
      <c r="Z1645" s="88"/>
    </row>
    <row r="1646" spans="19:26" x14ac:dyDescent="0.25">
      <c r="S1646" s="88"/>
      <c r="T1646" s="88"/>
      <c r="U1646" s="88"/>
      <c r="V1646" s="88"/>
      <c r="W1646" s="88"/>
      <c r="X1646" s="88"/>
      <c r="Y1646" s="88"/>
      <c r="Z1646" s="88"/>
    </row>
    <row r="1647" spans="19:26" x14ac:dyDescent="0.25">
      <c r="S1647" s="88"/>
      <c r="T1647" s="88"/>
      <c r="U1647" s="88"/>
      <c r="V1647" s="88"/>
      <c r="W1647" s="88"/>
      <c r="X1647" s="88"/>
      <c r="Y1647" s="88"/>
      <c r="Z1647" s="88"/>
    </row>
    <row r="1648" spans="19:26" x14ac:dyDescent="0.25">
      <c r="S1648" s="88"/>
      <c r="T1648" s="88"/>
      <c r="U1648" s="88"/>
      <c r="V1648" s="88"/>
      <c r="W1648" s="88"/>
      <c r="X1648" s="88"/>
      <c r="Y1648" s="88"/>
      <c r="Z1648" s="88"/>
    </row>
    <row r="1649" spans="19:26" x14ac:dyDescent="0.25">
      <c r="S1649" s="88"/>
      <c r="T1649" s="88"/>
      <c r="U1649" s="88"/>
      <c r="V1649" s="88"/>
      <c r="W1649" s="88"/>
      <c r="X1649" s="88"/>
      <c r="Y1649" s="88"/>
      <c r="Z1649" s="88"/>
    </row>
    <row r="1650" spans="19:26" x14ac:dyDescent="0.25">
      <c r="S1650" s="88"/>
      <c r="T1650" s="88"/>
      <c r="U1650" s="88"/>
      <c r="V1650" s="88"/>
      <c r="W1650" s="88"/>
      <c r="X1650" s="88"/>
      <c r="Y1650" s="88"/>
      <c r="Z1650" s="88"/>
    </row>
    <row r="1651" spans="19:26" x14ac:dyDescent="0.25">
      <c r="S1651" s="88"/>
      <c r="T1651" s="88"/>
      <c r="U1651" s="88"/>
      <c r="V1651" s="88"/>
      <c r="W1651" s="88"/>
      <c r="X1651" s="88"/>
      <c r="Y1651" s="88"/>
      <c r="Z1651" s="88"/>
    </row>
    <row r="1652" spans="19:26" x14ac:dyDescent="0.25">
      <c r="S1652" s="88"/>
      <c r="T1652" s="88"/>
      <c r="U1652" s="88"/>
      <c r="V1652" s="88"/>
      <c r="W1652" s="88"/>
      <c r="X1652" s="88"/>
      <c r="Y1652" s="88"/>
      <c r="Z1652" s="88"/>
    </row>
    <row r="1653" spans="19:26" x14ac:dyDescent="0.25">
      <c r="S1653" s="88"/>
      <c r="T1653" s="88"/>
      <c r="U1653" s="88"/>
      <c r="V1653" s="88"/>
      <c r="W1653" s="88"/>
      <c r="X1653" s="88"/>
      <c r="Y1653" s="88"/>
      <c r="Z1653" s="88"/>
    </row>
    <row r="1654" spans="19:26" x14ac:dyDescent="0.25">
      <c r="S1654" s="88"/>
      <c r="T1654" s="88"/>
      <c r="U1654" s="88"/>
      <c r="V1654" s="88"/>
      <c r="W1654" s="88"/>
      <c r="X1654" s="88"/>
      <c r="Y1654" s="88"/>
      <c r="Z1654" s="88"/>
    </row>
    <row r="1655" spans="19:26" x14ac:dyDescent="0.25">
      <c r="S1655" s="88"/>
      <c r="T1655" s="88"/>
      <c r="U1655" s="88"/>
      <c r="V1655" s="88"/>
      <c r="W1655" s="88"/>
      <c r="X1655" s="88"/>
      <c r="Y1655" s="88"/>
      <c r="Z1655" s="88"/>
    </row>
    <row r="1656" spans="19:26" x14ac:dyDescent="0.25">
      <c r="S1656" s="88"/>
      <c r="T1656" s="88"/>
      <c r="U1656" s="88"/>
      <c r="V1656" s="88"/>
      <c r="W1656" s="88"/>
      <c r="X1656" s="88"/>
      <c r="Y1656" s="88"/>
      <c r="Z1656" s="88"/>
    </row>
    <row r="1657" spans="19:26" x14ac:dyDescent="0.25">
      <c r="S1657" s="88"/>
      <c r="T1657" s="88"/>
      <c r="U1657" s="88"/>
      <c r="V1657" s="88"/>
      <c r="W1657" s="88"/>
      <c r="X1657" s="88"/>
      <c r="Y1657" s="88"/>
      <c r="Z1657" s="88"/>
    </row>
    <row r="1658" spans="19:26" x14ac:dyDescent="0.25">
      <c r="S1658" s="88"/>
      <c r="T1658" s="88"/>
      <c r="U1658" s="88"/>
      <c r="V1658" s="88"/>
      <c r="W1658" s="88"/>
      <c r="X1658" s="88"/>
      <c r="Y1658" s="88"/>
      <c r="Z1658" s="88"/>
    </row>
    <row r="1659" spans="19:26" x14ac:dyDescent="0.25">
      <c r="S1659" s="88"/>
      <c r="T1659" s="88"/>
      <c r="U1659" s="88"/>
      <c r="V1659" s="88"/>
      <c r="W1659" s="88"/>
      <c r="X1659" s="88"/>
      <c r="Y1659" s="88"/>
      <c r="Z1659" s="88"/>
    </row>
    <row r="1660" spans="19:26" x14ac:dyDescent="0.25">
      <c r="S1660" s="88"/>
      <c r="T1660" s="88"/>
      <c r="U1660" s="88"/>
      <c r="V1660" s="88"/>
      <c r="W1660" s="88"/>
      <c r="X1660" s="88"/>
      <c r="Y1660" s="88"/>
      <c r="Z1660" s="88"/>
    </row>
    <row r="1661" spans="19:26" x14ac:dyDescent="0.25">
      <c r="S1661" s="88"/>
      <c r="T1661" s="88"/>
      <c r="U1661" s="88"/>
      <c r="V1661" s="88"/>
      <c r="W1661" s="88"/>
      <c r="X1661" s="88"/>
      <c r="Y1661" s="88"/>
      <c r="Z1661" s="88"/>
    </row>
    <row r="1662" spans="19:26" x14ac:dyDescent="0.25">
      <c r="S1662" s="88"/>
      <c r="T1662" s="88"/>
      <c r="U1662" s="88"/>
      <c r="V1662" s="88"/>
      <c r="W1662" s="88"/>
      <c r="X1662" s="88"/>
      <c r="Y1662" s="88"/>
      <c r="Z1662" s="88"/>
    </row>
    <row r="1663" spans="19:26" x14ac:dyDescent="0.25">
      <c r="S1663" s="88"/>
      <c r="T1663" s="88"/>
      <c r="U1663" s="88"/>
      <c r="V1663" s="88"/>
      <c r="W1663" s="88"/>
      <c r="X1663" s="88"/>
      <c r="Y1663" s="88"/>
      <c r="Z1663" s="88"/>
    </row>
    <row r="1664" spans="19:26" x14ac:dyDescent="0.25">
      <c r="S1664" s="88"/>
      <c r="T1664" s="88"/>
      <c r="U1664" s="88"/>
      <c r="V1664" s="88"/>
      <c r="W1664" s="88"/>
      <c r="X1664" s="88"/>
      <c r="Y1664" s="88"/>
      <c r="Z1664" s="88"/>
    </row>
    <row r="1665" spans="19:26" x14ac:dyDescent="0.25">
      <c r="S1665" s="88"/>
      <c r="T1665" s="88"/>
      <c r="U1665" s="88"/>
      <c r="V1665" s="88"/>
      <c r="W1665" s="88"/>
      <c r="X1665" s="88"/>
      <c r="Y1665" s="88"/>
      <c r="Z1665" s="88"/>
    </row>
    <row r="1666" spans="19:26" x14ac:dyDescent="0.25">
      <c r="S1666" s="88"/>
      <c r="T1666" s="88"/>
      <c r="U1666" s="88"/>
      <c r="V1666" s="88"/>
      <c r="W1666" s="88"/>
      <c r="X1666" s="88"/>
      <c r="Y1666" s="88"/>
      <c r="Z1666" s="88"/>
    </row>
    <row r="1667" spans="19:26" x14ac:dyDescent="0.25">
      <c r="S1667" s="88"/>
      <c r="T1667" s="88"/>
      <c r="U1667" s="88"/>
      <c r="V1667" s="88"/>
      <c r="W1667" s="88"/>
      <c r="X1667" s="88"/>
      <c r="Y1667" s="88"/>
      <c r="Z1667" s="88"/>
    </row>
    <row r="1668" spans="19:26" x14ac:dyDescent="0.25">
      <c r="S1668" s="88"/>
      <c r="T1668" s="88"/>
      <c r="U1668" s="88"/>
      <c r="V1668" s="88"/>
      <c r="W1668" s="88"/>
      <c r="X1668" s="88"/>
      <c r="Y1668" s="88"/>
      <c r="Z1668" s="88"/>
    </row>
    <row r="1669" spans="19:26" x14ac:dyDescent="0.25">
      <c r="S1669" s="88"/>
      <c r="T1669" s="88"/>
      <c r="U1669" s="88"/>
      <c r="V1669" s="88"/>
      <c r="W1669" s="88"/>
      <c r="X1669" s="88"/>
      <c r="Y1669" s="88"/>
      <c r="Z1669" s="88"/>
    </row>
    <row r="1670" spans="19:26" x14ac:dyDescent="0.25">
      <c r="S1670" s="88"/>
      <c r="T1670" s="88"/>
      <c r="U1670" s="88"/>
      <c r="V1670" s="88"/>
      <c r="W1670" s="88"/>
      <c r="X1670" s="88"/>
      <c r="Y1670" s="88"/>
      <c r="Z1670" s="88"/>
    </row>
    <row r="1671" spans="19:26" x14ac:dyDescent="0.25">
      <c r="S1671" s="88"/>
      <c r="T1671" s="88"/>
      <c r="U1671" s="88"/>
      <c r="V1671" s="88"/>
      <c r="W1671" s="88"/>
      <c r="X1671" s="88"/>
      <c r="Y1671" s="88"/>
      <c r="Z1671" s="88"/>
    </row>
    <row r="1672" spans="19:26" x14ac:dyDescent="0.25">
      <c r="S1672" s="88"/>
      <c r="T1672" s="88"/>
      <c r="U1672" s="88"/>
      <c r="V1672" s="88"/>
      <c r="W1672" s="88"/>
      <c r="X1672" s="88"/>
      <c r="Y1672" s="88"/>
      <c r="Z1672" s="88"/>
    </row>
    <row r="1673" spans="19:26" x14ac:dyDescent="0.25">
      <c r="S1673" s="88"/>
      <c r="T1673" s="88"/>
      <c r="U1673" s="88"/>
      <c r="V1673" s="88"/>
      <c r="W1673" s="88"/>
      <c r="X1673" s="88"/>
      <c r="Y1673" s="88"/>
      <c r="Z1673" s="88"/>
    </row>
    <row r="1674" spans="19:26" x14ac:dyDescent="0.25">
      <c r="S1674" s="88"/>
      <c r="T1674" s="88"/>
      <c r="U1674" s="88"/>
      <c r="V1674" s="88"/>
      <c r="W1674" s="88"/>
      <c r="X1674" s="88"/>
      <c r="Y1674" s="88"/>
      <c r="Z1674" s="88"/>
    </row>
    <row r="1675" spans="19:26" x14ac:dyDescent="0.25">
      <c r="S1675" s="88"/>
      <c r="T1675" s="88"/>
      <c r="U1675" s="88"/>
      <c r="V1675" s="88"/>
      <c r="W1675" s="88"/>
      <c r="X1675" s="88"/>
      <c r="Y1675" s="88"/>
      <c r="Z1675" s="88"/>
    </row>
    <row r="1676" spans="19:26" x14ac:dyDescent="0.25">
      <c r="S1676" s="88"/>
      <c r="T1676" s="88"/>
      <c r="U1676" s="88"/>
      <c r="V1676" s="88"/>
      <c r="W1676" s="88"/>
      <c r="X1676" s="88"/>
      <c r="Y1676" s="88"/>
      <c r="Z1676" s="88"/>
    </row>
    <row r="1677" spans="19:26" x14ac:dyDescent="0.25">
      <c r="S1677" s="88"/>
      <c r="T1677" s="88"/>
      <c r="U1677" s="88"/>
      <c r="V1677" s="88"/>
      <c r="W1677" s="88"/>
      <c r="X1677" s="88"/>
      <c r="Y1677" s="88"/>
      <c r="Z1677" s="88"/>
    </row>
    <row r="1678" spans="19:26" x14ac:dyDescent="0.25">
      <c r="S1678" s="88"/>
      <c r="T1678" s="88"/>
      <c r="U1678" s="88"/>
      <c r="V1678" s="88"/>
      <c r="W1678" s="88"/>
      <c r="X1678" s="88"/>
      <c r="Y1678" s="88"/>
      <c r="Z1678" s="88"/>
    </row>
    <row r="1679" spans="19:26" x14ac:dyDescent="0.25">
      <c r="S1679" s="88"/>
      <c r="T1679" s="88"/>
      <c r="U1679" s="88"/>
      <c r="V1679" s="88"/>
      <c r="W1679" s="88"/>
      <c r="X1679" s="88"/>
      <c r="Y1679" s="88"/>
      <c r="Z1679" s="88"/>
    </row>
    <row r="1680" spans="19:26" x14ac:dyDescent="0.25">
      <c r="S1680" s="88"/>
      <c r="T1680" s="88"/>
      <c r="U1680" s="88"/>
      <c r="V1680" s="88"/>
      <c r="W1680" s="88"/>
      <c r="X1680" s="88"/>
      <c r="Y1680" s="88"/>
      <c r="Z1680" s="88"/>
    </row>
    <row r="1681" spans="19:26" x14ac:dyDescent="0.25">
      <c r="S1681" s="88"/>
      <c r="T1681" s="88"/>
      <c r="U1681" s="88"/>
      <c r="V1681" s="88"/>
      <c r="W1681" s="88"/>
      <c r="X1681" s="88"/>
      <c r="Y1681" s="88"/>
      <c r="Z1681" s="88"/>
    </row>
    <row r="1682" spans="19:26" x14ac:dyDescent="0.25">
      <c r="S1682" s="88"/>
      <c r="T1682" s="88"/>
      <c r="U1682" s="88"/>
      <c r="V1682" s="88"/>
      <c r="W1682" s="88"/>
      <c r="X1682" s="88"/>
      <c r="Y1682" s="88"/>
      <c r="Z1682" s="88"/>
    </row>
    <row r="1683" spans="19:26" x14ac:dyDescent="0.25">
      <c r="S1683" s="88"/>
      <c r="T1683" s="88"/>
      <c r="U1683" s="88"/>
      <c r="V1683" s="88"/>
      <c r="W1683" s="88"/>
      <c r="X1683" s="88"/>
      <c r="Y1683" s="88"/>
      <c r="Z1683" s="88"/>
    </row>
    <row r="1684" spans="19:26" x14ac:dyDescent="0.25">
      <c r="S1684" s="88"/>
      <c r="T1684" s="88"/>
      <c r="U1684" s="88"/>
      <c r="V1684" s="88"/>
      <c r="W1684" s="88"/>
      <c r="X1684" s="88"/>
      <c r="Y1684" s="88"/>
      <c r="Z1684" s="88"/>
    </row>
    <row r="1685" spans="19:26" x14ac:dyDescent="0.25">
      <c r="S1685" s="88"/>
      <c r="T1685" s="88"/>
      <c r="U1685" s="88"/>
      <c r="V1685" s="88"/>
      <c r="W1685" s="88"/>
      <c r="X1685" s="88"/>
      <c r="Y1685" s="88"/>
      <c r="Z1685" s="88"/>
    </row>
    <row r="1686" spans="19:26" x14ac:dyDescent="0.25">
      <c r="S1686" s="88"/>
      <c r="T1686" s="88"/>
      <c r="U1686" s="88"/>
      <c r="V1686" s="88"/>
      <c r="W1686" s="88"/>
      <c r="X1686" s="88"/>
      <c r="Y1686" s="88"/>
      <c r="Z1686" s="88"/>
    </row>
    <row r="1687" spans="19:26" x14ac:dyDescent="0.25">
      <c r="S1687" s="88"/>
      <c r="T1687" s="88"/>
      <c r="U1687" s="88"/>
      <c r="V1687" s="88"/>
      <c r="W1687" s="88"/>
      <c r="X1687" s="88"/>
      <c r="Y1687" s="88"/>
      <c r="Z1687" s="88"/>
    </row>
    <row r="1688" spans="19:26" x14ac:dyDescent="0.25">
      <c r="S1688" s="88"/>
      <c r="T1688" s="88"/>
      <c r="U1688" s="88"/>
      <c r="V1688" s="88"/>
      <c r="W1688" s="88"/>
      <c r="X1688" s="88"/>
      <c r="Y1688" s="88"/>
      <c r="Z1688" s="88"/>
    </row>
    <row r="1689" spans="19:26" x14ac:dyDescent="0.25">
      <c r="S1689" s="88"/>
      <c r="T1689" s="88"/>
      <c r="U1689" s="88"/>
      <c r="V1689" s="88"/>
      <c r="W1689" s="88"/>
      <c r="X1689" s="88"/>
      <c r="Y1689" s="88"/>
      <c r="Z1689" s="88"/>
    </row>
    <row r="1690" spans="19:26" x14ac:dyDescent="0.25">
      <c r="S1690" s="88"/>
      <c r="T1690" s="88"/>
      <c r="U1690" s="88"/>
      <c r="V1690" s="88"/>
      <c r="W1690" s="88"/>
      <c r="X1690" s="88"/>
      <c r="Y1690" s="88"/>
      <c r="Z1690" s="88"/>
    </row>
    <row r="1691" spans="19:26" x14ac:dyDescent="0.25">
      <c r="S1691" s="88"/>
      <c r="T1691" s="88"/>
      <c r="U1691" s="88"/>
      <c r="V1691" s="88"/>
      <c r="W1691" s="88"/>
      <c r="X1691" s="88"/>
      <c r="Y1691" s="88"/>
      <c r="Z1691" s="88"/>
    </row>
    <row r="1692" spans="19:26" x14ac:dyDescent="0.25">
      <c r="S1692" s="88"/>
      <c r="T1692" s="88"/>
      <c r="U1692" s="88"/>
      <c r="V1692" s="88"/>
      <c r="W1692" s="88"/>
      <c r="X1692" s="88"/>
      <c r="Y1692" s="88"/>
      <c r="Z1692" s="88"/>
    </row>
    <row r="1693" spans="19:26" x14ac:dyDescent="0.25">
      <c r="S1693" s="88"/>
      <c r="T1693" s="88"/>
      <c r="U1693" s="88"/>
      <c r="V1693" s="88"/>
      <c r="W1693" s="88"/>
      <c r="X1693" s="88"/>
      <c r="Y1693" s="88"/>
      <c r="Z1693" s="88"/>
    </row>
    <row r="1694" spans="19:26" x14ac:dyDescent="0.25">
      <c r="S1694" s="88"/>
      <c r="T1694" s="88"/>
      <c r="U1694" s="88"/>
      <c r="V1694" s="88"/>
      <c r="W1694" s="88"/>
      <c r="X1694" s="88"/>
      <c r="Y1694" s="88"/>
      <c r="Z1694" s="88"/>
    </row>
    <row r="1695" spans="19:26" x14ac:dyDescent="0.25">
      <c r="S1695" s="88"/>
      <c r="T1695" s="88"/>
      <c r="U1695" s="88"/>
      <c r="V1695" s="88"/>
      <c r="W1695" s="88"/>
      <c r="X1695" s="88"/>
      <c r="Y1695" s="88"/>
      <c r="Z1695" s="88"/>
    </row>
    <row r="1696" spans="19:26" x14ac:dyDescent="0.25">
      <c r="S1696" s="88"/>
      <c r="T1696" s="88"/>
      <c r="U1696" s="88"/>
      <c r="V1696" s="88"/>
      <c r="W1696" s="88"/>
      <c r="X1696" s="88"/>
      <c r="Y1696" s="88"/>
      <c r="Z1696" s="88"/>
    </row>
    <row r="1697" spans="19:26" x14ac:dyDescent="0.25">
      <c r="S1697" s="88"/>
      <c r="T1697" s="88"/>
      <c r="U1697" s="88"/>
      <c r="V1697" s="88"/>
      <c r="W1697" s="88"/>
      <c r="X1697" s="88"/>
      <c r="Y1697" s="88"/>
      <c r="Z1697" s="88"/>
    </row>
    <row r="1698" spans="19:26" x14ac:dyDescent="0.25">
      <c r="S1698" s="88"/>
      <c r="T1698" s="88"/>
      <c r="U1698" s="88"/>
      <c r="V1698" s="88"/>
      <c r="W1698" s="88"/>
      <c r="X1698" s="88"/>
      <c r="Y1698" s="88"/>
      <c r="Z1698" s="88"/>
    </row>
    <row r="1699" spans="19:26" x14ac:dyDescent="0.25">
      <c r="S1699" s="88"/>
      <c r="T1699" s="88"/>
      <c r="U1699" s="88"/>
      <c r="V1699" s="88"/>
      <c r="W1699" s="88"/>
      <c r="X1699" s="88"/>
      <c r="Y1699" s="88"/>
      <c r="Z1699" s="88"/>
    </row>
    <row r="1700" spans="19:26" x14ac:dyDescent="0.25">
      <c r="S1700" s="88"/>
      <c r="T1700" s="88"/>
      <c r="U1700" s="88"/>
      <c r="V1700" s="88"/>
      <c r="W1700" s="88"/>
      <c r="X1700" s="88"/>
      <c r="Y1700" s="88"/>
      <c r="Z1700" s="88"/>
    </row>
    <row r="1701" spans="19:26" x14ac:dyDescent="0.25">
      <c r="S1701" s="88"/>
      <c r="T1701" s="88"/>
      <c r="U1701" s="88"/>
      <c r="V1701" s="88"/>
      <c r="W1701" s="88"/>
      <c r="X1701" s="88"/>
      <c r="Y1701" s="88"/>
      <c r="Z1701" s="88"/>
    </row>
    <row r="1702" spans="19:26" x14ac:dyDescent="0.25">
      <c r="S1702" s="88"/>
      <c r="T1702" s="88"/>
      <c r="U1702" s="88"/>
      <c r="V1702" s="88"/>
      <c r="W1702" s="88"/>
      <c r="X1702" s="88"/>
      <c r="Y1702" s="88"/>
      <c r="Z1702" s="88"/>
    </row>
    <row r="1703" spans="19:26" x14ac:dyDescent="0.25">
      <c r="S1703" s="88"/>
      <c r="T1703" s="88"/>
      <c r="U1703" s="88"/>
      <c r="V1703" s="88"/>
      <c r="W1703" s="88"/>
      <c r="X1703" s="88"/>
      <c r="Y1703" s="88"/>
      <c r="Z1703" s="88"/>
    </row>
    <row r="1704" spans="19:26" x14ac:dyDescent="0.25">
      <c r="S1704" s="88"/>
      <c r="T1704" s="88"/>
      <c r="U1704" s="88"/>
      <c r="V1704" s="88"/>
      <c r="W1704" s="88"/>
      <c r="X1704" s="88"/>
      <c r="Y1704" s="88"/>
      <c r="Z1704" s="88"/>
    </row>
    <row r="1705" spans="19:26" x14ac:dyDescent="0.25">
      <c r="S1705" s="88"/>
      <c r="T1705" s="88"/>
      <c r="U1705" s="88"/>
      <c r="V1705" s="88"/>
      <c r="W1705" s="88"/>
      <c r="X1705" s="88"/>
      <c r="Y1705" s="88"/>
      <c r="Z1705" s="88"/>
    </row>
    <row r="1706" spans="19:26" x14ac:dyDescent="0.25">
      <c r="S1706" s="88"/>
      <c r="T1706" s="88"/>
      <c r="U1706" s="88"/>
      <c r="V1706" s="88"/>
      <c r="W1706" s="88"/>
      <c r="X1706" s="88"/>
      <c r="Y1706" s="88"/>
      <c r="Z1706" s="88"/>
    </row>
    <row r="1707" spans="19:26" x14ac:dyDescent="0.25">
      <c r="S1707" s="88"/>
      <c r="T1707" s="88"/>
      <c r="U1707" s="88"/>
      <c r="V1707" s="88"/>
      <c r="W1707" s="88"/>
      <c r="X1707" s="88"/>
      <c r="Y1707" s="88"/>
      <c r="Z1707" s="88"/>
    </row>
    <row r="1708" spans="19:26" x14ac:dyDescent="0.25">
      <c r="S1708" s="88"/>
      <c r="T1708" s="88"/>
      <c r="U1708" s="88"/>
      <c r="V1708" s="88"/>
      <c r="W1708" s="88"/>
      <c r="X1708" s="88"/>
      <c r="Y1708" s="88"/>
      <c r="Z1708" s="88"/>
    </row>
    <row r="1709" spans="19:26" x14ac:dyDescent="0.25">
      <c r="S1709" s="88"/>
      <c r="T1709" s="88"/>
      <c r="U1709" s="88"/>
      <c r="V1709" s="88"/>
      <c r="W1709" s="88"/>
      <c r="X1709" s="88"/>
      <c r="Y1709" s="88"/>
      <c r="Z1709" s="88"/>
    </row>
    <row r="1710" spans="19:26" x14ac:dyDescent="0.25">
      <c r="S1710" s="88"/>
      <c r="T1710" s="88"/>
      <c r="U1710" s="88"/>
      <c r="V1710" s="88"/>
      <c r="W1710" s="88"/>
      <c r="X1710" s="88"/>
      <c r="Y1710" s="88"/>
      <c r="Z1710" s="88"/>
    </row>
    <row r="1711" spans="19:26" x14ac:dyDescent="0.25">
      <c r="S1711" s="88"/>
      <c r="T1711" s="88"/>
      <c r="U1711" s="88"/>
      <c r="V1711" s="88"/>
      <c r="W1711" s="88"/>
      <c r="X1711" s="88"/>
      <c r="Y1711" s="88"/>
      <c r="Z1711" s="88"/>
    </row>
    <row r="1712" spans="19:26" x14ac:dyDescent="0.25">
      <c r="S1712" s="88"/>
      <c r="T1712" s="88"/>
      <c r="U1712" s="88"/>
      <c r="V1712" s="88"/>
      <c r="W1712" s="88"/>
      <c r="X1712" s="88"/>
      <c r="Y1712" s="88"/>
      <c r="Z1712" s="88"/>
    </row>
    <row r="1713" spans="19:26" x14ac:dyDescent="0.25">
      <c r="S1713" s="88"/>
      <c r="T1713" s="88"/>
      <c r="U1713" s="88"/>
      <c r="V1713" s="88"/>
      <c r="W1713" s="88"/>
      <c r="X1713" s="88"/>
      <c r="Y1713" s="88"/>
      <c r="Z1713" s="88"/>
    </row>
    <row r="1714" spans="19:26" x14ac:dyDescent="0.25">
      <c r="S1714" s="88"/>
      <c r="T1714" s="88"/>
      <c r="U1714" s="88"/>
      <c r="V1714" s="88"/>
      <c r="W1714" s="88"/>
      <c r="X1714" s="88"/>
      <c r="Y1714" s="88"/>
      <c r="Z1714" s="88"/>
    </row>
    <row r="1715" spans="19:26" x14ac:dyDescent="0.25">
      <c r="S1715" s="88"/>
      <c r="T1715" s="88"/>
      <c r="U1715" s="88"/>
      <c r="V1715" s="88"/>
      <c r="W1715" s="88"/>
      <c r="X1715" s="88"/>
      <c r="Y1715" s="88"/>
      <c r="Z1715" s="88"/>
    </row>
    <row r="1716" spans="19:26" x14ac:dyDescent="0.25">
      <c r="S1716" s="88"/>
      <c r="T1716" s="88"/>
      <c r="U1716" s="88"/>
      <c r="V1716" s="88"/>
      <c r="W1716" s="88"/>
      <c r="X1716" s="88"/>
      <c r="Y1716" s="88"/>
      <c r="Z1716" s="88"/>
    </row>
    <row r="1717" spans="19:26" x14ac:dyDescent="0.25">
      <c r="S1717" s="88"/>
      <c r="T1717" s="88"/>
      <c r="U1717" s="88"/>
      <c r="V1717" s="88"/>
      <c r="W1717" s="88"/>
      <c r="X1717" s="88"/>
      <c r="Y1717" s="88"/>
      <c r="Z1717" s="88"/>
    </row>
    <row r="1718" spans="19:26" x14ac:dyDescent="0.25">
      <c r="S1718" s="88"/>
      <c r="T1718" s="88"/>
      <c r="U1718" s="88"/>
      <c r="V1718" s="88"/>
      <c r="W1718" s="88"/>
      <c r="X1718" s="88"/>
      <c r="Y1718" s="88"/>
      <c r="Z1718" s="88"/>
    </row>
    <row r="1719" spans="19:26" x14ac:dyDescent="0.25">
      <c r="S1719" s="88"/>
      <c r="T1719" s="88"/>
      <c r="U1719" s="88"/>
      <c r="V1719" s="88"/>
      <c r="W1719" s="88"/>
      <c r="X1719" s="88"/>
      <c r="Y1719" s="88"/>
      <c r="Z1719" s="88"/>
    </row>
    <row r="1720" spans="19:26" x14ac:dyDescent="0.25">
      <c r="S1720" s="88"/>
      <c r="T1720" s="88"/>
      <c r="U1720" s="88"/>
      <c r="V1720" s="88"/>
      <c r="W1720" s="88"/>
      <c r="X1720" s="88"/>
      <c r="Y1720" s="88"/>
      <c r="Z1720" s="88"/>
    </row>
    <row r="1721" spans="19:26" x14ac:dyDescent="0.25">
      <c r="S1721" s="88"/>
      <c r="T1721" s="88"/>
      <c r="U1721" s="88"/>
      <c r="V1721" s="88"/>
      <c r="W1721" s="88"/>
      <c r="X1721" s="88"/>
      <c r="Y1721" s="88"/>
      <c r="Z1721" s="88"/>
    </row>
    <row r="1722" spans="19:26" x14ac:dyDescent="0.25">
      <c r="S1722" s="88"/>
      <c r="T1722" s="88"/>
      <c r="U1722" s="88"/>
      <c r="V1722" s="88"/>
      <c r="W1722" s="88"/>
      <c r="X1722" s="88"/>
      <c r="Y1722" s="88"/>
      <c r="Z1722" s="88"/>
    </row>
    <row r="1723" spans="19:26" x14ac:dyDescent="0.25">
      <c r="S1723" s="88"/>
      <c r="T1723" s="88"/>
      <c r="U1723" s="88"/>
      <c r="V1723" s="88"/>
      <c r="W1723" s="88"/>
      <c r="X1723" s="88"/>
      <c r="Y1723" s="88"/>
      <c r="Z1723" s="88"/>
    </row>
    <row r="1724" spans="19:26" x14ac:dyDescent="0.25">
      <c r="S1724" s="88"/>
      <c r="T1724" s="88"/>
      <c r="U1724" s="88"/>
      <c r="V1724" s="88"/>
      <c r="W1724" s="88"/>
      <c r="X1724" s="88"/>
      <c r="Y1724" s="88"/>
      <c r="Z1724" s="88"/>
    </row>
    <row r="1725" spans="19:26" x14ac:dyDescent="0.25">
      <c r="S1725" s="88"/>
      <c r="T1725" s="88"/>
      <c r="U1725" s="88"/>
      <c r="V1725" s="88"/>
      <c r="W1725" s="88"/>
      <c r="X1725" s="88"/>
      <c r="Y1725" s="88"/>
      <c r="Z1725" s="88"/>
    </row>
    <row r="1726" spans="19:26" x14ac:dyDescent="0.25">
      <c r="S1726" s="88"/>
      <c r="T1726" s="88"/>
      <c r="U1726" s="88"/>
      <c r="V1726" s="88"/>
      <c r="W1726" s="88"/>
      <c r="X1726" s="88"/>
      <c r="Y1726" s="88"/>
      <c r="Z1726" s="88"/>
    </row>
    <row r="1727" spans="19:26" x14ac:dyDescent="0.25">
      <c r="S1727" s="88"/>
      <c r="T1727" s="88"/>
      <c r="U1727" s="88"/>
      <c r="V1727" s="88"/>
      <c r="W1727" s="88"/>
      <c r="X1727" s="88"/>
      <c r="Y1727" s="88"/>
      <c r="Z1727" s="88"/>
    </row>
    <row r="1728" spans="19:26" x14ac:dyDescent="0.25">
      <c r="S1728" s="88"/>
      <c r="T1728" s="88"/>
      <c r="U1728" s="88"/>
      <c r="V1728" s="88"/>
      <c r="W1728" s="88"/>
      <c r="X1728" s="88"/>
      <c r="Y1728" s="88"/>
      <c r="Z1728" s="88"/>
    </row>
    <row r="1729" spans="19:26" x14ac:dyDescent="0.25">
      <c r="S1729" s="88"/>
      <c r="T1729" s="88"/>
      <c r="U1729" s="88"/>
      <c r="V1729" s="88"/>
      <c r="W1729" s="88"/>
      <c r="X1729" s="88"/>
      <c r="Y1729" s="88"/>
      <c r="Z1729" s="88"/>
    </row>
    <row r="1730" spans="19:26" x14ac:dyDescent="0.25">
      <c r="S1730" s="88"/>
      <c r="T1730" s="88"/>
      <c r="U1730" s="88"/>
      <c r="V1730" s="88"/>
      <c r="W1730" s="88"/>
      <c r="X1730" s="88"/>
      <c r="Y1730" s="88"/>
      <c r="Z1730" s="88"/>
    </row>
    <row r="1731" spans="19:26" x14ac:dyDescent="0.25">
      <c r="S1731" s="88"/>
      <c r="T1731" s="88"/>
      <c r="U1731" s="88"/>
      <c r="V1731" s="88"/>
      <c r="W1731" s="88"/>
      <c r="X1731" s="88"/>
      <c r="Y1731" s="88"/>
      <c r="Z1731" s="88"/>
    </row>
    <row r="1732" spans="19:26" x14ac:dyDescent="0.25">
      <c r="S1732" s="88"/>
      <c r="T1732" s="88"/>
      <c r="U1732" s="88"/>
      <c r="V1732" s="88"/>
      <c r="W1732" s="88"/>
      <c r="X1732" s="88"/>
      <c r="Y1732" s="88"/>
      <c r="Z1732" s="88"/>
    </row>
    <row r="1733" spans="19:26" x14ac:dyDescent="0.25">
      <c r="S1733" s="88"/>
      <c r="T1733" s="88"/>
      <c r="U1733" s="88"/>
      <c r="V1733" s="88"/>
      <c r="W1733" s="88"/>
      <c r="X1733" s="88"/>
      <c r="Y1733" s="88"/>
      <c r="Z1733" s="88"/>
    </row>
    <row r="1734" spans="19:26" x14ac:dyDescent="0.25">
      <c r="S1734" s="88"/>
      <c r="T1734" s="88"/>
      <c r="U1734" s="88"/>
      <c r="V1734" s="88"/>
      <c r="W1734" s="88"/>
      <c r="X1734" s="88"/>
      <c r="Y1734" s="88"/>
      <c r="Z1734" s="88"/>
    </row>
    <row r="1735" spans="19:26" x14ac:dyDescent="0.25">
      <c r="S1735" s="88"/>
      <c r="T1735" s="88"/>
      <c r="U1735" s="88"/>
      <c r="V1735" s="88"/>
      <c r="W1735" s="88"/>
      <c r="X1735" s="88"/>
      <c r="Y1735" s="88"/>
      <c r="Z1735" s="88"/>
    </row>
    <row r="1736" spans="19:26" x14ac:dyDescent="0.25">
      <c r="S1736" s="88"/>
      <c r="T1736" s="88"/>
      <c r="U1736" s="88"/>
      <c r="V1736" s="88"/>
      <c r="W1736" s="88"/>
      <c r="X1736" s="88"/>
      <c r="Y1736" s="88"/>
      <c r="Z1736" s="88"/>
    </row>
    <row r="1737" spans="19:26" x14ac:dyDescent="0.25">
      <c r="S1737" s="88"/>
      <c r="T1737" s="88"/>
      <c r="U1737" s="88"/>
      <c r="V1737" s="88"/>
      <c r="W1737" s="88"/>
      <c r="X1737" s="88"/>
      <c r="Y1737" s="88"/>
      <c r="Z1737" s="88"/>
    </row>
    <row r="1738" spans="19:26" x14ac:dyDescent="0.25">
      <c r="S1738" s="88"/>
      <c r="T1738" s="88"/>
      <c r="U1738" s="88"/>
      <c r="V1738" s="88"/>
      <c r="W1738" s="88"/>
      <c r="X1738" s="88"/>
      <c r="Y1738" s="88"/>
      <c r="Z1738" s="88"/>
    </row>
    <row r="1739" spans="19:26" x14ac:dyDescent="0.25">
      <c r="S1739" s="88"/>
      <c r="T1739" s="88"/>
      <c r="U1739" s="88"/>
      <c r="V1739" s="88"/>
      <c r="W1739" s="88"/>
      <c r="X1739" s="88"/>
      <c r="Y1739" s="88"/>
      <c r="Z1739" s="88"/>
    </row>
    <row r="1740" spans="19:26" x14ac:dyDescent="0.25">
      <c r="S1740" s="88"/>
      <c r="T1740" s="88"/>
      <c r="U1740" s="88"/>
      <c r="V1740" s="88"/>
      <c r="W1740" s="88"/>
      <c r="X1740" s="88"/>
      <c r="Y1740" s="88"/>
      <c r="Z1740" s="88"/>
    </row>
    <row r="1741" spans="19:26" x14ac:dyDescent="0.25">
      <c r="S1741" s="88"/>
      <c r="T1741" s="88"/>
      <c r="U1741" s="88"/>
      <c r="V1741" s="88"/>
      <c r="W1741" s="88"/>
      <c r="X1741" s="88"/>
      <c r="Y1741" s="88"/>
      <c r="Z1741" s="88"/>
    </row>
    <row r="1742" spans="19:26" x14ac:dyDescent="0.25">
      <c r="S1742" s="88"/>
      <c r="T1742" s="88"/>
      <c r="U1742" s="88"/>
      <c r="V1742" s="88"/>
      <c r="W1742" s="88"/>
      <c r="X1742" s="88"/>
      <c r="Y1742" s="88"/>
      <c r="Z1742" s="88"/>
    </row>
    <row r="1743" spans="19:26" x14ac:dyDescent="0.25">
      <c r="S1743" s="88"/>
      <c r="T1743" s="88"/>
      <c r="U1743" s="88"/>
      <c r="V1743" s="88"/>
      <c r="W1743" s="88"/>
      <c r="X1743" s="88"/>
      <c r="Y1743" s="88"/>
      <c r="Z1743" s="88"/>
    </row>
    <row r="1744" spans="19:26" x14ac:dyDescent="0.25">
      <c r="S1744" s="88"/>
      <c r="T1744" s="88"/>
      <c r="U1744" s="88"/>
      <c r="V1744" s="88"/>
      <c r="W1744" s="88"/>
      <c r="X1744" s="88"/>
      <c r="Y1744" s="88"/>
      <c r="Z1744" s="88"/>
    </row>
    <row r="1745" spans="19:26" x14ac:dyDescent="0.25">
      <c r="S1745" s="88"/>
      <c r="T1745" s="88"/>
      <c r="U1745" s="88"/>
      <c r="V1745" s="88"/>
      <c r="W1745" s="88"/>
      <c r="X1745" s="88"/>
      <c r="Y1745" s="88"/>
      <c r="Z1745" s="88"/>
    </row>
    <row r="1746" spans="19:26" x14ac:dyDescent="0.25">
      <c r="S1746" s="88"/>
      <c r="T1746" s="88"/>
      <c r="U1746" s="88"/>
      <c r="V1746" s="88"/>
      <c r="W1746" s="88"/>
      <c r="X1746" s="88"/>
      <c r="Y1746" s="88"/>
      <c r="Z1746" s="88"/>
    </row>
    <row r="1747" spans="19:26" x14ac:dyDescent="0.25">
      <c r="S1747" s="88"/>
      <c r="T1747" s="88"/>
      <c r="U1747" s="88"/>
      <c r="V1747" s="88"/>
      <c r="W1747" s="88"/>
      <c r="X1747" s="88"/>
      <c r="Y1747" s="88"/>
      <c r="Z1747" s="88"/>
    </row>
    <row r="1748" spans="19:26" x14ac:dyDescent="0.25">
      <c r="S1748" s="88"/>
      <c r="T1748" s="88"/>
      <c r="U1748" s="88"/>
      <c r="V1748" s="88"/>
      <c r="W1748" s="88"/>
      <c r="X1748" s="88"/>
      <c r="Y1748" s="88"/>
      <c r="Z1748" s="88"/>
    </row>
    <row r="1749" spans="19:26" x14ac:dyDescent="0.25">
      <c r="S1749" s="88"/>
      <c r="T1749" s="88"/>
      <c r="U1749" s="88"/>
      <c r="V1749" s="88"/>
      <c r="W1749" s="88"/>
      <c r="X1749" s="88"/>
      <c r="Y1749" s="88"/>
      <c r="Z1749" s="88"/>
    </row>
    <row r="1750" spans="19:26" x14ac:dyDescent="0.25">
      <c r="S1750" s="88"/>
      <c r="T1750" s="88"/>
      <c r="U1750" s="88"/>
      <c r="V1750" s="88"/>
      <c r="W1750" s="88"/>
      <c r="X1750" s="88"/>
      <c r="Y1750" s="88"/>
      <c r="Z1750" s="88"/>
    </row>
    <row r="1751" spans="19:26" x14ac:dyDescent="0.25">
      <c r="S1751" s="88"/>
      <c r="T1751" s="88"/>
      <c r="U1751" s="88"/>
      <c r="V1751" s="88"/>
      <c r="W1751" s="88"/>
      <c r="X1751" s="88"/>
      <c r="Y1751" s="88"/>
      <c r="Z1751" s="88"/>
    </row>
    <row r="1752" spans="19:26" x14ac:dyDescent="0.25">
      <c r="S1752" s="88"/>
      <c r="T1752" s="88"/>
      <c r="U1752" s="88"/>
      <c r="V1752" s="88"/>
      <c r="W1752" s="88"/>
      <c r="X1752" s="88"/>
      <c r="Y1752" s="88"/>
      <c r="Z1752" s="88"/>
    </row>
    <row r="1753" spans="19:26" x14ac:dyDescent="0.25">
      <c r="S1753" s="88"/>
      <c r="T1753" s="88"/>
      <c r="U1753" s="88"/>
      <c r="V1753" s="88"/>
      <c r="W1753" s="88"/>
      <c r="X1753" s="88"/>
      <c r="Y1753" s="88"/>
      <c r="Z1753" s="88"/>
    </row>
    <row r="1754" spans="19:26" x14ac:dyDescent="0.25">
      <c r="S1754" s="88"/>
      <c r="T1754" s="88"/>
      <c r="U1754" s="88"/>
      <c r="V1754" s="88"/>
      <c r="W1754" s="88"/>
      <c r="X1754" s="88"/>
      <c r="Y1754" s="88"/>
      <c r="Z1754" s="88"/>
    </row>
    <row r="1755" spans="19:26" x14ac:dyDescent="0.25">
      <c r="S1755" s="88"/>
      <c r="T1755" s="88"/>
      <c r="U1755" s="88"/>
      <c r="V1755" s="88"/>
      <c r="W1755" s="88"/>
      <c r="X1755" s="88"/>
      <c r="Y1755" s="88"/>
      <c r="Z1755" s="88"/>
    </row>
    <row r="1756" spans="19:26" x14ac:dyDescent="0.25">
      <c r="S1756" s="88"/>
      <c r="T1756" s="88"/>
      <c r="U1756" s="88"/>
      <c r="V1756" s="88"/>
      <c r="W1756" s="88"/>
      <c r="X1756" s="88"/>
      <c r="Y1756" s="88"/>
      <c r="Z1756" s="88"/>
    </row>
    <row r="1757" spans="19:26" x14ac:dyDescent="0.25">
      <c r="S1757" s="88"/>
      <c r="T1757" s="88"/>
      <c r="U1757" s="88"/>
      <c r="V1757" s="88"/>
      <c r="W1757" s="88"/>
      <c r="X1757" s="88"/>
      <c r="Y1757" s="88"/>
      <c r="Z1757" s="88"/>
    </row>
    <row r="1758" spans="19:26" x14ac:dyDescent="0.25">
      <c r="S1758" s="88"/>
      <c r="T1758" s="88"/>
      <c r="U1758" s="88"/>
      <c r="V1758" s="88"/>
      <c r="W1758" s="88"/>
      <c r="X1758" s="88"/>
      <c r="Y1758" s="88"/>
      <c r="Z1758" s="88"/>
    </row>
    <row r="1759" spans="19:26" x14ac:dyDescent="0.25">
      <c r="S1759" s="88"/>
      <c r="T1759" s="88"/>
      <c r="U1759" s="88"/>
      <c r="V1759" s="88"/>
      <c r="W1759" s="88"/>
      <c r="X1759" s="88"/>
      <c r="Y1759" s="88"/>
      <c r="Z1759" s="88"/>
    </row>
    <row r="1760" spans="19:26" x14ac:dyDescent="0.25">
      <c r="S1760" s="88"/>
      <c r="T1760" s="88"/>
      <c r="U1760" s="88"/>
      <c r="V1760" s="88"/>
      <c r="W1760" s="88"/>
      <c r="X1760" s="88"/>
      <c r="Y1760" s="88"/>
      <c r="Z1760" s="88"/>
    </row>
    <row r="1761" spans="19:26" x14ac:dyDescent="0.25">
      <c r="S1761" s="88"/>
      <c r="T1761" s="88"/>
      <c r="U1761" s="88"/>
      <c r="V1761" s="88"/>
      <c r="W1761" s="88"/>
      <c r="X1761" s="88"/>
      <c r="Y1761" s="88"/>
      <c r="Z1761" s="88"/>
    </row>
    <row r="1762" spans="19:26" x14ac:dyDescent="0.25">
      <c r="S1762" s="88"/>
      <c r="T1762" s="88"/>
      <c r="U1762" s="88"/>
      <c r="V1762" s="88"/>
      <c r="W1762" s="88"/>
      <c r="X1762" s="88"/>
      <c r="Y1762" s="88"/>
      <c r="Z1762" s="88"/>
    </row>
    <row r="1763" spans="19:26" x14ac:dyDescent="0.25">
      <c r="S1763" s="88"/>
      <c r="T1763" s="88"/>
      <c r="U1763" s="88"/>
      <c r="V1763" s="88"/>
      <c r="W1763" s="88"/>
      <c r="X1763" s="88"/>
      <c r="Y1763" s="88"/>
      <c r="Z1763" s="88"/>
    </row>
    <row r="1764" spans="19:26" x14ac:dyDescent="0.25">
      <c r="S1764" s="88"/>
      <c r="T1764" s="88"/>
      <c r="U1764" s="88"/>
      <c r="V1764" s="88"/>
      <c r="W1764" s="88"/>
      <c r="X1764" s="88"/>
      <c r="Y1764" s="88"/>
      <c r="Z1764" s="88"/>
    </row>
    <row r="1765" spans="19:26" x14ac:dyDescent="0.25">
      <c r="S1765" s="88"/>
      <c r="T1765" s="88"/>
      <c r="U1765" s="88"/>
      <c r="V1765" s="88"/>
      <c r="W1765" s="88"/>
      <c r="X1765" s="88"/>
      <c r="Y1765" s="88"/>
      <c r="Z1765" s="88"/>
    </row>
    <row r="1766" spans="19:26" x14ac:dyDescent="0.25">
      <c r="S1766" s="88"/>
      <c r="T1766" s="88"/>
      <c r="U1766" s="88"/>
      <c r="V1766" s="88"/>
      <c r="W1766" s="88"/>
      <c r="X1766" s="88"/>
      <c r="Y1766" s="88"/>
      <c r="Z1766" s="88"/>
    </row>
    <row r="1767" spans="19:26" x14ac:dyDescent="0.25">
      <c r="S1767" s="88"/>
      <c r="T1767" s="88"/>
      <c r="U1767" s="88"/>
      <c r="V1767" s="88"/>
      <c r="W1767" s="88"/>
      <c r="X1767" s="88"/>
      <c r="Y1767" s="88"/>
      <c r="Z1767" s="88"/>
    </row>
    <row r="1768" spans="19:26" x14ac:dyDescent="0.25">
      <c r="S1768" s="88"/>
      <c r="T1768" s="88"/>
      <c r="U1768" s="88"/>
      <c r="V1768" s="88"/>
      <c r="W1768" s="88"/>
      <c r="X1768" s="88"/>
      <c r="Y1768" s="88"/>
      <c r="Z1768" s="88"/>
    </row>
    <row r="1769" spans="19:26" x14ac:dyDescent="0.25">
      <c r="S1769" s="88"/>
      <c r="T1769" s="88"/>
      <c r="U1769" s="88"/>
      <c r="V1769" s="88"/>
      <c r="W1769" s="88"/>
      <c r="X1769" s="88"/>
      <c r="Y1769" s="88"/>
      <c r="Z1769" s="88"/>
    </row>
    <row r="1770" spans="19:26" x14ac:dyDescent="0.25">
      <c r="S1770" s="88"/>
      <c r="T1770" s="88"/>
      <c r="U1770" s="88"/>
      <c r="V1770" s="88"/>
      <c r="W1770" s="88"/>
      <c r="X1770" s="88"/>
      <c r="Y1770" s="88"/>
      <c r="Z1770" s="88"/>
    </row>
    <row r="1771" spans="19:26" x14ac:dyDescent="0.25">
      <c r="S1771" s="88"/>
      <c r="T1771" s="88"/>
      <c r="U1771" s="88"/>
      <c r="V1771" s="88"/>
      <c r="W1771" s="88"/>
      <c r="X1771" s="88"/>
      <c r="Y1771" s="88"/>
      <c r="Z1771" s="88"/>
    </row>
    <row r="1772" spans="19:26" x14ac:dyDescent="0.25">
      <c r="S1772" s="88"/>
      <c r="T1772" s="88"/>
      <c r="U1772" s="88"/>
      <c r="V1772" s="88"/>
      <c r="W1772" s="88"/>
      <c r="X1772" s="88"/>
      <c r="Y1772" s="88"/>
      <c r="Z1772" s="88"/>
    </row>
    <row r="1773" spans="19:26" x14ac:dyDescent="0.25">
      <c r="S1773" s="88"/>
      <c r="T1773" s="88"/>
      <c r="U1773" s="88"/>
      <c r="V1773" s="88"/>
      <c r="W1773" s="88"/>
      <c r="X1773" s="88"/>
      <c r="Y1773" s="88"/>
      <c r="Z1773" s="88"/>
    </row>
    <row r="1774" spans="19:26" x14ac:dyDescent="0.25">
      <c r="S1774" s="88"/>
      <c r="T1774" s="88"/>
      <c r="U1774" s="88"/>
      <c r="V1774" s="88"/>
      <c r="W1774" s="88"/>
      <c r="X1774" s="88"/>
      <c r="Y1774" s="88"/>
      <c r="Z1774" s="88"/>
    </row>
    <row r="1775" spans="19:26" x14ac:dyDescent="0.25">
      <c r="S1775" s="88"/>
      <c r="T1775" s="88"/>
      <c r="U1775" s="88"/>
      <c r="V1775" s="88"/>
      <c r="W1775" s="88"/>
      <c r="X1775" s="88"/>
      <c r="Y1775" s="88"/>
      <c r="Z1775" s="88"/>
    </row>
    <row r="1776" spans="19:26" x14ac:dyDescent="0.25">
      <c r="S1776" s="88"/>
      <c r="T1776" s="88"/>
      <c r="U1776" s="88"/>
      <c r="V1776" s="88"/>
      <c r="W1776" s="88"/>
      <c r="X1776" s="88"/>
      <c r="Y1776" s="88"/>
      <c r="Z1776" s="88"/>
    </row>
    <row r="1777" spans="19:26" x14ac:dyDescent="0.25">
      <c r="S1777" s="88"/>
      <c r="T1777" s="88"/>
      <c r="U1777" s="88"/>
      <c r="V1777" s="88"/>
      <c r="W1777" s="88"/>
      <c r="X1777" s="88"/>
      <c r="Y1777" s="88"/>
      <c r="Z1777" s="88"/>
    </row>
    <row r="1778" spans="19:26" x14ac:dyDescent="0.25">
      <c r="S1778" s="88"/>
      <c r="T1778" s="88"/>
      <c r="U1778" s="88"/>
      <c r="V1778" s="88"/>
      <c r="W1778" s="88"/>
      <c r="X1778" s="88"/>
      <c r="Y1778" s="88"/>
      <c r="Z1778" s="88"/>
    </row>
    <row r="1779" spans="19:26" x14ac:dyDescent="0.25">
      <c r="S1779" s="88"/>
      <c r="T1779" s="88"/>
      <c r="U1779" s="88"/>
      <c r="V1779" s="88"/>
      <c r="W1779" s="88"/>
      <c r="X1779" s="88"/>
      <c r="Y1779" s="88"/>
      <c r="Z1779" s="88"/>
    </row>
    <row r="1780" spans="19:26" x14ac:dyDescent="0.25">
      <c r="S1780" s="88"/>
      <c r="T1780" s="88"/>
      <c r="U1780" s="88"/>
      <c r="V1780" s="88"/>
      <c r="W1780" s="88"/>
      <c r="X1780" s="88"/>
      <c r="Y1780" s="88"/>
      <c r="Z1780" s="88"/>
    </row>
    <row r="1781" spans="19:26" x14ac:dyDescent="0.25">
      <c r="S1781" s="88"/>
      <c r="T1781" s="88"/>
      <c r="U1781" s="88"/>
      <c r="V1781" s="88"/>
      <c r="W1781" s="88"/>
      <c r="X1781" s="88"/>
      <c r="Y1781" s="88"/>
      <c r="Z1781" s="88"/>
    </row>
    <row r="1782" spans="19:26" x14ac:dyDescent="0.25">
      <c r="S1782" s="88"/>
      <c r="T1782" s="88"/>
      <c r="U1782" s="88"/>
      <c r="V1782" s="88"/>
      <c r="W1782" s="88"/>
      <c r="X1782" s="88"/>
      <c r="Y1782" s="88"/>
      <c r="Z1782" s="88"/>
    </row>
    <row r="1783" spans="19:26" x14ac:dyDescent="0.25">
      <c r="S1783" s="88"/>
      <c r="T1783" s="88"/>
      <c r="U1783" s="88"/>
      <c r="V1783" s="88"/>
      <c r="W1783" s="88"/>
      <c r="X1783" s="88"/>
      <c r="Y1783" s="88"/>
      <c r="Z1783" s="88"/>
    </row>
    <row r="1784" spans="19:26" x14ac:dyDescent="0.25">
      <c r="S1784" s="88"/>
      <c r="T1784" s="88"/>
      <c r="U1784" s="88"/>
      <c r="V1784" s="88"/>
      <c r="W1784" s="88"/>
      <c r="X1784" s="88"/>
      <c r="Y1784" s="88"/>
      <c r="Z1784" s="88"/>
    </row>
    <row r="1785" spans="19:26" x14ac:dyDescent="0.25">
      <c r="S1785" s="88"/>
      <c r="T1785" s="88"/>
      <c r="U1785" s="88"/>
      <c r="V1785" s="88"/>
      <c r="W1785" s="88"/>
      <c r="X1785" s="88"/>
      <c r="Y1785" s="88"/>
      <c r="Z1785" s="88"/>
    </row>
    <row r="1786" spans="19:26" x14ac:dyDescent="0.25">
      <c r="S1786" s="88"/>
      <c r="T1786" s="88"/>
      <c r="U1786" s="88"/>
      <c r="V1786" s="88"/>
      <c r="W1786" s="88"/>
      <c r="X1786" s="88"/>
      <c r="Y1786" s="88"/>
      <c r="Z1786" s="88"/>
    </row>
    <row r="1787" spans="19:26" x14ac:dyDescent="0.25">
      <c r="S1787" s="88"/>
      <c r="T1787" s="88"/>
      <c r="U1787" s="88"/>
      <c r="V1787" s="88"/>
      <c r="W1787" s="88"/>
      <c r="X1787" s="88"/>
      <c r="Y1787" s="88"/>
      <c r="Z1787" s="88"/>
    </row>
    <row r="1788" spans="19:26" x14ac:dyDescent="0.25">
      <c r="S1788" s="88"/>
      <c r="T1788" s="88"/>
      <c r="U1788" s="88"/>
      <c r="V1788" s="88"/>
      <c r="W1788" s="88"/>
      <c r="X1788" s="88"/>
      <c r="Y1788" s="88"/>
      <c r="Z1788" s="88"/>
    </row>
    <row r="1789" spans="19:26" x14ac:dyDescent="0.25">
      <c r="S1789" s="88"/>
      <c r="T1789" s="88"/>
      <c r="U1789" s="88"/>
      <c r="V1789" s="88"/>
      <c r="W1789" s="88"/>
      <c r="X1789" s="88"/>
      <c r="Y1789" s="88"/>
      <c r="Z1789" s="88"/>
    </row>
    <row r="1790" spans="19:26" x14ac:dyDescent="0.25">
      <c r="S1790" s="88"/>
      <c r="T1790" s="88"/>
      <c r="U1790" s="88"/>
      <c r="V1790" s="88"/>
      <c r="W1790" s="88"/>
      <c r="X1790" s="88"/>
      <c r="Y1790" s="88"/>
      <c r="Z1790" s="88"/>
    </row>
    <row r="1791" spans="19:26" x14ac:dyDescent="0.25">
      <c r="S1791" s="88"/>
      <c r="T1791" s="88"/>
      <c r="U1791" s="88"/>
      <c r="V1791" s="88"/>
      <c r="W1791" s="88"/>
      <c r="X1791" s="88"/>
      <c r="Y1791" s="88"/>
      <c r="Z1791" s="88"/>
    </row>
    <row r="1792" spans="19:26" x14ac:dyDescent="0.25">
      <c r="S1792" s="88"/>
      <c r="T1792" s="88"/>
      <c r="U1792" s="88"/>
      <c r="V1792" s="88"/>
      <c r="W1792" s="88"/>
      <c r="X1792" s="88"/>
      <c r="Y1792" s="88"/>
      <c r="Z1792" s="88"/>
    </row>
    <row r="1793" spans="19:26" x14ac:dyDescent="0.25">
      <c r="S1793" s="88"/>
      <c r="T1793" s="88"/>
      <c r="U1793" s="88"/>
      <c r="V1793" s="88"/>
      <c r="W1793" s="88"/>
      <c r="X1793" s="88"/>
      <c r="Y1793" s="88"/>
      <c r="Z1793" s="88"/>
    </row>
    <row r="1794" spans="19:26" x14ac:dyDescent="0.25">
      <c r="S1794" s="88"/>
      <c r="T1794" s="88"/>
      <c r="U1794" s="88"/>
      <c r="V1794" s="88"/>
      <c r="W1794" s="88"/>
      <c r="X1794" s="88"/>
      <c r="Y1794" s="88"/>
      <c r="Z1794" s="88"/>
    </row>
    <row r="1795" spans="19:26" x14ac:dyDescent="0.25">
      <c r="S1795" s="88"/>
      <c r="T1795" s="88"/>
      <c r="U1795" s="88"/>
      <c r="V1795" s="88"/>
      <c r="W1795" s="88"/>
      <c r="X1795" s="88"/>
      <c r="Y1795" s="88"/>
      <c r="Z1795" s="88"/>
    </row>
    <row r="1796" spans="19:26" x14ac:dyDescent="0.25">
      <c r="S1796" s="88"/>
      <c r="T1796" s="88"/>
      <c r="U1796" s="88"/>
      <c r="V1796" s="88"/>
      <c r="W1796" s="88"/>
      <c r="X1796" s="88"/>
      <c r="Y1796" s="88"/>
      <c r="Z1796" s="88"/>
    </row>
    <row r="1797" spans="19:26" x14ac:dyDescent="0.25">
      <c r="S1797" s="88"/>
      <c r="T1797" s="88"/>
      <c r="U1797" s="88"/>
      <c r="V1797" s="88"/>
      <c r="W1797" s="88"/>
      <c r="X1797" s="88"/>
      <c r="Y1797" s="88"/>
      <c r="Z1797" s="88"/>
    </row>
    <row r="1798" spans="19:26" x14ac:dyDescent="0.25">
      <c r="S1798" s="88"/>
      <c r="T1798" s="88"/>
      <c r="U1798" s="88"/>
      <c r="V1798" s="88"/>
      <c r="W1798" s="88"/>
      <c r="X1798" s="88"/>
      <c r="Y1798" s="88"/>
      <c r="Z1798" s="88"/>
    </row>
    <row r="1799" spans="19:26" x14ac:dyDescent="0.25">
      <c r="S1799" s="88"/>
      <c r="T1799" s="88"/>
      <c r="U1799" s="88"/>
      <c r="V1799" s="88"/>
      <c r="W1799" s="88"/>
      <c r="X1799" s="88"/>
      <c r="Y1799" s="88"/>
      <c r="Z1799" s="88"/>
    </row>
    <row r="1800" spans="19:26" x14ac:dyDescent="0.25">
      <c r="S1800" s="88"/>
      <c r="T1800" s="88"/>
      <c r="U1800" s="88"/>
      <c r="V1800" s="88"/>
      <c r="W1800" s="88"/>
      <c r="X1800" s="88"/>
      <c r="Y1800" s="88"/>
      <c r="Z1800" s="88"/>
    </row>
    <row r="1801" spans="19:26" x14ac:dyDescent="0.25">
      <c r="S1801" s="88"/>
      <c r="T1801" s="88"/>
      <c r="U1801" s="88"/>
      <c r="V1801" s="88"/>
      <c r="W1801" s="88"/>
      <c r="X1801" s="88"/>
      <c r="Y1801" s="88"/>
      <c r="Z1801" s="88"/>
    </row>
    <row r="1802" spans="19:26" x14ac:dyDescent="0.25">
      <c r="S1802" s="88"/>
      <c r="T1802" s="88"/>
      <c r="U1802" s="88"/>
      <c r="V1802" s="88"/>
      <c r="W1802" s="88"/>
      <c r="X1802" s="88"/>
      <c r="Y1802" s="88"/>
      <c r="Z1802" s="88"/>
    </row>
    <row r="1803" spans="19:26" x14ac:dyDescent="0.25">
      <c r="S1803" s="88"/>
      <c r="T1803" s="88"/>
      <c r="U1803" s="88"/>
      <c r="V1803" s="88"/>
      <c r="W1803" s="88"/>
      <c r="X1803" s="88"/>
      <c r="Y1803" s="88"/>
      <c r="Z1803" s="88"/>
    </row>
    <row r="1804" spans="19:26" x14ac:dyDescent="0.25">
      <c r="S1804" s="88"/>
      <c r="T1804" s="88"/>
      <c r="U1804" s="88"/>
      <c r="V1804" s="88"/>
      <c r="W1804" s="88"/>
      <c r="X1804" s="88"/>
      <c r="Y1804" s="88"/>
      <c r="Z1804" s="88"/>
    </row>
    <row r="1805" spans="19:26" x14ac:dyDescent="0.25">
      <c r="S1805" s="88"/>
      <c r="T1805" s="88"/>
      <c r="U1805" s="88"/>
      <c r="V1805" s="88"/>
      <c r="W1805" s="88"/>
      <c r="X1805" s="88"/>
      <c r="Y1805" s="88"/>
      <c r="Z1805" s="88"/>
    </row>
    <row r="1806" spans="19:26" x14ac:dyDescent="0.25">
      <c r="S1806" s="88"/>
      <c r="T1806" s="88"/>
      <c r="U1806" s="88"/>
      <c r="V1806" s="88"/>
      <c r="W1806" s="88"/>
      <c r="X1806" s="88"/>
      <c r="Y1806" s="88"/>
      <c r="Z1806" s="88"/>
    </row>
    <row r="1807" spans="19:26" x14ac:dyDescent="0.25">
      <c r="S1807" s="88"/>
      <c r="T1807" s="88"/>
      <c r="U1807" s="88"/>
      <c r="V1807" s="88"/>
      <c r="W1807" s="88"/>
      <c r="X1807" s="88"/>
      <c r="Y1807" s="88"/>
      <c r="Z1807" s="88"/>
    </row>
    <row r="1808" spans="19:26" x14ac:dyDescent="0.25">
      <c r="S1808" s="88"/>
      <c r="T1808" s="88"/>
      <c r="U1808" s="88"/>
      <c r="V1808" s="88"/>
      <c r="W1808" s="88"/>
      <c r="X1808" s="88"/>
      <c r="Y1808" s="88"/>
      <c r="Z1808" s="88"/>
    </row>
    <row r="1809" spans="19:26" x14ac:dyDescent="0.25">
      <c r="S1809" s="88"/>
      <c r="T1809" s="88"/>
      <c r="U1809" s="88"/>
      <c r="V1809" s="88"/>
      <c r="W1809" s="88"/>
      <c r="X1809" s="88"/>
      <c r="Y1809" s="88"/>
      <c r="Z1809" s="88"/>
    </row>
    <row r="1810" spans="19:26" x14ac:dyDescent="0.25">
      <c r="S1810" s="88"/>
      <c r="T1810" s="88"/>
      <c r="U1810" s="88"/>
      <c r="V1810" s="88"/>
      <c r="W1810" s="88"/>
      <c r="X1810" s="88"/>
      <c r="Y1810" s="88"/>
      <c r="Z1810" s="88"/>
    </row>
    <row r="1811" spans="19:26" x14ac:dyDescent="0.25">
      <c r="S1811" s="88"/>
      <c r="T1811" s="88"/>
      <c r="U1811" s="88"/>
      <c r="V1811" s="88"/>
      <c r="W1811" s="88"/>
      <c r="X1811" s="88"/>
      <c r="Y1811" s="88"/>
      <c r="Z1811" s="88"/>
    </row>
    <row r="1812" spans="19:26" x14ac:dyDescent="0.25">
      <c r="S1812" s="88"/>
      <c r="T1812" s="88"/>
      <c r="U1812" s="88"/>
      <c r="V1812" s="88"/>
      <c r="W1812" s="88"/>
      <c r="X1812" s="88"/>
      <c r="Y1812" s="88"/>
      <c r="Z1812" s="88"/>
    </row>
    <row r="1813" spans="19:26" x14ac:dyDescent="0.25">
      <c r="S1813" s="88"/>
      <c r="T1813" s="88"/>
      <c r="U1813" s="88"/>
      <c r="V1813" s="88"/>
      <c r="W1813" s="88"/>
      <c r="X1813" s="88"/>
      <c r="Y1813" s="88"/>
      <c r="Z1813" s="88"/>
    </row>
    <row r="1814" spans="19:26" x14ac:dyDescent="0.25">
      <c r="S1814" s="88"/>
      <c r="T1814" s="88"/>
      <c r="U1814" s="88"/>
      <c r="V1814" s="88"/>
      <c r="W1814" s="88"/>
      <c r="X1814" s="88"/>
      <c r="Y1814" s="88"/>
      <c r="Z1814" s="88"/>
    </row>
    <row r="1815" spans="19:26" x14ac:dyDescent="0.25">
      <c r="S1815" s="88"/>
      <c r="T1815" s="88"/>
      <c r="U1815" s="88"/>
      <c r="V1815" s="88"/>
      <c r="W1815" s="88"/>
      <c r="X1815" s="88"/>
      <c r="Y1815" s="88"/>
      <c r="Z1815" s="88"/>
    </row>
    <row r="1816" spans="19:26" x14ac:dyDescent="0.25">
      <c r="S1816" s="88"/>
      <c r="T1816" s="88"/>
      <c r="U1816" s="88"/>
      <c r="V1816" s="88"/>
      <c r="W1816" s="88"/>
      <c r="X1816" s="88"/>
      <c r="Y1816" s="88"/>
      <c r="Z1816" s="88"/>
    </row>
    <row r="1817" spans="19:26" x14ac:dyDescent="0.25">
      <c r="S1817" s="88"/>
      <c r="T1817" s="88"/>
      <c r="U1817" s="88"/>
      <c r="V1817" s="88"/>
      <c r="W1817" s="88"/>
      <c r="X1817" s="88"/>
      <c r="Y1817" s="88"/>
      <c r="Z1817" s="88"/>
    </row>
    <row r="1818" spans="19:26" x14ac:dyDescent="0.25">
      <c r="S1818" s="88"/>
      <c r="T1818" s="88"/>
      <c r="U1818" s="88"/>
      <c r="V1818" s="88"/>
      <c r="W1818" s="88"/>
      <c r="X1818" s="88"/>
      <c r="Y1818" s="88"/>
      <c r="Z1818" s="88"/>
    </row>
    <row r="1819" spans="19:26" x14ac:dyDescent="0.25">
      <c r="S1819" s="88"/>
      <c r="T1819" s="88"/>
      <c r="U1819" s="88"/>
      <c r="V1819" s="88"/>
      <c r="W1819" s="88"/>
      <c r="X1819" s="88"/>
      <c r="Y1819" s="88"/>
      <c r="Z1819" s="88"/>
    </row>
    <row r="1820" spans="19:26" x14ac:dyDescent="0.25">
      <c r="S1820" s="88"/>
      <c r="T1820" s="88"/>
      <c r="U1820" s="88"/>
      <c r="V1820" s="88"/>
      <c r="W1820" s="88"/>
      <c r="X1820" s="88"/>
      <c r="Y1820" s="88"/>
      <c r="Z1820" s="88"/>
    </row>
    <row r="1821" spans="19:26" x14ac:dyDescent="0.25">
      <c r="S1821" s="88"/>
      <c r="T1821" s="88"/>
      <c r="U1821" s="88"/>
      <c r="V1821" s="88"/>
      <c r="W1821" s="88"/>
      <c r="X1821" s="88"/>
      <c r="Y1821" s="88"/>
      <c r="Z1821" s="88"/>
    </row>
    <row r="1822" spans="19:26" x14ac:dyDescent="0.25">
      <c r="S1822" s="88"/>
      <c r="T1822" s="88"/>
      <c r="U1822" s="88"/>
      <c r="V1822" s="88"/>
      <c r="W1822" s="88"/>
      <c r="X1822" s="88"/>
      <c r="Y1822" s="88"/>
      <c r="Z1822" s="88"/>
    </row>
    <row r="1823" spans="19:26" x14ac:dyDescent="0.25">
      <c r="S1823" s="88"/>
      <c r="T1823" s="88"/>
      <c r="U1823" s="88"/>
      <c r="V1823" s="88"/>
      <c r="W1823" s="88"/>
      <c r="X1823" s="88"/>
      <c r="Y1823" s="88"/>
      <c r="Z1823" s="88"/>
    </row>
    <row r="1824" spans="19:26" x14ac:dyDescent="0.25">
      <c r="S1824" s="88"/>
      <c r="T1824" s="88"/>
      <c r="U1824" s="88"/>
      <c r="V1824" s="88"/>
      <c r="W1824" s="88"/>
      <c r="X1824" s="88"/>
      <c r="Y1824" s="88"/>
      <c r="Z1824" s="88"/>
    </row>
    <row r="1825" spans="19:26" x14ac:dyDescent="0.25">
      <c r="S1825" s="88"/>
      <c r="T1825" s="88"/>
      <c r="U1825" s="88"/>
      <c r="V1825" s="88"/>
      <c r="W1825" s="88"/>
      <c r="X1825" s="88"/>
      <c r="Y1825" s="88"/>
      <c r="Z1825" s="88"/>
    </row>
    <row r="1826" spans="19:26" x14ac:dyDescent="0.25">
      <c r="S1826" s="88"/>
      <c r="T1826" s="88"/>
      <c r="U1826" s="88"/>
      <c r="V1826" s="88"/>
      <c r="W1826" s="88"/>
      <c r="X1826" s="88"/>
      <c r="Y1826" s="88"/>
      <c r="Z1826" s="88"/>
    </row>
    <row r="1827" spans="19:26" x14ac:dyDescent="0.25">
      <c r="S1827" s="88"/>
      <c r="T1827" s="88"/>
      <c r="U1827" s="88"/>
      <c r="V1827" s="88"/>
      <c r="W1827" s="88"/>
      <c r="X1827" s="88"/>
      <c r="Y1827" s="88"/>
      <c r="Z1827" s="88"/>
    </row>
    <row r="1828" spans="19:26" x14ac:dyDescent="0.25">
      <c r="S1828" s="88"/>
      <c r="T1828" s="88"/>
      <c r="U1828" s="88"/>
      <c r="V1828" s="88"/>
      <c r="W1828" s="88"/>
      <c r="X1828" s="88"/>
      <c r="Y1828" s="88"/>
      <c r="Z1828" s="88"/>
    </row>
    <row r="1829" spans="19:26" x14ac:dyDescent="0.25">
      <c r="S1829" s="88"/>
      <c r="T1829" s="88"/>
      <c r="U1829" s="88"/>
      <c r="V1829" s="88"/>
      <c r="W1829" s="88"/>
      <c r="X1829" s="88"/>
      <c r="Y1829" s="88"/>
      <c r="Z1829" s="88"/>
    </row>
    <row r="1830" spans="19:26" x14ac:dyDescent="0.25">
      <c r="S1830" s="88"/>
      <c r="T1830" s="88"/>
      <c r="U1830" s="88"/>
      <c r="V1830" s="88"/>
      <c r="W1830" s="88"/>
      <c r="X1830" s="88"/>
      <c r="Y1830" s="88"/>
      <c r="Z1830" s="88"/>
    </row>
    <row r="1831" spans="19:26" x14ac:dyDescent="0.25">
      <c r="S1831" s="88"/>
      <c r="T1831" s="88"/>
      <c r="U1831" s="88"/>
      <c r="V1831" s="88"/>
      <c r="W1831" s="88"/>
      <c r="X1831" s="88"/>
      <c r="Y1831" s="88"/>
      <c r="Z1831" s="88"/>
    </row>
    <row r="1832" spans="19:26" x14ac:dyDescent="0.25">
      <c r="S1832" s="88"/>
      <c r="T1832" s="88"/>
      <c r="U1832" s="88"/>
      <c r="V1832" s="88"/>
      <c r="W1832" s="88"/>
      <c r="X1832" s="88"/>
      <c r="Y1832" s="88"/>
      <c r="Z1832" s="88"/>
    </row>
    <row r="1833" spans="19:26" x14ac:dyDescent="0.25">
      <c r="S1833" s="88"/>
      <c r="T1833" s="88"/>
      <c r="U1833" s="88"/>
      <c r="V1833" s="88"/>
      <c r="W1833" s="88"/>
      <c r="X1833" s="88"/>
      <c r="Y1833" s="88"/>
      <c r="Z1833" s="88"/>
    </row>
    <row r="1834" spans="19:26" x14ac:dyDescent="0.25">
      <c r="S1834" s="88"/>
      <c r="T1834" s="88"/>
      <c r="U1834" s="88"/>
      <c r="V1834" s="88"/>
      <c r="W1834" s="88"/>
      <c r="X1834" s="88"/>
      <c r="Y1834" s="88"/>
      <c r="Z1834" s="88"/>
    </row>
    <row r="1835" spans="19:26" x14ac:dyDescent="0.25">
      <c r="S1835" s="88"/>
      <c r="T1835" s="88"/>
      <c r="U1835" s="88"/>
      <c r="V1835" s="88"/>
      <c r="W1835" s="88"/>
      <c r="X1835" s="88"/>
      <c r="Y1835" s="88"/>
      <c r="Z1835" s="88"/>
    </row>
    <row r="1836" spans="19:26" x14ac:dyDescent="0.25">
      <c r="S1836" s="88"/>
      <c r="T1836" s="88"/>
      <c r="U1836" s="88"/>
      <c r="V1836" s="88"/>
      <c r="W1836" s="88"/>
      <c r="X1836" s="88"/>
      <c r="Y1836" s="88"/>
      <c r="Z1836" s="88"/>
    </row>
    <row r="1837" spans="19:26" x14ac:dyDescent="0.25">
      <c r="S1837" s="88"/>
      <c r="T1837" s="88"/>
      <c r="U1837" s="88"/>
      <c r="V1837" s="88"/>
      <c r="W1837" s="88"/>
      <c r="X1837" s="88"/>
      <c r="Y1837" s="88"/>
      <c r="Z1837" s="88"/>
    </row>
    <row r="1838" spans="19:26" x14ac:dyDescent="0.25">
      <c r="S1838" s="88"/>
      <c r="T1838" s="88"/>
      <c r="U1838" s="88"/>
      <c r="V1838" s="88"/>
      <c r="W1838" s="88"/>
      <c r="X1838" s="88"/>
      <c r="Y1838" s="88"/>
      <c r="Z1838" s="88"/>
    </row>
    <row r="1839" spans="19:26" x14ac:dyDescent="0.25">
      <c r="S1839" s="88"/>
      <c r="T1839" s="88"/>
      <c r="U1839" s="88"/>
      <c r="V1839" s="88"/>
      <c r="W1839" s="88"/>
      <c r="X1839" s="88"/>
      <c r="Y1839" s="88"/>
      <c r="Z1839" s="88"/>
    </row>
    <row r="1840" spans="19:26" x14ac:dyDescent="0.25">
      <c r="S1840" s="88"/>
      <c r="T1840" s="88"/>
      <c r="U1840" s="88"/>
      <c r="V1840" s="88"/>
      <c r="W1840" s="88"/>
      <c r="X1840" s="88"/>
      <c r="Y1840" s="88"/>
      <c r="Z1840" s="88"/>
    </row>
    <row r="1841" spans="19:26" x14ac:dyDescent="0.25">
      <c r="S1841" s="88"/>
      <c r="T1841" s="88"/>
      <c r="U1841" s="88"/>
      <c r="V1841" s="88"/>
      <c r="W1841" s="88"/>
      <c r="X1841" s="88"/>
      <c r="Y1841" s="88"/>
      <c r="Z1841" s="88"/>
    </row>
    <row r="1842" spans="19:26" x14ac:dyDescent="0.25">
      <c r="S1842" s="88"/>
      <c r="T1842" s="88"/>
      <c r="U1842" s="88"/>
      <c r="V1842" s="88"/>
      <c r="W1842" s="88"/>
      <c r="X1842" s="88"/>
      <c r="Y1842" s="88"/>
      <c r="Z1842" s="88"/>
    </row>
    <row r="1843" spans="19:26" x14ac:dyDescent="0.25">
      <c r="S1843" s="88"/>
      <c r="T1843" s="88"/>
      <c r="U1843" s="88"/>
      <c r="V1843" s="88"/>
      <c r="W1843" s="88"/>
      <c r="X1843" s="88"/>
      <c r="Y1843" s="88"/>
      <c r="Z1843" s="88"/>
    </row>
    <row r="1844" spans="19:26" x14ac:dyDescent="0.25">
      <c r="S1844" s="88"/>
      <c r="T1844" s="88"/>
      <c r="U1844" s="88"/>
      <c r="V1844" s="88"/>
      <c r="W1844" s="88"/>
      <c r="X1844" s="88"/>
      <c r="Y1844" s="88"/>
      <c r="Z1844" s="88"/>
    </row>
    <row r="1845" spans="19:26" x14ac:dyDescent="0.25">
      <c r="S1845" s="88"/>
      <c r="T1845" s="88"/>
      <c r="U1845" s="88"/>
      <c r="V1845" s="88"/>
      <c r="W1845" s="88"/>
      <c r="X1845" s="88"/>
      <c r="Y1845" s="88"/>
      <c r="Z1845" s="88"/>
    </row>
    <row r="1846" spans="19:26" x14ac:dyDescent="0.25">
      <c r="S1846" s="88"/>
      <c r="T1846" s="88"/>
      <c r="U1846" s="88"/>
      <c r="V1846" s="88"/>
      <c r="W1846" s="88"/>
      <c r="X1846" s="88"/>
      <c r="Y1846" s="88"/>
      <c r="Z1846" s="88"/>
    </row>
    <row r="1847" spans="19:26" x14ac:dyDescent="0.25">
      <c r="S1847" s="88"/>
      <c r="T1847" s="88"/>
      <c r="U1847" s="88"/>
      <c r="V1847" s="88"/>
      <c r="W1847" s="88"/>
      <c r="X1847" s="88"/>
      <c r="Y1847" s="88"/>
      <c r="Z1847" s="88"/>
    </row>
    <row r="1848" spans="19:26" x14ac:dyDescent="0.25">
      <c r="S1848" s="88"/>
      <c r="T1848" s="88"/>
      <c r="U1848" s="88"/>
      <c r="V1848" s="88"/>
      <c r="W1848" s="88"/>
      <c r="X1848" s="88"/>
      <c r="Y1848" s="88"/>
      <c r="Z1848" s="88"/>
    </row>
    <row r="1849" spans="19:26" x14ac:dyDescent="0.25">
      <c r="S1849" s="88"/>
      <c r="T1849" s="88"/>
      <c r="U1849" s="88"/>
      <c r="V1849" s="88"/>
      <c r="W1849" s="88"/>
      <c r="X1849" s="88"/>
      <c r="Y1849" s="88"/>
      <c r="Z1849" s="88"/>
    </row>
    <row r="1850" spans="19:26" x14ac:dyDescent="0.25">
      <c r="S1850" s="88"/>
      <c r="T1850" s="88"/>
      <c r="U1850" s="88"/>
      <c r="V1850" s="88"/>
      <c r="W1850" s="88"/>
      <c r="X1850" s="88"/>
      <c r="Y1850" s="88"/>
      <c r="Z1850" s="88"/>
    </row>
    <row r="1851" spans="19:26" x14ac:dyDescent="0.25">
      <c r="S1851" s="88"/>
      <c r="T1851" s="88"/>
      <c r="U1851" s="88"/>
      <c r="V1851" s="88"/>
      <c r="W1851" s="88"/>
      <c r="X1851" s="88"/>
      <c r="Y1851" s="88"/>
      <c r="Z1851" s="88"/>
    </row>
    <row r="1852" spans="19:26" x14ac:dyDescent="0.25">
      <c r="S1852" s="88"/>
      <c r="T1852" s="88"/>
      <c r="U1852" s="88"/>
      <c r="V1852" s="88"/>
      <c r="W1852" s="88"/>
      <c r="X1852" s="88"/>
      <c r="Y1852" s="88"/>
      <c r="Z1852" s="88"/>
    </row>
    <row r="1853" spans="19:26" x14ac:dyDescent="0.25">
      <c r="S1853" s="88"/>
      <c r="T1853" s="88"/>
      <c r="U1853" s="88"/>
      <c r="V1853" s="88"/>
      <c r="W1853" s="88"/>
      <c r="X1853" s="88"/>
      <c r="Y1853" s="88"/>
      <c r="Z1853" s="88"/>
    </row>
    <row r="1854" spans="19:26" x14ac:dyDescent="0.25">
      <c r="S1854" s="88"/>
      <c r="T1854" s="88"/>
      <c r="U1854" s="88"/>
      <c r="V1854" s="88"/>
      <c r="W1854" s="88"/>
      <c r="X1854" s="88"/>
      <c r="Y1854" s="88"/>
      <c r="Z1854" s="88"/>
    </row>
    <row r="1855" spans="19:26" x14ac:dyDescent="0.25">
      <c r="S1855" s="88"/>
      <c r="T1855" s="88"/>
      <c r="U1855" s="88"/>
      <c r="V1855" s="88"/>
      <c r="W1855" s="88"/>
      <c r="X1855" s="88"/>
      <c r="Y1855" s="88"/>
      <c r="Z1855" s="88"/>
    </row>
    <row r="1856" spans="19:26" x14ac:dyDescent="0.25">
      <c r="S1856" s="88"/>
      <c r="T1856" s="88"/>
      <c r="U1856" s="88"/>
      <c r="V1856" s="88"/>
      <c r="W1856" s="88"/>
      <c r="X1856" s="88"/>
      <c r="Y1856" s="88"/>
      <c r="Z1856" s="88"/>
    </row>
    <row r="1857" spans="19:26" x14ac:dyDescent="0.25">
      <c r="S1857" s="88"/>
      <c r="T1857" s="88"/>
      <c r="U1857" s="88"/>
      <c r="V1857" s="88"/>
      <c r="W1857" s="88"/>
      <c r="X1857" s="88"/>
      <c r="Y1857" s="88"/>
      <c r="Z1857" s="88"/>
    </row>
    <row r="1858" spans="19:26" x14ac:dyDescent="0.25">
      <c r="S1858" s="88"/>
      <c r="T1858" s="88"/>
      <c r="U1858" s="88"/>
      <c r="V1858" s="88"/>
      <c r="W1858" s="88"/>
      <c r="X1858" s="88"/>
      <c r="Y1858" s="88"/>
      <c r="Z1858" s="88"/>
    </row>
    <row r="1859" spans="19:26" x14ac:dyDescent="0.25">
      <c r="S1859" s="88"/>
      <c r="T1859" s="88"/>
      <c r="U1859" s="88"/>
      <c r="V1859" s="88"/>
      <c r="W1859" s="88"/>
      <c r="X1859" s="88"/>
      <c r="Y1859" s="88"/>
      <c r="Z1859" s="88"/>
    </row>
    <row r="1860" spans="19:26" x14ac:dyDescent="0.25">
      <c r="S1860" s="88"/>
      <c r="T1860" s="88"/>
      <c r="U1860" s="88"/>
      <c r="V1860" s="88"/>
      <c r="W1860" s="88"/>
      <c r="X1860" s="88"/>
      <c r="Y1860" s="88"/>
      <c r="Z1860" s="88"/>
    </row>
    <row r="1861" spans="19:26" x14ac:dyDescent="0.25">
      <c r="S1861" s="88"/>
      <c r="T1861" s="88"/>
      <c r="U1861" s="88"/>
      <c r="V1861" s="88"/>
      <c r="W1861" s="88"/>
      <c r="X1861" s="88"/>
      <c r="Y1861" s="88"/>
      <c r="Z1861" s="88"/>
    </row>
    <row r="1862" spans="19:26" x14ac:dyDescent="0.25">
      <c r="S1862" s="88"/>
      <c r="T1862" s="88"/>
      <c r="U1862" s="88"/>
      <c r="V1862" s="88"/>
      <c r="W1862" s="88"/>
      <c r="X1862" s="88"/>
      <c r="Y1862" s="88"/>
      <c r="Z1862" s="88"/>
    </row>
    <row r="1863" spans="19:26" x14ac:dyDescent="0.25">
      <c r="S1863" s="88"/>
      <c r="T1863" s="88"/>
      <c r="U1863" s="88"/>
      <c r="V1863" s="88"/>
      <c r="W1863" s="88"/>
      <c r="X1863" s="88"/>
      <c r="Y1863" s="88"/>
      <c r="Z1863" s="88"/>
    </row>
    <row r="1864" spans="19:26" x14ac:dyDescent="0.25">
      <c r="S1864" s="88"/>
      <c r="T1864" s="88"/>
      <c r="U1864" s="88"/>
      <c r="V1864" s="88"/>
      <c r="W1864" s="88"/>
      <c r="X1864" s="88"/>
      <c r="Y1864" s="88"/>
      <c r="Z1864" s="88"/>
    </row>
    <row r="1865" spans="19:26" x14ac:dyDescent="0.25">
      <c r="S1865" s="88"/>
      <c r="T1865" s="88"/>
      <c r="U1865" s="88"/>
      <c r="V1865" s="88"/>
      <c r="W1865" s="88"/>
      <c r="X1865" s="88"/>
      <c r="Y1865" s="88"/>
      <c r="Z1865" s="88"/>
    </row>
    <row r="1866" spans="19:26" x14ac:dyDescent="0.25">
      <c r="S1866" s="88"/>
      <c r="T1866" s="88"/>
      <c r="U1866" s="88"/>
      <c r="V1866" s="88"/>
      <c r="W1866" s="88"/>
      <c r="X1866" s="88"/>
      <c r="Y1866" s="88"/>
      <c r="Z1866" s="88"/>
    </row>
    <row r="1867" spans="19:26" x14ac:dyDescent="0.25">
      <c r="S1867" s="88"/>
      <c r="T1867" s="88"/>
      <c r="U1867" s="88"/>
      <c r="V1867" s="88"/>
      <c r="W1867" s="88"/>
      <c r="X1867" s="88"/>
      <c r="Y1867" s="88"/>
      <c r="Z1867" s="88"/>
    </row>
    <row r="1868" spans="19:26" x14ac:dyDescent="0.25">
      <c r="S1868" s="88"/>
      <c r="T1868" s="88"/>
      <c r="U1868" s="88"/>
      <c r="V1868" s="88"/>
      <c r="W1868" s="88"/>
      <c r="X1868" s="88"/>
      <c r="Y1868" s="88"/>
      <c r="Z1868" s="88"/>
    </row>
    <row r="1869" spans="19:26" x14ac:dyDescent="0.25">
      <c r="S1869" s="88"/>
      <c r="T1869" s="88"/>
      <c r="U1869" s="88"/>
      <c r="V1869" s="88"/>
      <c r="W1869" s="88"/>
      <c r="X1869" s="88"/>
      <c r="Y1869" s="88"/>
      <c r="Z1869" s="88"/>
    </row>
    <row r="1870" spans="19:26" x14ac:dyDescent="0.25">
      <c r="S1870" s="88"/>
      <c r="T1870" s="88"/>
      <c r="U1870" s="88"/>
      <c r="V1870" s="88"/>
      <c r="W1870" s="88"/>
      <c r="X1870" s="88"/>
      <c r="Y1870" s="88"/>
      <c r="Z1870" s="88"/>
    </row>
    <row r="1871" spans="19:26" x14ac:dyDescent="0.25">
      <c r="S1871" s="88"/>
      <c r="T1871" s="88"/>
      <c r="U1871" s="88"/>
      <c r="V1871" s="88"/>
      <c r="W1871" s="88"/>
      <c r="X1871" s="88"/>
      <c r="Y1871" s="88"/>
      <c r="Z1871" s="88"/>
    </row>
    <row r="1872" spans="19:26" x14ac:dyDescent="0.25">
      <c r="S1872" s="88"/>
      <c r="T1872" s="88"/>
      <c r="U1872" s="88"/>
      <c r="V1872" s="88"/>
      <c r="W1872" s="88"/>
      <c r="X1872" s="88"/>
      <c r="Y1872" s="88"/>
      <c r="Z1872" s="88"/>
    </row>
    <row r="1873" spans="19:26" x14ac:dyDescent="0.25">
      <c r="S1873" s="88"/>
      <c r="T1873" s="88"/>
      <c r="U1873" s="88"/>
      <c r="V1873" s="88"/>
      <c r="W1873" s="88"/>
      <c r="X1873" s="88"/>
      <c r="Y1873" s="88"/>
      <c r="Z1873" s="88"/>
    </row>
    <row r="1874" spans="19:26" x14ac:dyDescent="0.25">
      <c r="S1874" s="88"/>
      <c r="T1874" s="88"/>
      <c r="U1874" s="88"/>
      <c r="V1874" s="88"/>
      <c r="W1874" s="88"/>
      <c r="X1874" s="88"/>
      <c r="Y1874" s="88"/>
      <c r="Z1874" s="88"/>
    </row>
    <row r="1875" spans="19:26" x14ac:dyDescent="0.25">
      <c r="S1875" s="88"/>
      <c r="T1875" s="88"/>
      <c r="U1875" s="88"/>
      <c r="V1875" s="88"/>
      <c r="W1875" s="88"/>
      <c r="X1875" s="88"/>
      <c r="Y1875" s="88"/>
      <c r="Z1875" s="88"/>
    </row>
    <row r="1876" spans="19:26" x14ac:dyDescent="0.25">
      <c r="S1876" s="88"/>
      <c r="T1876" s="88"/>
      <c r="U1876" s="88"/>
      <c r="V1876" s="88"/>
      <c r="W1876" s="88"/>
      <c r="X1876" s="88"/>
      <c r="Y1876" s="88"/>
      <c r="Z1876" s="88"/>
    </row>
    <row r="1877" spans="19:26" x14ac:dyDescent="0.25">
      <c r="S1877" s="88"/>
      <c r="T1877" s="88"/>
      <c r="U1877" s="88"/>
      <c r="V1877" s="88"/>
      <c r="W1877" s="88"/>
      <c r="X1877" s="88"/>
      <c r="Y1877" s="88"/>
      <c r="Z1877" s="88"/>
    </row>
    <row r="1878" spans="19:26" x14ac:dyDescent="0.25">
      <c r="S1878" s="88"/>
      <c r="T1878" s="88"/>
      <c r="U1878" s="88"/>
      <c r="V1878" s="88"/>
      <c r="W1878" s="88"/>
      <c r="X1878" s="88"/>
      <c r="Y1878" s="88"/>
      <c r="Z1878" s="88"/>
    </row>
    <row r="1879" spans="19:26" x14ac:dyDescent="0.25">
      <c r="S1879" s="88"/>
      <c r="T1879" s="88"/>
      <c r="U1879" s="88"/>
      <c r="V1879" s="88"/>
      <c r="W1879" s="88"/>
      <c r="X1879" s="88"/>
      <c r="Y1879" s="88"/>
      <c r="Z1879" s="88"/>
    </row>
    <row r="1880" spans="19:26" x14ac:dyDescent="0.25">
      <c r="S1880" s="88"/>
      <c r="T1880" s="88"/>
      <c r="U1880" s="88"/>
      <c r="V1880" s="88"/>
      <c r="W1880" s="88"/>
      <c r="X1880" s="88"/>
      <c r="Y1880" s="88"/>
      <c r="Z1880" s="88"/>
    </row>
    <row r="1881" spans="19:26" x14ac:dyDescent="0.25">
      <c r="S1881" s="88"/>
      <c r="T1881" s="88"/>
      <c r="U1881" s="88"/>
      <c r="V1881" s="88"/>
      <c r="W1881" s="88"/>
      <c r="X1881" s="88"/>
      <c r="Y1881" s="88"/>
      <c r="Z1881" s="88"/>
    </row>
    <row r="1882" spans="19:26" x14ac:dyDescent="0.25">
      <c r="S1882" s="88"/>
      <c r="T1882" s="88"/>
      <c r="U1882" s="88"/>
      <c r="V1882" s="88"/>
      <c r="W1882" s="88"/>
      <c r="X1882" s="88"/>
      <c r="Y1882" s="88"/>
      <c r="Z1882" s="88"/>
    </row>
    <row r="1883" spans="19:26" x14ac:dyDescent="0.25">
      <c r="S1883" s="88"/>
      <c r="T1883" s="88"/>
      <c r="U1883" s="88"/>
      <c r="V1883" s="88"/>
      <c r="W1883" s="88"/>
      <c r="X1883" s="88"/>
      <c r="Y1883" s="88"/>
      <c r="Z1883" s="88"/>
    </row>
    <row r="1884" spans="19:26" x14ac:dyDescent="0.25">
      <c r="S1884" s="88"/>
      <c r="T1884" s="88"/>
      <c r="U1884" s="88"/>
      <c r="V1884" s="88"/>
      <c r="W1884" s="88"/>
      <c r="X1884" s="88"/>
      <c r="Y1884" s="88"/>
      <c r="Z1884" s="88"/>
    </row>
    <row r="1885" spans="19:26" x14ac:dyDescent="0.25">
      <c r="S1885" s="88"/>
      <c r="T1885" s="88"/>
      <c r="U1885" s="88"/>
      <c r="V1885" s="88"/>
      <c r="W1885" s="88"/>
      <c r="X1885" s="88"/>
      <c r="Y1885" s="88"/>
      <c r="Z1885" s="88"/>
    </row>
    <row r="1886" spans="19:26" x14ac:dyDescent="0.25">
      <c r="S1886" s="88"/>
      <c r="T1886" s="88"/>
      <c r="U1886" s="88"/>
      <c r="V1886" s="88"/>
      <c r="W1886" s="88"/>
      <c r="X1886" s="88"/>
      <c r="Y1886" s="88"/>
      <c r="Z1886" s="88"/>
    </row>
    <row r="1887" spans="19:26" x14ac:dyDescent="0.25">
      <c r="S1887" s="88"/>
      <c r="T1887" s="88"/>
      <c r="U1887" s="88"/>
      <c r="V1887" s="88"/>
      <c r="W1887" s="88"/>
      <c r="X1887" s="88"/>
      <c r="Y1887" s="88"/>
      <c r="Z1887" s="88"/>
    </row>
    <row r="1888" spans="19:26" x14ac:dyDescent="0.25">
      <c r="S1888" s="88"/>
      <c r="T1888" s="88"/>
      <c r="U1888" s="88"/>
      <c r="V1888" s="88"/>
      <c r="W1888" s="88"/>
      <c r="X1888" s="88"/>
      <c r="Y1888" s="88"/>
      <c r="Z1888" s="88"/>
    </row>
    <row r="1889" spans="19:26" x14ac:dyDescent="0.25">
      <c r="S1889" s="88"/>
      <c r="T1889" s="88"/>
      <c r="U1889" s="88"/>
      <c r="V1889" s="88"/>
      <c r="W1889" s="88"/>
      <c r="X1889" s="88"/>
      <c r="Y1889" s="88"/>
      <c r="Z1889" s="88"/>
    </row>
    <row r="1890" spans="19:26" x14ac:dyDescent="0.25">
      <c r="S1890" s="88"/>
      <c r="T1890" s="88"/>
      <c r="U1890" s="88"/>
      <c r="V1890" s="88"/>
      <c r="W1890" s="88"/>
      <c r="X1890" s="88"/>
      <c r="Y1890" s="88"/>
      <c r="Z1890" s="88"/>
    </row>
    <row r="1891" spans="19:26" x14ac:dyDescent="0.25">
      <c r="S1891" s="88"/>
      <c r="T1891" s="88"/>
      <c r="U1891" s="88"/>
      <c r="V1891" s="88"/>
      <c r="W1891" s="88"/>
      <c r="X1891" s="88"/>
      <c r="Y1891" s="88"/>
      <c r="Z1891" s="88"/>
    </row>
    <row r="1892" spans="19:26" x14ac:dyDescent="0.25">
      <c r="S1892" s="88"/>
      <c r="T1892" s="88"/>
      <c r="U1892" s="88"/>
      <c r="V1892" s="88"/>
      <c r="W1892" s="88"/>
      <c r="X1892" s="88"/>
      <c r="Y1892" s="88"/>
      <c r="Z1892" s="88"/>
    </row>
    <row r="1893" spans="19:26" x14ac:dyDescent="0.25">
      <c r="S1893" s="88"/>
      <c r="T1893" s="88"/>
      <c r="U1893" s="88"/>
      <c r="V1893" s="88"/>
      <c r="W1893" s="88"/>
      <c r="X1893" s="88"/>
      <c r="Y1893" s="88"/>
      <c r="Z1893" s="88"/>
    </row>
    <row r="1894" spans="19:26" x14ac:dyDescent="0.25">
      <c r="S1894" s="88"/>
      <c r="T1894" s="88"/>
      <c r="U1894" s="88"/>
      <c r="V1894" s="88"/>
      <c r="W1894" s="88"/>
      <c r="X1894" s="88"/>
      <c r="Y1894" s="88"/>
      <c r="Z1894" s="88"/>
    </row>
    <row r="1895" spans="19:26" x14ac:dyDescent="0.25">
      <c r="S1895" s="88"/>
      <c r="T1895" s="88"/>
      <c r="U1895" s="88"/>
      <c r="V1895" s="88"/>
      <c r="W1895" s="88"/>
      <c r="X1895" s="88"/>
      <c r="Y1895" s="88"/>
      <c r="Z1895" s="88"/>
    </row>
    <row r="1896" spans="19:26" x14ac:dyDescent="0.25">
      <c r="S1896" s="88"/>
      <c r="T1896" s="88"/>
      <c r="U1896" s="88"/>
      <c r="V1896" s="88"/>
      <c r="W1896" s="88"/>
      <c r="X1896" s="88"/>
      <c r="Y1896" s="88"/>
      <c r="Z1896" s="88"/>
    </row>
    <row r="1897" spans="19:26" x14ac:dyDescent="0.25">
      <c r="S1897" s="88"/>
      <c r="T1897" s="88"/>
      <c r="U1897" s="88"/>
      <c r="V1897" s="88"/>
      <c r="W1897" s="88"/>
      <c r="X1897" s="88"/>
      <c r="Y1897" s="88"/>
      <c r="Z1897" s="88"/>
    </row>
    <row r="1898" spans="19:26" x14ac:dyDescent="0.25">
      <c r="S1898" s="88"/>
      <c r="T1898" s="88"/>
      <c r="U1898" s="88"/>
      <c r="V1898" s="88"/>
      <c r="W1898" s="88"/>
      <c r="X1898" s="88"/>
      <c r="Y1898" s="88"/>
      <c r="Z1898" s="88"/>
    </row>
    <row r="1899" spans="19:26" x14ac:dyDescent="0.25">
      <c r="S1899" s="88"/>
      <c r="T1899" s="88"/>
      <c r="U1899" s="88"/>
      <c r="V1899" s="88"/>
      <c r="W1899" s="88"/>
      <c r="X1899" s="88"/>
      <c r="Y1899" s="88"/>
      <c r="Z1899" s="88"/>
    </row>
    <row r="1900" spans="19:26" x14ac:dyDescent="0.25">
      <c r="S1900" s="88"/>
      <c r="T1900" s="88"/>
      <c r="U1900" s="88"/>
      <c r="V1900" s="88"/>
      <c r="W1900" s="88"/>
      <c r="X1900" s="88"/>
      <c r="Y1900" s="88"/>
      <c r="Z1900" s="88"/>
    </row>
    <row r="1901" spans="19:26" x14ac:dyDescent="0.25">
      <c r="S1901" s="88"/>
      <c r="T1901" s="88"/>
      <c r="U1901" s="88"/>
      <c r="V1901" s="88"/>
      <c r="W1901" s="88"/>
      <c r="X1901" s="88"/>
      <c r="Y1901" s="88"/>
      <c r="Z1901" s="88"/>
    </row>
    <row r="1902" spans="19:26" x14ac:dyDescent="0.25">
      <c r="S1902" s="88"/>
      <c r="T1902" s="88"/>
      <c r="U1902" s="88"/>
      <c r="V1902" s="88"/>
      <c r="W1902" s="88"/>
      <c r="X1902" s="88"/>
      <c r="Y1902" s="88"/>
      <c r="Z1902" s="88"/>
    </row>
    <row r="1903" spans="19:26" x14ac:dyDescent="0.25">
      <c r="S1903" s="88"/>
      <c r="T1903" s="88"/>
      <c r="U1903" s="88"/>
      <c r="V1903" s="88"/>
      <c r="W1903" s="88"/>
      <c r="X1903" s="88"/>
      <c r="Y1903" s="88"/>
      <c r="Z1903" s="88"/>
    </row>
    <row r="1904" spans="19:26" x14ac:dyDescent="0.25">
      <c r="S1904" s="88"/>
      <c r="T1904" s="88"/>
      <c r="U1904" s="88"/>
      <c r="V1904" s="88"/>
      <c r="W1904" s="88"/>
      <c r="X1904" s="88"/>
      <c r="Y1904" s="88"/>
      <c r="Z1904" s="88"/>
    </row>
    <row r="1905" spans="19:26" x14ac:dyDescent="0.25">
      <c r="S1905" s="88"/>
      <c r="T1905" s="88"/>
      <c r="U1905" s="88"/>
      <c r="V1905" s="88"/>
      <c r="W1905" s="88"/>
      <c r="X1905" s="88"/>
      <c r="Y1905" s="88"/>
      <c r="Z1905" s="88"/>
    </row>
    <row r="1906" spans="19:26" x14ac:dyDescent="0.25">
      <c r="S1906" s="88"/>
      <c r="T1906" s="88"/>
      <c r="U1906" s="88"/>
      <c r="V1906" s="88"/>
      <c r="W1906" s="88"/>
      <c r="X1906" s="88"/>
      <c r="Y1906" s="88"/>
      <c r="Z1906" s="88"/>
    </row>
    <row r="1907" spans="19:26" x14ac:dyDescent="0.25">
      <c r="S1907" s="88"/>
      <c r="T1907" s="88"/>
      <c r="U1907" s="88"/>
      <c r="V1907" s="88"/>
      <c r="W1907" s="88"/>
      <c r="X1907" s="88"/>
      <c r="Y1907" s="88"/>
      <c r="Z1907" s="88"/>
    </row>
    <row r="1908" spans="19:26" x14ac:dyDescent="0.25">
      <c r="S1908" s="88"/>
      <c r="T1908" s="88"/>
      <c r="U1908" s="88"/>
      <c r="V1908" s="88"/>
      <c r="W1908" s="88"/>
      <c r="X1908" s="88"/>
      <c r="Y1908" s="88"/>
      <c r="Z1908" s="88"/>
    </row>
    <row r="1909" spans="19:26" x14ac:dyDescent="0.25">
      <c r="S1909" s="88"/>
      <c r="T1909" s="88"/>
      <c r="U1909" s="88"/>
      <c r="V1909" s="88"/>
      <c r="W1909" s="88"/>
      <c r="X1909" s="88"/>
      <c r="Y1909" s="88"/>
      <c r="Z1909" s="88"/>
    </row>
    <row r="1910" spans="19:26" x14ac:dyDescent="0.25">
      <c r="S1910" s="88"/>
      <c r="T1910" s="88"/>
      <c r="U1910" s="88"/>
      <c r="V1910" s="88"/>
      <c r="W1910" s="88"/>
      <c r="X1910" s="88"/>
      <c r="Y1910" s="88"/>
      <c r="Z1910" s="88"/>
    </row>
    <row r="1911" spans="19:26" x14ac:dyDescent="0.25">
      <c r="S1911" s="88"/>
      <c r="T1911" s="88"/>
      <c r="U1911" s="88"/>
      <c r="V1911" s="88"/>
      <c r="W1911" s="88"/>
      <c r="X1911" s="88"/>
      <c r="Y1911" s="88"/>
      <c r="Z1911" s="88"/>
    </row>
    <row r="1912" spans="19:26" x14ac:dyDescent="0.25">
      <c r="S1912" s="88"/>
      <c r="T1912" s="88"/>
      <c r="U1912" s="88"/>
      <c r="V1912" s="88"/>
      <c r="W1912" s="88"/>
      <c r="X1912" s="88"/>
      <c r="Y1912" s="88"/>
      <c r="Z1912" s="88"/>
    </row>
    <row r="1913" spans="19:26" x14ac:dyDescent="0.25">
      <c r="S1913" s="88"/>
      <c r="T1913" s="88"/>
      <c r="U1913" s="88"/>
      <c r="V1913" s="88"/>
      <c r="W1913" s="88"/>
      <c r="X1913" s="88"/>
      <c r="Y1913" s="88"/>
      <c r="Z1913" s="88"/>
    </row>
    <row r="1914" spans="19:26" x14ac:dyDescent="0.25">
      <c r="S1914" s="88"/>
      <c r="T1914" s="88"/>
      <c r="U1914" s="88"/>
      <c r="V1914" s="88"/>
      <c r="W1914" s="88"/>
      <c r="X1914" s="88"/>
      <c r="Y1914" s="88"/>
      <c r="Z1914" s="88"/>
    </row>
    <row r="1915" spans="19:26" x14ac:dyDescent="0.25">
      <c r="S1915" s="88"/>
      <c r="T1915" s="88"/>
      <c r="U1915" s="88"/>
      <c r="V1915" s="88"/>
      <c r="W1915" s="88"/>
      <c r="X1915" s="88"/>
      <c r="Y1915" s="88"/>
      <c r="Z1915" s="88"/>
    </row>
    <row r="1916" spans="19:26" x14ac:dyDescent="0.25">
      <c r="S1916" s="88"/>
      <c r="T1916" s="88"/>
      <c r="U1916" s="88"/>
      <c r="V1916" s="88"/>
      <c r="W1916" s="88"/>
      <c r="X1916" s="88"/>
      <c r="Y1916" s="88"/>
      <c r="Z1916" s="88"/>
    </row>
    <row r="1917" spans="19:26" x14ac:dyDescent="0.25">
      <c r="S1917" s="88"/>
      <c r="T1917" s="88"/>
      <c r="U1917" s="88"/>
      <c r="V1917" s="88"/>
      <c r="W1917" s="88"/>
      <c r="X1917" s="88"/>
      <c r="Y1917" s="88"/>
      <c r="Z1917" s="88"/>
    </row>
    <row r="1918" spans="19:26" x14ac:dyDescent="0.25">
      <c r="S1918" s="88"/>
      <c r="T1918" s="88"/>
      <c r="U1918" s="88"/>
      <c r="V1918" s="88"/>
      <c r="W1918" s="88"/>
      <c r="X1918" s="88"/>
      <c r="Y1918" s="88"/>
      <c r="Z1918" s="88"/>
    </row>
    <row r="1919" spans="19:26" x14ac:dyDescent="0.25">
      <c r="S1919" s="88"/>
      <c r="T1919" s="88"/>
      <c r="U1919" s="88"/>
      <c r="V1919" s="88"/>
      <c r="W1919" s="88"/>
      <c r="X1919" s="88"/>
      <c r="Y1919" s="88"/>
      <c r="Z1919" s="88"/>
    </row>
    <row r="1920" spans="19:26" x14ac:dyDescent="0.25">
      <c r="S1920" s="88"/>
      <c r="T1920" s="88"/>
      <c r="U1920" s="88"/>
      <c r="V1920" s="88"/>
      <c r="W1920" s="88"/>
      <c r="X1920" s="88"/>
      <c r="Y1920" s="88"/>
      <c r="Z1920" s="88"/>
    </row>
    <row r="1921" spans="19:26" x14ac:dyDescent="0.25">
      <c r="S1921" s="88"/>
      <c r="T1921" s="88"/>
      <c r="U1921" s="88"/>
      <c r="V1921" s="88"/>
      <c r="W1921" s="88"/>
      <c r="X1921" s="88"/>
      <c r="Y1921" s="88"/>
      <c r="Z1921" s="88"/>
    </row>
    <row r="1922" spans="19:26" x14ac:dyDescent="0.25">
      <c r="S1922" s="88"/>
      <c r="T1922" s="88"/>
      <c r="U1922" s="88"/>
      <c r="V1922" s="88"/>
      <c r="W1922" s="88"/>
      <c r="X1922" s="88"/>
      <c r="Y1922" s="88"/>
      <c r="Z1922" s="88"/>
    </row>
    <row r="1923" spans="19:26" x14ac:dyDescent="0.25">
      <c r="S1923" s="88"/>
      <c r="T1923" s="88"/>
      <c r="U1923" s="88"/>
      <c r="V1923" s="88"/>
      <c r="W1923" s="88"/>
      <c r="X1923" s="88"/>
      <c r="Y1923" s="88"/>
      <c r="Z1923" s="88"/>
    </row>
    <row r="1924" spans="19:26" x14ac:dyDescent="0.25">
      <c r="S1924" s="88"/>
      <c r="T1924" s="88"/>
      <c r="U1924" s="88"/>
      <c r="V1924" s="88"/>
      <c r="W1924" s="88"/>
      <c r="X1924" s="88"/>
      <c r="Y1924" s="88"/>
      <c r="Z1924" s="88"/>
    </row>
    <row r="1925" spans="19:26" x14ac:dyDescent="0.25">
      <c r="S1925" s="88"/>
      <c r="T1925" s="88"/>
      <c r="U1925" s="88"/>
      <c r="V1925" s="88"/>
      <c r="W1925" s="88"/>
      <c r="X1925" s="88"/>
      <c r="Y1925" s="88"/>
      <c r="Z1925" s="88"/>
    </row>
    <row r="1926" spans="19:26" x14ac:dyDescent="0.25">
      <c r="S1926" s="88"/>
      <c r="T1926" s="88"/>
      <c r="U1926" s="88"/>
      <c r="V1926" s="88"/>
      <c r="W1926" s="88"/>
      <c r="X1926" s="88"/>
      <c r="Y1926" s="88"/>
      <c r="Z1926" s="88"/>
    </row>
    <row r="1927" spans="19:26" x14ac:dyDescent="0.25">
      <c r="S1927" s="88"/>
      <c r="T1927" s="88"/>
      <c r="U1927" s="88"/>
      <c r="V1927" s="88"/>
      <c r="W1927" s="88"/>
      <c r="X1927" s="88"/>
      <c r="Y1927" s="88"/>
      <c r="Z1927" s="88"/>
    </row>
    <row r="1928" spans="19:26" x14ac:dyDescent="0.25">
      <c r="S1928" s="88"/>
      <c r="T1928" s="88"/>
      <c r="U1928" s="88"/>
      <c r="V1928" s="88"/>
      <c r="W1928" s="88"/>
      <c r="X1928" s="88"/>
      <c r="Y1928" s="88"/>
      <c r="Z1928" s="88"/>
    </row>
    <row r="1929" spans="19:26" x14ac:dyDescent="0.25">
      <c r="S1929" s="88"/>
      <c r="T1929" s="88"/>
      <c r="U1929" s="88"/>
      <c r="V1929" s="88"/>
      <c r="W1929" s="88"/>
      <c r="X1929" s="88"/>
      <c r="Y1929" s="88"/>
      <c r="Z1929" s="88"/>
    </row>
    <row r="1930" spans="19:26" x14ac:dyDescent="0.25">
      <c r="S1930" s="88"/>
      <c r="T1930" s="88"/>
      <c r="U1930" s="88"/>
      <c r="V1930" s="88"/>
      <c r="W1930" s="88"/>
      <c r="X1930" s="88"/>
      <c r="Y1930" s="88"/>
      <c r="Z1930" s="88"/>
    </row>
    <row r="1931" spans="19:26" x14ac:dyDescent="0.25">
      <c r="S1931" s="88"/>
      <c r="T1931" s="88"/>
      <c r="U1931" s="88"/>
      <c r="V1931" s="88"/>
      <c r="W1931" s="88"/>
      <c r="X1931" s="88"/>
      <c r="Y1931" s="88"/>
      <c r="Z1931" s="88"/>
    </row>
    <row r="1932" spans="19:26" x14ac:dyDescent="0.25">
      <c r="S1932" s="88"/>
      <c r="T1932" s="88"/>
      <c r="U1932" s="88"/>
      <c r="V1932" s="88"/>
      <c r="W1932" s="88"/>
      <c r="X1932" s="88"/>
      <c r="Y1932" s="88"/>
      <c r="Z1932" s="88"/>
    </row>
    <row r="1933" spans="19:26" x14ac:dyDescent="0.25">
      <c r="S1933" s="88"/>
      <c r="T1933" s="88"/>
      <c r="U1933" s="88"/>
      <c r="V1933" s="88"/>
      <c r="W1933" s="88"/>
      <c r="X1933" s="88"/>
      <c r="Y1933" s="88"/>
      <c r="Z1933" s="88"/>
    </row>
    <row r="1934" spans="19:26" x14ac:dyDescent="0.25">
      <c r="S1934" s="88"/>
      <c r="T1934" s="88"/>
      <c r="U1934" s="88"/>
      <c r="V1934" s="88"/>
      <c r="W1934" s="88"/>
      <c r="X1934" s="88"/>
      <c r="Y1934" s="88"/>
      <c r="Z1934" s="88"/>
    </row>
    <row r="1935" spans="19:26" x14ac:dyDescent="0.25">
      <c r="S1935" s="88"/>
      <c r="T1935" s="88"/>
      <c r="U1935" s="88"/>
      <c r="V1935" s="88"/>
      <c r="W1935" s="88"/>
      <c r="X1935" s="88"/>
      <c r="Y1935" s="88"/>
      <c r="Z1935" s="88"/>
    </row>
    <row r="1936" spans="19:26" x14ac:dyDescent="0.25">
      <c r="S1936" s="88"/>
      <c r="T1936" s="88"/>
      <c r="U1936" s="88"/>
      <c r="V1936" s="88"/>
      <c r="W1936" s="88"/>
      <c r="X1936" s="88"/>
      <c r="Y1936" s="88"/>
      <c r="Z1936" s="88"/>
    </row>
    <row r="1937" spans="19:26" x14ac:dyDescent="0.25">
      <c r="S1937" s="88"/>
      <c r="T1937" s="88"/>
      <c r="U1937" s="88"/>
      <c r="V1937" s="88"/>
      <c r="W1937" s="88"/>
      <c r="X1937" s="88"/>
      <c r="Y1937" s="88"/>
      <c r="Z1937" s="88"/>
    </row>
    <row r="1938" spans="19:26" x14ac:dyDescent="0.25">
      <c r="S1938" s="88"/>
      <c r="T1938" s="88"/>
      <c r="U1938" s="88"/>
      <c r="V1938" s="88"/>
      <c r="W1938" s="88"/>
      <c r="X1938" s="88"/>
      <c r="Y1938" s="88"/>
      <c r="Z1938" s="88"/>
    </row>
    <row r="1939" spans="19:26" x14ac:dyDescent="0.25">
      <c r="S1939" s="88"/>
      <c r="T1939" s="88"/>
      <c r="U1939" s="88"/>
      <c r="V1939" s="88"/>
      <c r="W1939" s="88"/>
      <c r="X1939" s="88"/>
      <c r="Y1939" s="88"/>
      <c r="Z1939" s="88"/>
    </row>
    <row r="1940" spans="19:26" x14ac:dyDescent="0.25">
      <c r="S1940" s="88"/>
      <c r="T1940" s="88"/>
      <c r="U1940" s="88"/>
      <c r="V1940" s="88"/>
      <c r="W1940" s="88"/>
      <c r="X1940" s="88"/>
      <c r="Y1940" s="88"/>
      <c r="Z1940" s="88"/>
    </row>
    <row r="1941" spans="19:26" x14ac:dyDescent="0.25">
      <c r="S1941" s="88"/>
      <c r="T1941" s="88"/>
      <c r="U1941" s="88"/>
      <c r="V1941" s="88"/>
      <c r="W1941" s="88"/>
      <c r="X1941" s="88"/>
      <c r="Y1941" s="88"/>
      <c r="Z1941" s="88"/>
    </row>
    <row r="1942" spans="19:26" x14ac:dyDescent="0.25">
      <c r="S1942" s="88"/>
      <c r="T1942" s="88"/>
      <c r="U1942" s="88"/>
      <c r="V1942" s="88"/>
      <c r="W1942" s="88"/>
      <c r="X1942" s="88"/>
      <c r="Y1942" s="88"/>
      <c r="Z1942" s="88"/>
    </row>
    <row r="1943" spans="19:26" x14ac:dyDescent="0.25">
      <c r="S1943" s="88"/>
      <c r="T1943" s="88"/>
      <c r="U1943" s="88"/>
      <c r="V1943" s="88"/>
      <c r="W1943" s="88"/>
      <c r="X1943" s="88"/>
      <c r="Y1943" s="88"/>
      <c r="Z1943" s="88"/>
    </row>
    <row r="1944" spans="19:26" x14ac:dyDescent="0.25">
      <c r="S1944" s="88"/>
      <c r="T1944" s="88"/>
      <c r="U1944" s="88"/>
      <c r="V1944" s="88"/>
      <c r="W1944" s="88"/>
      <c r="X1944" s="88"/>
      <c r="Y1944" s="88"/>
      <c r="Z1944" s="88"/>
    </row>
    <row r="1945" spans="19:26" x14ac:dyDescent="0.25">
      <c r="S1945" s="88"/>
      <c r="T1945" s="88"/>
      <c r="U1945" s="88"/>
      <c r="V1945" s="88"/>
      <c r="W1945" s="88"/>
      <c r="X1945" s="88"/>
      <c r="Y1945" s="88"/>
      <c r="Z1945" s="88"/>
    </row>
    <row r="1946" spans="19:26" x14ac:dyDescent="0.25">
      <c r="S1946" s="88"/>
      <c r="T1946" s="88"/>
      <c r="U1946" s="88"/>
      <c r="V1946" s="88"/>
      <c r="W1946" s="88"/>
      <c r="X1946" s="88"/>
      <c r="Y1946" s="88"/>
      <c r="Z1946" s="88"/>
    </row>
    <row r="1947" spans="19:26" x14ac:dyDescent="0.25">
      <c r="S1947" s="88"/>
      <c r="T1947" s="88"/>
      <c r="U1947" s="88"/>
      <c r="V1947" s="88"/>
      <c r="W1947" s="88"/>
      <c r="X1947" s="88"/>
      <c r="Y1947" s="88"/>
      <c r="Z1947" s="88"/>
    </row>
    <row r="1948" spans="19:26" x14ac:dyDescent="0.25">
      <c r="S1948" s="88"/>
      <c r="T1948" s="88"/>
      <c r="U1948" s="88"/>
      <c r="V1948" s="88"/>
      <c r="W1948" s="88"/>
      <c r="X1948" s="88"/>
      <c r="Y1948" s="88"/>
      <c r="Z1948" s="88"/>
    </row>
    <row r="1949" spans="19:26" x14ac:dyDescent="0.25">
      <c r="S1949" s="88"/>
      <c r="T1949" s="88"/>
      <c r="U1949" s="88"/>
      <c r="V1949" s="88"/>
      <c r="W1949" s="88"/>
      <c r="X1949" s="88"/>
      <c r="Y1949" s="88"/>
      <c r="Z1949" s="88"/>
    </row>
    <row r="1950" spans="19:26" x14ac:dyDescent="0.25">
      <c r="S1950" s="88"/>
      <c r="T1950" s="88"/>
      <c r="U1950" s="88"/>
      <c r="V1950" s="88"/>
      <c r="W1950" s="88"/>
      <c r="X1950" s="88"/>
      <c r="Y1950" s="88"/>
      <c r="Z1950" s="88"/>
    </row>
    <row r="1951" spans="19:26" x14ac:dyDescent="0.25">
      <c r="S1951" s="88"/>
      <c r="T1951" s="88"/>
      <c r="U1951" s="88"/>
      <c r="V1951" s="88"/>
      <c r="W1951" s="88"/>
      <c r="X1951" s="88"/>
      <c r="Y1951" s="88"/>
      <c r="Z1951" s="88"/>
    </row>
    <row r="1952" spans="19:26" x14ac:dyDescent="0.25">
      <c r="S1952" s="88"/>
      <c r="T1952" s="88"/>
      <c r="U1952" s="88"/>
      <c r="V1952" s="88"/>
      <c r="W1952" s="88"/>
      <c r="X1952" s="88"/>
      <c r="Y1952" s="88"/>
      <c r="Z1952" s="88"/>
    </row>
    <row r="1953" spans="19:26" x14ac:dyDescent="0.25">
      <c r="S1953" s="88"/>
      <c r="T1953" s="88"/>
      <c r="U1953" s="88"/>
      <c r="V1953" s="88"/>
      <c r="W1953" s="88"/>
      <c r="X1953" s="88"/>
      <c r="Y1953" s="88"/>
      <c r="Z1953" s="88"/>
    </row>
    <row r="1954" spans="19:26" x14ac:dyDescent="0.25">
      <c r="S1954" s="88"/>
      <c r="T1954" s="88"/>
      <c r="U1954" s="88"/>
      <c r="V1954" s="88"/>
      <c r="W1954" s="88"/>
      <c r="X1954" s="88"/>
      <c r="Y1954" s="88"/>
      <c r="Z1954" s="88"/>
    </row>
    <row r="1955" spans="19:26" x14ac:dyDescent="0.25">
      <c r="S1955" s="88"/>
      <c r="T1955" s="88"/>
      <c r="U1955" s="88"/>
      <c r="V1955" s="88"/>
      <c r="W1955" s="88"/>
      <c r="X1955" s="88"/>
      <c r="Y1955" s="88"/>
      <c r="Z1955" s="88"/>
    </row>
    <row r="1956" spans="19:26" x14ac:dyDescent="0.25">
      <c r="S1956" s="88"/>
      <c r="T1956" s="88"/>
      <c r="U1956" s="88"/>
      <c r="V1956" s="88"/>
      <c r="W1956" s="88"/>
      <c r="X1956" s="88"/>
      <c r="Y1956" s="88"/>
      <c r="Z1956" s="88"/>
    </row>
    <row r="1957" spans="19:26" x14ac:dyDescent="0.25">
      <c r="S1957" s="88"/>
      <c r="T1957" s="88"/>
      <c r="U1957" s="88"/>
      <c r="V1957" s="88"/>
      <c r="W1957" s="88"/>
      <c r="X1957" s="88"/>
      <c r="Y1957" s="88"/>
      <c r="Z1957" s="88"/>
    </row>
    <row r="1958" spans="19:26" x14ac:dyDescent="0.25">
      <c r="S1958" s="88"/>
      <c r="T1958" s="88"/>
      <c r="U1958" s="88"/>
      <c r="V1958" s="88"/>
      <c r="W1958" s="88"/>
      <c r="X1958" s="88"/>
      <c r="Y1958" s="88"/>
      <c r="Z1958" s="88"/>
    </row>
    <row r="1959" spans="19:26" x14ac:dyDescent="0.25">
      <c r="S1959" s="88"/>
      <c r="T1959" s="88"/>
      <c r="U1959" s="88"/>
      <c r="V1959" s="88"/>
      <c r="W1959" s="88"/>
      <c r="X1959" s="88"/>
      <c r="Y1959" s="88"/>
      <c r="Z1959" s="88"/>
    </row>
    <row r="1960" spans="19:26" x14ac:dyDescent="0.25">
      <c r="S1960" s="88"/>
      <c r="T1960" s="88"/>
      <c r="U1960" s="88"/>
      <c r="V1960" s="88"/>
      <c r="W1960" s="88"/>
      <c r="X1960" s="88"/>
      <c r="Y1960" s="88"/>
      <c r="Z1960" s="88"/>
    </row>
    <row r="1961" spans="19:26" x14ac:dyDescent="0.25">
      <c r="S1961" s="88"/>
      <c r="T1961" s="88"/>
      <c r="U1961" s="88"/>
      <c r="V1961" s="88"/>
      <c r="W1961" s="88"/>
      <c r="X1961" s="88"/>
      <c r="Y1961" s="88"/>
      <c r="Z1961" s="88"/>
    </row>
    <row r="1962" spans="19:26" x14ac:dyDescent="0.25">
      <c r="S1962" s="88"/>
      <c r="T1962" s="88"/>
      <c r="U1962" s="88"/>
      <c r="V1962" s="88"/>
      <c r="W1962" s="88"/>
      <c r="X1962" s="88"/>
      <c r="Y1962" s="88"/>
      <c r="Z1962" s="88"/>
    </row>
    <row r="1963" spans="19:26" x14ac:dyDescent="0.25">
      <c r="S1963" s="88"/>
      <c r="T1963" s="88"/>
      <c r="U1963" s="88"/>
      <c r="V1963" s="88"/>
      <c r="W1963" s="88"/>
      <c r="X1963" s="88"/>
      <c r="Y1963" s="88"/>
      <c r="Z1963" s="88"/>
    </row>
    <row r="1964" spans="19:26" x14ac:dyDescent="0.25">
      <c r="S1964" s="88"/>
      <c r="T1964" s="88"/>
      <c r="U1964" s="88"/>
      <c r="V1964" s="88"/>
      <c r="W1964" s="88"/>
      <c r="X1964" s="88"/>
      <c r="Y1964" s="88"/>
      <c r="Z1964" s="88"/>
    </row>
    <row r="1965" spans="19:26" x14ac:dyDescent="0.25">
      <c r="S1965" s="88"/>
      <c r="T1965" s="88"/>
      <c r="U1965" s="88"/>
      <c r="V1965" s="88"/>
      <c r="W1965" s="88"/>
      <c r="X1965" s="88"/>
      <c r="Y1965" s="88"/>
      <c r="Z1965" s="88"/>
    </row>
    <row r="1966" spans="19:26" x14ac:dyDescent="0.25">
      <c r="S1966" s="88"/>
      <c r="T1966" s="88"/>
      <c r="U1966" s="88"/>
      <c r="V1966" s="88"/>
      <c r="W1966" s="88"/>
      <c r="X1966" s="88"/>
      <c r="Y1966" s="88"/>
      <c r="Z1966" s="88"/>
    </row>
    <row r="1967" spans="19:26" x14ac:dyDescent="0.25">
      <c r="S1967" s="88"/>
      <c r="T1967" s="88"/>
      <c r="U1967" s="88"/>
      <c r="V1967" s="88"/>
      <c r="W1967" s="88"/>
      <c r="X1967" s="88"/>
      <c r="Y1967" s="88"/>
      <c r="Z1967" s="88"/>
    </row>
    <row r="1968" spans="19:26" x14ac:dyDescent="0.25">
      <c r="S1968" s="88"/>
      <c r="T1968" s="88"/>
      <c r="U1968" s="88"/>
      <c r="V1968" s="88"/>
      <c r="W1968" s="88"/>
      <c r="X1968" s="88"/>
      <c r="Y1968" s="88"/>
      <c r="Z1968" s="88"/>
    </row>
    <row r="1969" spans="19:26" x14ac:dyDescent="0.25">
      <c r="S1969" s="88"/>
      <c r="T1969" s="88"/>
      <c r="U1969" s="88"/>
      <c r="V1969" s="88"/>
      <c r="W1969" s="88"/>
      <c r="X1969" s="88"/>
      <c r="Y1969" s="88"/>
      <c r="Z1969" s="88"/>
    </row>
    <row r="1970" spans="19:26" x14ac:dyDescent="0.25">
      <c r="S1970" s="88"/>
      <c r="T1970" s="88"/>
      <c r="U1970" s="88"/>
      <c r="V1970" s="88"/>
      <c r="W1970" s="88"/>
      <c r="X1970" s="88"/>
      <c r="Y1970" s="88"/>
      <c r="Z1970" s="88"/>
    </row>
    <row r="1971" spans="19:26" x14ac:dyDescent="0.25">
      <c r="S1971" s="88"/>
      <c r="T1971" s="88"/>
      <c r="U1971" s="88"/>
      <c r="V1971" s="88"/>
      <c r="W1971" s="88"/>
      <c r="X1971" s="88"/>
      <c r="Y1971" s="88"/>
      <c r="Z1971" s="88"/>
    </row>
    <row r="1972" spans="19:26" x14ac:dyDescent="0.25">
      <c r="S1972" s="88"/>
      <c r="T1972" s="88"/>
      <c r="U1972" s="88"/>
      <c r="V1972" s="88"/>
      <c r="W1972" s="88"/>
      <c r="X1972" s="88"/>
      <c r="Y1972" s="88"/>
      <c r="Z1972" s="88"/>
    </row>
    <row r="1973" spans="19:26" x14ac:dyDescent="0.25">
      <c r="S1973" s="88"/>
      <c r="T1973" s="88"/>
      <c r="U1973" s="88"/>
      <c r="V1973" s="88"/>
      <c r="W1973" s="88"/>
      <c r="X1973" s="88"/>
      <c r="Y1973" s="88"/>
      <c r="Z1973" s="88"/>
    </row>
    <row r="1974" spans="19:26" x14ac:dyDescent="0.25">
      <c r="S1974" s="88"/>
      <c r="T1974" s="88"/>
      <c r="U1974" s="88"/>
      <c r="V1974" s="88"/>
      <c r="W1974" s="88"/>
      <c r="X1974" s="88"/>
      <c r="Y1974" s="88"/>
      <c r="Z1974" s="88"/>
    </row>
    <row r="1975" spans="19:26" x14ac:dyDescent="0.25">
      <c r="S1975" s="88"/>
      <c r="T1975" s="88"/>
      <c r="U1975" s="88"/>
      <c r="V1975" s="88"/>
      <c r="W1975" s="88"/>
      <c r="X1975" s="88"/>
      <c r="Y1975" s="88"/>
      <c r="Z1975" s="88"/>
    </row>
    <row r="1976" spans="19:26" x14ac:dyDescent="0.25">
      <c r="S1976" s="88"/>
      <c r="T1976" s="88"/>
      <c r="U1976" s="88"/>
      <c r="V1976" s="88"/>
      <c r="W1976" s="88"/>
      <c r="X1976" s="88"/>
      <c r="Y1976" s="88"/>
      <c r="Z1976" s="88"/>
    </row>
    <row r="1977" spans="19:26" x14ac:dyDescent="0.25">
      <c r="S1977" s="88"/>
      <c r="T1977" s="88"/>
      <c r="U1977" s="88"/>
      <c r="V1977" s="88"/>
      <c r="W1977" s="88"/>
      <c r="X1977" s="88"/>
      <c r="Y1977" s="88"/>
      <c r="Z1977" s="88"/>
    </row>
    <row r="1978" spans="19:26" x14ac:dyDescent="0.25">
      <c r="S1978" s="88"/>
      <c r="T1978" s="88"/>
      <c r="U1978" s="88"/>
      <c r="V1978" s="88"/>
      <c r="W1978" s="88"/>
      <c r="X1978" s="88"/>
      <c r="Y1978" s="88"/>
      <c r="Z1978" s="88"/>
    </row>
    <row r="1979" spans="19:26" x14ac:dyDescent="0.25">
      <c r="S1979" s="88"/>
      <c r="T1979" s="88"/>
      <c r="U1979" s="88"/>
      <c r="V1979" s="88"/>
      <c r="W1979" s="88"/>
      <c r="X1979" s="88"/>
      <c r="Y1979" s="88"/>
      <c r="Z1979" s="88"/>
    </row>
    <row r="1980" spans="19:26" x14ac:dyDescent="0.25">
      <c r="S1980" s="88"/>
      <c r="T1980" s="88"/>
      <c r="U1980" s="88"/>
      <c r="V1980" s="88"/>
      <c r="W1980" s="88"/>
      <c r="X1980" s="88"/>
      <c r="Y1980" s="88"/>
      <c r="Z1980" s="88"/>
    </row>
    <row r="1981" spans="19:26" x14ac:dyDescent="0.25">
      <c r="S1981" s="88"/>
      <c r="T1981" s="88"/>
      <c r="U1981" s="88"/>
      <c r="V1981" s="88"/>
      <c r="W1981" s="88"/>
      <c r="X1981" s="88"/>
      <c r="Y1981" s="88"/>
      <c r="Z1981" s="88"/>
    </row>
    <row r="1982" spans="19:26" x14ac:dyDescent="0.25">
      <c r="S1982" s="88"/>
      <c r="T1982" s="88"/>
      <c r="U1982" s="88"/>
      <c r="V1982" s="88"/>
      <c r="W1982" s="88"/>
      <c r="X1982" s="88"/>
      <c r="Y1982" s="88"/>
      <c r="Z1982" s="88"/>
    </row>
    <row r="1983" spans="19:26" x14ac:dyDescent="0.25">
      <c r="S1983" s="88"/>
      <c r="T1983" s="88"/>
      <c r="U1983" s="88"/>
      <c r="V1983" s="88"/>
      <c r="W1983" s="88"/>
      <c r="X1983" s="88"/>
      <c r="Y1983" s="88"/>
      <c r="Z1983" s="88"/>
    </row>
    <row r="1984" spans="19:26" x14ac:dyDescent="0.25">
      <c r="S1984" s="88"/>
      <c r="T1984" s="88"/>
      <c r="U1984" s="88"/>
      <c r="V1984" s="88"/>
      <c r="W1984" s="88"/>
      <c r="X1984" s="88"/>
      <c r="Y1984" s="88"/>
      <c r="Z1984" s="88"/>
    </row>
    <row r="1985" spans="19:26" x14ac:dyDescent="0.25">
      <c r="S1985" s="88"/>
      <c r="T1985" s="88"/>
      <c r="U1985" s="88"/>
      <c r="V1985" s="88"/>
      <c r="W1985" s="88"/>
      <c r="X1985" s="88"/>
      <c r="Y1985" s="88"/>
      <c r="Z1985" s="88"/>
    </row>
    <row r="1986" spans="19:26" x14ac:dyDescent="0.25">
      <c r="S1986" s="88"/>
      <c r="T1986" s="88"/>
      <c r="U1986" s="88"/>
      <c r="V1986" s="88"/>
      <c r="W1986" s="88"/>
      <c r="X1986" s="88"/>
      <c r="Y1986" s="88"/>
      <c r="Z1986" s="88"/>
    </row>
    <row r="1987" spans="19:26" x14ac:dyDescent="0.25">
      <c r="S1987" s="88"/>
      <c r="T1987" s="88"/>
      <c r="U1987" s="88"/>
      <c r="V1987" s="88"/>
      <c r="W1987" s="88"/>
      <c r="X1987" s="88"/>
      <c r="Y1987" s="88"/>
      <c r="Z1987" s="88"/>
    </row>
    <row r="1988" spans="19:26" x14ac:dyDescent="0.25">
      <c r="S1988" s="88"/>
      <c r="T1988" s="88"/>
      <c r="U1988" s="88"/>
      <c r="V1988" s="88"/>
      <c r="W1988" s="88"/>
      <c r="X1988" s="88"/>
      <c r="Y1988" s="88"/>
      <c r="Z1988" s="88"/>
    </row>
    <row r="1989" spans="19:26" x14ac:dyDescent="0.25">
      <c r="S1989" s="88"/>
      <c r="T1989" s="88"/>
      <c r="U1989" s="88"/>
      <c r="V1989" s="88"/>
      <c r="W1989" s="88"/>
      <c r="X1989" s="88"/>
      <c r="Y1989" s="88"/>
      <c r="Z1989" s="88"/>
    </row>
    <row r="1990" spans="19:26" x14ac:dyDescent="0.25">
      <c r="S1990" s="88"/>
      <c r="T1990" s="88"/>
      <c r="U1990" s="88"/>
      <c r="V1990" s="88"/>
      <c r="W1990" s="88"/>
      <c r="X1990" s="88"/>
      <c r="Y1990" s="88"/>
      <c r="Z1990" s="88"/>
    </row>
    <row r="1991" spans="19:26" x14ac:dyDescent="0.25">
      <c r="S1991" s="88"/>
      <c r="T1991" s="88"/>
      <c r="U1991" s="88"/>
      <c r="V1991" s="88"/>
      <c r="W1991" s="88"/>
      <c r="X1991" s="88"/>
      <c r="Y1991" s="88"/>
      <c r="Z1991" s="88"/>
    </row>
    <row r="1992" spans="19:26" x14ac:dyDescent="0.25">
      <c r="S1992" s="88"/>
      <c r="T1992" s="88"/>
      <c r="U1992" s="88"/>
      <c r="V1992" s="88"/>
      <c r="W1992" s="88"/>
      <c r="X1992" s="88"/>
      <c r="Y1992" s="88"/>
      <c r="Z1992" s="88"/>
    </row>
    <row r="1993" spans="19:26" x14ac:dyDescent="0.25">
      <c r="S1993" s="88"/>
      <c r="T1993" s="88"/>
      <c r="U1993" s="88"/>
      <c r="V1993" s="88"/>
      <c r="W1993" s="88"/>
      <c r="X1993" s="88"/>
      <c r="Y1993" s="88"/>
      <c r="Z1993" s="88"/>
    </row>
    <row r="1994" spans="19:26" x14ac:dyDescent="0.25">
      <c r="S1994" s="88"/>
      <c r="T1994" s="88"/>
      <c r="U1994" s="88"/>
      <c r="V1994" s="88"/>
      <c r="W1994" s="88"/>
      <c r="X1994" s="88"/>
      <c r="Y1994" s="88"/>
      <c r="Z1994" s="88"/>
    </row>
    <row r="1995" spans="19:26" x14ac:dyDescent="0.25">
      <c r="S1995" s="88"/>
      <c r="T1995" s="88"/>
      <c r="U1995" s="88"/>
      <c r="V1995" s="88"/>
      <c r="W1995" s="88"/>
      <c r="X1995" s="88"/>
      <c r="Y1995" s="88"/>
      <c r="Z1995" s="88"/>
    </row>
    <row r="1996" spans="19:26" x14ac:dyDescent="0.25">
      <c r="S1996" s="88"/>
      <c r="T1996" s="88"/>
      <c r="U1996" s="88"/>
      <c r="V1996" s="88"/>
      <c r="W1996" s="88"/>
      <c r="X1996" s="88"/>
      <c r="Y1996" s="88"/>
      <c r="Z1996" s="88"/>
    </row>
    <row r="1997" spans="19:26" x14ac:dyDescent="0.25">
      <c r="S1997" s="88"/>
      <c r="T1997" s="88"/>
      <c r="U1997" s="88"/>
      <c r="V1997" s="88"/>
      <c r="W1997" s="88"/>
      <c r="X1997" s="88"/>
      <c r="Y1997" s="88"/>
      <c r="Z1997" s="88"/>
    </row>
    <row r="1998" spans="19:26" x14ac:dyDescent="0.25">
      <c r="S1998" s="88"/>
      <c r="T1998" s="88"/>
      <c r="U1998" s="88"/>
      <c r="V1998" s="88"/>
      <c r="W1998" s="88"/>
      <c r="X1998" s="88"/>
      <c r="Y1998" s="88"/>
      <c r="Z1998" s="88"/>
    </row>
    <row r="1999" spans="19:26" x14ac:dyDescent="0.25">
      <c r="S1999" s="88"/>
      <c r="T1999" s="88"/>
      <c r="U1999" s="88"/>
      <c r="V1999" s="88"/>
      <c r="W1999" s="88"/>
      <c r="X1999" s="88"/>
      <c r="Y1999" s="88"/>
      <c r="Z1999" s="88"/>
    </row>
    <row r="2000" spans="19:26" x14ac:dyDescent="0.25">
      <c r="S2000" s="88"/>
      <c r="T2000" s="88"/>
      <c r="U2000" s="88"/>
      <c r="V2000" s="88"/>
      <c r="W2000" s="88"/>
      <c r="X2000" s="88"/>
      <c r="Y2000" s="88"/>
      <c r="Z2000" s="88"/>
    </row>
    <row r="2001" spans="19:26" x14ac:dyDescent="0.25">
      <c r="S2001" s="88"/>
      <c r="T2001" s="88"/>
      <c r="U2001" s="88"/>
      <c r="V2001" s="88"/>
      <c r="W2001" s="88"/>
      <c r="X2001" s="88"/>
      <c r="Y2001" s="88"/>
      <c r="Z2001" s="88"/>
    </row>
    <row r="2002" spans="19:26" x14ac:dyDescent="0.25">
      <c r="S2002" s="88"/>
      <c r="T2002" s="88"/>
      <c r="U2002" s="88"/>
      <c r="V2002" s="88"/>
      <c r="W2002" s="88"/>
      <c r="X2002" s="88"/>
      <c r="Y2002" s="88"/>
      <c r="Z2002" s="88"/>
    </row>
    <row r="2003" spans="19:26" x14ac:dyDescent="0.25">
      <c r="S2003" s="88"/>
      <c r="T2003" s="88"/>
      <c r="U2003" s="88"/>
      <c r="V2003" s="88"/>
      <c r="W2003" s="88"/>
      <c r="X2003" s="88"/>
      <c r="Y2003" s="88"/>
      <c r="Z2003" s="88"/>
    </row>
    <row r="2004" spans="19:26" x14ac:dyDescent="0.25">
      <c r="S2004" s="88"/>
      <c r="T2004" s="88"/>
      <c r="U2004" s="88"/>
      <c r="V2004" s="88"/>
      <c r="W2004" s="88"/>
      <c r="X2004" s="88"/>
      <c r="Y2004" s="88"/>
      <c r="Z2004" s="88"/>
    </row>
    <row r="2005" spans="19:26" x14ac:dyDescent="0.25">
      <c r="S2005" s="88"/>
      <c r="T2005" s="88"/>
      <c r="U2005" s="88"/>
      <c r="V2005" s="88"/>
      <c r="W2005" s="88"/>
      <c r="X2005" s="88"/>
      <c r="Y2005" s="88"/>
      <c r="Z2005" s="88"/>
    </row>
    <row r="2006" spans="19:26" x14ac:dyDescent="0.25">
      <c r="S2006" s="88"/>
      <c r="T2006" s="88"/>
      <c r="U2006" s="88"/>
      <c r="V2006" s="88"/>
      <c r="W2006" s="88"/>
      <c r="X2006" s="88"/>
      <c r="Y2006" s="88"/>
      <c r="Z2006" s="88"/>
    </row>
    <row r="2007" spans="19:26" x14ac:dyDescent="0.25">
      <c r="S2007" s="88"/>
      <c r="T2007" s="88"/>
      <c r="U2007" s="88"/>
      <c r="V2007" s="88"/>
      <c r="W2007" s="88"/>
      <c r="X2007" s="88"/>
      <c r="Y2007" s="88"/>
      <c r="Z2007" s="88"/>
    </row>
    <row r="2008" spans="19:26" x14ac:dyDescent="0.25">
      <c r="S2008" s="88"/>
      <c r="T2008" s="88"/>
      <c r="U2008" s="88"/>
      <c r="V2008" s="88"/>
      <c r="W2008" s="88"/>
      <c r="X2008" s="88"/>
      <c r="Y2008" s="88"/>
      <c r="Z2008" s="88"/>
    </row>
    <row r="2009" spans="19:26" x14ac:dyDescent="0.25">
      <c r="S2009" s="88"/>
      <c r="T2009" s="88"/>
      <c r="U2009" s="88"/>
      <c r="V2009" s="88"/>
      <c r="W2009" s="88"/>
      <c r="X2009" s="88"/>
      <c r="Y2009" s="88"/>
      <c r="Z2009" s="88"/>
    </row>
    <row r="2010" spans="19:26" x14ac:dyDescent="0.25">
      <c r="S2010" s="88"/>
      <c r="T2010" s="88"/>
      <c r="U2010" s="88"/>
      <c r="V2010" s="88"/>
      <c r="W2010" s="88"/>
      <c r="X2010" s="88"/>
      <c r="Y2010" s="88"/>
      <c r="Z2010" s="88"/>
    </row>
    <row r="2011" spans="19:26" x14ac:dyDescent="0.25">
      <c r="S2011" s="88"/>
      <c r="T2011" s="88"/>
      <c r="U2011" s="88"/>
      <c r="V2011" s="88"/>
      <c r="W2011" s="88"/>
      <c r="X2011" s="88"/>
      <c r="Y2011" s="88"/>
      <c r="Z2011" s="88"/>
    </row>
    <row r="2012" spans="19:26" x14ac:dyDescent="0.25">
      <c r="S2012" s="88"/>
      <c r="T2012" s="88"/>
      <c r="U2012" s="88"/>
      <c r="V2012" s="88"/>
      <c r="W2012" s="88"/>
      <c r="X2012" s="88"/>
      <c r="Y2012" s="88"/>
      <c r="Z2012" s="88"/>
    </row>
    <row r="2013" spans="19:26" x14ac:dyDescent="0.25">
      <c r="S2013" s="88"/>
      <c r="T2013" s="88"/>
      <c r="U2013" s="88"/>
      <c r="V2013" s="88"/>
      <c r="W2013" s="88"/>
      <c r="X2013" s="88"/>
      <c r="Y2013" s="88"/>
      <c r="Z2013" s="88"/>
    </row>
    <row r="2014" spans="19:26" x14ac:dyDescent="0.25">
      <c r="S2014" s="88"/>
      <c r="T2014" s="88"/>
      <c r="U2014" s="88"/>
      <c r="V2014" s="88"/>
      <c r="W2014" s="88"/>
      <c r="X2014" s="88"/>
      <c r="Y2014" s="88"/>
      <c r="Z2014" s="88"/>
    </row>
    <row r="2015" spans="19:26" x14ac:dyDescent="0.25">
      <c r="S2015" s="88"/>
      <c r="T2015" s="88"/>
      <c r="U2015" s="88"/>
      <c r="V2015" s="88"/>
      <c r="W2015" s="88"/>
      <c r="X2015" s="88"/>
      <c r="Y2015" s="88"/>
      <c r="Z2015" s="88"/>
    </row>
    <row r="2016" spans="19:26" x14ac:dyDescent="0.25">
      <c r="S2016" s="88"/>
      <c r="T2016" s="88"/>
      <c r="U2016" s="88"/>
      <c r="V2016" s="88"/>
      <c r="W2016" s="88"/>
      <c r="X2016" s="88"/>
      <c r="Y2016" s="88"/>
      <c r="Z2016" s="88"/>
    </row>
    <row r="2017" spans="19:26" x14ac:dyDescent="0.25">
      <c r="S2017" s="88"/>
      <c r="T2017" s="88"/>
      <c r="U2017" s="88"/>
      <c r="V2017" s="88"/>
      <c r="W2017" s="88"/>
      <c r="X2017" s="88"/>
      <c r="Y2017" s="88"/>
      <c r="Z2017" s="88"/>
    </row>
    <row r="2018" spans="19:26" x14ac:dyDescent="0.25">
      <c r="S2018" s="88"/>
      <c r="T2018" s="88"/>
      <c r="U2018" s="88"/>
      <c r="V2018" s="88"/>
      <c r="W2018" s="88"/>
      <c r="X2018" s="88"/>
      <c r="Y2018" s="88"/>
      <c r="Z2018" s="88"/>
    </row>
    <row r="2019" spans="19:26" x14ac:dyDescent="0.25">
      <c r="S2019" s="88"/>
      <c r="T2019" s="88"/>
      <c r="U2019" s="88"/>
      <c r="V2019" s="88"/>
      <c r="W2019" s="88"/>
      <c r="X2019" s="88"/>
      <c r="Y2019" s="88"/>
      <c r="Z2019" s="88"/>
    </row>
    <row r="2020" spans="19:26" x14ac:dyDescent="0.25">
      <c r="S2020" s="88"/>
      <c r="T2020" s="88"/>
      <c r="U2020" s="88"/>
      <c r="V2020" s="88"/>
      <c r="W2020" s="88"/>
      <c r="X2020" s="88"/>
      <c r="Y2020" s="88"/>
      <c r="Z2020" s="88"/>
    </row>
    <row r="2021" spans="19:26" x14ac:dyDescent="0.25">
      <c r="S2021" s="88"/>
      <c r="T2021" s="88"/>
      <c r="U2021" s="88"/>
      <c r="V2021" s="88"/>
      <c r="W2021" s="88"/>
      <c r="X2021" s="88"/>
      <c r="Y2021" s="88"/>
      <c r="Z2021" s="88"/>
    </row>
    <row r="2022" spans="19:26" x14ac:dyDescent="0.25">
      <c r="S2022" s="88"/>
      <c r="T2022" s="88"/>
      <c r="U2022" s="88"/>
      <c r="V2022" s="88"/>
      <c r="W2022" s="88"/>
      <c r="X2022" s="88"/>
      <c r="Y2022" s="88"/>
      <c r="Z2022" s="88"/>
    </row>
    <row r="2023" spans="19:26" x14ac:dyDescent="0.25">
      <c r="S2023" s="88"/>
      <c r="T2023" s="88"/>
      <c r="U2023" s="88"/>
      <c r="V2023" s="88"/>
      <c r="W2023" s="88"/>
      <c r="X2023" s="88"/>
      <c r="Y2023" s="88"/>
      <c r="Z2023" s="88"/>
    </row>
    <row r="2024" spans="19:26" x14ac:dyDescent="0.25">
      <c r="S2024" s="88"/>
      <c r="T2024" s="88"/>
      <c r="U2024" s="88"/>
      <c r="V2024" s="88"/>
      <c r="W2024" s="88"/>
      <c r="X2024" s="88"/>
      <c r="Y2024" s="88"/>
      <c r="Z2024" s="88"/>
    </row>
    <row r="2025" spans="19:26" x14ac:dyDescent="0.25">
      <c r="S2025" s="88"/>
      <c r="T2025" s="88"/>
      <c r="U2025" s="88"/>
      <c r="V2025" s="88"/>
      <c r="W2025" s="88"/>
      <c r="X2025" s="88"/>
      <c r="Y2025" s="88"/>
      <c r="Z2025" s="88"/>
    </row>
    <row r="2026" spans="19:26" x14ac:dyDescent="0.25">
      <c r="S2026" s="88"/>
      <c r="T2026" s="88"/>
      <c r="U2026" s="88"/>
      <c r="V2026" s="88"/>
      <c r="W2026" s="88"/>
      <c r="X2026" s="88"/>
      <c r="Y2026" s="88"/>
      <c r="Z2026" s="88"/>
    </row>
    <row r="2027" spans="19:26" x14ac:dyDescent="0.25">
      <c r="S2027" s="88"/>
      <c r="T2027" s="88"/>
      <c r="U2027" s="88"/>
      <c r="V2027" s="88"/>
      <c r="W2027" s="88"/>
      <c r="X2027" s="88"/>
      <c r="Y2027" s="88"/>
      <c r="Z2027" s="88"/>
    </row>
    <row r="2028" spans="19:26" x14ac:dyDescent="0.25">
      <c r="S2028" s="88"/>
      <c r="T2028" s="88"/>
      <c r="U2028" s="88"/>
      <c r="V2028" s="88"/>
      <c r="W2028" s="88"/>
      <c r="X2028" s="88"/>
      <c r="Y2028" s="88"/>
      <c r="Z2028" s="88"/>
    </row>
    <row r="2029" spans="19:26" x14ac:dyDescent="0.25">
      <c r="S2029" s="88"/>
      <c r="T2029" s="88"/>
      <c r="U2029" s="88"/>
      <c r="V2029" s="88"/>
      <c r="W2029" s="88"/>
      <c r="X2029" s="88"/>
      <c r="Y2029" s="88"/>
      <c r="Z2029" s="88"/>
    </row>
    <row r="2030" spans="19:26" x14ac:dyDescent="0.25">
      <c r="S2030" s="88"/>
      <c r="T2030" s="88"/>
      <c r="U2030" s="88"/>
      <c r="V2030" s="88"/>
      <c r="W2030" s="88"/>
      <c r="X2030" s="88"/>
      <c r="Y2030" s="88"/>
      <c r="Z2030" s="88"/>
    </row>
    <row r="2031" spans="19:26" x14ac:dyDescent="0.25">
      <c r="S2031" s="88"/>
      <c r="T2031" s="88"/>
      <c r="U2031" s="88"/>
      <c r="V2031" s="88"/>
      <c r="W2031" s="88"/>
      <c r="X2031" s="88"/>
      <c r="Y2031" s="88"/>
      <c r="Z2031" s="88"/>
    </row>
    <row r="2032" spans="19:26" x14ac:dyDescent="0.25">
      <c r="S2032" s="88"/>
      <c r="T2032" s="88"/>
      <c r="U2032" s="88"/>
      <c r="V2032" s="88"/>
      <c r="W2032" s="88"/>
      <c r="X2032" s="88"/>
      <c r="Y2032" s="88"/>
      <c r="Z2032" s="88"/>
    </row>
    <row r="2033" spans="19:26" x14ac:dyDescent="0.25">
      <c r="S2033" s="88"/>
      <c r="T2033" s="88"/>
      <c r="U2033" s="88"/>
      <c r="V2033" s="88"/>
      <c r="W2033" s="88"/>
      <c r="X2033" s="88"/>
      <c r="Y2033" s="88"/>
      <c r="Z2033" s="88"/>
    </row>
    <row r="2034" spans="19:26" x14ac:dyDescent="0.25">
      <c r="S2034" s="88"/>
      <c r="T2034" s="88"/>
      <c r="U2034" s="88"/>
      <c r="V2034" s="88"/>
      <c r="W2034" s="88"/>
      <c r="X2034" s="88"/>
      <c r="Y2034" s="88"/>
      <c r="Z2034" s="88"/>
    </row>
    <row r="2035" spans="19:26" x14ac:dyDescent="0.25">
      <c r="S2035" s="88"/>
      <c r="T2035" s="88"/>
      <c r="U2035" s="88"/>
      <c r="V2035" s="88"/>
      <c r="W2035" s="88"/>
      <c r="X2035" s="88"/>
      <c r="Y2035" s="88"/>
      <c r="Z2035" s="88"/>
    </row>
    <row r="2036" spans="19:26" x14ac:dyDescent="0.25">
      <c r="S2036" s="88"/>
      <c r="T2036" s="88"/>
      <c r="U2036" s="88"/>
      <c r="V2036" s="88"/>
      <c r="W2036" s="88"/>
      <c r="X2036" s="88"/>
      <c r="Y2036" s="88"/>
      <c r="Z2036" s="88"/>
    </row>
    <row r="2037" spans="19:26" x14ac:dyDescent="0.25">
      <c r="S2037" s="88"/>
      <c r="T2037" s="88"/>
      <c r="U2037" s="88"/>
      <c r="V2037" s="88"/>
      <c r="W2037" s="88"/>
      <c r="X2037" s="88"/>
      <c r="Y2037" s="88"/>
      <c r="Z2037" s="88"/>
    </row>
    <row r="2038" spans="19:26" x14ac:dyDescent="0.25">
      <c r="S2038" s="88"/>
      <c r="T2038" s="88"/>
      <c r="U2038" s="88"/>
      <c r="V2038" s="88"/>
      <c r="W2038" s="88"/>
      <c r="X2038" s="88"/>
      <c r="Y2038" s="88"/>
      <c r="Z2038" s="88"/>
    </row>
    <row r="2039" spans="19:26" x14ac:dyDescent="0.25">
      <c r="S2039" s="88"/>
      <c r="T2039" s="88"/>
      <c r="U2039" s="88"/>
      <c r="V2039" s="88"/>
      <c r="W2039" s="88"/>
      <c r="X2039" s="88"/>
      <c r="Y2039" s="88"/>
      <c r="Z2039" s="88"/>
    </row>
    <row r="2040" spans="19:26" x14ac:dyDescent="0.25">
      <c r="S2040" s="88"/>
      <c r="T2040" s="88"/>
      <c r="U2040" s="88"/>
      <c r="V2040" s="88"/>
      <c r="W2040" s="88"/>
      <c r="X2040" s="88"/>
      <c r="Y2040" s="88"/>
      <c r="Z2040" s="88"/>
    </row>
    <row r="2041" spans="19:26" x14ac:dyDescent="0.25">
      <c r="S2041" s="88"/>
      <c r="T2041" s="88"/>
      <c r="U2041" s="88"/>
      <c r="V2041" s="88"/>
      <c r="W2041" s="88"/>
      <c r="X2041" s="88"/>
      <c r="Y2041" s="88"/>
      <c r="Z2041" s="88"/>
    </row>
    <row r="2042" spans="19:26" x14ac:dyDescent="0.25">
      <c r="S2042" s="88"/>
      <c r="T2042" s="88"/>
      <c r="U2042" s="88"/>
      <c r="V2042" s="88"/>
      <c r="W2042" s="88"/>
      <c r="X2042" s="88"/>
      <c r="Y2042" s="88"/>
      <c r="Z2042" s="88"/>
    </row>
    <row r="2043" spans="19:26" x14ac:dyDescent="0.25">
      <c r="S2043" s="88"/>
      <c r="T2043" s="88"/>
      <c r="U2043" s="88"/>
      <c r="V2043" s="88"/>
      <c r="W2043" s="88"/>
      <c r="X2043" s="88"/>
      <c r="Y2043" s="88"/>
      <c r="Z2043" s="88"/>
    </row>
    <row r="2044" spans="19:26" x14ac:dyDescent="0.25">
      <c r="S2044" s="88"/>
      <c r="T2044" s="88"/>
      <c r="U2044" s="88"/>
      <c r="V2044" s="88"/>
      <c r="W2044" s="88"/>
      <c r="X2044" s="88"/>
      <c r="Y2044" s="88"/>
      <c r="Z2044" s="88"/>
    </row>
    <row r="2045" spans="19:26" x14ac:dyDescent="0.25">
      <c r="S2045" s="88"/>
      <c r="T2045" s="88"/>
      <c r="U2045" s="88"/>
      <c r="V2045" s="88"/>
      <c r="W2045" s="88"/>
      <c r="X2045" s="88"/>
      <c r="Y2045" s="88"/>
      <c r="Z2045" s="88"/>
    </row>
    <row r="2046" spans="19:26" x14ac:dyDescent="0.25">
      <c r="S2046" s="88"/>
      <c r="T2046" s="88"/>
      <c r="U2046" s="88"/>
      <c r="V2046" s="88"/>
      <c r="W2046" s="88"/>
      <c r="X2046" s="88"/>
      <c r="Y2046" s="88"/>
      <c r="Z2046" s="88"/>
    </row>
    <row r="2047" spans="19:26" x14ac:dyDescent="0.25">
      <c r="S2047" s="88"/>
      <c r="T2047" s="88"/>
      <c r="U2047" s="88"/>
      <c r="V2047" s="88"/>
      <c r="W2047" s="88"/>
      <c r="X2047" s="88"/>
      <c r="Y2047" s="88"/>
      <c r="Z2047" s="88"/>
    </row>
    <row r="2048" spans="19:26" x14ac:dyDescent="0.25">
      <c r="S2048" s="88"/>
      <c r="T2048" s="88"/>
      <c r="U2048" s="88"/>
      <c r="V2048" s="88"/>
      <c r="W2048" s="88"/>
      <c r="X2048" s="88"/>
      <c r="Y2048" s="88"/>
      <c r="Z2048" s="88"/>
    </row>
    <row r="2049" spans="19:26" x14ac:dyDescent="0.25">
      <c r="S2049" s="88"/>
      <c r="T2049" s="88"/>
      <c r="U2049" s="88"/>
      <c r="V2049" s="88"/>
      <c r="W2049" s="88"/>
      <c r="X2049" s="88"/>
      <c r="Y2049" s="88"/>
      <c r="Z2049" s="88"/>
    </row>
    <row r="2050" spans="19:26" x14ac:dyDescent="0.25">
      <c r="S2050" s="88"/>
      <c r="T2050" s="88"/>
      <c r="U2050" s="88"/>
      <c r="V2050" s="88"/>
      <c r="W2050" s="88"/>
      <c r="X2050" s="88"/>
      <c r="Y2050" s="88"/>
      <c r="Z2050" s="88"/>
    </row>
    <row r="2051" spans="19:26" x14ac:dyDescent="0.25">
      <c r="S2051" s="88"/>
      <c r="T2051" s="88"/>
      <c r="U2051" s="88"/>
      <c r="V2051" s="88"/>
      <c r="W2051" s="88"/>
      <c r="X2051" s="88"/>
      <c r="Y2051" s="88"/>
      <c r="Z2051" s="88"/>
    </row>
    <row r="2052" spans="19:26" x14ac:dyDescent="0.25">
      <c r="S2052" s="88"/>
      <c r="T2052" s="88"/>
      <c r="U2052" s="88"/>
      <c r="V2052" s="88"/>
      <c r="W2052" s="88"/>
      <c r="X2052" s="88"/>
      <c r="Y2052" s="88"/>
      <c r="Z2052" s="88"/>
    </row>
    <row r="2053" spans="19:26" x14ac:dyDescent="0.25">
      <c r="S2053" s="88"/>
      <c r="T2053" s="88"/>
      <c r="U2053" s="88"/>
      <c r="V2053" s="88"/>
      <c r="W2053" s="88"/>
      <c r="X2053" s="88"/>
      <c r="Y2053" s="88"/>
      <c r="Z2053" s="88"/>
    </row>
    <row r="2054" spans="19:26" x14ac:dyDescent="0.25">
      <c r="S2054" s="88"/>
      <c r="T2054" s="88"/>
      <c r="U2054" s="88"/>
      <c r="V2054" s="88"/>
      <c r="W2054" s="88"/>
      <c r="X2054" s="88"/>
      <c r="Y2054" s="88"/>
      <c r="Z2054" s="88"/>
    </row>
    <row r="2055" spans="19:26" x14ac:dyDescent="0.25">
      <c r="S2055" s="88"/>
      <c r="T2055" s="88"/>
      <c r="U2055" s="88"/>
      <c r="V2055" s="88"/>
      <c r="W2055" s="88"/>
      <c r="X2055" s="88"/>
      <c r="Y2055" s="88"/>
      <c r="Z2055" s="88"/>
    </row>
    <row r="2056" spans="19:26" x14ac:dyDescent="0.25">
      <c r="S2056" s="88"/>
      <c r="T2056" s="88"/>
      <c r="U2056" s="88"/>
      <c r="V2056" s="88"/>
      <c r="W2056" s="88"/>
      <c r="X2056" s="88"/>
      <c r="Y2056" s="88"/>
      <c r="Z2056" s="88"/>
    </row>
    <row r="2057" spans="19:26" x14ac:dyDescent="0.25">
      <c r="S2057" s="88"/>
      <c r="T2057" s="88"/>
      <c r="U2057" s="88"/>
      <c r="V2057" s="88"/>
      <c r="W2057" s="88"/>
      <c r="X2057" s="88"/>
      <c r="Y2057" s="88"/>
      <c r="Z2057" s="88"/>
    </row>
    <row r="2058" spans="19:26" x14ac:dyDescent="0.25">
      <c r="S2058" s="88"/>
      <c r="T2058" s="88"/>
      <c r="U2058" s="88"/>
      <c r="V2058" s="88"/>
      <c r="W2058" s="88"/>
      <c r="X2058" s="88"/>
      <c r="Y2058" s="88"/>
      <c r="Z2058" s="88"/>
    </row>
    <row r="2059" spans="19:26" x14ac:dyDescent="0.25">
      <c r="S2059" s="88"/>
      <c r="T2059" s="88"/>
      <c r="U2059" s="88"/>
      <c r="V2059" s="88"/>
      <c r="W2059" s="88"/>
      <c r="X2059" s="88"/>
      <c r="Y2059" s="88"/>
      <c r="Z2059" s="88"/>
    </row>
    <row r="2060" spans="19:26" x14ac:dyDescent="0.25">
      <c r="S2060" s="88"/>
      <c r="T2060" s="88"/>
      <c r="U2060" s="88"/>
      <c r="V2060" s="88"/>
      <c r="W2060" s="88"/>
      <c r="X2060" s="88"/>
      <c r="Y2060" s="88"/>
      <c r="Z2060" s="88"/>
    </row>
    <row r="2061" spans="19:26" x14ac:dyDescent="0.25">
      <c r="S2061" s="88"/>
      <c r="T2061" s="88"/>
      <c r="U2061" s="88"/>
      <c r="V2061" s="88"/>
      <c r="W2061" s="88"/>
      <c r="X2061" s="88"/>
      <c r="Y2061" s="88"/>
      <c r="Z2061" s="88"/>
    </row>
    <row r="2062" spans="19:26" x14ac:dyDescent="0.25">
      <c r="S2062" s="88"/>
      <c r="T2062" s="88"/>
      <c r="U2062" s="88"/>
      <c r="V2062" s="88"/>
      <c r="W2062" s="88"/>
      <c r="X2062" s="88"/>
      <c r="Y2062" s="88"/>
      <c r="Z2062" s="88"/>
    </row>
    <row r="2063" spans="19:26" x14ac:dyDescent="0.25">
      <c r="S2063" s="88"/>
      <c r="T2063" s="88"/>
      <c r="U2063" s="88"/>
      <c r="V2063" s="88"/>
      <c r="W2063" s="88"/>
      <c r="X2063" s="88"/>
      <c r="Y2063" s="88"/>
      <c r="Z2063" s="88"/>
    </row>
    <row r="2064" spans="19:26" x14ac:dyDescent="0.25">
      <c r="S2064" s="88"/>
      <c r="T2064" s="88"/>
      <c r="U2064" s="88"/>
      <c r="V2064" s="88"/>
      <c r="W2064" s="88"/>
      <c r="X2064" s="88"/>
      <c r="Y2064" s="88"/>
      <c r="Z2064" s="88"/>
    </row>
    <row r="2065" spans="19:26" x14ac:dyDescent="0.25">
      <c r="S2065" s="88"/>
      <c r="T2065" s="88"/>
      <c r="U2065" s="88"/>
      <c r="V2065" s="88"/>
      <c r="W2065" s="88"/>
      <c r="X2065" s="88"/>
      <c r="Y2065" s="88"/>
      <c r="Z2065" s="88"/>
    </row>
    <row r="2066" spans="19:26" x14ac:dyDescent="0.25">
      <c r="S2066" s="88"/>
      <c r="T2066" s="88"/>
      <c r="U2066" s="88"/>
      <c r="V2066" s="88"/>
      <c r="W2066" s="88"/>
      <c r="X2066" s="88"/>
      <c r="Y2066" s="88"/>
      <c r="Z2066" s="88"/>
    </row>
    <row r="2067" spans="19:26" x14ac:dyDescent="0.25">
      <c r="S2067" s="88"/>
      <c r="T2067" s="88"/>
      <c r="U2067" s="88"/>
      <c r="V2067" s="88"/>
      <c r="W2067" s="88"/>
      <c r="X2067" s="88"/>
      <c r="Y2067" s="88"/>
      <c r="Z2067" s="88"/>
    </row>
    <row r="2068" spans="19:26" x14ac:dyDescent="0.25">
      <c r="S2068" s="88"/>
      <c r="T2068" s="88"/>
      <c r="U2068" s="88"/>
      <c r="V2068" s="88"/>
      <c r="W2068" s="88"/>
      <c r="X2068" s="88"/>
      <c r="Y2068" s="88"/>
      <c r="Z2068" s="88"/>
    </row>
    <row r="2069" spans="19:26" x14ac:dyDescent="0.25">
      <c r="S2069" s="88"/>
      <c r="T2069" s="88"/>
      <c r="U2069" s="88"/>
      <c r="V2069" s="88"/>
      <c r="W2069" s="88"/>
      <c r="X2069" s="88"/>
      <c r="Y2069" s="88"/>
      <c r="Z2069" s="88"/>
    </row>
    <row r="2070" spans="19:26" x14ac:dyDescent="0.25">
      <c r="S2070" s="88"/>
      <c r="T2070" s="88"/>
      <c r="U2070" s="88"/>
      <c r="V2070" s="88"/>
      <c r="W2070" s="88"/>
      <c r="X2070" s="88"/>
      <c r="Y2070" s="88"/>
      <c r="Z2070" s="88"/>
    </row>
    <row r="2071" spans="19:26" x14ac:dyDescent="0.25">
      <c r="S2071" s="88"/>
      <c r="T2071" s="88"/>
      <c r="U2071" s="88"/>
      <c r="V2071" s="88"/>
      <c r="W2071" s="88"/>
      <c r="X2071" s="88"/>
      <c r="Y2071" s="88"/>
      <c r="Z2071" s="88"/>
    </row>
    <row r="2072" spans="19:26" x14ac:dyDescent="0.25">
      <c r="S2072" s="88"/>
      <c r="T2072" s="88"/>
      <c r="U2072" s="88"/>
      <c r="V2072" s="88"/>
      <c r="W2072" s="88"/>
      <c r="X2072" s="88"/>
      <c r="Y2072" s="88"/>
      <c r="Z2072" s="88"/>
    </row>
    <row r="2073" spans="19:26" x14ac:dyDescent="0.25">
      <c r="S2073" s="88"/>
      <c r="T2073" s="88"/>
      <c r="U2073" s="88"/>
      <c r="V2073" s="88"/>
      <c r="W2073" s="88"/>
      <c r="X2073" s="88"/>
      <c r="Y2073" s="88"/>
      <c r="Z2073" s="88"/>
    </row>
    <row r="2074" spans="19:26" x14ac:dyDescent="0.25">
      <c r="S2074" s="88"/>
      <c r="T2074" s="88"/>
      <c r="U2074" s="88"/>
      <c r="V2074" s="88"/>
      <c r="W2074" s="88"/>
      <c r="X2074" s="88"/>
      <c r="Y2074" s="88"/>
      <c r="Z2074" s="88"/>
    </row>
    <row r="2075" spans="19:26" x14ac:dyDescent="0.25">
      <c r="S2075" s="88"/>
      <c r="T2075" s="88"/>
      <c r="U2075" s="88"/>
      <c r="V2075" s="88"/>
      <c r="W2075" s="88"/>
      <c r="X2075" s="88"/>
      <c r="Y2075" s="88"/>
      <c r="Z2075" s="88"/>
    </row>
    <row r="2076" spans="19:26" x14ac:dyDescent="0.25">
      <c r="S2076" s="88"/>
      <c r="T2076" s="88"/>
      <c r="U2076" s="88"/>
      <c r="V2076" s="88"/>
      <c r="W2076" s="88"/>
      <c r="X2076" s="88"/>
      <c r="Y2076" s="88"/>
      <c r="Z2076" s="88"/>
    </row>
    <row r="2077" spans="19:26" x14ac:dyDescent="0.25">
      <c r="S2077" s="88"/>
      <c r="T2077" s="88"/>
      <c r="U2077" s="88"/>
      <c r="V2077" s="88"/>
      <c r="W2077" s="88"/>
      <c r="X2077" s="88"/>
      <c r="Y2077" s="88"/>
      <c r="Z2077" s="88"/>
    </row>
    <row r="2078" spans="19:26" x14ac:dyDescent="0.25">
      <c r="S2078" s="88"/>
      <c r="T2078" s="88"/>
      <c r="U2078" s="88"/>
      <c r="V2078" s="88"/>
      <c r="W2078" s="88"/>
      <c r="X2078" s="88"/>
      <c r="Y2078" s="88"/>
      <c r="Z2078" s="88"/>
    </row>
    <row r="2079" spans="19:26" x14ac:dyDescent="0.25">
      <c r="S2079" s="88"/>
      <c r="T2079" s="88"/>
      <c r="U2079" s="88"/>
      <c r="V2079" s="88"/>
      <c r="W2079" s="88"/>
      <c r="X2079" s="88"/>
      <c r="Y2079" s="88"/>
      <c r="Z2079" s="88"/>
    </row>
    <row r="2080" spans="19:26" x14ac:dyDescent="0.25">
      <c r="S2080" s="88"/>
      <c r="T2080" s="88"/>
      <c r="U2080" s="88"/>
      <c r="V2080" s="88"/>
      <c r="W2080" s="88"/>
      <c r="X2080" s="88"/>
      <c r="Y2080" s="88"/>
      <c r="Z2080" s="88"/>
    </row>
    <row r="2081" spans="19:26" x14ac:dyDescent="0.25">
      <c r="S2081" s="88"/>
      <c r="T2081" s="88"/>
      <c r="U2081" s="88"/>
      <c r="V2081" s="88"/>
      <c r="W2081" s="88"/>
      <c r="X2081" s="88"/>
      <c r="Y2081" s="88"/>
      <c r="Z2081" s="88"/>
    </row>
    <row r="2082" spans="19:26" x14ac:dyDescent="0.25">
      <c r="S2082" s="88"/>
      <c r="T2082" s="88"/>
      <c r="U2082" s="88"/>
      <c r="V2082" s="88"/>
      <c r="W2082" s="88"/>
      <c r="X2082" s="88"/>
      <c r="Y2082" s="88"/>
      <c r="Z2082" s="88"/>
    </row>
    <row r="2083" spans="19:26" x14ac:dyDescent="0.25">
      <c r="S2083" s="88"/>
      <c r="T2083" s="88"/>
      <c r="U2083" s="88"/>
      <c r="V2083" s="88"/>
      <c r="W2083" s="88"/>
      <c r="X2083" s="88"/>
      <c r="Y2083" s="88"/>
      <c r="Z2083" s="88"/>
    </row>
    <row r="2084" spans="19:26" x14ac:dyDescent="0.25">
      <c r="S2084" s="88"/>
      <c r="T2084" s="88"/>
      <c r="U2084" s="88"/>
      <c r="V2084" s="88"/>
      <c r="W2084" s="88"/>
      <c r="X2084" s="88"/>
      <c r="Y2084" s="88"/>
      <c r="Z2084" s="88"/>
    </row>
    <row r="2085" spans="19:26" x14ac:dyDescent="0.25">
      <c r="S2085" s="88"/>
      <c r="T2085" s="88"/>
      <c r="U2085" s="88"/>
      <c r="V2085" s="88"/>
      <c r="W2085" s="88"/>
      <c r="X2085" s="88"/>
      <c r="Y2085" s="88"/>
      <c r="Z2085" s="88"/>
    </row>
    <row r="2086" spans="19:26" x14ac:dyDescent="0.25">
      <c r="S2086" s="88"/>
      <c r="T2086" s="88"/>
      <c r="U2086" s="88"/>
      <c r="V2086" s="88"/>
      <c r="W2086" s="88"/>
      <c r="X2086" s="88"/>
      <c r="Y2086" s="88"/>
      <c r="Z2086" s="88"/>
    </row>
    <row r="2087" spans="19:26" x14ac:dyDescent="0.25">
      <c r="S2087" s="88"/>
      <c r="T2087" s="88"/>
      <c r="U2087" s="88"/>
      <c r="V2087" s="88"/>
      <c r="W2087" s="88"/>
      <c r="X2087" s="88"/>
      <c r="Y2087" s="88"/>
      <c r="Z2087" s="88"/>
    </row>
    <row r="2088" spans="19:26" x14ac:dyDescent="0.25">
      <c r="S2088" s="88"/>
      <c r="T2088" s="88"/>
      <c r="U2088" s="88"/>
      <c r="V2088" s="88"/>
      <c r="W2088" s="88"/>
      <c r="X2088" s="88"/>
      <c r="Y2088" s="88"/>
      <c r="Z2088" s="88"/>
    </row>
    <row r="2089" spans="19:26" x14ac:dyDescent="0.25">
      <c r="S2089" s="88"/>
      <c r="T2089" s="88"/>
      <c r="U2089" s="88"/>
      <c r="V2089" s="88"/>
      <c r="W2089" s="88"/>
      <c r="X2089" s="88"/>
      <c r="Y2089" s="88"/>
      <c r="Z2089" s="88"/>
    </row>
    <row r="2090" spans="19:26" x14ac:dyDescent="0.25">
      <c r="S2090" s="88"/>
      <c r="T2090" s="88"/>
      <c r="U2090" s="88"/>
      <c r="V2090" s="88"/>
      <c r="W2090" s="88"/>
      <c r="X2090" s="88"/>
      <c r="Y2090" s="88"/>
      <c r="Z2090" s="88"/>
    </row>
    <row r="2091" spans="19:26" x14ac:dyDescent="0.25">
      <c r="S2091" s="88"/>
      <c r="T2091" s="88"/>
      <c r="U2091" s="88"/>
      <c r="V2091" s="88"/>
      <c r="W2091" s="88"/>
      <c r="X2091" s="88"/>
      <c r="Y2091" s="88"/>
      <c r="Z2091" s="88"/>
    </row>
    <row r="2092" spans="19:26" x14ac:dyDescent="0.25">
      <c r="S2092" s="88"/>
      <c r="T2092" s="88"/>
      <c r="U2092" s="88"/>
      <c r="V2092" s="88"/>
      <c r="W2092" s="88"/>
      <c r="X2092" s="88"/>
      <c r="Y2092" s="88"/>
      <c r="Z2092" s="88"/>
    </row>
    <row r="2093" spans="19:26" x14ac:dyDescent="0.25">
      <c r="S2093" s="88"/>
      <c r="T2093" s="88"/>
      <c r="U2093" s="88"/>
      <c r="V2093" s="88"/>
      <c r="W2093" s="88"/>
      <c r="X2093" s="88"/>
      <c r="Y2093" s="88"/>
      <c r="Z2093" s="88"/>
    </row>
    <row r="2094" spans="19:26" x14ac:dyDescent="0.25">
      <c r="S2094" s="88"/>
      <c r="T2094" s="88"/>
      <c r="U2094" s="88"/>
      <c r="V2094" s="88"/>
      <c r="W2094" s="88"/>
      <c r="X2094" s="88"/>
      <c r="Y2094" s="88"/>
      <c r="Z2094" s="88"/>
    </row>
    <row r="2095" spans="19:26" x14ac:dyDescent="0.25">
      <c r="S2095" s="88"/>
      <c r="T2095" s="88"/>
      <c r="U2095" s="88"/>
      <c r="V2095" s="88"/>
      <c r="W2095" s="88"/>
      <c r="X2095" s="88"/>
      <c r="Y2095" s="88"/>
      <c r="Z2095" s="88"/>
    </row>
    <row r="2096" spans="19:26" x14ac:dyDescent="0.25">
      <c r="S2096" s="88"/>
      <c r="T2096" s="88"/>
      <c r="U2096" s="88"/>
      <c r="V2096" s="88"/>
      <c r="W2096" s="88"/>
      <c r="X2096" s="88"/>
      <c r="Y2096" s="88"/>
      <c r="Z2096" s="88"/>
    </row>
    <row r="2097" spans="19:26" x14ac:dyDescent="0.25">
      <c r="S2097" s="88"/>
      <c r="T2097" s="88"/>
      <c r="U2097" s="88"/>
      <c r="V2097" s="88"/>
      <c r="W2097" s="88"/>
      <c r="X2097" s="88"/>
      <c r="Y2097" s="88"/>
      <c r="Z2097" s="88"/>
    </row>
    <row r="2098" spans="19:26" x14ac:dyDescent="0.25">
      <c r="S2098" s="88"/>
      <c r="T2098" s="88"/>
      <c r="U2098" s="88"/>
      <c r="V2098" s="88"/>
      <c r="W2098" s="88"/>
      <c r="X2098" s="88"/>
      <c r="Y2098" s="88"/>
      <c r="Z2098" s="88"/>
    </row>
    <row r="2099" spans="19:26" x14ac:dyDescent="0.25">
      <c r="S2099" s="88"/>
      <c r="T2099" s="88"/>
      <c r="U2099" s="88"/>
      <c r="V2099" s="88"/>
      <c r="W2099" s="88"/>
      <c r="X2099" s="88"/>
      <c r="Y2099" s="88"/>
      <c r="Z2099" s="88"/>
    </row>
    <row r="2100" spans="19:26" x14ac:dyDescent="0.25">
      <c r="S2100" s="88"/>
      <c r="T2100" s="88"/>
      <c r="U2100" s="88"/>
      <c r="V2100" s="88"/>
      <c r="W2100" s="88"/>
      <c r="X2100" s="88"/>
      <c r="Y2100" s="88"/>
      <c r="Z2100" s="88"/>
    </row>
    <row r="2101" spans="19:26" x14ac:dyDescent="0.25">
      <c r="S2101" s="88"/>
      <c r="T2101" s="88"/>
      <c r="U2101" s="88"/>
      <c r="V2101" s="88"/>
      <c r="W2101" s="88"/>
      <c r="X2101" s="88"/>
      <c r="Y2101" s="88"/>
      <c r="Z2101" s="88"/>
    </row>
    <row r="2102" spans="19:26" x14ac:dyDescent="0.25">
      <c r="S2102" s="88"/>
      <c r="T2102" s="88"/>
      <c r="U2102" s="88"/>
      <c r="V2102" s="88"/>
      <c r="W2102" s="88"/>
      <c r="X2102" s="88"/>
      <c r="Y2102" s="88"/>
      <c r="Z2102" s="88"/>
    </row>
    <row r="2103" spans="19:26" x14ac:dyDescent="0.25">
      <c r="S2103" s="88"/>
      <c r="T2103" s="88"/>
      <c r="U2103" s="88"/>
      <c r="V2103" s="88"/>
      <c r="W2103" s="88"/>
      <c r="X2103" s="88"/>
      <c r="Y2103" s="88"/>
      <c r="Z2103" s="88"/>
    </row>
    <row r="2104" spans="19:26" x14ac:dyDescent="0.25">
      <c r="S2104" s="88"/>
      <c r="T2104" s="88"/>
      <c r="U2104" s="88"/>
      <c r="V2104" s="88"/>
      <c r="W2104" s="88"/>
      <c r="X2104" s="88"/>
      <c r="Y2104" s="88"/>
      <c r="Z2104" s="88"/>
    </row>
    <row r="2105" spans="19:26" x14ac:dyDescent="0.25">
      <c r="S2105" s="88"/>
      <c r="T2105" s="88"/>
      <c r="U2105" s="88"/>
      <c r="V2105" s="88"/>
      <c r="W2105" s="88"/>
      <c r="X2105" s="88"/>
      <c r="Y2105" s="88"/>
      <c r="Z2105" s="88"/>
    </row>
    <row r="2106" spans="19:26" x14ac:dyDescent="0.25">
      <c r="S2106" s="88"/>
      <c r="T2106" s="88"/>
      <c r="U2106" s="88"/>
      <c r="V2106" s="88"/>
      <c r="W2106" s="88"/>
      <c r="X2106" s="88"/>
      <c r="Y2106" s="88"/>
      <c r="Z2106" s="88"/>
    </row>
    <row r="2107" spans="19:26" x14ac:dyDescent="0.25">
      <c r="S2107" s="88"/>
      <c r="T2107" s="88"/>
      <c r="U2107" s="88"/>
      <c r="V2107" s="88"/>
      <c r="W2107" s="88"/>
      <c r="X2107" s="88"/>
      <c r="Y2107" s="88"/>
      <c r="Z2107" s="88"/>
    </row>
    <row r="2108" spans="19:26" x14ac:dyDescent="0.25">
      <c r="S2108" s="88"/>
      <c r="T2108" s="88"/>
      <c r="U2108" s="88"/>
      <c r="V2108" s="88"/>
      <c r="W2108" s="88"/>
      <c r="X2108" s="88"/>
      <c r="Y2108" s="88"/>
      <c r="Z2108" s="88"/>
    </row>
    <row r="2109" spans="19:26" x14ac:dyDescent="0.25">
      <c r="S2109" s="88"/>
      <c r="T2109" s="88"/>
      <c r="U2109" s="88"/>
      <c r="V2109" s="88"/>
      <c r="W2109" s="88"/>
      <c r="X2109" s="88"/>
      <c r="Y2109" s="88"/>
      <c r="Z2109" s="88"/>
    </row>
    <row r="2110" spans="19:26" x14ac:dyDescent="0.25">
      <c r="S2110" s="88"/>
      <c r="T2110" s="88"/>
      <c r="U2110" s="88"/>
      <c r="V2110" s="88"/>
      <c r="W2110" s="88"/>
      <c r="X2110" s="88"/>
      <c r="Y2110" s="88"/>
      <c r="Z2110" s="88"/>
    </row>
    <row r="2111" spans="19:26" x14ac:dyDescent="0.25">
      <c r="S2111" s="88"/>
      <c r="T2111" s="88"/>
      <c r="U2111" s="88"/>
      <c r="V2111" s="88"/>
      <c r="W2111" s="88"/>
      <c r="X2111" s="88"/>
      <c r="Y2111" s="88"/>
      <c r="Z2111" s="88"/>
    </row>
    <row r="2112" spans="19:26" x14ac:dyDescent="0.25">
      <c r="S2112" s="88"/>
      <c r="T2112" s="88"/>
      <c r="U2112" s="88"/>
      <c r="V2112" s="88"/>
      <c r="W2112" s="88"/>
      <c r="X2112" s="88"/>
      <c r="Y2112" s="88"/>
      <c r="Z2112" s="88"/>
    </row>
    <row r="2113" spans="19:26" x14ac:dyDescent="0.25">
      <c r="S2113" s="88"/>
      <c r="T2113" s="88"/>
      <c r="U2113" s="88"/>
      <c r="V2113" s="88"/>
      <c r="W2113" s="88"/>
      <c r="X2113" s="88"/>
      <c r="Y2113" s="88"/>
      <c r="Z2113" s="88"/>
    </row>
    <row r="2114" spans="19:26" x14ac:dyDescent="0.25">
      <c r="S2114" s="88"/>
      <c r="T2114" s="88"/>
      <c r="U2114" s="88"/>
      <c r="V2114" s="88"/>
      <c r="W2114" s="88"/>
      <c r="X2114" s="88"/>
      <c r="Y2114" s="88"/>
      <c r="Z2114" s="88"/>
    </row>
    <row r="2115" spans="19:26" x14ac:dyDescent="0.25">
      <c r="S2115" s="88"/>
      <c r="T2115" s="88"/>
      <c r="U2115" s="88"/>
      <c r="V2115" s="88"/>
      <c r="W2115" s="88"/>
      <c r="X2115" s="88"/>
      <c r="Y2115" s="88"/>
      <c r="Z2115" s="88"/>
    </row>
    <row r="2116" spans="19:26" x14ac:dyDescent="0.25">
      <c r="S2116" s="88"/>
      <c r="T2116" s="88"/>
      <c r="U2116" s="88"/>
      <c r="V2116" s="88"/>
      <c r="W2116" s="88"/>
      <c r="X2116" s="88"/>
      <c r="Y2116" s="88"/>
      <c r="Z2116" s="88"/>
    </row>
    <row r="2117" spans="19:26" x14ac:dyDescent="0.25">
      <c r="S2117" s="88"/>
      <c r="T2117" s="88"/>
      <c r="U2117" s="88"/>
      <c r="V2117" s="88"/>
      <c r="W2117" s="88"/>
      <c r="X2117" s="88"/>
      <c r="Y2117" s="88"/>
      <c r="Z2117" s="88"/>
    </row>
    <row r="2118" spans="19:26" x14ac:dyDescent="0.25">
      <c r="S2118" s="88"/>
      <c r="T2118" s="88"/>
      <c r="U2118" s="88"/>
      <c r="V2118" s="88"/>
      <c r="W2118" s="88"/>
      <c r="X2118" s="88"/>
      <c r="Y2118" s="88"/>
      <c r="Z2118" s="88"/>
    </row>
    <row r="2119" spans="19:26" x14ac:dyDescent="0.25">
      <c r="S2119" s="88"/>
      <c r="T2119" s="88"/>
      <c r="U2119" s="88"/>
      <c r="V2119" s="88"/>
      <c r="W2119" s="88"/>
      <c r="X2119" s="88"/>
      <c r="Y2119" s="88"/>
      <c r="Z2119" s="88"/>
    </row>
    <row r="2120" spans="19:26" x14ac:dyDescent="0.25">
      <c r="S2120" s="88"/>
      <c r="T2120" s="88"/>
      <c r="U2120" s="88"/>
      <c r="V2120" s="88"/>
      <c r="W2120" s="88"/>
      <c r="X2120" s="88"/>
      <c r="Y2120" s="88"/>
      <c r="Z2120" s="88"/>
    </row>
    <row r="2121" spans="19:26" x14ac:dyDescent="0.25">
      <c r="S2121" s="88"/>
      <c r="T2121" s="88"/>
      <c r="U2121" s="88"/>
      <c r="V2121" s="88"/>
      <c r="W2121" s="88"/>
      <c r="X2121" s="88"/>
      <c r="Y2121" s="88"/>
      <c r="Z2121" s="88"/>
    </row>
    <row r="2122" spans="19:26" x14ac:dyDescent="0.25">
      <c r="S2122" s="88"/>
      <c r="T2122" s="88"/>
      <c r="U2122" s="88"/>
      <c r="V2122" s="88"/>
      <c r="W2122" s="88"/>
      <c r="X2122" s="88"/>
      <c r="Y2122" s="88"/>
      <c r="Z2122" s="88"/>
    </row>
    <row r="2123" spans="19:26" x14ac:dyDescent="0.25">
      <c r="S2123" s="88"/>
      <c r="T2123" s="88"/>
      <c r="U2123" s="88"/>
      <c r="V2123" s="88"/>
      <c r="W2123" s="88"/>
      <c r="X2123" s="88"/>
      <c r="Y2123" s="88"/>
      <c r="Z2123" s="88"/>
    </row>
    <row r="2124" spans="19:26" x14ac:dyDescent="0.25">
      <c r="S2124" s="88"/>
      <c r="T2124" s="88"/>
      <c r="U2124" s="88"/>
      <c r="V2124" s="88"/>
      <c r="W2124" s="88"/>
      <c r="X2124" s="88"/>
      <c r="Y2124" s="88"/>
      <c r="Z2124" s="88"/>
    </row>
    <row r="2125" spans="19:26" x14ac:dyDescent="0.25">
      <c r="S2125" s="88"/>
      <c r="T2125" s="88"/>
      <c r="U2125" s="88"/>
      <c r="V2125" s="88"/>
      <c r="W2125" s="88"/>
      <c r="X2125" s="88"/>
      <c r="Y2125" s="88"/>
      <c r="Z2125" s="88"/>
    </row>
    <row r="2126" spans="19:26" x14ac:dyDescent="0.25">
      <c r="S2126" s="88"/>
      <c r="T2126" s="88"/>
      <c r="U2126" s="88"/>
      <c r="V2126" s="88"/>
      <c r="W2126" s="88"/>
      <c r="X2126" s="88"/>
      <c r="Y2126" s="88"/>
      <c r="Z2126" s="88"/>
    </row>
    <row r="2127" spans="19:26" x14ac:dyDescent="0.25">
      <c r="S2127" s="88"/>
      <c r="T2127" s="88"/>
      <c r="U2127" s="88"/>
      <c r="V2127" s="88"/>
      <c r="W2127" s="88"/>
      <c r="X2127" s="88"/>
      <c r="Y2127" s="88"/>
      <c r="Z2127" s="88"/>
    </row>
    <row r="2128" spans="19:26" x14ac:dyDescent="0.25">
      <c r="S2128" s="88"/>
      <c r="T2128" s="88"/>
      <c r="U2128" s="88"/>
      <c r="V2128" s="88"/>
      <c r="W2128" s="88"/>
      <c r="X2128" s="88"/>
      <c r="Y2128" s="88"/>
      <c r="Z2128" s="88"/>
    </row>
    <row r="2129" spans="19:26" x14ac:dyDescent="0.25">
      <c r="S2129" s="88"/>
      <c r="T2129" s="88"/>
      <c r="U2129" s="88"/>
      <c r="V2129" s="88"/>
      <c r="W2129" s="88"/>
      <c r="X2129" s="88"/>
      <c r="Y2129" s="88"/>
      <c r="Z2129" s="88"/>
    </row>
    <row r="2130" spans="19:26" x14ac:dyDescent="0.25">
      <c r="S2130" s="88"/>
      <c r="T2130" s="88"/>
      <c r="U2130" s="88"/>
      <c r="V2130" s="88"/>
      <c r="W2130" s="88"/>
      <c r="X2130" s="88"/>
      <c r="Y2130" s="88"/>
      <c r="Z2130" s="88"/>
    </row>
    <row r="2131" spans="19:26" x14ac:dyDescent="0.25">
      <c r="S2131" s="88"/>
      <c r="T2131" s="88"/>
      <c r="U2131" s="88"/>
      <c r="V2131" s="88"/>
      <c r="W2131" s="88"/>
      <c r="X2131" s="88"/>
      <c r="Y2131" s="88"/>
      <c r="Z2131" s="88"/>
    </row>
    <row r="2132" spans="19:26" x14ac:dyDescent="0.25">
      <c r="S2132" s="88"/>
      <c r="T2132" s="88"/>
      <c r="U2132" s="88"/>
      <c r="V2132" s="88"/>
      <c r="W2132" s="88"/>
      <c r="X2132" s="88"/>
      <c r="Y2132" s="88"/>
      <c r="Z2132" s="88"/>
    </row>
    <row r="2133" spans="19:26" x14ac:dyDescent="0.25">
      <c r="S2133" s="88"/>
      <c r="T2133" s="88"/>
      <c r="U2133" s="88"/>
      <c r="V2133" s="88"/>
      <c r="W2133" s="88"/>
      <c r="X2133" s="88"/>
      <c r="Y2133" s="88"/>
      <c r="Z2133" s="88"/>
    </row>
    <row r="2134" spans="19:26" x14ac:dyDescent="0.25">
      <c r="S2134" s="88"/>
      <c r="T2134" s="88"/>
      <c r="U2134" s="88"/>
      <c r="V2134" s="88"/>
      <c r="W2134" s="88"/>
      <c r="X2134" s="88"/>
      <c r="Y2134" s="88"/>
      <c r="Z2134" s="88"/>
    </row>
    <row r="2135" spans="19:26" x14ac:dyDescent="0.25">
      <c r="S2135" s="88"/>
      <c r="T2135" s="88"/>
      <c r="U2135" s="88"/>
      <c r="V2135" s="88"/>
      <c r="W2135" s="88"/>
      <c r="X2135" s="88"/>
      <c r="Y2135" s="88"/>
      <c r="Z2135" s="88"/>
    </row>
    <row r="2136" spans="19:26" x14ac:dyDescent="0.25">
      <c r="S2136" s="88"/>
      <c r="T2136" s="88"/>
      <c r="U2136" s="88"/>
      <c r="V2136" s="88"/>
      <c r="W2136" s="88"/>
      <c r="X2136" s="88"/>
      <c r="Y2136" s="88"/>
      <c r="Z2136" s="88"/>
    </row>
    <row r="2137" spans="19:26" x14ac:dyDescent="0.25">
      <c r="S2137" s="88"/>
      <c r="T2137" s="88"/>
      <c r="U2137" s="88"/>
      <c r="V2137" s="88"/>
      <c r="W2137" s="88"/>
      <c r="X2137" s="88"/>
      <c r="Y2137" s="88"/>
      <c r="Z2137" s="88"/>
    </row>
    <row r="2138" spans="19:26" x14ac:dyDescent="0.25">
      <c r="S2138" s="88"/>
      <c r="T2138" s="88"/>
      <c r="U2138" s="88"/>
      <c r="V2138" s="88"/>
      <c r="W2138" s="88"/>
      <c r="X2138" s="88"/>
      <c r="Y2138" s="88"/>
      <c r="Z2138" s="88"/>
    </row>
    <row r="2139" spans="19:26" x14ac:dyDescent="0.25">
      <c r="S2139" s="88"/>
      <c r="T2139" s="88"/>
      <c r="U2139" s="88"/>
      <c r="V2139" s="88"/>
      <c r="W2139" s="88"/>
      <c r="X2139" s="88"/>
      <c r="Y2139" s="88"/>
      <c r="Z2139" s="88"/>
    </row>
    <row r="2140" spans="19:26" x14ac:dyDescent="0.25">
      <c r="S2140" s="88"/>
      <c r="T2140" s="88"/>
      <c r="U2140" s="88"/>
      <c r="V2140" s="88"/>
      <c r="W2140" s="88"/>
      <c r="X2140" s="88"/>
      <c r="Y2140" s="88"/>
      <c r="Z2140" s="88"/>
    </row>
    <row r="2141" spans="19:26" x14ac:dyDescent="0.25">
      <c r="S2141" s="88"/>
      <c r="T2141" s="88"/>
      <c r="U2141" s="88"/>
      <c r="V2141" s="88"/>
      <c r="W2141" s="88"/>
      <c r="X2141" s="88"/>
      <c r="Y2141" s="88"/>
      <c r="Z2141" s="88"/>
    </row>
    <row r="2142" spans="19:26" x14ac:dyDescent="0.25">
      <c r="S2142" s="88"/>
      <c r="T2142" s="88"/>
      <c r="U2142" s="88"/>
      <c r="V2142" s="88"/>
      <c r="W2142" s="88"/>
      <c r="X2142" s="88"/>
      <c r="Y2142" s="88"/>
      <c r="Z2142" s="88"/>
    </row>
    <row r="2143" spans="19:26" x14ac:dyDescent="0.25">
      <c r="S2143" s="88"/>
      <c r="T2143" s="88"/>
      <c r="U2143" s="88"/>
      <c r="V2143" s="88"/>
      <c r="W2143" s="88"/>
      <c r="X2143" s="88"/>
      <c r="Y2143" s="88"/>
      <c r="Z2143" s="88"/>
    </row>
    <row r="2144" spans="19:26" x14ac:dyDescent="0.25">
      <c r="S2144" s="88"/>
      <c r="T2144" s="88"/>
      <c r="U2144" s="88"/>
      <c r="V2144" s="88"/>
      <c r="W2144" s="88"/>
      <c r="X2144" s="88"/>
      <c r="Y2144" s="88"/>
      <c r="Z2144" s="88"/>
    </row>
    <row r="2145" spans="19:26" x14ac:dyDescent="0.25">
      <c r="S2145" s="88"/>
      <c r="T2145" s="88"/>
      <c r="U2145" s="88"/>
      <c r="V2145" s="88"/>
      <c r="W2145" s="88"/>
      <c r="X2145" s="88"/>
      <c r="Y2145" s="88"/>
      <c r="Z2145" s="88"/>
    </row>
    <row r="2146" spans="19:26" x14ac:dyDescent="0.25">
      <c r="S2146" s="88"/>
      <c r="T2146" s="88"/>
      <c r="U2146" s="88"/>
      <c r="V2146" s="88"/>
      <c r="W2146" s="88"/>
      <c r="X2146" s="88"/>
      <c r="Y2146" s="88"/>
      <c r="Z2146" s="88"/>
    </row>
    <row r="2147" spans="19:26" x14ac:dyDescent="0.25">
      <c r="S2147" s="88"/>
      <c r="T2147" s="88"/>
      <c r="U2147" s="88"/>
      <c r="V2147" s="88"/>
      <c r="W2147" s="88"/>
      <c r="X2147" s="88"/>
      <c r="Y2147" s="88"/>
      <c r="Z2147" s="88"/>
    </row>
    <row r="2148" spans="19:26" x14ac:dyDescent="0.25">
      <c r="S2148" s="88"/>
      <c r="T2148" s="88"/>
      <c r="U2148" s="88"/>
      <c r="V2148" s="88"/>
      <c r="W2148" s="88"/>
      <c r="X2148" s="88"/>
      <c r="Y2148" s="88"/>
      <c r="Z2148" s="88"/>
    </row>
    <row r="2149" spans="19:26" x14ac:dyDescent="0.25">
      <c r="S2149" s="88"/>
      <c r="T2149" s="88"/>
      <c r="U2149" s="88"/>
      <c r="V2149" s="88"/>
      <c r="W2149" s="88"/>
      <c r="X2149" s="88"/>
      <c r="Y2149" s="88"/>
      <c r="Z2149" s="88"/>
    </row>
    <row r="2150" spans="19:26" x14ac:dyDescent="0.25">
      <c r="S2150" s="88"/>
      <c r="T2150" s="88"/>
      <c r="U2150" s="88"/>
      <c r="V2150" s="88"/>
      <c r="W2150" s="88"/>
      <c r="X2150" s="88"/>
      <c r="Y2150" s="88"/>
      <c r="Z2150" s="88"/>
    </row>
    <row r="2151" spans="19:26" x14ac:dyDescent="0.25">
      <c r="S2151" s="88"/>
      <c r="T2151" s="88"/>
      <c r="U2151" s="88"/>
      <c r="V2151" s="88"/>
      <c r="W2151" s="88"/>
      <c r="X2151" s="88"/>
      <c r="Y2151" s="88"/>
      <c r="Z2151" s="88"/>
    </row>
    <row r="2152" spans="19:26" x14ac:dyDescent="0.25">
      <c r="S2152" s="88"/>
      <c r="T2152" s="88"/>
      <c r="U2152" s="88"/>
      <c r="V2152" s="88"/>
      <c r="W2152" s="88"/>
      <c r="X2152" s="88"/>
      <c r="Y2152" s="88"/>
      <c r="Z2152" s="88"/>
    </row>
    <row r="2153" spans="19:26" x14ac:dyDescent="0.25">
      <c r="S2153" s="88"/>
      <c r="T2153" s="88"/>
      <c r="U2153" s="88"/>
      <c r="V2153" s="88"/>
      <c r="W2153" s="88"/>
      <c r="X2153" s="88"/>
      <c r="Y2153" s="88"/>
      <c r="Z2153" s="88"/>
    </row>
    <row r="2154" spans="19:26" x14ac:dyDescent="0.25">
      <c r="S2154" s="88"/>
      <c r="T2154" s="88"/>
      <c r="U2154" s="88"/>
      <c r="V2154" s="88"/>
      <c r="W2154" s="88"/>
      <c r="X2154" s="88"/>
      <c r="Y2154" s="88"/>
      <c r="Z2154" s="88"/>
    </row>
    <row r="2155" spans="19:26" x14ac:dyDescent="0.25">
      <c r="S2155" s="88"/>
      <c r="T2155" s="88"/>
      <c r="U2155" s="88"/>
      <c r="V2155" s="88"/>
      <c r="W2155" s="88"/>
      <c r="X2155" s="88"/>
      <c r="Y2155" s="88"/>
      <c r="Z2155" s="88"/>
    </row>
    <row r="2156" spans="19:26" x14ac:dyDescent="0.25">
      <c r="S2156" s="88"/>
      <c r="T2156" s="88"/>
      <c r="U2156" s="88"/>
      <c r="V2156" s="88"/>
      <c r="W2156" s="88"/>
      <c r="X2156" s="88"/>
      <c r="Y2156" s="88"/>
      <c r="Z2156" s="88"/>
    </row>
    <row r="2157" spans="19:26" x14ac:dyDescent="0.25">
      <c r="S2157" s="88"/>
      <c r="T2157" s="88"/>
      <c r="U2157" s="88"/>
      <c r="V2157" s="88"/>
      <c r="W2157" s="88"/>
      <c r="X2157" s="88"/>
      <c r="Y2157" s="88"/>
      <c r="Z2157" s="88"/>
    </row>
    <row r="2158" spans="19:26" x14ac:dyDescent="0.25">
      <c r="S2158" s="88"/>
      <c r="T2158" s="88"/>
      <c r="U2158" s="88"/>
      <c r="V2158" s="88"/>
      <c r="W2158" s="88"/>
      <c r="X2158" s="88"/>
      <c r="Y2158" s="88"/>
      <c r="Z2158" s="88"/>
    </row>
    <row r="2159" spans="19:26" x14ac:dyDescent="0.25">
      <c r="S2159" s="88"/>
      <c r="T2159" s="88"/>
      <c r="U2159" s="88"/>
      <c r="V2159" s="88"/>
      <c r="W2159" s="88"/>
      <c r="X2159" s="88"/>
      <c r="Y2159" s="88"/>
      <c r="Z2159" s="88"/>
    </row>
    <row r="2160" spans="19:26" x14ac:dyDescent="0.25">
      <c r="S2160" s="88"/>
      <c r="T2160" s="88"/>
      <c r="U2160" s="88"/>
      <c r="V2160" s="88"/>
      <c r="W2160" s="88"/>
      <c r="X2160" s="88"/>
      <c r="Y2160" s="88"/>
      <c r="Z2160" s="88"/>
    </row>
    <row r="2161" spans="19:26" x14ac:dyDescent="0.25">
      <c r="S2161" s="88"/>
      <c r="T2161" s="88"/>
      <c r="U2161" s="88"/>
      <c r="V2161" s="88"/>
      <c r="W2161" s="88"/>
      <c r="X2161" s="88"/>
      <c r="Y2161" s="88"/>
      <c r="Z2161" s="88"/>
    </row>
    <row r="2162" spans="19:26" x14ac:dyDescent="0.25">
      <c r="S2162" s="88"/>
      <c r="T2162" s="88"/>
      <c r="U2162" s="88"/>
      <c r="V2162" s="88"/>
      <c r="W2162" s="88"/>
      <c r="X2162" s="88"/>
      <c r="Y2162" s="88"/>
      <c r="Z2162" s="88"/>
    </row>
    <row r="2163" spans="19:26" x14ac:dyDescent="0.25">
      <c r="S2163" s="88"/>
      <c r="T2163" s="88"/>
      <c r="U2163" s="88"/>
      <c r="V2163" s="88"/>
      <c r="W2163" s="88"/>
      <c r="X2163" s="88"/>
      <c r="Y2163" s="88"/>
      <c r="Z2163" s="88"/>
    </row>
    <row r="2164" spans="19:26" x14ac:dyDescent="0.25">
      <c r="S2164" s="88"/>
      <c r="T2164" s="88"/>
      <c r="U2164" s="88"/>
      <c r="V2164" s="88"/>
      <c r="W2164" s="88"/>
      <c r="X2164" s="88"/>
      <c r="Y2164" s="88"/>
      <c r="Z2164" s="88"/>
    </row>
    <row r="2165" spans="19:26" x14ac:dyDescent="0.25">
      <c r="S2165" s="88"/>
      <c r="T2165" s="88"/>
      <c r="U2165" s="88"/>
      <c r="V2165" s="88"/>
      <c r="W2165" s="88"/>
      <c r="X2165" s="88"/>
      <c r="Y2165" s="88"/>
      <c r="Z2165" s="88"/>
    </row>
    <row r="2166" spans="19:26" x14ac:dyDescent="0.25">
      <c r="S2166" s="88"/>
      <c r="T2166" s="88"/>
      <c r="U2166" s="88"/>
      <c r="V2166" s="88"/>
      <c r="W2166" s="88"/>
      <c r="X2166" s="88"/>
      <c r="Y2166" s="88"/>
      <c r="Z2166" s="88"/>
    </row>
    <row r="2167" spans="19:26" x14ac:dyDescent="0.25">
      <c r="S2167" s="88"/>
      <c r="T2167" s="88"/>
      <c r="U2167" s="88"/>
      <c r="V2167" s="88"/>
      <c r="W2167" s="88"/>
      <c r="X2167" s="88"/>
      <c r="Y2167" s="88"/>
      <c r="Z2167" s="88"/>
    </row>
    <row r="2168" spans="19:26" x14ac:dyDescent="0.25">
      <c r="S2168" s="88"/>
      <c r="T2168" s="88"/>
      <c r="U2168" s="88"/>
      <c r="V2168" s="88"/>
      <c r="W2168" s="88"/>
      <c r="X2168" s="88"/>
      <c r="Y2168" s="88"/>
      <c r="Z2168" s="88"/>
    </row>
    <row r="2169" spans="19:26" x14ac:dyDescent="0.25">
      <c r="S2169" s="88"/>
      <c r="T2169" s="88"/>
      <c r="U2169" s="88"/>
      <c r="V2169" s="88"/>
      <c r="W2169" s="88"/>
      <c r="X2169" s="88"/>
      <c r="Y2169" s="88"/>
      <c r="Z2169" s="88"/>
    </row>
    <row r="2170" spans="19:26" x14ac:dyDescent="0.25">
      <c r="S2170" s="88"/>
      <c r="T2170" s="88"/>
      <c r="U2170" s="88"/>
      <c r="V2170" s="88"/>
      <c r="W2170" s="88"/>
      <c r="X2170" s="88"/>
      <c r="Y2170" s="88"/>
      <c r="Z2170" s="88"/>
    </row>
    <row r="2171" spans="19:26" x14ac:dyDescent="0.25">
      <c r="S2171" s="88"/>
      <c r="T2171" s="88"/>
      <c r="U2171" s="88"/>
      <c r="V2171" s="88"/>
      <c r="W2171" s="88"/>
      <c r="X2171" s="88"/>
      <c r="Y2171" s="88"/>
      <c r="Z2171" s="88"/>
    </row>
    <row r="2172" spans="19:26" x14ac:dyDescent="0.25">
      <c r="S2172" s="88"/>
      <c r="T2172" s="88"/>
      <c r="U2172" s="88"/>
      <c r="V2172" s="88"/>
      <c r="W2172" s="88"/>
      <c r="X2172" s="88"/>
      <c r="Y2172" s="88"/>
      <c r="Z2172" s="88"/>
    </row>
    <row r="2173" spans="19:26" x14ac:dyDescent="0.25">
      <c r="S2173" s="88"/>
      <c r="T2173" s="88"/>
      <c r="U2173" s="88"/>
      <c r="V2173" s="88"/>
      <c r="W2173" s="88"/>
      <c r="X2173" s="88"/>
      <c r="Y2173" s="88"/>
      <c r="Z2173" s="88"/>
    </row>
    <row r="2174" spans="19:26" x14ac:dyDescent="0.25">
      <c r="S2174" s="88"/>
      <c r="T2174" s="88"/>
      <c r="U2174" s="88"/>
      <c r="V2174" s="88"/>
      <c r="W2174" s="88"/>
      <c r="X2174" s="88"/>
      <c r="Y2174" s="88"/>
      <c r="Z2174" s="88"/>
    </row>
    <row r="2175" spans="19:26" x14ac:dyDescent="0.25">
      <c r="S2175" s="88"/>
      <c r="T2175" s="88"/>
      <c r="U2175" s="88"/>
      <c r="V2175" s="88"/>
      <c r="W2175" s="88"/>
      <c r="X2175" s="88"/>
      <c r="Y2175" s="88"/>
      <c r="Z2175" s="88"/>
    </row>
    <row r="2176" spans="19:26" x14ac:dyDescent="0.25">
      <c r="S2176" s="88"/>
      <c r="T2176" s="88"/>
      <c r="U2176" s="88"/>
      <c r="V2176" s="88"/>
      <c r="W2176" s="88"/>
      <c r="X2176" s="88"/>
      <c r="Y2176" s="88"/>
      <c r="Z2176" s="88"/>
    </row>
    <row r="2177" spans="19:26" x14ac:dyDescent="0.25">
      <c r="S2177" s="88"/>
      <c r="T2177" s="88"/>
      <c r="U2177" s="88"/>
      <c r="V2177" s="88"/>
      <c r="W2177" s="88"/>
      <c r="X2177" s="88"/>
      <c r="Y2177" s="88"/>
      <c r="Z2177" s="88"/>
    </row>
    <row r="2178" spans="19:26" x14ac:dyDescent="0.25">
      <c r="S2178" s="88"/>
      <c r="T2178" s="88"/>
      <c r="U2178" s="88"/>
      <c r="V2178" s="88"/>
      <c r="W2178" s="88"/>
      <c r="X2178" s="88"/>
      <c r="Y2178" s="88"/>
      <c r="Z2178" s="88"/>
    </row>
    <row r="2179" spans="19:26" x14ac:dyDescent="0.25">
      <c r="S2179" s="88"/>
      <c r="T2179" s="88"/>
      <c r="U2179" s="88"/>
      <c r="V2179" s="88"/>
      <c r="W2179" s="88"/>
      <c r="X2179" s="88"/>
      <c r="Y2179" s="88"/>
      <c r="Z2179" s="88"/>
    </row>
    <row r="2180" spans="19:26" x14ac:dyDescent="0.25">
      <c r="S2180" s="88"/>
      <c r="T2180" s="88"/>
      <c r="U2180" s="88"/>
      <c r="V2180" s="88"/>
      <c r="W2180" s="88"/>
      <c r="X2180" s="88"/>
      <c r="Y2180" s="88"/>
      <c r="Z2180" s="88"/>
    </row>
    <row r="2181" spans="19:26" x14ac:dyDescent="0.25">
      <c r="S2181" s="88"/>
      <c r="T2181" s="88"/>
      <c r="U2181" s="88"/>
      <c r="V2181" s="88"/>
      <c r="W2181" s="88"/>
      <c r="X2181" s="88"/>
      <c r="Y2181" s="88"/>
      <c r="Z2181" s="88"/>
    </row>
    <row r="2182" spans="19:26" x14ac:dyDescent="0.25">
      <c r="S2182" s="88"/>
      <c r="T2182" s="88"/>
      <c r="U2182" s="88"/>
      <c r="V2182" s="88"/>
      <c r="W2182" s="88"/>
      <c r="X2182" s="88"/>
      <c r="Y2182" s="88"/>
      <c r="Z2182" s="88"/>
    </row>
    <row r="2183" spans="19:26" x14ac:dyDescent="0.25">
      <c r="S2183" s="88"/>
      <c r="T2183" s="88"/>
      <c r="U2183" s="88"/>
      <c r="V2183" s="88"/>
      <c r="W2183" s="88"/>
      <c r="X2183" s="88"/>
      <c r="Y2183" s="88"/>
      <c r="Z2183" s="88"/>
    </row>
    <row r="2184" spans="19:26" x14ac:dyDescent="0.25">
      <c r="S2184" s="88"/>
      <c r="T2184" s="88"/>
      <c r="U2184" s="88"/>
      <c r="V2184" s="88"/>
      <c r="W2184" s="88"/>
      <c r="X2184" s="88"/>
      <c r="Y2184" s="88"/>
      <c r="Z2184" s="88"/>
    </row>
    <row r="2185" spans="19:26" x14ac:dyDescent="0.25">
      <c r="S2185" s="88"/>
      <c r="T2185" s="88"/>
      <c r="U2185" s="88"/>
      <c r="V2185" s="88"/>
      <c r="W2185" s="88"/>
      <c r="X2185" s="88"/>
      <c r="Y2185" s="88"/>
      <c r="Z2185" s="88"/>
    </row>
    <row r="2186" spans="19:26" x14ac:dyDescent="0.25">
      <c r="S2186" s="88"/>
      <c r="T2186" s="88"/>
      <c r="U2186" s="88"/>
      <c r="V2186" s="88"/>
      <c r="W2186" s="88"/>
      <c r="X2186" s="88"/>
      <c r="Y2186" s="88"/>
      <c r="Z2186" s="88"/>
    </row>
    <row r="2187" spans="19:26" x14ac:dyDescent="0.25">
      <c r="S2187" s="88"/>
      <c r="T2187" s="88"/>
      <c r="U2187" s="88"/>
      <c r="V2187" s="88"/>
      <c r="W2187" s="88"/>
      <c r="X2187" s="88"/>
      <c r="Y2187" s="88"/>
      <c r="Z2187" s="88"/>
    </row>
    <row r="2188" spans="19:26" x14ac:dyDescent="0.25">
      <c r="S2188" s="88"/>
      <c r="T2188" s="88"/>
      <c r="U2188" s="88"/>
      <c r="V2188" s="88"/>
      <c r="W2188" s="88"/>
      <c r="X2188" s="88"/>
      <c r="Y2188" s="88"/>
      <c r="Z2188" s="88"/>
    </row>
    <row r="2189" spans="19:26" x14ac:dyDescent="0.25">
      <c r="S2189" s="88"/>
      <c r="T2189" s="88"/>
      <c r="U2189" s="88"/>
      <c r="V2189" s="88"/>
      <c r="W2189" s="88"/>
      <c r="X2189" s="88"/>
      <c r="Y2189" s="88"/>
      <c r="Z2189" s="88"/>
    </row>
    <row r="2190" spans="19:26" x14ac:dyDescent="0.25">
      <c r="S2190" s="88"/>
      <c r="T2190" s="88"/>
      <c r="U2190" s="88"/>
      <c r="V2190" s="88"/>
      <c r="W2190" s="88"/>
      <c r="X2190" s="88"/>
      <c r="Y2190" s="88"/>
      <c r="Z2190" s="88"/>
    </row>
    <row r="2191" spans="19:26" x14ac:dyDescent="0.25">
      <c r="S2191" s="88"/>
      <c r="T2191" s="88"/>
      <c r="U2191" s="88"/>
      <c r="V2191" s="88"/>
      <c r="W2191" s="88"/>
      <c r="X2191" s="88"/>
      <c r="Y2191" s="88"/>
      <c r="Z2191" s="88"/>
    </row>
    <row r="2192" spans="19:26" x14ac:dyDescent="0.25">
      <c r="S2192" s="88"/>
      <c r="T2192" s="88"/>
      <c r="U2192" s="88"/>
      <c r="V2192" s="88"/>
      <c r="W2192" s="88"/>
      <c r="X2192" s="88"/>
      <c r="Y2192" s="88"/>
      <c r="Z2192" s="88"/>
    </row>
    <row r="2193" spans="19:26" x14ac:dyDescent="0.25">
      <c r="S2193" s="88"/>
      <c r="T2193" s="88"/>
      <c r="U2193" s="88"/>
      <c r="V2193" s="88"/>
      <c r="W2193" s="88"/>
      <c r="X2193" s="88"/>
      <c r="Y2193" s="88"/>
      <c r="Z2193" s="88"/>
    </row>
    <row r="2194" spans="19:26" x14ac:dyDescent="0.25">
      <c r="S2194" s="88"/>
      <c r="T2194" s="88"/>
      <c r="U2194" s="88"/>
      <c r="V2194" s="88"/>
      <c r="W2194" s="88"/>
      <c r="X2194" s="88"/>
      <c r="Y2194" s="88"/>
      <c r="Z2194" s="88"/>
    </row>
    <row r="2195" spans="19:26" x14ac:dyDescent="0.25">
      <c r="S2195" s="88"/>
      <c r="T2195" s="88"/>
      <c r="U2195" s="88"/>
      <c r="V2195" s="88"/>
      <c r="W2195" s="88"/>
      <c r="X2195" s="88"/>
      <c r="Y2195" s="88"/>
      <c r="Z2195" s="88"/>
    </row>
    <row r="2196" spans="19:26" x14ac:dyDescent="0.25">
      <c r="S2196" s="88"/>
      <c r="T2196" s="88"/>
      <c r="U2196" s="88"/>
      <c r="V2196" s="88"/>
      <c r="W2196" s="88"/>
      <c r="X2196" s="88"/>
      <c r="Y2196" s="88"/>
      <c r="Z2196" s="88"/>
    </row>
    <row r="2197" spans="19:26" x14ac:dyDescent="0.25">
      <c r="S2197" s="88"/>
      <c r="T2197" s="88"/>
      <c r="U2197" s="88"/>
      <c r="V2197" s="88"/>
      <c r="W2197" s="88"/>
      <c r="X2197" s="88"/>
      <c r="Y2197" s="88"/>
      <c r="Z2197" s="88"/>
    </row>
    <row r="2198" spans="19:26" x14ac:dyDescent="0.25">
      <c r="S2198" s="88"/>
      <c r="T2198" s="88"/>
      <c r="U2198" s="88"/>
      <c r="V2198" s="88"/>
      <c r="W2198" s="88"/>
      <c r="X2198" s="88"/>
      <c r="Y2198" s="88"/>
      <c r="Z2198" s="88"/>
    </row>
    <row r="2199" spans="19:26" x14ac:dyDescent="0.25">
      <c r="S2199" s="88"/>
      <c r="T2199" s="88"/>
      <c r="U2199" s="88"/>
      <c r="V2199" s="88"/>
      <c r="W2199" s="88"/>
      <c r="X2199" s="88"/>
      <c r="Y2199" s="88"/>
      <c r="Z2199" s="88"/>
    </row>
    <row r="2200" spans="19:26" x14ac:dyDescent="0.25">
      <c r="S2200" s="88"/>
      <c r="T2200" s="88"/>
      <c r="U2200" s="88"/>
      <c r="V2200" s="88"/>
      <c r="W2200" s="88"/>
      <c r="X2200" s="88"/>
      <c r="Y2200" s="88"/>
      <c r="Z2200" s="88"/>
    </row>
    <row r="2201" spans="19:26" x14ac:dyDescent="0.25">
      <c r="S2201" s="88"/>
      <c r="T2201" s="88"/>
      <c r="U2201" s="88"/>
      <c r="V2201" s="88"/>
      <c r="W2201" s="88"/>
      <c r="X2201" s="88"/>
      <c r="Y2201" s="88"/>
      <c r="Z2201" s="88"/>
    </row>
    <row r="2202" spans="19:26" x14ac:dyDescent="0.25">
      <c r="S2202" s="88"/>
      <c r="T2202" s="88"/>
      <c r="U2202" s="88"/>
      <c r="V2202" s="88"/>
      <c r="W2202" s="88"/>
      <c r="X2202" s="88"/>
      <c r="Y2202" s="88"/>
      <c r="Z2202" s="88"/>
    </row>
    <row r="2203" spans="19:26" x14ac:dyDescent="0.25">
      <c r="S2203" s="88"/>
      <c r="T2203" s="88"/>
      <c r="U2203" s="88"/>
      <c r="V2203" s="88"/>
      <c r="W2203" s="88"/>
      <c r="X2203" s="88"/>
      <c r="Y2203" s="88"/>
      <c r="Z2203" s="88"/>
    </row>
    <row r="2204" spans="19:26" x14ac:dyDescent="0.25">
      <c r="S2204" s="88"/>
      <c r="T2204" s="88"/>
      <c r="U2204" s="88"/>
      <c r="V2204" s="88"/>
      <c r="W2204" s="88"/>
      <c r="X2204" s="88"/>
      <c r="Y2204" s="88"/>
      <c r="Z2204" s="88"/>
    </row>
    <row r="2205" spans="19:26" x14ac:dyDescent="0.25">
      <c r="S2205" s="88"/>
      <c r="T2205" s="88"/>
      <c r="U2205" s="88"/>
      <c r="V2205" s="88"/>
      <c r="W2205" s="88"/>
      <c r="X2205" s="88"/>
      <c r="Y2205" s="88"/>
      <c r="Z2205" s="88"/>
    </row>
    <row r="2206" spans="19:26" x14ac:dyDescent="0.25">
      <c r="S2206" s="88"/>
      <c r="T2206" s="88"/>
      <c r="U2206" s="88"/>
      <c r="V2206" s="88"/>
      <c r="W2206" s="88"/>
      <c r="X2206" s="88"/>
      <c r="Y2206" s="88"/>
      <c r="Z2206" s="88"/>
    </row>
    <row r="2207" spans="19:26" x14ac:dyDescent="0.25">
      <c r="S2207" s="88"/>
      <c r="T2207" s="88"/>
      <c r="U2207" s="88"/>
      <c r="V2207" s="88"/>
      <c r="W2207" s="88"/>
      <c r="X2207" s="88"/>
      <c r="Y2207" s="88"/>
      <c r="Z2207" s="88"/>
    </row>
    <row r="2208" spans="19:26" x14ac:dyDescent="0.25">
      <c r="S2208" s="88"/>
      <c r="T2208" s="88"/>
      <c r="U2208" s="88"/>
      <c r="V2208" s="88"/>
      <c r="W2208" s="88"/>
      <c r="X2208" s="88"/>
      <c r="Y2208" s="88"/>
      <c r="Z2208" s="88"/>
    </row>
    <row r="2209" spans="19:26" x14ac:dyDescent="0.25">
      <c r="S2209" s="88"/>
      <c r="T2209" s="88"/>
      <c r="U2209" s="88"/>
      <c r="V2209" s="88"/>
      <c r="W2209" s="88"/>
      <c r="X2209" s="88"/>
      <c r="Y2209" s="88"/>
      <c r="Z2209" s="88"/>
    </row>
    <row r="2210" spans="19:26" x14ac:dyDescent="0.25">
      <c r="S2210" s="88"/>
      <c r="T2210" s="88"/>
      <c r="U2210" s="88"/>
      <c r="V2210" s="88"/>
      <c r="W2210" s="88"/>
      <c r="X2210" s="88"/>
      <c r="Y2210" s="88"/>
      <c r="Z2210" s="88"/>
    </row>
    <row r="2211" spans="19:26" x14ac:dyDescent="0.25">
      <c r="S2211" s="88"/>
      <c r="T2211" s="88"/>
      <c r="U2211" s="88"/>
      <c r="V2211" s="88"/>
      <c r="W2211" s="88"/>
      <c r="X2211" s="88"/>
      <c r="Y2211" s="88"/>
      <c r="Z2211" s="88"/>
    </row>
    <row r="2212" spans="19:26" x14ac:dyDescent="0.25">
      <c r="S2212" s="88"/>
      <c r="T2212" s="88"/>
      <c r="U2212" s="88"/>
      <c r="V2212" s="88"/>
      <c r="W2212" s="88"/>
      <c r="X2212" s="88"/>
      <c r="Y2212" s="88"/>
      <c r="Z2212" s="88"/>
    </row>
    <row r="2213" spans="19:26" x14ac:dyDescent="0.25">
      <c r="S2213" s="88"/>
      <c r="T2213" s="88"/>
      <c r="U2213" s="88"/>
      <c r="V2213" s="88"/>
      <c r="W2213" s="88"/>
      <c r="X2213" s="88"/>
      <c r="Y2213" s="88"/>
      <c r="Z2213" s="88"/>
    </row>
    <row r="2214" spans="19:26" x14ac:dyDescent="0.25">
      <c r="S2214" s="88"/>
      <c r="T2214" s="88"/>
      <c r="U2214" s="88"/>
      <c r="V2214" s="88"/>
      <c r="W2214" s="88"/>
      <c r="X2214" s="88"/>
      <c r="Y2214" s="88"/>
      <c r="Z2214" s="88"/>
    </row>
    <row r="2215" spans="19:26" x14ac:dyDescent="0.25">
      <c r="S2215" s="88"/>
      <c r="T2215" s="88"/>
      <c r="U2215" s="88"/>
      <c r="V2215" s="88"/>
      <c r="W2215" s="88"/>
      <c r="X2215" s="88"/>
      <c r="Y2215" s="88"/>
      <c r="Z2215" s="88"/>
    </row>
    <row r="2216" spans="19:26" x14ac:dyDescent="0.25">
      <c r="S2216" s="88"/>
      <c r="T2216" s="88"/>
      <c r="U2216" s="88"/>
      <c r="V2216" s="88"/>
      <c r="W2216" s="88"/>
      <c r="X2216" s="88"/>
      <c r="Y2216" s="88"/>
      <c r="Z2216" s="88"/>
    </row>
    <row r="2217" spans="19:26" x14ac:dyDescent="0.25">
      <c r="S2217" s="88"/>
      <c r="T2217" s="88"/>
      <c r="U2217" s="88"/>
      <c r="V2217" s="88"/>
      <c r="W2217" s="88"/>
      <c r="X2217" s="88"/>
      <c r="Y2217" s="88"/>
      <c r="Z2217" s="88"/>
    </row>
    <row r="2218" spans="19:26" x14ac:dyDescent="0.25">
      <c r="S2218" s="88"/>
      <c r="T2218" s="88"/>
      <c r="U2218" s="88"/>
      <c r="V2218" s="88"/>
      <c r="W2218" s="88"/>
      <c r="X2218" s="88"/>
      <c r="Y2218" s="88"/>
      <c r="Z2218" s="88"/>
    </row>
    <row r="2219" spans="19:26" x14ac:dyDescent="0.25">
      <c r="S2219" s="88"/>
      <c r="T2219" s="88"/>
      <c r="U2219" s="88"/>
      <c r="V2219" s="88"/>
      <c r="W2219" s="88"/>
      <c r="X2219" s="88"/>
      <c r="Y2219" s="88"/>
      <c r="Z2219" s="88"/>
    </row>
    <row r="2220" spans="19:26" x14ac:dyDescent="0.25">
      <c r="S2220" s="88"/>
      <c r="T2220" s="88"/>
      <c r="U2220" s="88"/>
      <c r="V2220" s="88"/>
      <c r="W2220" s="88"/>
      <c r="X2220" s="88"/>
      <c r="Y2220" s="88"/>
      <c r="Z2220" s="88"/>
    </row>
    <row r="2221" spans="19:26" x14ac:dyDescent="0.25">
      <c r="S2221" s="88"/>
      <c r="T2221" s="88"/>
      <c r="U2221" s="88"/>
      <c r="V2221" s="88"/>
      <c r="W2221" s="88"/>
      <c r="X2221" s="88"/>
      <c r="Y2221" s="88"/>
      <c r="Z2221" s="88"/>
    </row>
    <row r="2222" spans="19:26" x14ac:dyDescent="0.25">
      <c r="S2222" s="88"/>
      <c r="T2222" s="88"/>
      <c r="U2222" s="88"/>
      <c r="V2222" s="88"/>
      <c r="W2222" s="88"/>
      <c r="X2222" s="88"/>
      <c r="Y2222" s="88"/>
      <c r="Z2222" s="88"/>
    </row>
    <row r="2223" spans="19:26" x14ac:dyDescent="0.25">
      <c r="S2223" s="88"/>
      <c r="T2223" s="88"/>
      <c r="U2223" s="88"/>
      <c r="V2223" s="88"/>
      <c r="W2223" s="88"/>
      <c r="X2223" s="88"/>
      <c r="Y2223" s="88"/>
      <c r="Z2223" s="88"/>
    </row>
    <row r="2224" spans="19:26" x14ac:dyDescent="0.25">
      <c r="S2224" s="88"/>
      <c r="T2224" s="88"/>
      <c r="U2224" s="88"/>
      <c r="V2224" s="88"/>
      <c r="W2224" s="88"/>
      <c r="X2224" s="88"/>
      <c r="Y2224" s="88"/>
      <c r="Z2224" s="88"/>
    </row>
    <row r="2225" spans="19:26" x14ac:dyDescent="0.25">
      <c r="S2225" s="88"/>
      <c r="T2225" s="88"/>
      <c r="U2225" s="88"/>
      <c r="V2225" s="88"/>
      <c r="W2225" s="88"/>
      <c r="X2225" s="88"/>
      <c r="Y2225" s="88"/>
      <c r="Z2225" s="88"/>
    </row>
    <row r="2226" spans="19:26" x14ac:dyDescent="0.25">
      <c r="S2226" s="88"/>
      <c r="T2226" s="88"/>
      <c r="U2226" s="88"/>
      <c r="V2226" s="88"/>
      <c r="W2226" s="88"/>
      <c r="X2226" s="88"/>
      <c r="Y2226" s="88"/>
      <c r="Z2226" s="88"/>
    </row>
    <row r="2227" spans="19:26" x14ac:dyDescent="0.25">
      <c r="S2227" s="88"/>
      <c r="T2227" s="88"/>
      <c r="U2227" s="88"/>
      <c r="V2227" s="88"/>
      <c r="W2227" s="88"/>
      <c r="X2227" s="88"/>
      <c r="Y2227" s="88"/>
      <c r="Z2227" s="88"/>
    </row>
    <row r="2228" spans="19:26" x14ac:dyDescent="0.25">
      <c r="S2228" s="88"/>
      <c r="T2228" s="88"/>
      <c r="U2228" s="88"/>
      <c r="V2228" s="88"/>
      <c r="W2228" s="88"/>
      <c r="X2228" s="88"/>
      <c r="Y2228" s="88"/>
      <c r="Z2228" s="88"/>
    </row>
    <row r="2229" spans="19:26" x14ac:dyDescent="0.25">
      <c r="S2229" s="88"/>
      <c r="T2229" s="88"/>
      <c r="U2229" s="88"/>
      <c r="V2229" s="88"/>
      <c r="W2229" s="88"/>
      <c r="X2229" s="88"/>
      <c r="Y2229" s="88"/>
      <c r="Z2229" s="88"/>
    </row>
    <row r="2230" spans="19:26" x14ac:dyDescent="0.25">
      <c r="S2230" s="88"/>
      <c r="T2230" s="88"/>
      <c r="U2230" s="88"/>
      <c r="V2230" s="88"/>
      <c r="W2230" s="88"/>
      <c r="X2230" s="88"/>
      <c r="Y2230" s="88"/>
      <c r="Z2230" s="88"/>
    </row>
    <row r="2231" spans="19:26" x14ac:dyDescent="0.25">
      <c r="S2231" s="88"/>
      <c r="T2231" s="88"/>
      <c r="U2231" s="88"/>
      <c r="V2231" s="88"/>
      <c r="W2231" s="88"/>
      <c r="X2231" s="88"/>
      <c r="Y2231" s="88"/>
      <c r="Z2231" s="88"/>
    </row>
    <row r="2232" spans="19:26" x14ac:dyDescent="0.25">
      <c r="S2232" s="88"/>
      <c r="T2232" s="88"/>
      <c r="U2232" s="88"/>
      <c r="V2232" s="88"/>
      <c r="W2232" s="88"/>
      <c r="X2232" s="88"/>
      <c r="Y2232" s="88"/>
      <c r="Z2232" s="88"/>
    </row>
    <row r="2233" spans="19:26" x14ac:dyDescent="0.25">
      <c r="S2233" s="88"/>
      <c r="T2233" s="88"/>
      <c r="U2233" s="88"/>
      <c r="V2233" s="88"/>
      <c r="W2233" s="88"/>
      <c r="X2233" s="88"/>
      <c r="Y2233" s="88"/>
      <c r="Z2233" s="88"/>
    </row>
    <row r="2234" spans="19:26" x14ac:dyDescent="0.25">
      <c r="S2234" s="88"/>
      <c r="T2234" s="88"/>
      <c r="U2234" s="88"/>
      <c r="V2234" s="88"/>
      <c r="W2234" s="88"/>
      <c r="X2234" s="88"/>
      <c r="Y2234" s="88"/>
      <c r="Z2234" s="88"/>
    </row>
    <row r="2235" spans="19:26" x14ac:dyDescent="0.25">
      <c r="S2235" s="88"/>
      <c r="T2235" s="88"/>
      <c r="U2235" s="88"/>
      <c r="V2235" s="88"/>
      <c r="W2235" s="88"/>
      <c r="X2235" s="88"/>
      <c r="Y2235" s="88"/>
      <c r="Z2235" s="88"/>
    </row>
    <row r="2236" spans="19:26" x14ac:dyDescent="0.25">
      <c r="S2236" s="88"/>
      <c r="T2236" s="88"/>
      <c r="U2236" s="88"/>
      <c r="V2236" s="88"/>
      <c r="W2236" s="88"/>
      <c r="X2236" s="88"/>
      <c r="Y2236" s="88"/>
      <c r="Z2236" s="88"/>
    </row>
    <row r="2237" spans="19:26" x14ac:dyDescent="0.25">
      <c r="S2237" s="88"/>
      <c r="T2237" s="88"/>
      <c r="U2237" s="88"/>
      <c r="V2237" s="88"/>
      <c r="W2237" s="88"/>
      <c r="X2237" s="88"/>
      <c r="Y2237" s="88"/>
      <c r="Z2237" s="88"/>
    </row>
    <row r="2238" spans="19:26" x14ac:dyDescent="0.25">
      <c r="S2238" s="88"/>
      <c r="T2238" s="88"/>
      <c r="U2238" s="88"/>
      <c r="V2238" s="88"/>
      <c r="W2238" s="88"/>
      <c r="X2238" s="88"/>
      <c r="Y2238" s="88"/>
      <c r="Z2238" s="88"/>
    </row>
    <row r="2239" spans="19:26" x14ac:dyDescent="0.25">
      <c r="S2239" s="88"/>
      <c r="T2239" s="88"/>
      <c r="U2239" s="88"/>
      <c r="V2239" s="88"/>
      <c r="W2239" s="88"/>
      <c r="X2239" s="88"/>
      <c r="Y2239" s="88"/>
      <c r="Z2239" s="88"/>
    </row>
    <row r="2240" spans="19:26" x14ac:dyDescent="0.25">
      <c r="S2240" s="88"/>
      <c r="T2240" s="88"/>
      <c r="U2240" s="88"/>
      <c r="V2240" s="88"/>
      <c r="W2240" s="88"/>
      <c r="X2240" s="88"/>
      <c r="Y2240" s="88"/>
      <c r="Z2240" s="88"/>
    </row>
    <row r="2241" spans="19:26" x14ac:dyDescent="0.25">
      <c r="S2241" s="88"/>
      <c r="T2241" s="88"/>
      <c r="U2241" s="88"/>
      <c r="V2241" s="88"/>
      <c r="W2241" s="88"/>
      <c r="X2241" s="88"/>
      <c r="Y2241" s="88"/>
      <c r="Z2241" s="88"/>
    </row>
    <row r="2242" spans="19:26" x14ac:dyDescent="0.25">
      <c r="S2242" s="88"/>
      <c r="T2242" s="88"/>
      <c r="U2242" s="88"/>
      <c r="V2242" s="88"/>
      <c r="W2242" s="88"/>
      <c r="X2242" s="88"/>
      <c r="Y2242" s="88"/>
      <c r="Z2242" s="88"/>
    </row>
    <row r="2243" spans="19:26" x14ac:dyDescent="0.25">
      <c r="S2243" s="88"/>
      <c r="T2243" s="88"/>
      <c r="U2243" s="88"/>
      <c r="V2243" s="88"/>
      <c r="W2243" s="88"/>
      <c r="X2243" s="88"/>
      <c r="Y2243" s="88"/>
      <c r="Z2243" s="88"/>
    </row>
    <row r="2244" spans="19:26" x14ac:dyDescent="0.25">
      <c r="S2244" s="88"/>
      <c r="T2244" s="88"/>
      <c r="U2244" s="88"/>
      <c r="V2244" s="88"/>
      <c r="W2244" s="88"/>
      <c r="X2244" s="88"/>
      <c r="Y2244" s="88"/>
      <c r="Z2244" s="88"/>
    </row>
    <row r="2245" spans="19:26" x14ac:dyDescent="0.25">
      <c r="S2245" s="88"/>
      <c r="T2245" s="88"/>
      <c r="U2245" s="88"/>
      <c r="V2245" s="88"/>
      <c r="W2245" s="88"/>
      <c r="X2245" s="88"/>
      <c r="Y2245" s="88"/>
      <c r="Z2245" s="88"/>
    </row>
    <row r="2246" spans="19:26" x14ac:dyDescent="0.25">
      <c r="S2246" s="88"/>
      <c r="T2246" s="88"/>
      <c r="U2246" s="88"/>
      <c r="V2246" s="88"/>
      <c r="W2246" s="88"/>
      <c r="X2246" s="88"/>
      <c r="Y2246" s="88"/>
      <c r="Z2246" s="88"/>
    </row>
    <row r="2247" spans="19:26" x14ac:dyDescent="0.25">
      <c r="S2247" s="88"/>
      <c r="T2247" s="88"/>
      <c r="U2247" s="88"/>
      <c r="V2247" s="88"/>
      <c r="W2247" s="88"/>
      <c r="X2247" s="88"/>
      <c r="Y2247" s="88"/>
      <c r="Z2247" s="88"/>
    </row>
    <row r="2248" spans="19:26" x14ac:dyDescent="0.25">
      <c r="S2248" s="88"/>
      <c r="T2248" s="88"/>
      <c r="U2248" s="88"/>
      <c r="V2248" s="88"/>
      <c r="W2248" s="88"/>
      <c r="X2248" s="88"/>
      <c r="Y2248" s="88"/>
      <c r="Z2248" s="88"/>
    </row>
    <row r="2249" spans="19:26" x14ac:dyDescent="0.25">
      <c r="S2249" s="88"/>
      <c r="T2249" s="88"/>
      <c r="U2249" s="88"/>
      <c r="V2249" s="88"/>
      <c r="W2249" s="88"/>
      <c r="X2249" s="88"/>
      <c r="Y2249" s="88"/>
      <c r="Z2249" s="88"/>
    </row>
    <row r="2250" spans="19:26" x14ac:dyDescent="0.25">
      <c r="S2250" s="88"/>
      <c r="T2250" s="88"/>
      <c r="U2250" s="88"/>
      <c r="V2250" s="88"/>
      <c r="W2250" s="88"/>
      <c r="X2250" s="88"/>
      <c r="Y2250" s="88"/>
      <c r="Z2250" s="88"/>
    </row>
    <row r="2251" spans="19:26" x14ac:dyDescent="0.25">
      <c r="S2251" s="88"/>
      <c r="T2251" s="88"/>
      <c r="U2251" s="88"/>
      <c r="V2251" s="88"/>
      <c r="W2251" s="88"/>
      <c r="X2251" s="88"/>
      <c r="Y2251" s="88"/>
      <c r="Z2251" s="88"/>
    </row>
    <row r="2252" spans="19:26" x14ac:dyDescent="0.25">
      <c r="S2252" s="88"/>
      <c r="T2252" s="88"/>
      <c r="U2252" s="88"/>
      <c r="V2252" s="88"/>
      <c r="W2252" s="88"/>
      <c r="X2252" s="88"/>
      <c r="Y2252" s="88"/>
      <c r="Z2252" s="88"/>
    </row>
    <row r="2253" spans="19:26" x14ac:dyDescent="0.25">
      <c r="S2253" s="88"/>
      <c r="T2253" s="88"/>
      <c r="U2253" s="88"/>
      <c r="V2253" s="88"/>
      <c r="W2253" s="88"/>
      <c r="X2253" s="88"/>
      <c r="Y2253" s="88"/>
      <c r="Z2253" s="88"/>
    </row>
    <row r="2254" spans="19:26" x14ac:dyDescent="0.25">
      <c r="S2254" s="88"/>
      <c r="T2254" s="88"/>
      <c r="U2254" s="88"/>
      <c r="V2254" s="88"/>
      <c r="W2254" s="88"/>
      <c r="X2254" s="88"/>
      <c r="Y2254" s="88"/>
      <c r="Z2254" s="88"/>
    </row>
    <row r="2255" spans="19:26" x14ac:dyDescent="0.25">
      <c r="S2255" s="88"/>
      <c r="T2255" s="88"/>
      <c r="U2255" s="88"/>
      <c r="V2255" s="88"/>
      <c r="W2255" s="88"/>
      <c r="X2255" s="88"/>
      <c r="Y2255" s="88"/>
      <c r="Z2255" s="88"/>
    </row>
    <row r="2256" spans="19:26" x14ac:dyDescent="0.25">
      <c r="S2256" s="88"/>
      <c r="T2256" s="88"/>
      <c r="U2256" s="88"/>
      <c r="V2256" s="88"/>
      <c r="W2256" s="88"/>
      <c r="X2256" s="88"/>
      <c r="Y2256" s="88"/>
      <c r="Z2256" s="88"/>
    </row>
    <row r="2257" spans="19:26" x14ac:dyDescent="0.25">
      <c r="S2257" s="88"/>
      <c r="T2257" s="88"/>
      <c r="U2257" s="88"/>
      <c r="V2257" s="88"/>
      <c r="W2257" s="88"/>
      <c r="X2257" s="88"/>
      <c r="Y2257" s="88"/>
      <c r="Z2257" s="88"/>
    </row>
    <row r="2258" spans="19:26" x14ac:dyDescent="0.25">
      <c r="S2258" s="88"/>
      <c r="T2258" s="88"/>
      <c r="U2258" s="88"/>
      <c r="V2258" s="88"/>
      <c r="W2258" s="88"/>
      <c r="X2258" s="88"/>
      <c r="Y2258" s="88"/>
      <c r="Z2258" s="88"/>
    </row>
    <row r="2259" spans="19:26" x14ac:dyDescent="0.25">
      <c r="S2259" s="88"/>
      <c r="T2259" s="88"/>
      <c r="U2259" s="88"/>
      <c r="V2259" s="88"/>
      <c r="W2259" s="88"/>
      <c r="X2259" s="88"/>
      <c r="Y2259" s="88"/>
      <c r="Z2259" s="88"/>
    </row>
    <row r="2260" spans="19:26" x14ac:dyDescent="0.25">
      <c r="S2260" s="88"/>
      <c r="T2260" s="88"/>
      <c r="U2260" s="88"/>
      <c r="V2260" s="88"/>
      <c r="W2260" s="88"/>
      <c r="X2260" s="88"/>
      <c r="Y2260" s="88"/>
      <c r="Z2260" s="88"/>
    </row>
    <row r="2261" spans="19:26" x14ac:dyDescent="0.25">
      <c r="S2261" s="88"/>
      <c r="T2261" s="88"/>
      <c r="U2261" s="88"/>
      <c r="V2261" s="88"/>
      <c r="W2261" s="88"/>
      <c r="X2261" s="88"/>
      <c r="Y2261" s="88"/>
      <c r="Z2261" s="88"/>
    </row>
    <row r="2262" spans="19:26" x14ac:dyDescent="0.25">
      <c r="S2262" s="88"/>
      <c r="T2262" s="88"/>
      <c r="U2262" s="88"/>
      <c r="V2262" s="88"/>
      <c r="W2262" s="88"/>
      <c r="X2262" s="88"/>
      <c r="Y2262" s="88"/>
      <c r="Z2262" s="88"/>
    </row>
    <row r="2263" spans="19:26" x14ac:dyDescent="0.25">
      <c r="S2263" s="88"/>
      <c r="T2263" s="88"/>
      <c r="U2263" s="88"/>
      <c r="V2263" s="88"/>
      <c r="W2263" s="88"/>
      <c r="X2263" s="88"/>
      <c r="Y2263" s="88"/>
      <c r="Z2263" s="88"/>
    </row>
    <row r="2264" spans="19:26" x14ac:dyDescent="0.25">
      <c r="S2264" s="88"/>
      <c r="T2264" s="88"/>
      <c r="U2264" s="88"/>
      <c r="V2264" s="88"/>
      <c r="W2264" s="88"/>
      <c r="X2264" s="88"/>
      <c r="Y2264" s="88"/>
      <c r="Z2264" s="88"/>
    </row>
    <row r="2265" spans="19:26" x14ac:dyDescent="0.25">
      <c r="S2265" s="88"/>
      <c r="T2265" s="88"/>
      <c r="U2265" s="88"/>
      <c r="V2265" s="88"/>
      <c r="W2265" s="88"/>
      <c r="X2265" s="88"/>
      <c r="Y2265" s="88"/>
      <c r="Z2265" s="88"/>
    </row>
    <row r="2266" spans="19:26" x14ac:dyDescent="0.25">
      <c r="S2266" s="88"/>
      <c r="T2266" s="88"/>
      <c r="U2266" s="88"/>
      <c r="V2266" s="88"/>
      <c r="W2266" s="88"/>
      <c r="X2266" s="88"/>
      <c r="Y2266" s="88"/>
      <c r="Z2266" s="88"/>
    </row>
    <row r="2267" spans="19:26" x14ac:dyDescent="0.25">
      <c r="S2267" s="88"/>
      <c r="T2267" s="88"/>
      <c r="U2267" s="88"/>
      <c r="V2267" s="88"/>
      <c r="W2267" s="88"/>
      <c r="X2267" s="88"/>
      <c r="Y2267" s="88"/>
      <c r="Z2267" s="88"/>
    </row>
    <row r="2268" spans="19:26" x14ac:dyDescent="0.25">
      <c r="S2268" s="88"/>
      <c r="T2268" s="88"/>
      <c r="U2268" s="88"/>
      <c r="V2268" s="88"/>
      <c r="W2268" s="88"/>
      <c r="X2268" s="88"/>
      <c r="Y2268" s="88"/>
      <c r="Z2268" s="88"/>
    </row>
    <row r="2269" spans="19:26" x14ac:dyDescent="0.25">
      <c r="S2269" s="88"/>
      <c r="T2269" s="88"/>
      <c r="U2269" s="88"/>
      <c r="V2269" s="88"/>
      <c r="W2269" s="88"/>
      <c r="X2269" s="88"/>
      <c r="Y2269" s="88"/>
      <c r="Z2269" s="88"/>
    </row>
    <row r="2270" spans="19:26" x14ac:dyDescent="0.25">
      <c r="S2270" s="88"/>
      <c r="T2270" s="88"/>
      <c r="U2270" s="88"/>
      <c r="V2270" s="88"/>
      <c r="W2270" s="88"/>
      <c r="X2270" s="88"/>
      <c r="Y2270" s="88"/>
      <c r="Z2270" s="88"/>
    </row>
    <row r="2271" spans="19:26" x14ac:dyDescent="0.25">
      <c r="S2271" s="88"/>
      <c r="T2271" s="88"/>
      <c r="U2271" s="88"/>
      <c r="V2271" s="88"/>
      <c r="W2271" s="88"/>
      <c r="X2271" s="88"/>
      <c r="Y2271" s="88"/>
      <c r="Z2271" s="88"/>
    </row>
    <row r="2272" spans="19:26" x14ac:dyDescent="0.25">
      <c r="S2272" s="88"/>
      <c r="T2272" s="88"/>
      <c r="U2272" s="88"/>
      <c r="V2272" s="88"/>
      <c r="W2272" s="88"/>
      <c r="X2272" s="88"/>
      <c r="Y2272" s="88"/>
      <c r="Z2272" s="88"/>
    </row>
    <row r="2273" spans="19:26" x14ac:dyDescent="0.25">
      <c r="S2273" s="88"/>
      <c r="T2273" s="88"/>
      <c r="U2273" s="88"/>
      <c r="V2273" s="88"/>
      <c r="W2273" s="88"/>
      <c r="X2273" s="88"/>
      <c r="Y2273" s="88"/>
      <c r="Z2273" s="88"/>
    </row>
    <row r="2274" spans="19:26" x14ac:dyDescent="0.25">
      <c r="S2274" s="88"/>
      <c r="T2274" s="88"/>
      <c r="U2274" s="88"/>
      <c r="V2274" s="88"/>
      <c r="W2274" s="88"/>
      <c r="X2274" s="88"/>
      <c r="Y2274" s="88"/>
      <c r="Z2274" s="88"/>
    </row>
    <row r="2275" spans="19:26" x14ac:dyDescent="0.25">
      <c r="S2275" s="88"/>
      <c r="T2275" s="88"/>
      <c r="U2275" s="88"/>
      <c r="V2275" s="88"/>
      <c r="W2275" s="88"/>
      <c r="X2275" s="88"/>
      <c r="Y2275" s="88"/>
      <c r="Z2275" s="88"/>
    </row>
    <row r="2276" spans="19:26" x14ac:dyDescent="0.25">
      <c r="S2276" s="88"/>
      <c r="T2276" s="88"/>
      <c r="U2276" s="88"/>
      <c r="V2276" s="88"/>
      <c r="W2276" s="88"/>
      <c r="X2276" s="88"/>
      <c r="Y2276" s="88"/>
      <c r="Z2276" s="88"/>
    </row>
    <row r="2277" spans="19:26" x14ac:dyDescent="0.25">
      <c r="S2277" s="88"/>
      <c r="T2277" s="88"/>
      <c r="U2277" s="88"/>
      <c r="V2277" s="88"/>
      <c r="W2277" s="88"/>
      <c r="X2277" s="88"/>
      <c r="Y2277" s="88"/>
      <c r="Z2277" s="88"/>
    </row>
    <row r="2278" spans="19:26" x14ac:dyDescent="0.25">
      <c r="S2278" s="88"/>
      <c r="T2278" s="88"/>
      <c r="U2278" s="88"/>
      <c r="V2278" s="88"/>
      <c r="W2278" s="88"/>
      <c r="X2278" s="88"/>
      <c r="Y2278" s="88"/>
      <c r="Z2278" s="88"/>
    </row>
    <row r="2279" spans="19:26" x14ac:dyDescent="0.25">
      <c r="S2279" s="88"/>
      <c r="T2279" s="88"/>
      <c r="U2279" s="88"/>
      <c r="V2279" s="88"/>
      <c r="W2279" s="88"/>
      <c r="X2279" s="88"/>
      <c r="Y2279" s="88"/>
      <c r="Z2279" s="88"/>
    </row>
    <row r="2280" spans="19:26" x14ac:dyDescent="0.25">
      <c r="S2280" s="88"/>
      <c r="T2280" s="88"/>
      <c r="U2280" s="88"/>
      <c r="V2280" s="88"/>
      <c r="W2280" s="88"/>
      <c r="X2280" s="88"/>
      <c r="Y2280" s="88"/>
      <c r="Z2280" s="88"/>
    </row>
    <row r="2281" spans="19:26" x14ac:dyDescent="0.25">
      <c r="S2281" s="88"/>
      <c r="T2281" s="88"/>
      <c r="U2281" s="88"/>
      <c r="V2281" s="88"/>
      <c r="W2281" s="88"/>
      <c r="X2281" s="88"/>
      <c r="Y2281" s="88"/>
      <c r="Z2281" s="88"/>
    </row>
    <row r="2282" spans="19:26" x14ac:dyDescent="0.25">
      <c r="S2282" s="88"/>
      <c r="T2282" s="88"/>
      <c r="U2282" s="88"/>
      <c r="V2282" s="88"/>
      <c r="W2282" s="88"/>
      <c r="X2282" s="88"/>
      <c r="Y2282" s="88"/>
      <c r="Z2282" s="88"/>
    </row>
    <row r="2283" spans="19:26" x14ac:dyDescent="0.25">
      <c r="S2283" s="88"/>
      <c r="T2283" s="88"/>
      <c r="U2283" s="88"/>
      <c r="V2283" s="88"/>
      <c r="W2283" s="88"/>
      <c r="X2283" s="88"/>
      <c r="Y2283" s="88"/>
      <c r="Z2283" s="88"/>
    </row>
    <row r="2284" spans="19:26" x14ac:dyDescent="0.25">
      <c r="S2284" s="88"/>
      <c r="T2284" s="88"/>
      <c r="U2284" s="88"/>
      <c r="V2284" s="88"/>
      <c r="W2284" s="88"/>
      <c r="X2284" s="88"/>
      <c r="Y2284" s="88"/>
      <c r="Z2284" s="88"/>
    </row>
    <row r="2285" spans="19:26" x14ac:dyDescent="0.25">
      <c r="S2285" s="88"/>
      <c r="T2285" s="88"/>
      <c r="U2285" s="88"/>
      <c r="V2285" s="88"/>
      <c r="W2285" s="88"/>
      <c r="X2285" s="88"/>
      <c r="Y2285" s="88"/>
      <c r="Z2285" s="88"/>
    </row>
    <row r="2286" spans="19:26" x14ac:dyDescent="0.25">
      <c r="S2286" s="88"/>
      <c r="T2286" s="88"/>
      <c r="U2286" s="88"/>
      <c r="V2286" s="88"/>
      <c r="W2286" s="88"/>
      <c r="X2286" s="88"/>
      <c r="Y2286" s="88"/>
      <c r="Z2286" s="88"/>
    </row>
    <row r="2287" spans="19:26" x14ac:dyDescent="0.25">
      <c r="S2287" s="88"/>
      <c r="T2287" s="88"/>
      <c r="U2287" s="88"/>
      <c r="V2287" s="88"/>
      <c r="W2287" s="88"/>
      <c r="X2287" s="88"/>
      <c r="Y2287" s="88"/>
      <c r="Z2287" s="88"/>
    </row>
    <row r="2288" spans="19:26" x14ac:dyDescent="0.25">
      <c r="S2288" s="88"/>
      <c r="T2288" s="88"/>
      <c r="U2288" s="88"/>
      <c r="V2288" s="88"/>
      <c r="W2288" s="88"/>
      <c r="X2288" s="88"/>
      <c r="Y2288" s="88"/>
      <c r="Z2288" s="88"/>
    </row>
    <row r="2289" spans="19:26" x14ac:dyDescent="0.25">
      <c r="S2289" s="88"/>
      <c r="T2289" s="88"/>
      <c r="U2289" s="88"/>
      <c r="V2289" s="88"/>
      <c r="W2289" s="88"/>
      <c r="X2289" s="88"/>
      <c r="Y2289" s="88"/>
      <c r="Z2289" s="88"/>
    </row>
    <row r="2290" spans="19:26" x14ac:dyDescent="0.25">
      <c r="S2290" s="88"/>
      <c r="T2290" s="88"/>
      <c r="U2290" s="88"/>
      <c r="V2290" s="88"/>
      <c r="W2290" s="88"/>
      <c r="X2290" s="88"/>
      <c r="Y2290" s="88"/>
      <c r="Z2290" s="88"/>
    </row>
    <row r="2291" spans="19:26" x14ac:dyDescent="0.25">
      <c r="S2291" s="88"/>
      <c r="T2291" s="88"/>
      <c r="U2291" s="88"/>
      <c r="V2291" s="88"/>
      <c r="W2291" s="88"/>
      <c r="X2291" s="88"/>
      <c r="Y2291" s="88"/>
      <c r="Z2291" s="88"/>
    </row>
    <row r="2292" spans="19:26" x14ac:dyDescent="0.25">
      <c r="S2292" s="88"/>
      <c r="T2292" s="88"/>
      <c r="U2292" s="88"/>
      <c r="V2292" s="88"/>
      <c r="W2292" s="88"/>
      <c r="X2292" s="88"/>
      <c r="Y2292" s="88"/>
      <c r="Z2292" s="88"/>
    </row>
    <row r="2293" spans="19:26" x14ac:dyDescent="0.25">
      <c r="S2293" s="88"/>
      <c r="T2293" s="88"/>
      <c r="U2293" s="88"/>
      <c r="V2293" s="88"/>
      <c r="W2293" s="88"/>
      <c r="X2293" s="88"/>
      <c r="Y2293" s="88"/>
      <c r="Z2293" s="88"/>
    </row>
    <row r="2294" spans="19:26" x14ac:dyDescent="0.25">
      <c r="S2294" s="88"/>
      <c r="T2294" s="88"/>
      <c r="U2294" s="88"/>
      <c r="V2294" s="88"/>
      <c r="W2294" s="88"/>
      <c r="X2294" s="88"/>
      <c r="Y2294" s="88"/>
      <c r="Z2294" s="88"/>
    </row>
    <row r="2295" spans="19:26" x14ac:dyDescent="0.25">
      <c r="S2295" s="88"/>
      <c r="T2295" s="88"/>
      <c r="U2295" s="88"/>
      <c r="V2295" s="88"/>
      <c r="W2295" s="88"/>
      <c r="X2295" s="88"/>
      <c r="Y2295" s="88"/>
      <c r="Z2295" s="88"/>
    </row>
    <row r="2296" spans="19:26" x14ac:dyDescent="0.25">
      <c r="S2296" s="88"/>
      <c r="T2296" s="88"/>
      <c r="U2296" s="88"/>
      <c r="V2296" s="88"/>
      <c r="W2296" s="88"/>
      <c r="X2296" s="88"/>
      <c r="Y2296" s="88"/>
      <c r="Z2296" s="88"/>
    </row>
    <row r="2297" spans="19:26" x14ac:dyDescent="0.25">
      <c r="S2297" s="88"/>
      <c r="T2297" s="88"/>
      <c r="U2297" s="88"/>
      <c r="V2297" s="88"/>
      <c r="W2297" s="88"/>
      <c r="X2297" s="88"/>
      <c r="Y2297" s="88"/>
      <c r="Z2297" s="88"/>
    </row>
    <row r="2298" spans="19:26" x14ac:dyDescent="0.25">
      <c r="S2298" s="88"/>
      <c r="T2298" s="88"/>
      <c r="U2298" s="88"/>
      <c r="V2298" s="88"/>
      <c r="W2298" s="88"/>
      <c r="X2298" s="88"/>
      <c r="Y2298" s="88"/>
      <c r="Z2298" s="88"/>
    </row>
    <row r="2299" spans="19:26" x14ac:dyDescent="0.25">
      <c r="S2299" s="88"/>
      <c r="T2299" s="88"/>
      <c r="U2299" s="88"/>
      <c r="V2299" s="88"/>
      <c r="W2299" s="88"/>
      <c r="X2299" s="88"/>
      <c r="Y2299" s="88"/>
      <c r="Z2299" s="88"/>
    </row>
    <row r="2300" spans="19:26" x14ac:dyDescent="0.25">
      <c r="S2300" s="88"/>
      <c r="T2300" s="88"/>
      <c r="U2300" s="88"/>
      <c r="V2300" s="88"/>
      <c r="W2300" s="88"/>
      <c r="X2300" s="88"/>
      <c r="Y2300" s="88"/>
      <c r="Z2300" s="88"/>
    </row>
    <row r="2301" spans="19:26" x14ac:dyDescent="0.25">
      <c r="S2301" s="88"/>
      <c r="T2301" s="88"/>
      <c r="U2301" s="88"/>
      <c r="V2301" s="88"/>
      <c r="W2301" s="88"/>
      <c r="X2301" s="88"/>
      <c r="Y2301" s="88"/>
      <c r="Z2301" s="88"/>
    </row>
    <row r="2302" spans="19:26" x14ac:dyDescent="0.25">
      <c r="S2302" s="88"/>
      <c r="T2302" s="88"/>
      <c r="U2302" s="88"/>
      <c r="V2302" s="88"/>
      <c r="W2302" s="88"/>
      <c r="X2302" s="88"/>
      <c r="Y2302" s="88"/>
      <c r="Z2302" s="88"/>
    </row>
    <row r="2303" spans="19:26" x14ac:dyDescent="0.25">
      <c r="S2303" s="88"/>
      <c r="T2303" s="88"/>
      <c r="U2303" s="88"/>
      <c r="V2303" s="88"/>
      <c r="W2303" s="88"/>
      <c r="X2303" s="88"/>
      <c r="Y2303" s="88"/>
      <c r="Z2303" s="88"/>
    </row>
    <row r="2304" spans="19:26" x14ac:dyDescent="0.25">
      <c r="S2304" s="88"/>
      <c r="T2304" s="88"/>
      <c r="U2304" s="88"/>
      <c r="V2304" s="88"/>
      <c r="W2304" s="88"/>
      <c r="X2304" s="88"/>
      <c r="Y2304" s="88"/>
      <c r="Z2304" s="88"/>
    </row>
    <row r="2305" spans="19:26" x14ac:dyDescent="0.25">
      <c r="S2305" s="88"/>
      <c r="T2305" s="88"/>
      <c r="U2305" s="88"/>
      <c r="V2305" s="88"/>
      <c r="W2305" s="88"/>
      <c r="X2305" s="88"/>
      <c r="Y2305" s="88"/>
      <c r="Z2305" s="88"/>
    </row>
    <row r="2306" spans="19:26" x14ac:dyDescent="0.25">
      <c r="S2306" s="88"/>
      <c r="T2306" s="88"/>
      <c r="U2306" s="88"/>
      <c r="V2306" s="88"/>
      <c r="W2306" s="88"/>
      <c r="X2306" s="88"/>
      <c r="Y2306" s="88"/>
      <c r="Z2306" s="88"/>
    </row>
    <row r="2307" spans="19:26" x14ac:dyDescent="0.25">
      <c r="S2307" s="88"/>
      <c r="T2307" s="88"/>
      <c r="U2307" s="88"/>
      <c r="V2307" s="88"/>
      <c r="W2307" s="88"/>
      <c r="X2307" s="88"/>
      <c r="Y2307" s="88"/>
      <c r="Z2307" s="88"/>
    </row>
    <row r="2308" spans="19:26" x14ac:dyDescent="0.25">
      <c r="S2308" s="88"/>
      <c r="T2308" s="88"/>
      <c r="U2308" s="88"/>
      <c r="V2308" s="88"/>
      <c r="W2308" s="88"/>
      <c r="X2308" s="88"/>
      <c r="Y2308" s="88"/>
      <c r="Z2308" s="88"/>
    </row>
    <row r="2309" spans="19:26" x14ac:dyDescent="0.25">
      <c r="S2309" s="88"/>
      <c r="T2309" s="88"/>
      <c r="U2309" s="88"/>
      <c r="V2309" s="88"/>
      <c r="W2309" s="88"/>
      <c r="X2309" s="88"/>
      <c r="Y2309" s="88"/>
      <c r="Z2309" s="88"/>
    </row>
    <row r="2310" spans="19:26" x14ac:dyDescent="0.25">
      <c r="S2310" s="88"/>
      <c r="T2310" s="88"/>
      <c r="U2310" s="88"/>
      <c r="V2310" s="88"/>
      <c r="W2310" s="88"/>
      <c r="X2310" s="88"/>
      <c r="Y2310" s="88"/>
      <c r="Z2310" s="88"/>
    </row>
    <row r="2311" spans="19:26" x14ac:dyDescent="0.25">
      <c r="S2311" s="88"/>
      <c r="T2311" s="88"/>
      <c r="U2311" s="88"/>
      <c r="V2311" s="88"/>
      <c r="W2311" s="88"/>
      <c r="X2311" s="88"/>
      <c r="Y2311" s="88"/>
      <c r="Z2311" s="88"/>
    </row>
    <row r="2312" spans="19:26" x14ac:dyDescent="0.25">
      <c r="S2312" s="88"/>
      <c r="T2312" s="88"/>
      <c r="U2312" s="88"/>
      <c r="V2312" s="88"/>
      <c r="W2312" s="88"/>
      <c r="X2312" s="88"/>
      <c r="Y2312" s="88"/>
      <c r="Z2312" s="88"/>
    </row>
    <row r="2313" spans="19:26" x14ac:dyDescent="0.25">
      <c r="S2313" s="88"/>
      <c r="T2313" s="88"/>
      <c r="U2313" s="88"/>
      <c r="V2313" s="88"/>
      <c r="W2313" s="88"/>
      <c r="X2313" s="88"/>
      <c r="Y2313" s="88"/>
      <c r="Z2313" s="88"/>
    </row>
    <row r="2314" spans="19:26" x14ac:dyDescent="0.25">
      <c r="S2314" s="88"/>
      <c r="T2314" s="88"/>
      <c r="U2314" s="88"/>
      <c r="V2314" s="88"/>
      <c r="W2314" s="88"/>
      <c r="X2314" s="88"/>
      <c r="Y2314" s="88"/>
      <c r="Z2314" s="88"/>
    </row>
    <row r="2315" spans="19:26" x14ac:dyDescent="0.25">
      <c r="S2315" s="88"/>
      <c r="T2315" s="88"/>
      <c r="U2315" s="88"/>
      <c r="V2315" s="88"/>
      <c r="W2315" s="88"/>
      <c r="X2315" s="88"/>
      <c r="Y2315" s="88"/>
      <c r="Z2315" s="88"/>
    </row>
    <row r="2316" spans="19:26" x14ac:dyDescent="0.25">
      <c r="S2316" s="88"/>
      <c r="T2316" s="88"/>
      <c r="U2316" s="88"/>
      <c r="V2316" s="88"/>
      <c r="W2316" s="88"/>
      <c r="X2316" s="88"/>
      <c r="Y2316" s="88"/>
      <c r="Z2316" s="88"/>
    </row>
    <row r="2317" spans="19:26" x14ac:dyDescent="0.25">
      <c r="S2317" s="88"/>
      <c r="T2317" s="88"/>
      <c r="U2317" s="88"/>
      <c r="V2317" s="88"/>
      <c r="W2317" s="88"/>
      <c r="X2317" s="88"/>
      <c r="Y2317" s="88"/>
      <c r="Z2317" s="88"/>
    </row>
    <row r="2318" spans="19:26" x14ac:dyDescent="0.25">
      <c r="S2318" s="88"/>
      <c r="T2318" s="88"/>
      <c r="U2318" s="88"/>
      <c r="V2318" s="88"/>
      <c r="W2318" s="88"/>
      <c r="X2318" s="88"/>
      <c r="Y2318" s="88"/>
      <c r="Z2318" s="88"/>
    </row>
    <row r="2319" spans="19:26" x14ac:dyDescent="0.25">
      <c r="S2319" s="88"/>
      <c r="T2319" s="88"/>
      <c r="U2319" s="88"/>
      <c r="V2319" s="88"/>
      <c r="W2319" s="88"/>
      <c r="X2319" s="88"/>
      <c r="Y2319" s="88"/>
      <c r="Z2319" s="88"/>
    </row>
    <row r="2320" spans="19:26" x14ac:dyDescent="0.25">
      <c r="S2320" s="88"/>
      <c r="T2320" s="88"/>
      <c r="U2320" s="88"/>
      <c r="V2320" s="88"/>
      <c r="W2320" s="88"/>
      <c r="X2320" s="88"/>
      <c r="Y2320" s="88"/>
      <c r="Z2320" s="88"/>
    </row>
    <row r="2321" spans="19:26" x14ac:dyDescent="0.25">
      <c r="S2321" s="88"/>
      <c r="T2321" s="88"/>
      <c r="U2321" s="88"/>
      <c r="V2321" s="88"/>
      <c r="W2321" s="88"/>
      <c r="X2321" s="88"/>
      <c r="Y2321" s="88"/>
      <c r="Z2321" s="88"/>
    </row>
    <row r="2322" spans="19:26" x14ac:dyDescent="0.25">
      <c r="S2322" s="88"/>
      <c r="T2322" s="88"/>
      <c r="U2322" s="88"/>
      <c r="V2322" s="88"/>
      <c r="W2322" s="88"/>
      <c r="X2322" s="88"/>
      <c r="Y2322" s="88"/>
      <c r="Z2322" s="88"/>
    </row>
    <row r="2323" spans="19:26" x14ac:dyDescent="0.25">
      <c r="S2323" s="88"/>
      <c r="T2323" s="88"/>
      <c r="U2323" s="88"/>
      <c r="V2323" s="88"/>
      <c r="W2323" s="88"/>
      <c r="X2323" s="88"/>
      <c r="Y2323" s="88"/>
      <c r="Z2323" s="88"/>
    </row>
    <row r="2324" spans="19:26" x14ac:dyDescent="0.25">
      <c r="S2324" s="88"/>
      <c r="T2324" s="88"/>
      <c r="U2324" s="88"/>
      <c r="V2324" s="88"/>
      <c r="W2324" s="88"/>
      <c r="X2324" s="88"/>
      <c r="Y2324" s="88"/>
      <c r="Z2324" s="88"/>
    </row>
    <row r="2325" spans="19:26" x14ac:dyDescent="0.25">
      <c r="S2325" s="88"/>
      <c r="T2325" s="88"/>
      <c r="U2325" s="88"/>
      <c r="V2325" s="88"/>
      <c r="W2325" s="88"/>
      <c r="X2325" s="88"/>
      <c r="Y2325" s="88"/>
      <c r="Z2325" s="88"/>
    </row>
    <row r="2326" spans="19:26" x14ac:dyDescent="0.25">
      <c r="S2326" s="88"/>
      <c r="T2326" s="88"/>
      <c r="U2326" s="88"/>
      <c r="V2326" s="88"/>
      <c r="W2326" s="88"/>
      <c r="X2326" s="88"/>
      <c r="Y2326" s="88"/>
      <c r="Z2326" s="88"/>
    </row>
    <row r="2327" spans="19:26" x14ac:dyDescent="0.25">
      <c r="S2327" s="88"/>
      <c r="T2327" s="88"/>
      <c r="U2327" s="88"/>
      <c r="V2327" s="88"/>
      <c r="W2327" s="88"/>
      <c r="X2327" s="88"/>
      <c r="Y2327" s="88"/>
      <c r="Z2327" s="88"/>
    </row>
    <row r="2328" spans="19:26" x14ac:dyDescent="0.25">
      <c r="S2328" s="88"/>
      <c r="T2328" s="88"/>
      <c r="U2328" s="88"/>
      <c r="V2328" s="88"/>
      <c r="W2328" s="88"/>
      <c r="X2328" s="88"/>
      <c r="Y2328" s="88"/>
      <c r="Z2328" s="88"/>
    </row>
    <row r="2329" spans="19:26" x14ac:dyDescent="0.25">
      <c r="S2329" s="88"/>
      <c r="T2329" s="88"/>
      <c r="U2329" s="88"/>
      <c r="V2329" s="88"/>
      <c r="W2329" s="88"/>
      <c r="X2329" s="88"/>
      <c r="Y2329" s="88"/>
      <c r="Z2329" s="88"/>
    </row>
    <row r="2330" spans="19:26" x14ac:dyDescent="0.25">
      <c r="S2330" s="88"/>
      <c r="T2330" s="88"/>
      <c r="U2330" s="88"/>
      <c r="V2330" s="88"/>
      <c r="W2330" s="88"/>
      <c r="X2330" s="88"/>
      <c r="Y2330" s="88"/>
      <c r="Z2330" s="88"/>
    </row>
    <row r="2331" spans="19:26" x14ac:dyDescent="0.25">
      <c r="S2331" s="88"/>
      <c r="T2331" s="88"/>
      <c r="U2331" s="88"/>
      <c r="V2331" s="88"/>
      <c r="W2331" s="88"/>
      <c r="X2331" s="88"/>
      <c r="Y2331" s="88"/>
      <c r="Z2331" s="88"/>
    </row>
    <row r="2332" spans="19:26" x14ac:dyDescent="0.25">
      <c r="S2332" s="88"/>
      <c r="T2332" s="88"/>
      <c r="U2332" s="88"/>
      <c r="V2332" s="88"/>
      <c r="W2332" s="88"/>
      <c r="X2332" s="88"/>
      <c r="Y2332" s="88"/>
      <c r="Z2332" s="88"/>
    </row>
    <row r="2333" spans="19:26" x14ac:dyDescent="0.25">
      <c r="S2333" s="88"/>
      <c r="T2333" s="88"/>
      <c r="U2333" s="88"/>
      <c r="V2333" s="88"/>
      <c r="W2333" s="88"/>
      <c r="X2333" s="88"/>
      <c r="Y2333" s="88"/>
      <c r="Z2333" s="88"/>
    </row>
    <row r="2334" spans="19:26" x14ac:dyDescent="0.25">
      <c r="S2334" s="88"/>
      <c r="T2334" s="88"/>
      <c r="U2334" s="88"/>
      <c r="V2334" s="88"/>
      <c r="W2334" s="88"/>
      <c r="X2334" s="88"/>
      <c r="Y2334" s="88"/>
      <c r="Z2334" s="88"/>
    </row>
    <row r="2335" spans="19:26" x14ac:dyDescent="0.25">
      <c r="S2335" s="88"/>
      <c r="T2335" s="88"/>
      <c r="U2335" s="88"/>
      <c r="V2335" s="88"/>
      <c r="W2335" s="88"/>
      <c r="X2335" s="88"/>
      <c r="Y2335" s="88"/>
      <c r="Z2335" s="88"/>
    </row>
    <row r="2336" spans="19:26" x14ac:dyDescent="0.25">
      <c r="S2336" s="88"/>
      <c r="T2336" s="88"/>
      <c r="U2336" s="88"/>
      <c r="V2336" s="88"/>
      <c r="W2336" s="88"/>
      <c r="X2336" s="88"/>
      <c r="Y2336" s="88"/>
      <c r="Z2336" s="88"/>
    </row>
    <row r="2337" spans="19:26" x14ac:dyDescent="0.25">
      <c r="S2337" s="88"/>
      <c r="T2337" s="88"/>
      <c r="U2337" s="88"/>
      <c r="V2337" s="88"/>
      <c r="W2337" s="88"/>
      <c r="X2337" s="88"/>
      <c r="Y2337" s="88"/>
      <c r="Z2337" s="88"/>
    </row>
    <row r="2338" spans="19:26" x14ac:dyDescent="0.25">
      <c r="S2338" s="88"/>
      <c r="T2338" s="88"/>
      <c r="U2338" s="88"/>
      <c r="V2338" s="88"/>
      <c r="W2338" s="88"/>
      <c r="X2338" s="88"/>
      <c r="Y2338" s="88"/>
      <c r="Z2338" s="88"/>
    </row>
    <row r="2339" spans="19:26" x14ac:dyDescent="0.25">
      <c r="S2339" s="88"/>
      <c r="T2339" s="88"/>
      <c r="U2339" s="88"/>
      <c r="V2339" s="88"/>
      <c r="W2339" s="88"/>
      <c r="X2339" s="88"/>
      <c r="Y2339" s="88"/>
      <c r="Z2339" s="88"/>
    </row>
    <row r="2340" spans="19:26" x14ac:dyDescent="0.25">
      <c r="S2340" s="88"/>
      <c r="T2340" s="88"/>
      <c r="U2340" s="88"/>
      <c r="V2340" s="88"/>
      <c r="W2340" s="88"/>
      <c r="X2340" s="88"/>
      <c r="Y2340" s="88"/>
      <c r="Z2340" s="88"/>
    </row>
    <row r="2341" spans="19:26" x14ac:dyDescent="0.25">
      <c r="S2341" s="88"/>
      <c r="T2341" s="88"/>
      <c r="U2341" s="88"/>
      <c r="V2341" s="88"/>
      <c r="W2341" s="88"/>
      <c r="X2341" s="88"/>
      <c r="Y2341" s="88"/>
      <c r="Z2341" s="88"/>
    </row>
    <row r="2342" spans="19:26" x14ac:dyDescent="0.25">
      <c r="S2342" s="88"/>
      <c r="T2342" s="88"/>
      <c r="U2342" s="88"/>
      <c r="V2342" s="88"/>
      <c r="W2342" s="88"/>
      <c r="X2342" s="88"/>
      <c r="Y2342" s="88"/>
      <c r="Z2342" s="88"/>
    </row>
    <row r="2343" spans="19:26" x14ac:dyDescent="0.25">
      <c r="S2343" s="88"/>
      <c r="T2343" s="88"/>
      <c r="U2343" s="88"/>
      <c r="V2343" s="88"/>
      <c r="W2343" s="88"/>
      <c r="X2343" s="88"/>
      <c r="Y2343" s="88"/>
      <c r="Z2343" s="88"/>
    </row>
    <row r="2344" spans="19:26" x14ac:dyDescent="0.25">
      <c r="S2344" s="88"/>
      <c r="T2344" s="88"/>
      <c r="U2344" s="88"/>
      <c r="V2344" s="88"/>
      <c r="W2344" s="88"/>
      <c r="X2344" s="88"/>
      <c r="Y2344" s="88"/>
      <c r="Z2344" s="88"/>
    </row>
    <row r="2345" spans="19:26" x14ac:dyDescent="0.25">
      <c r="S2345" s="88"/>
      <c r="T2345" s="88"/>
      <c r="U2345" s="88"/>
      <c r="V2345" s="88"/>
      <c r="W2345" s="88"/>
      <c r="X2345" s="88"/>
      <c r="Y2345" s="88"/>
      <c r="Z2345" s="88"/>
    </row>
    <row r="2346" spans="19:26" x14ac:dyDescent="0.25">
      <c r="S2346" s="88"/>
      <c r="T2346" s="88"/>
      <c r="U2346" s="88"/>
      <c r="V2346" s="88"/>
      <c r="W2346" s="88"/>
      <c r="X2346" s="88"/>
      <c r="Y2346" s="88"/>
      <c r="Z2346" s="88"/>
    </row>
    <row r="2347" spans="19:26" x14ac:dyDescent="0.25">
      <c r="S2347" s="88"/>
      <c r="T2347" s="88"/>
      <c r="U2347" s="88"/>
      <c r="V2347" s="88"/>
      <c r="W2347" s="88"/>
      <c r="X2347" s="88"/>
      <c r="Y2347" s="88"/>
      <c r="Z2347" s="88"/>
    </row>
    <row r="2348" spans="19:26" x14ac:dyDescent="0.25">
      <c r="S2348" s="88"/>
      <c r="T2348" s="88"/>
      <c r="U2348" s="88"/>
      <c r="V2348" s="88"/>
      <c r="W2348" s="88"/>
      <c r="X2348" s="88"/>
      <c r="Y2348" s="88"/>
      <c r="Z2348" s="88"/>
    </row>
    <row r="2349" spans="19:26" x14ac:dyDescent="0.25">
      <c r="S2349" s="88"/>
      <c r="T2349" s="88"/>
      <c r="U2349" s="88"/>
      <c r="V2349" s="88"/>
      <c r="W2349" s="88"/>
      <c r="X2349" s="88"/>
      <c r="Y2349" s="88"/>
      <c r="Z2349" s="88"/>
    </row>
    <row r="2350" spans="19:26" x14ac:dyDescent="0.25">
      <c r="S2350" s="88"/>
      <c r="T2350" s="88"/>
      <c r="U2350" s="88"/>
      <c r="V2350" s="88"/>
      <c r="W2350" s="88"/>
      <c r="X2350" s="88"/>
      <c r="Y2350" s="88"/>
      <c r="Z2350" s="88"/>
    </row>
    <row r="2351" spans="19:26" x14ac:dyDescent="0.25">
      <c r="S2351" s="88"/>
      <c r="T2351" s="88"/>
      <c r="U2351" s="88"/>
      <c r="V2351" s="88"/>
      <c r="W2351" s="88"/>
      <c r="X2351" s="88"/>
      <c r="Y2351" s="88"/>
      <c r="Z2351" s="88"/>
    </row>
    <row r="2352" spans="19:26" x14ac:dyDescent="0.25">
      <c r="S2352" s="88"/>
      <c r="T2352" s="88"/>
      <c r="U2352" s="88"/>
      <c r="V2352" s="88"/>
      <c r="W2352" s="88"/>
      <c r="X2352" s="88"/>
      <c r="Y2352" s="88"/>
      <c r="Z2352" s="88"/>
    </row>
    <row r="2353" spans="19:26" x14ac:dyDescent="0.25">
      <c r="S2353" s="88"/>
      <c r="T2353" s="88"/>
      <c r="U2353" s="88"/>
      <c r="V2353" s="88"/>
      <c r="W2353" s="88"/>
      <c r="X2353" s="88"/>
      <c r="Y2353" s="88"/>
      <c r="Z2353" s="88"/>
    </row>
    <row r="2354" spans="19:26" x14ac:dyDescent="0.25">
      <c r="S2354" s="88"/>
      <c r="T2354" s="88"/>
      <c r="U2354" s="88"/>
      <c r="V2354" s="88"/>
      <c r="W2354" s="88"/>
      <c r="X2354" s="88"/>
      <c r="Y2354" s="88"/>
      <c r="Z2354" s="88"/>
    </row>
    <row r="2355" spans="19:26" x14ac:dyDescent="0.25">
      <c r="S2355" s="88"/>
      <c r="T2355" s="88"/>
      <c r="U2355" s="88"/>
      <c r="V2355" s="88"/>
      <c r="W2355" s="88"/>
      <c r="X2355" s="88"/>
      <c r="Y2355" s="88"/>
      <c r="Z2355" s="88"/>
    </row>
    <row r="2356" spans="19:26" x14ac:dyDescent="0.25">
      <c r="S2356" s="88"/>
      <c r="T2356" s="88"/>
      <c r="U2356" s="88"/>
      <c r="V2356" s="88"/>
      <c r="W2356" s="88"/>
      <c r="X2356" s="88"/>
      <c r="Y2356" s="88"/>
      <c r="Z2356" s="88"/>
    </row>
    <row r="2357" spans="19:26" x14ac:dyDescent="0.25">
      <c r="S2357" s="88"/>
      <c r="T2357" s="88"/>
      <c r="U2357" s="88"/>
      <c r="V2357" s="88"/>
      <c r="W2357" s="88"/>
      <c r="X2357" s="88"/>
      <c r="Y2357" s="88"/>
      <c r="Z2357" s="88"/>
    </row>
    <row r="2358" spans="19:26" x14ac:dyDescent="0.25">
      <c r="S2358" s="88"/>
      <c r="T2358" s="88"/>
      <c r="U2358" s="88"/>
      <c r="V2358" s="88"/>
      <c r="W2358" s="88"/>
      <c r="X2358" s="88"/>
      <c r="Y2358" s="88"/>
      <c r="Z2358" s="88"/>
    </row>
    <row r="2359" spans="19:26" x14ac:dyDescent="0.25">
      <c r="S2359" s="88"/>
      <c r="T2359" s="88"/>
      <c r="U2359" s="88"/>
      <c r="V2359" s="88"/>
      <c r="W2359" s="88"/>
      <c r="X2359" s="88"/>
      <c r="Y2359" s="88"/>
      <c r="Z2359" s="88"/>
    </row>
    <row r="2360" spans="19:26" x14ac:dyDescent="0.25">
      <c r="S2360" s="88"/>
      <c r="T2360" s="88"/>
      <c r="U2360" s="88"/>
      <c r="V2360" s="88"/>
      <c r="W2360" s="88"/>
      <c r="X2360" s="88"/>
      <c r="Y2360" s="88"/>
      <c r="Z2360" s="88"/>
    </row>
    <row r="2361" spans="19:26" x14ac:dyDescent="0.25">
      <c r="S2361" s="88"/>
      <c r="T2361" s="88"/>
      <c r="U2361" s="88"/>
      <c r="V2361" s="88"/>
      <c r="W2361" s="88"/>
      <c r="X2361" s="88"/>
      <c r="Y2361" s="88"/>
      <c r="Z2361" s="88"/>
    </row>
    <row r="2362" spans="19:26" x14ac:dyDescent="0.25">
      <c r="S2362" s="88"/>
      <c r="T2362" s="88"/>
      <c r="U2362" s="88"/>
      <c r="V2362" s="88"/>
      <c r="W2362" s="88"/>
      <c r="X2362" s="88"/>
      <c r="Y2362" s="88"/>
      <c r="Z2362" s="88"/>
    </row>
    <row r="2363" spans="19:26" x14ac:dyDescent="0.25">
      <c r="S2363" s="88"/>
      <c r="T2363" s="88"/>
      <c r="U2363" s="88"/>
      <c r="V2363" s="88"/>
      <c r="W2363" s="88"/>
      <c r="X2363" s="88"/>
      <c r="Y2363" s="88"/>
      <c r="Z2363" s="88"/>
    </row>
    <row r="2364" spans="19:26" x14ac:dyDescent="0.25">
      <c r="S2364" s="88"/>
      <c r="T2364" s="88"/>
      <c r="U2364" s="88"/>
      <c r="V2364" s="88"/>
      <c r="W2364" s="88"/>
      <c r="X2364" s="88"/>
      <c r="Y2364" s="88"/>
      <c r="Z2364" s="88"/>
    </row>
    <row r="2365" spans="19:26" x14ac:dyDescent="0.25">
      <c r="S2365" s="88"/>
      <c r="T2365" s="88"/>
      <c r="U2365" s="88"/>
      <c r="V2365" s="88"/>
      <c r="W2365" s="88"/>
      <c r="X2365" s="88"/>
      <c r="Y2365" s="88"/>
      <c r="Z2365" s="88"/>
    </row>
    <row r="2366" spans="19:26" x14ac:dyDescent="0.25">
      <c r="S2366" s="88"/>
      <c r="T2366" s="88"/>
      <c r="U2366" s="88"/>
      <c r="V2366" s="88"/>
      <c r="W2366" s="88"/>
      <c r="X2366" s="88"/>
      <c r="Y2366" s="88"/>
      <c r="Z2366" s="88"/>
    </row>
    <row r="2367" spans="19:26" x14ac:dyDescent="0.25">
      <c r="S2367" s="88"/>
      <c r="T2367" s="88"/>
      <c r="U2367" s="88"/>
      <c r="V2367" s="88"/>
      <c r="W2367" s="88"/>
      <c r="X2367" s="88"/>
      <c r="Y2367" s="88"/>
      <c r="Z2367" s="88"/>
    </row>
    <row r="2368" spans="19:26" x14ac:dyDescent="0.25">
      <c r="S2368" s="88"/>
      <c r="T2368" s="88"/>
      <c r="U2368" s="88"/>
      <c r="V2368" s="88"/>
      <c r="W2368" s="88"/>
      <c r="X2368" s="88"/>
      <c r="Y2368" s="88"/>
      <c r="Z2368" s="88"/>
    </row>
    <row r="2369" spans="19:26" x14ac:dyDescent="0.25">
      <c r="S2369" s="88"/>
      <c r="T2369" s="88"/>
      <c r="U2369" s="88"/>
      <c r="V2369" s="88"/>
      <c r="W2369" s="88"/>
      <c r="X2369" s="88"/>
      <c r="Y2369" s="88"/>
      <c r="Z2369" s="88"/>
    </row>
    <row r="2370" spans="19:26" x14ac:dyDescent="0.25">
      <c r="S2370" s="88"/>
      <c r="T2370" s="88"/>
      <c r="U2370" s="88"/>
      <c r="V2370" s="88"/>
      <c r="W2370" s="88"/>
      <c r="X2370" s="88"/>
      <c r="Y2370" s="88"/>
      <c r="Z2370" s="88"/>
    </row>
    <row r="2371" spans="19:26" x14ac:dyDescent="0.25">
      <c r="S2371" s="88"/>
      <c r="T2371" s="88"/>
      <c r="U2371" s="88"/>
      <c r="V2371" s="88"/>
      <c r="W2371" s="88"/>
      <c r="X2371" s="88"/>
      <c r="Y2371" s="88"/>
      <c r="Z2371" s="88"/>
    </row>
    <row r="2372" spans="19:26" x14ac:dyDescent="0.25">
      <c r="S2372" s="88"/>
      <c r="T2372" s="88"/>
      <c r="U2372" s="88"/>
      <c r="V2372" s="88"/>
      <c r="W2372" s="88"/>
      <c r="X2372" s="88"/>
      <c r="Y2372" s="88"/>
      <c r="Z2372" s="88"/>
    </row>
    <row r="2373" spans="19:26" x14ac:dyDescent="0.25">
      <c r="S2373" s="88"/>
      <c r="T2373" s="88"/>
      <c r="U2373" s="88"/>
      <c r="V2373" s="88"/>
      <c r="W2373" s="88"/>
      <c r="X2373" s="88"/>
      <c r="Y2373" s="88"/>
      <c r="Z2373" s="88"/>
    </row>
    <row r="2374" spans="19:26" x14ac:dyDescent="0.25">
      <c r="S2374" s="88"/>
      <c r="T2374" s="88"/>
      <c r="U2374" s="88"/>
      <c r="V2374" s="88"/>
      <c r="W2374" s="88"/>
      <c r="X2374" s="88"/>
      <c r="Y2374" s="88"/>
      <c r="Z2374" s="88"/>
    </row>
    <row r="2375" spans="19:26" x14ac:dyDescent="0.25">
      <c r="S2375" s="88"/>
      <c r="T2375" s="88"/>
      <c r="U2375" s="88"/>
      <c r="V2375" s="88"/>
      <c r="W2375" s="88"/>
      <c r="X2375" s="88"/>
      <c r="Y2375" s="88"/>
      <c r="Z2375" s="88"/>
    </row>
    <row r="2376" spans="19:26" x14ac:dyDescent="0.25">
      <c r="S2376" s="88"/>
      <c r="T2376" s="88"/>
      <c r="U2376" s="88"/>
      <c r="V2376" s="88"/>
      <c r="W2376" s="88"/>
      <c r="X2376" s="88"/>
      <c r="Y2376" s="88"/>
      <c r="Z2376" s="88"/>
    </row>
    <row r="2377" spans="19:26" x14ac:dyDescent="0.25">
      <c r="S2377" s="88"/>
      <c r="T2377" s="88"/>
      <c r="U2377" s="88"/>
      <c r="V2377" s="88"/>
      <c r="W2377" s="88"/>
      <c r="X2377" s="88"/>
      <c r="Y2377" s="88"/>
      <c r="Z2377" s="88"/>
    </row>
    <row r="2378" spans="19:26" x14ac:dyDescent="0.25">
      <c r="S2378" s="88"/>
      <c r="T2378" s="88"/>
      <c r="U2378" s="88"/>
      <c r="V2378" s="88"/>
      <c r="W2378" s="88"/>
      <c r="X2378" s="88"/>
      <c r="Y2378" s="88"/>
      <c r="Z2378" s="88"/>
    </row>
    <row r="2379" spans="19:26" x14ac:dyDescent="0.25">
      <c r="S2379" s="88"/>
      <c r="T2379" s="88"/>
      <c r="U2379" s="88"/>
      <c r="V2379" s="88"/>
      <c r="W2379" s="88"/>
      <c r="X2379" s="88"/>
      <c r="Y2379" s="88"/>
      <c r="Z2379" s="88"/>
    </row>
    <row r="2380" spans="19:26" x14ac:dyDescent="0.25">
      <c r="S2380" s="88"/>
      <c r="T2380" s="88"/>
      <c r="U2380" s="88"/>
      <c r="V2380" s="88"/>
      <c r="W2380" s="88"/>
      <c r="X2380" s="88"/>
      <c r="Y2380" s="88"/>
      <c r="Z2380" s="88"/>
    </row>
    <row r="2381" spans="19:26" x14ac:dyDescent="0.25">
      <c r="S2381" s="88"/>
      <c r="T2381" s="88"/>
      <c r="U2381" s="88"/>
      <c r="V2381" s="88"/>
      <c r="W2381" s="88"/>
      <c r="X2381" s="88"/>
      <c r="Y2381" s="88"/>
      <c r="Z2381" s="88"/>
    </row>
    <row r="2382" spans="19:26" x14ac:dyDescent="0.25">
      <c r="S2382" s="88"/>
      <c r="T2382" s="88"/>
      <c r="U2382" s="88"/>
      <c r="V2382" s="88"/>
      <c r="W2382" s="88"/>
      <c r="X2382" s="88"/>
      <c r="Y2382" s="88"/>
      <c r="Z2382" s="88"/>
    </row>
    <row r="2383" spans="19:26" x14ac:dyDescent="0.25">
      <c r="S2383" s="88"/>
      <c r="T2383" s="88"/>
      <c r="U2383" s="88"/>
      <c r="V2383" s="88"/>
      <c r="W2383" s="88"/>
      <c r="X2383" s="88"/>
      <c r="Y2383" s="88"/>
      <c r="Z2383" s="88"/>
    </row>
    <row r="2384" spans="19:26" x14ac:dyDescent="0.25">
      <c r="S2384" s="88"/>
      <c r="T2384" s="88"/>
      <c r="U2384" s="88"/>
      <c r="V2384" s="88"/>
      <c r="W2384" s="88"/>
      <c r="X2384" s="88"/>
      <c r="Y2384" s="88"/>
      <c r="Z2384" s="88"/>
    </row>
    <row r="2385" spans="19:26" x14ac:dyDescent="0.25">
      <c r="S2385" s="88"/>
      <c r="T2385" s="88"/>
      <c r="U2385" s="88"/>
      <c r="V2385" s="88"/>
      <c r="W2385" s="88"/>
      <c r="X2385" s="88"/>
      <c r="Y2385" s="88"/>
      <c r="Z2385" s="88"/>
    </row>
    <row r="2386" spans="19:26" x14ac:dyDescent="0.25">
      <c r="S2386" s="88"/>
      <c r="T2386" s="88"/>
      <c r="U2386" s="88"/>
      <c r="V2386" s="88"/>
      <c r="W2386" s="88"/>
      <c r="X2386" s="88"/>
      <c r="Y2386" s="88"/>
      <c r="Z2386" s="88"/>
    </row>
    <row r="2387" spans="19:26" x14ac:dyDescent="0.25">
      <c r="S2387" s="88"/>
      <c r="T2387" s="88"/>
      <c r="U2387" s="88"/>
      <c r="V2387" s="88"/>
      <c r="W2387" s="88"/>
      <c r="X2387" s="88"/>
      <c r="Y2387" s="88"/>
      <c r="Z2387" s="88"/>
    </row>
    <row r="2388" spans="19:26" x14ac:dyDescent="0.25">
      <c r="S2388" s="88"/>
      <c r="T2388" s="88"/>
      <c r="U2388" s="88"/>
      <c r="V2388" s="88"/>
      <c r="W2388" s="88"/>
      <c r="X2388" s="88"/>
      <c r="Y2388" s="88"/>
      <c r="Z2388" s="88"/>
    </row>
    <row r="2389" spans="19:26" x14ac:dyDescent="0.25">
      <c r="S2389" s="88"/>
      <c r="T2389" s="88"/>
      <c r="U2389" s="88"/>
      <c r="V2389" s="88"/>
      <c r="W2389" s="88"/>
      <c r="X2389" s="88"/>
      <c r="Y2389" s="88"/>
      <c r="Z2389" s="88"/>
    </row>
    <row r="2390" spans="19:26" x14ac:dyDescent="0.25">
      <c r="S2390" s="88"/>
      <c r="T2390" s="88"/>
      <c r="U2390" s="88"/>
      <c r="V2390" s="88"/>
      <c r="W2390" s="88"/>
      <c r="X2390" s="88"/>
      <c r="Y2390" s="88"/>
      <c r="Z2390" s="88"/>
    </row>
    <row r="2391" spans="19:26" x14ac:dyDescent="0.25">
      <c r="S2391" s="88"/>
      <c r="T2391" s="88"/>
      <c r="U2391" s="88"/>
      <c r="V2391" s="88"/>
      <c r="W2391" s="88"/>
      <c r="X2391" s="88"/>
      <c r="Y2391" s="88"/>
      <c r="Z2391" s="88"/>
    </row>
    <row r="2392" spans="19:26" x14ac:dyDescent="0.25">
      <c r="S2392" s="88"/>
      <c r="T2392" s="88"/>
      <c r="U2392" s="88"/>
      <c r="V2392" s="88"/>
      <c r="W2392" s="88"/>
      <c r="X2392" s="88"/>
      <c r="Y2392" s="88"/>
      <c r="Z2392" s="88"/>
    </row>
    <row r="2393" spans="19:26" x14ac:dyDescent="0.25">
      <c r="S2393" s="88"/>
      <c r="T2393" s="88"/>
      <c r="U2393" s="88"/>
      <c r="V2393" s="88"/>
      <c r="W2393" s="88"/>
      <c r="X2393" s="88"/>
      <c r="Y2393" s="88"/>
      <c r="Z2393" s="88"/>
    </row>
    <row r="2394" spans="19:26" x14ac:dyDescent="0.25">
      <c r="S2394" s="88"/>
      <c r="T2394" s="88"/>
      <c r="U2394" s="88"/>
      <c r="V2394" s="88"/>
      <c r="W2394" s="88"/>
      <c r="X2394" s="88"/>
      <c r="Y2394" s="88"/>
      <c r="Z2394" s="88"/>
    </row>
    <row r="2395" spans="19:26" x14ac:dyDescent="0.25">
      <c r="S2395" s="88"/>
      <c r="T2395" s="88"/>
      <c r="U2395" s="88"/>
      <c r="V2395" s="88"/>
      <c r="W2395" s="88"/>
      <c r="X2395" s="88"/>
      <c r="Y2395" s="88"/>
      <c r="Z2395" s="88"/>
    </row>
    <row r="2396" spans="19:26" x14ac:dyDescent="0.25">
      <c r="S2396" s="88"/>
      <c r="T2396" s="88"/>
      <c r="U2396" s="88"/>
      <c r="V2396" s="88"/>
      <c r="W2396" s="88"/>
      <c r="X2396" s="88"/>
      <c r="Y2396" s="88"/>
      <c r="Z2396" s="88"/>
    </row>
    <row r="2397" spans="19:26" x14ac:dyDescent="0.25">
      <c r="S2397" s="88"/>
      <c r="T2397" s="88"/>
      <c r="U2397" s="88"/>
      <c r="V2397" s="88"/>
      <c r="W2397" s="88"/>
      <c r="X2397" s="88"/>
      <c r="Y2397" s="88"/>
      <c r="Z2397" s="88"/>
    </row>
    <row r="2398" spans="19:26" x14ac:dyDescent="0.25">
      <c r="S2398" s="88"/>
      <c r="T2398" s="88"/>
      <c r="U2398" s="88"/>
      <c r="V2398" s="88"/>
      <c r="W2398" s="88"/>
      <c r="X2398" s="88"/>
      <c r="Y2398" s="88"/>
      <c r="Z2398" s="88"/>
    </row>
    <row r="2399" spans="19:26" x14ac:dyDescent="0.25">
      <c r="S2399" s="88"/>
      <c r="T2399" s="88"/>
      <c r="U2399" s="88"/>
      <c r="V2399" s="88"/>
      <c r="W2399" s="88"/>
      <c r="X2399" s="88"/>
      <c r="Y2399" s="88"/>
      <c r="Z2399" s="88"/>
    </row>
    <row r="2400" spans="19:26" x14ac:dyDescent="0.25">
      <c r="S2400" s="88"/>
      <c r="T2400" s="88"/>
      <c r="U2400" s="88"/>
      <c r="V2400" s="88"/>
      <c r="W2400" s="88"/>
      <c r="X2400" s="88"/>
      <c r="Y2400" s="88"/>
      <c r="Z2400" s="88"/>
    </row>
    <row r="2401" spans="19:26" x14ac:dyDescent="0.25">
      <c r="S2401" s="88"/>
      <c r="T2401" s="88"/>
      <c r="U2401" s="88"/>
      <c r="V2401" s="88"/>
      <c r="W2401" s="88"/>
      <c r="X2401" s="88"/>
      <c r="Y2401" s="88"/>
      <c r="Z2401" s="88"/>
    </row>
    <row r="2402" spans="19:26" x14ac:dyDescent="0.25">
      <c r="S2402" s="88"/>
      <c r="T2402" s="88"/>
      <c r="U2402" s="88"/>
      <c r="V2402" s="88"/>
      <c r="W2402" s="88"/>
      <c r="X2402" s="88"/>
      <c r="Y2402" s="88"/>
      <c r="Z2402" s="88"/>
    </row>
    <row r="2403" spans="19:26" x14ac:dyDescent="0.25">
      <c r="S2403" s="88"/>
      <c r="T2403" s="88"/>
      <c r="U2403" s="88"/>
      <c r="V2403" s="88"/>
      <c r="W2403" s="88"/>
      <c r="X2403" s="88"/>
      <c r="Y2403" s="88"/>
      <c r="Z2403" s="88"/>
    </row>
    <row r="2404" spans="19:26" x14ac:dyDescent="0.25">
      <c r="S2404" s="88"/>
      <c r="T2404" s="88"/>
      <c r="U2404" s="88"/>
      <c r="V2404" s="88"/>
      <c r="W2404" s="88"/>
      <c r="X2404" s="88"/>
      <c r="Y2404" s="88"/>
      <c r="Z2404" s="88"/>
    </row>
    <row r="2405" spans="19:26" x14ac:dyDescent="0.25">
      <c r="S2405" s="88"/>
      <c r="T2405" s="88"/>
      <c r="U2405" s="88"/>
      <c r="V2405" s="88"/>
      <c r="W2405" s="88"/>
      <c r="X2405" s="88"/>
      <c r="Y2405" s="88"/>
      <c r="Z2405" s="88"/>
    </row>
    <row r="2406" spans="19:26" x14ac:dyDescent="0.25">
      <c r="S2406" s="88"/>
      <c r="T2406" s="88"/>
      <c r="U2406" s="88"/>
      <c r="V2406" s="88"/>
      <c r="W2406" s="88"/>
      <c r="X2406" s="88"/>
      <c r="Y2406" s="88"/>
      <c r="Z2406" s="88"/>
    </row>
    <row r="2407" spans="19:26" x14ac:dyDescent="0.25">
      <c r="S2407" s="88"/>
      <c r="T2407" s="88"/>
      <c r="U2407" s="88"/>
      <c r="V2407" s="88"/>
      <c r="W2407" s="88"/>
      <c r="X2407" s="88"/>
      <c r="Y2407" s="88"/>
      <c r="Z2407" s="88"/>
    </row>
    <row r="2408" spans="19:26" x14ac:dyDescent="0.25">
      <c r="S2408" s="88"/>
      <c r="T2408" s="88"/>
      <c r="U2408" s="88"/>
      <c r="V2408" s="88"/>
      <c r="W2408" s="88"/>
      <c r="X2408" s="88"/>
      <c r="Y2408" s="88"/>
      <c r="Z2408" s="88"/>
    </row>
    <row r="2409" spans="19:26" x14ac:dyDescent="0.25">
      <c r="S2409" s="88"/>
      <c r="T2409" s="88"/>
      <c r="U2409" s="88"/>
      <c r="V2409" s="88"/>
      <c r="W2409" s="88"/>
      <c r="X2409" s="88"/>
      <c r="Y2409" s="88"/>
      <c r="Z2409" s="88"/>
    </row>
    <row r="2410" spans="19:26" x14ac:dyDescent="0.25">
      <c r="S2410" s="88"/>
      <c r="T2410" s="88"/>
      <c r="U2410" s="88"/>
      <c r="V2410" s="88"/>
      <c r="W2410" s="88"/>
      <c r="X2410" s="88"/>
      <c r="Y2410" s="88"/>
      <c r="Z2410" s="88"/>
    </row>
    <row r="2411" spans="19:26" x14ac:dyDescent="0.25">
      <c r="S2411" s="88"/>
      <c r="T2411" s="88"/>
      <c r="U2411" s="88"/>
      <c r="V2411" s="88"/>
      <c r="W2411" s="88"/>
      <c r="X2411" s="88"/>
      <c r="Y2411" s="88"/>
      <c r="Z2411" s="88"/>
    </row>
    <row r="2412" spans="19:26" x14ac:dyDescent="0.25">
      <c r="S2412" s="88"/>
      <c r="T2412" s="88"/>
      <c r="U2412" s="88"/>
      <c r="V2412" s="88"/>
      <c r="W2412" s="88"/>
      <c r="X2412" s="88"/>
      <c r="Y2412" s="88"/>
      <c r="Z2412" s="88"/>
    </row>
    <row r="2413" spans="19:26" x14ac:dyDescent="0.25">
      <c r="S2413" s="88"/>
      <c r="T2413" s="88"/>
      <c r="U2413" s="88"/>
      <c r="V2413" s="88"/>
      <c r="W2413" s="88"/>
      <c r="X2413" s="88"/>
      <c r="Y2413" s="88"/>
      <c r="Z2413" s="88"/>
    </row>
    <row r="2414" spans="19:26" x14ac:dyDescent="0.25">
      <c r="S2414" s="88"/>
      <c r="T2414" s="88"/>
      <c r="U2414" s="88"/>
      <c r="V2414" s="88"/>
      <c r="W2414" s="88"/>
      <c r="X2414" s="88"/>
      <c r="Y2414" s="88"/>
      <c r="Z2414" s="88"/>
    </row>
    <row r="2415" spans="19:26" x14ac:dyDescent="0.25">
      <c r="S2415" s="88"/>
      <c r="T2415" s="88"/>
      <c r="U2415" s="88"/>
      <c r="V2415" s="88"/>
      <c r="W2415" s="88"/>
      <c r="X2415" s="88"/>
      <c r="Y2415" s="88"/>
      <c r="Z2415" s="88"/>
    </row>
    <row r="2416" spans="19:26" x14ac:dyDescent="0.25">
      <c r="S2416" s="88"/>
      <c r="T2416" s="88"/>
      <c r="U2416" s="88"/>
      <c r="V2416" s="88"/>
      <c r="W2416" s="88"/>
      <c r="X2416" s="88"/>
      <c r="Y2416" s="88"/>
      <c r="Z2416" s="88"/>
    </row>
    <row r="2417" spans="19:26" x14ac:dyDescent="0.25">
      <c r="S2417" s="88"/>
      <c r="T2417" s="88"/>
      <c r="U2417" s="88"/>
      <c r="V2417" s="88"/>
      <c r="W2417" s="88"/>
      <c r="X2417" s="88"/>
      <c r="Y2417" s="88"/>
      <c r="Z2417" s="88"/>
    </row>
    <row r="2418" spans="19:26" x14ac:dyDescent="0.25">
      <c r="S2418" s="88"/>
      <c r="T2418" s="88"/>
      <c r="U2418" s="88"/>
      <c r="V2418" s="88"/>
      <c r="W2418" s="88"/>
      <c r="X2418" s="88"/>
      <c r="Y2418" s="88"/>
      <c r="Z2418" s="88"/>
    </row>
    <row r="2419" spans="19:26" x14ac:dyDescent="0.25">
      <c r="S2419" s="88"/>
      <c r="T2419" s="88"/>
      <c r="U2419" s="88"/>
      <c r="V2419" s="88"/>
      <c r="W2419" s="88"/>
      <c r="X2419" s="88"/>
      <c r="Y2419" s="88"/>
      <c r="Z2419" s="88"/>
    </row>
    <row r="2420" spans="19:26" x14ac:dyDescent="0.25">
      <c r="S2420" s="88"/>
      <c r="T2420" s="88"/>
      <c r="U2420" s="88"/>
      <c r="V2420" s="88"/>
      <c r="W2420" s="88"/>
      <c r="X2420" s="88"/>
      <c r="Y2420" s="88"/>
      <c r="Z2420" s="88"/>
    </row>
    <row r="2421" spans="19:26" x14ac:dyDescent="0.25">
      <c r="S2421" s="88"/>
      <c r="T2421" s="88"/>
      <c r="U2421" s="88"/>
      <c r="V2421" s="88"/>
      <c r="W2421" s="88"/>
      <c r="X2421" s="88"/>
      <c r="Y2421" s="88"/>
      <c r="Z2421" s="88"/>
    </row>
    <row r="2422" spans="19:26" x14ac:dyDescent="0.25">
      <c r="S2422" s="88"/>
      <c r="T2422" s="88"/>
      <c r="U2422" s="88"/>
      <c r="V2422" s="88"/>
      <c r="W2422" s="88"/>
      <c r="X2422" s="88"/>
      <c r="Y2422" s="88"/>
      <c r="Z2422" s="88"/>
    </row>
    <row r="2423" spans="19:26" x14ac:dyDescent="0.25">
      <c r="S2423" s="88"/>
      <c r="T2423" s="88"/>
      <c r="U2423" s="88"/>
      <c r="V2423" s="88"/>
      <c r="W2423" s="88"/>
      <c r="X2423" s="88"/>
      <c r="Y2423" s="88"/>
      <c r="Z2423" s="88"/>
    </row>
    <row r="2424" spans="19:26" x14ac:dyDescent="0.25">
      <c r="S2424" s="88"/>
      <c r="T2424" s="88"/>
      <c r="U2424" s="88"/>
      <c r="V2424" s="88"/>
      <c r="W2424" s="88"/>
      <c r="X2424" s="88"/>
      <c r="Y2424" s="88"/>
      <c r="Z2424" s="88"/>
    </row>
    <row r="2425" spans="19:26" x14ac:dyDescent="0.25">
      <c r="S2425" s="88"/>
      <c r="T2425" s="88"/>
      <c r="U2425" s="88"/>
      <c r="V2425" s="88"/>
      <c r="W2425" s="88"/>
      <c r="X2425" s="88"/>
      <c r="Y2425" s="88"/>
      <c r="Z2425" s="88"/>
    </row>
    <row r="2426" spans="19:26" x14ac:dyDescent="0.25">
      <c r="S2426" s="88"/>
      <c r="T2426" s="88"/>
      <c r="U2426" s="88"/>
      <c r="V2426" s="88"/>
      <c r="W2426" s="88"/>
      <c r="X2426" s="88"/>
      <c r="Y2426" s="88"/>
      <c r="Z2426" s="88"/>
    </row>
    <row r="2427" spans="19:26" x14ac:dyDescent="0.25">
      <c r="S2427" s="88"/>
      <c r="T2427" s="88"/>
      <c r="U2427" s="88"/>
      <c r="V2427" s="88"/>
      <c r="W2427" s="88"/>
      <c r="X2427" s="88"/>
      <c r="Y2427" s="88"/>
      <c r="Z2427" s="88"/>
    </row>
    <row r="2428" spans="19:26" x14ac:dyDescent="0.25">
      <c r="S2428" s="88"/>
      <c r="T2428" s="88"/>
      <c r="U2428" s="88"/>
      <c r="V2428" s="88"/>
      <c r="W2428" s="88"/>
      <c r="X2428" s="88"/>
      <c r="Y2428" s="88"/>
      <c r="Z2428" s="88"/>
    </row>
    <row r="2429" spans="19:26" x14ac:dyDescent="0.25">
      <c r="S2429" s="88"/>
      <c r="T2429" s="88"/>
      <c r="U2429" s="88"/>
      <c r="V2429" s="88"/>
      <c r="W2429" s="88"/>
      <c r="X2429" s="88"/>
      <c r="Y2429" s="88"/>
      <c r="Z2429" s="88"/>
    </row>
    <row r="2430" spans="19:26" x14ac:dyDescent="0.25">
      <c r="S2430" s="88"/>
      <c r="T2430" s="88"/>
      <c r="U2430" s="88"/>
      <c r="V2430" s="88"/>
      <c r="W2430" s="88"/>
      <c r="X2430" s="88"/>
      <c r="Y2430" s="88"/>
      <c r="Z2430" s="88"/>
    </row>
    <row r="2431" spans="19:26" x14ac:dyDescent="0.25">
      <c r="S2431" s="88"/>
      <c r="T2431" s="88"/>
      <c r="U2431" s="88"/>
      <c r="V2431" s="88"/>
      <c r="W2431" s="88"/>
      <c r="X2431" s="88"/>
      <c r="Y2431" s="88"/>
      <c r="Z2431" s="88"/>
    </row>
    <row r="2432" spans="19:26" x14ac:dyDescent="0.25">
      <c r="S2432" s="88"/>
      <c r="T2432" s="88"/>
      <c r="U2432" s="88"/>
      <c r="V2432" s="88"/>
      <c r="W2432" s="88"/>
      <c r="X2432" s="88"/>
      <c r="Y2432" s="88"/>
      <c r="Z2432" s="88"/>
    </row>
    <row r="2433" spans="19:26" x14ac:dyDescent="0.25">
      <c r="S2433" s="88"/>
      <c r="T2433" s="88"/>
      <c r="U2433" s="88"/>
      <c r="V2433" s="88"/>
      <c r="W2433" s="88"/>
      <c r="X2433" s="88"/>
      <c r="Y2433" s="88"/>
      <c r="Z2433" s="88"/>
    </row>
    <row r="2434" spans="19:26" x14ac:dyDescent="0.25">
      <c r="S2434" s="88"/>
      <c r="T2434" s="88"/>
      <c r="U2434" s="88"/>
      <c r="V2434" s="88"/>
      <c r="W2434" s="88"/>
      <c r="X2434" s="88"/>
      <c r="Y2434" s="88"/>
      <c r="Z2434" s="88"/>
    </row>
    <row r="2435" spans="19:26" x14ac:dyDescent="0.25">
      <c r="S2435" s="88"/>
      <c r="T2435" s="88"/>
      <c r="U2435" s="88"/>
      <c r="V2435" s="88"/>
      <c r="W2435" s="88"/>
      <c r="X2435" s="88"/>
      <c r="Y2435" s="88"/>
      <c r="Z2435" s="88"/>
    </row>
    <row r="2436" spans="19:26" x14ac:dyDescent="0.25">
      <c r="S2436" s="88"/>
      <c r="T2436" s="88"/>
      <c r="U2436" s="88"/>
      <c r="V2436" s="88"/>
      <c r="W2436" s="88"/>
      <c r="X2436" s="88"/>
      <c r="Y2436" s="88"/>
      <c r="Z2436" s="88"/>
    </row>
    <row r="2437" spans="19:26" x14ac:dyDescent="0.25">
      <c r="S2437" s="88"/>
      <c r="T2437" s="88"/>
      <c r="U2437" s="88"/>
      <c r="V2437" s="88"/>
      <c r="W2437" s="88"/>
      <c r="X2437" s="88"/>
      <c r="Y2437" s="88"/>
      <c r="Z2437" s="88"/>
    </row>
    <row r="2438" spans="19:26" x14ac:dyDescent="0.25">
      <c r="S2438" s="88"/>
      <c r="T2438" s="88"/>
      <c r="U2438" s="88"/>
      <c r="V2438" s="88"/>
      <c r="W2438" s="88"/>
      <c r="X2438" s="88"/>
      <c r="Y2438" s="88"/>
      <c r="Z2438" s="88"/>
    </row>
    <row r="2439" spans="19:26" x14ac:dyDescent="0.25">
      <c r="S2439" s="88"/>
      <c r="T2439" s="88"/>
      <c r="U2439" s="88"/>
      <c r="V2439" s="88"/>
      <c r="W2439" s="88"/>
      <c r="X2439" s="88"/>
      <c r="Y2439" s="88"/>
      <c r="Z2439" s="88"/>
    </row>
    <row r="2440" spans="19:26" x14ac:dyDescent="0.25">
      <c r="S2440" s="88"/>
      <c r="T2440" s="88"/>
      <c r="U2440" s="88"/>
      <c r="V2440" s="88"/>
      <c r="W2440" s="88"/>
      <c r="X2440" s="88"/>
      <c r="Y2440" s="88"/>
      <c r="Z2440" s="88"/>
    </row>
    <row r="2441" spans="19:26" x14ac:dyDescent="0.25">
      <c r="S2441" s="88"/>
      <c r="T2441" s="88"/>
      <c r="U2441" s="88"/>
      <c r="V2441" s="88"/>
      <c r="W2441" s="88"/>
      <c r="X2441" s="88"/>
      <c r="Y2441" s="88"/>
      <c r="Z2441" s="88"/>
    </row>
    <row r="2442" spans="19:26" x14ac:dyDescent="0.25">
      <c r="S2442" s="88"/>
      <c r="T2442" s="88"/>
      <c r="U2442" s="88"/>
      <c r="V2442" s="88"/>
      <c r="W2442" s="88"/>
      <c r="X2442" s="88"/>
      <c r="Y2442" s="88"/>
      <c r="Z2442" s="88"/>
    </row>
    <row r="2443" spans="19:26" x14ac:dyDescent="0.25">
      <c r="S2443" s="88"/>
      <c r="T2443" s="88"/>
      <c r="U2443" s="88"/>
      <c r="V2443" s="88"/>
      <c r="W2443" s="88"/>
      <c r="X2443" s="88"/>
      <c r="Y2443" s="88"/>
      <c r="Z2443" s="88"/>
    </row>
    <row r="2444" spans="19:26" x14ac:dyDescent="0.25">
      <c r="S2444" s="88"/>
      <c r="T2444" s="88"/>
      <c r="U2444" s="88"/>
      <c r="V2444" s="88"/>
      <c r="W2444" s="88"/>
      <c r="X2444" s="88"/>
      <c r="Y2444" s="88"/>
      <c r="Z2444" s="88"/>
    </row>
    <row r="2445" spans="19:26" x14ac:dyDescent="0.25">
      <c r="S2445" s="88"/>
      <c r="T2445" s="88"/>
      <c r="U2445" s="88"/>
      <c r="V2445" s="88"/>
      <c r="W2445" s="88"/>
      <c r="X2445" s="88"/>
      <c r="Y2445" s="88"/>
      <c r="Z2445" s="88"/>
    </row>
    <row r="2446" spans="19:26" x14ac:dyDescent="0.25">
      <c r="S2446" s="88"/>
      <c r="T2446" s="88"/>
      <c r="U2446" s="88"/>
      <c r="V2446" s="88"/>
      <c r="W2446" s="88"/>
      <c r="X2446" s="88"/>
      <c r="Y2446" s="88"/>
      <c r="Z2446" s="88"/>
    </row>
    <row r="2447" spans="19:26" x14ac:dyDescent="0.25">
      <c r="S2447" s="88"/>
      <c r="T2447" s="88"/>
      <c r="U2447" s="88"/>
      <c r="V2447" s="88"/>
      <c r="W2447" s="88"/>
      <c r="X2447" s="88"/>
      <c r="Y2447" s="88"/>
      <c r="Z2447" s="88"/>
    </row>
    <row r="2448" spans="19:26" x14ac:dyDescent="0.25">
      <c r="S2448" s="88"/>
      <c r="T2448" s="88"/>
      <c r="U2448" s="88"/>
      <c r="V2448" s="88"/>
      <c r="W2448" s="88"/>
      <c r="X2448" s="88"/>
      <c r="Y2448" s="88"/>
      <c r="Z2448" s="88"/>
    </row>
    <row r="2449" spans="19:26" x14ac:dyDescent="0.25">
      <c r="S2449" s="88"/>
      <c r="T2449" s="88"/>
      <c r="U2449" s="88"/>
      <c r="V2449" s="88"/>
      <c r="W2449" s="88"/>
      <c r="X2449" s="88"/>
      <c r="Y2449" s="88"/>
      <c r="Z2449" s="88"/>
    </row>
    <row r="2450" spans="19:26" x14ac:dyDescent="0.25">
      <c r="S2450" s="88"/>
      <c r="T2450" s="88"/>
      <c r="U2450" s="88"/>
      <c r="V2450" s="88"/>
      <c r="W2450" s="88"/>
      <c r="X2450" s="88"/>
      <c r="Y2450" s="88"/>
      <c r="Z2450" s="88"/>
    </row>
    <row r="2451" spans="19:26" x14ac:dyDescent="0.25">
      <c r="S2451" s="88"/>
      <c r="T2451" s="88"/>
      <c r="U2451" s="88"/>
      <c r="V2451" s="88"/>
      <c r="W2451" s="88"/>
      <c r="X2451" s="88"/>
      <c r="Y2451" s="88"/>
      <c r="Z2451" s="88"/>
    </row>
    <row r="2452" spans="19:26" x14ac:dyDescent="0.25">
      <c r="S2452" s="88"/>
      <c r="T2452" s="88"/>
      <c r="U2452" s="88"/>
      <c r="V2452" s="88"/>
      <c r="W2452" s="88"/>
      <c r="X2452" s="88"/>
      <c r="Y2452" s="88"/>
      <c r="Z2452" s="88"/>
    </row>
    <row r="2453" spans="19:26" x14ac:dyDescent="0.25">
      <c r="S2453" s="88"/>
      <c r="T2453" s="88"/>
      <c r="U2453" s="88"/>
      <c r="V2453" s="88"/>
      <c r="W2453" s="88"/>
      <c r="X2453" s="88"/>
      <c r="Y2453" s="88"/>
      <c r="Z2453" s="88"/>
    </row>
    <row r="2454" spans="19:26" x14ac:dyDescent="0.25">
      <c r="S2454" s="88"/>
      <c r="T2454" s="88"/>
      <c r="U2454" s="88"/>
      <c r="V2454" s="88"/>
      <c r="W2454" s="88"/>
      <c r="X2454" s="88"/>
      <c r="Y2454" s="88"/>
      <c r="Z2454" s="88"/>
    </row>
    <row r="2455" spans="19:26" x14ac:dyDescent="0.25">
      <c r="S2455" s="88"/>
      <c r="T2455" s="88"/>
      <c r="U2455" s="88"/>
      <c r="V2455" s="88"/>
      <c r="W2455" s="88"/>
      <c r="X2455" s="88"/>
      <c r="Y2455" s="88"/>
      <c r="Z2455" s="88"/>
    </row>
    <row r="2456" spans="19:26" x14ac:dyDescent="0.25">
      <c r="S2456" s="88"/>
      <c r="T2456" s="88"/>
      <c r="U2456" s="88"/>
      <c r="V2456" s="88"/>
      <c r="W2456" s="88"/>
      <c r="X2456" s="88"/>
      <c r="Y2456" s="88"/>
      <c r="Z2456" s="88"/>
    </row>
    <row r="2457" spans="19:26" x14ac:dyDescent="0.25">
      <c r="S2457" s="88"/>
      <c r="T2457" s="88"/>
      <c r="U2457" s="88"/>
      <c r="V2457" s="88"/>
      <c r="W2457" s="88"/>
      <c r="X2457" s="88"/>
      <c r="Y2457" s="88"/>
      <c r="Z2457" s="88"/>
    </row>
    <row r="2458" spans="19:26" x14ac:dyDescent="0.25">
      <c r="S2458" s="88"/>
      <c r="T2458" s="88"/>
      <c r="U2458" s="88"/>
      <c r="V2458" s="88"/>
      <c r="W2458" s="88"/>
      <c r="X2458" s="88"/>
      <c r="Y2458" s="88"/>
      <c r="Z2458" s="88"/>
    </row>
    <row r="2459" spans="19:26" x14ac:dyDescent="0.25">
      <c r="S2459" s="88"/>
      <c r="T2459" s="88"/>
      <c r="U2459" s="88"/>
      <c r="V2459" s="88"/>
      <c r="W2459" s="88"/>
      <c r="X2459" s="88"/>
      <c r="Y2459" s="88"/>
      <c r="Z2459" s="88"/>
    </row>
    <row r="2460" spans="19:26" x14ac:dyDescent="0.25">
      <c r="S2460" s="88"/>
      <c r="T2460" s="88"/>
      <c r="U2460" s="88"/>
      <c r="V2460" s="88"/>
      <c r="W2460" s="88"/>
      <c r="X2460" s="88"/>
      <c r="Y2460" s="88"/>
      <c r="Z2460" s="88"/>
    </row>
    <row r="2461" spans="19:26" x14ac:dyDescent="0.25">
      <c r="S2461" s="88"/>
      <c r="T2461" s="88"/>
      <c r="U2461" s="88"/>
      <c r="V2461" s="88"/>
      <c r="W2461" s="88"/>
      <c r="X2461" s="88"/>
      <c r="Y2461" s="88"/>
      <c r="Z2461" s="88"/>
    </row>
    <row r="2462" spans="19:26" x14ac:dyDescent="0.25">
      <c r="S2462" s="88"/>
      <c r="T2462" s="88"/>
      <c r="U2462" s="88"/>
      <c r="V2462" s="88"/>
      <c r="W2462" s="88"/>
      <c r="X2462" s="88"/>
      <c r="Y2462" s="88"/>
      <c r="Z2462" s="88"/>
    </row>
    <row r="2463" spans="19:26" x14ac:dyDescent="0.25">
      <c r="S2463" s="88"/>
      <c r="T2463" s="88"/>
      <c r="U2463" s="88"/>
      <c r="V2463" s="88"/>
      <c r="W2463" s="88"/>
      <c r="X2463" s="88"/>
      <c r="Y2463" s="88"/>
      <c r="Z2463" s="88"/>
    </row>
    <row r="2464" spans="19:26" x14ac:dyDescent="0.25">
      <c r="S2464" s="88"/>
      <c r="T2464" s="88"/>
      <c r="U2464" s="88"/>
      <c r="V2464" s="88"/>
      <c r="W2464" s="88"/>
      <c r="X2464" s="88"/>
      <c r="Y2464" s="88"/>
      <c r="Z2464" s="88"/>
    </row>
    <row r="2465" spans="19:26" x14ac:dyDescent="0.25">
      <c r="S2465" s="88"/>
      <c r="T2465" s="88"/>
      <c r="U2465" s="88"/>
      <c r="V2465" s="88"/>
      <c r="W2465" s="88"/>
      <c r="X2465" s="88"/>
      <c r="Y2465" s="88"/>
      <c r="Z2465" s="88"/>
    </row>
    <row r="2466" spans="19:26" x14ac:dyDescent="0.25">
      <c r="S2466" s="88"/>
      <c r="T2466" s="88"/>
      <c r="U2466" s="88"/>
      <c r="V2466" s="88"/>
      <c r="W2466" s="88"/>
      <c r="X2466" s="88"/>
      <c r="Y2466" s="88"/>
      <c r="Z2466" s="88"/>
    </row>
    <row r="2467" spans="19:26" x14ac:dyDescent="0.25">
      <c r="S2467" s="88"/>
      <c r="T2467" s="88"/>
      <c r="U2467" s="88"/>
      <c r="V2467" s="88"/>
      <c r="W2467" s="88"/>
      <c r="X2467" s="88"/>
      <c r="Y2467" s="88"/>
      <c r="Z2467" s="88"/>
    </row>
    <row r="2468" spans="19:26" x14ac:dyDescent="0.25">
      <c r="S2468" s="88"/>
      <c r="T2468" s="88"/>
      <c r="U2468" s="88"/>
      <c r="V2468" s="88"/>
      <c r="W2468" s="88"/>
      <c r="X2468" s="88"/>
      <c r="Y2468" s="88"/>
      <c r="Z2468" s="88"/>
    </row>
    <row r="2469" spans="19:26" x14ac:dyDescent="0.25">
      <c r="S2469" s="88"/>
      <c r="T2469" s="88"/>
      <c r="U2469" s="88"/>
      <c r="V2469" s="88"/>
      <c r="W2469" s="88"/>
      <c r="X2469" s="88"/>
      <c r="Y2469" s="88"/>
      <c r="Z2469" s="88"/>
    </row>
    <row r="2470" spans="19:26" x14ac:dyDescent="0.25">
      <c r="S2470" s="88"/>
      <c r="T2470" s="88"/>
      <c r="U2470" s="88"/>
      <c r="V2470" s="88"/>
      <c r="W2470" s="88"/>
      <c r="X2470" s="88"/>
      <c r="Y2470" s="88"/>
      <c r="Z2470" s="88"/>
    </row>
    <row r="2471" spans="19:26" x14ac:dyDescent="0.25">
      <c r="S2471" s="88"/>
      <c r="T2471" s="88"/>
      <c r="U2471" s="88"/>
      <c r="V2471" s="88"/>
      <c r="W2471" s="88"/>
      <c r="X2471" s="88"/>
      <c r="Y2471" s="88"/>
      <c r="Z2471" s="88"/>
    </row>
    <row r="2472" spans="19:26" x14ac:dyDescent="0.25">
      <c r="S2472" s="88"/>
      <c r="T2472" s="88"/>
      <c r="U2472" s="88"/>
      <c r="V2472" s="88"/>
      <c r="W2472" s="88"/>
      <c r="X2472" s="88"/>
      <c r="Y2472" s="88"/>
      <c r="Z2472" s="88"/>
    </row>
    <row r="2473" spans="19:26" x14ac:dyDescent="0.25">
      <c r="S2473" s="88"/>
      <c r="T2473" s="88"/>
      <c r="U2473" s="88"/>
      <c r="V2473" s="88"/>
      <c r="W2473" s="88"/>
      <c r="X2473" s="88"/>
      <c r="Y2473" s="88"/>
      <c r="Z2473" s="88"/>
    </row>
    <row r="2474" spans="19:26" x14ac:dyDescent="0.25">
      <c r="S2474" s="88"/>
      <c r="T2474" s="88"/>
      <c r="U2474" s="88"/>
      <c r="V2474" s="88"/>
      <c r="W2474" s="88"/>
      <c r="X2474" s="88"/>
      <c r="Y2474" s="88"/>
      <c r="Z2474" s="88"/>
    </row>
    <row r="2475" spans="19:26" x14ac:dyDescent="0.25">
      <c r="S2475" s="88"/>
      <c r="T2475" s="88"/>
      <c r="U2475" s="88"/>
      <c r="V2475" s="88"/>
      <c r="W2475" s="88"/>
      <c r="X2475" s="88"/>
      <c r="Y2475" s="88"/>
      <c r="Z2475" s="88"/>
    </row>
    <row r="2476" spans="19:26" x14ac:dyDescent="0.25">
      <c r="S2476" s="88"/>
      <c r="T2476" s="88"/>
      <c r="U2476" s="88"/>
      <c r="V2476" s="88"/>
      <c r="W2476" s="88"/>
      <c r="X2476" s="88"/>
      <c r="Y2476" s="88"/>
      <c r="Z2476" s="88"/>
    </row>
    <row r="2477" spans="19:26" x14ac:dyDescent="0.25">
      <c r="S2477" s="88"/>
      <c r="T2477" s="88"/>
      <c r="U2477" s="88"/>
      <c r="V2477" s="88"/>
      <c r="W2477" s="88"/>
      <c r="X2477" s="88"/>
      <c r="Y2477" s="88"/>
      <c r="Z2477" s="88"/>
    </row>
    <row r="2478" spans="19:26" x14ac:dyDescent="0.25">
      <c r="S2478" s="88"/>
      <c r="T2478" s="88"/>
      <c r="U2478" s="88"/>
      <c r="V2478" s="88"/>
      <c r="W2478" s="88"/>
      <c r="X2478" s="88"/>
      <c r="Y2478" s="88"/>
      <c r="Z2478" s="88"/>
    </row>
    <row r="2479" spans="19:26" x14ac:dyDescent="0.25">
      <c r="S2479" s="88"/>
      <c r="T2479" s="88"/>
      <c r="U2479" s="88"/>
      <c r="V2479" s="88"/>
      <c r="W2479" s="88"/>
      <c r="X2479" s="88"/>
      <c r="Y2479" s="88"/>
      <c r="Z2479" s="88"/>
    </row>
    <row r="2480" spans="19:26" x14ac:dyDescent="0.25">
      <c r="S2480" s="88"/>
      <c r="T2480" s="88"/>
      <c r="U2480" s="88"/>
      <c r="V2480" s="88"/>
      <c r="W2480" s="88"/>
      <c r="X2480" s="88"/>
      <c r="Y2480" s="88"/>
      <c r="Z2480" s="88"/>
    </row>
    <row r="2481" spans="19:26" x14ac:dyDescent="0.25">
      <c r="S2481" s="88"/>
      <c r="T2481" s="88"/>
      <c r="U2481" s="88"/>
      <c r="V2481" s="88"/>
      <c r="W2481" s="88"/>
      <c r="X2481" s="88"/>
      <c r="Y2481" s="88"/>
      <c r="Z2481" s="88"/>
    </row>
    <row r="2482" spans="19:26" x14ac:dyDescent="0.25">
      <c r="S2482" s="88"/>
      <c r="T2482" s="88"/>
      <c r="U2482" s="88"/>
      <c r="V2482" s="88"/>
      <c r="W2482" s="88"/>
      <c r="X2482" s="88"/>
      <c r="Y2482" s="88"/>
      <c r="Z2482" s="88"/>
    </row>
    <row r="2483" spans="19:26" x14ac:dyDescent="0.25">
      <c r="S2483" s="88"/>
      <c r="T2483" s="88"/>
      <c r="U2483" s="88"/>
      <c r="V2483" s="88"/>
      <c r="W2483" s="88"/>
      <c r="X2483" s="88"/>
      <c r="Y2483" s="88"/>
      <c r="Z2483" s="88"/>
    </row>
    <row r="2484" spans="19:26" x14ac:dyDescent="0.25">
      <c r="S2484" s="88"/>
      <c r="T2484" s="88"/>
      <c r="U2484" s="88"/>
      <c r="V2484" s="88"/>
      <c r="W2484" s="88"/>
      <c r="X2484" s="88"/>
      <c r="Y2484" s="88"/>
      <c r="Z2484" s="88"/>
    </row>
    <row r="2485" spans="19:26" x14ac:dyDescent="0.25">
      <c r="S2485" s="88"/>
      <c r="T2485" s="88"/>
      <c r="U2485" s="88"/>
      <c r="V2485" s="88"/>
      <c r="W2485" s="88"/>
      <c r="X2485" s="88"/>
      <c r="Y2485" s="88"/>
      <c r="Z2485" s="88"/>
    </row>
    <row r="2486" spans="19:26" x14ac:dyDescent="0.25">
      <c r="S2486" s="88"/>
      <c r="T2486" s="88"/>
      <c r="U2486" s="88"/>
      <c r="V2486" s="88"/>
      <c r="W2486" s="88"/>
      <c r="X2486" s="88"/>
      <c r="Y2486" s="88"/>
      <c r="Z2486" s="88"/>
    </row>
    <row r="2487" spans="19:26" x14ac:dyDescent="0.25">
      <c r="S2487" s="88"/>
      <c r="T2487" s="88"/>
      <c r="U2487" s="88"/>
      <c r="V2487" s="88"/>
      <c r="W2487" s="88"/>
      <c r="X2487" s="88"/>
      <c r="Y2487" s="88"/>
      <c r="Z2487" s="88"/>
    </row>
    <row r="2488" spans="19:26" x14ac:dyDescent="0.25">
      <c r="S2488" s="88"/>
      <c r="T2488" s="88"/>
      <c r="U2488" s="88"/>
      <c r="V2488" s="88"/>
      <c r="W2488" s="88"/>
      <c r="X2488" s="88"/>
      <c r="Y2488" s="88"/>
      <c r="Z2488" s="88"/>
    </row>
    <row r="2489" spans="19:26" x14ac:dyDescent="0.25">
      <c r="S2489" s="88"/>
      <c r="T2489" s="88"/>
      <c r="U2489" s="88"/>
      <c r="V2489" s="88"/>
      <c r="W2489" s="88"/>
      <c r="X2489" s="88"/>
      <c r="Y2489" s="88"/>
      <c r="Z2489" s="88"/>
    </row>
    <row r="2490" spans="19:26" x14ac:dyDescent="0.25">
      <c r="S2490" s="88"/>
      <c r="T2490" s="88"/>
      <c r="U2490" s="88"/>
      <c r="V2490" s="88"/>
      <c r="W2490" s="88"/>
      <c r="X2490" s="88"/>
      <c r="Y2490" s="88"/>
      <c r="Z2490" s="88"/>
    </row>
    <row r="2491" spans="19:26" x14ac:dyDescent="0.25">
      <c r="S2491" s="88"/>
      <c r="T2491" s="88"/>
      <c r="U2491" s="88"/>
      <c r="V2491" s="88"/>
      <c r="W2491" s="88"/>
      <c r="X2491" s="88"/>
      <c r="Y2491" s="88"/>
      <c r="Z2491" s="88"/>
    </row>
    <row r="2492" spans="19:26" x14ac:dyDescent="0.25">
      <c r="S2492" s="88"/>
      <c r="T2492" s="88"/>
      <c r="U2492" s="88"/>
      <c r="V2492" s="88"/>
      <c r="W2492" s="88"/>
      <c r="X2492" s="88"/>
      <c r="Y2492" s="88"/>
      <c r="Z2492" s="88"/>
    </row>
    <row r="2493" spans="19:26" x14ac:dyDescent="0.25">
      <c r="S2493" s="88"/>
      <c r="T2493" s="88"/>
      <c r="U2493" s="88"/>
      <c r="V2493" s="88"/>
      <c r="W2493" s="88"/>
      <c r="X2493" s="88"/>
      <c r="Y2493" s="88"/>
      <c r="Z2493" s="88"/>
    </row>
    <row r="2494" spans="19:26" x14ac:dyDescent="0.25">
      <c r="S2494" s="88"/>
      <c r="T2494" s="88"/>
      <c r="U2494" s="88"/>
      <c r="V2494" s="88"/>
      <c r="W2494" s="88"/>
      <c r="X2494" s="88"/>
      <c r="Y2494" s="88"/>
      <c r="Z2494" s="88"/>
    </row>
    <row r="2495" spans="19:26" x14ac:dyDescent="0.25">
      <c r="S2495" s="88"/>
      <c r="T2495" s="88"/>
      <c r="U2495" s="88"/>
      <c r="V2495" s="88"/>
      <c r="W2495" s="88"/>
      <c r="X2495" s="88"/>
      <c r="Y2495" s="88"/>
      <c r="Z2495" s="88"/>
    </row>
    <row r="2496" spans="19:26" x14ac:dyDescent="0.25">
      <c r="S2496" s="88"/>
      <c r="T2496" s="88"/>
      <c r="U2496" s="88"/>
      <c r="V2496" s="88"/>
      <c r="W2496" s="88"/>
      <c r="X2496" s="88"/>
      <c r="Y2496" s="88"/>
      <c r="Z2496" s="88"/>
    </row>
    <row r="2497" spans="19:26" x14ac:dyDescent="0.25">
      <c r="S2497" s="88"/>
      <c r="T2497" s="88"/>
      <c r="U2497" s="88"/>
      <c r="V2497" s="88"/>
      <c r="W2497" s="88"/>
      <c r="X2497" s="88"/>
      <c r="Y2497" s="88"/>
      <c r="Z2497" s="88"/>
    </row>
    <row r="2498" spans="19:26" x14ac:dyDescent="0.25">
      <c r="S2498" s="88"/>
      <c r="T2498" s="88"/>
      <c r="U2498" s="88"/>
      <c r="V2498" s="88"/>
      <c r="W2498" s="88"/>
      <c r="X2498" s="88"/>
      <c r="Y2498" s="88"/>
      <c r="Z2498" s="88"/>
    </row>
    <row r="2499" spans="19:26" x14ac:dyDescent="0.25">
      <c r="S2499" s="88"/>
      <c r="T2499" s="88"/>
      <c r="U2499" s="88"/>
      <c r="V2499" s="88"/>
      <c r="W2499" s="88"/>
      <c r="X2499" s="88"/>
      <c r="Y2499" s="88"/>
      <c r="Z2499" s="88"/>
    </row>
    <row r="2500" spans="19:26" x14ac:dyDescent="0.25">
      <c r="S2500" s="88"/>
      <c r="T2500" s="88"/>
      <c r="U2500" s="88"/>
      <c r="V2500" s="88"/>
      <c r="W2500" s="88"/>
      <c r="X2500" s="88"/>
      <c r="Y2500" s="88"/>
      <c r="Z2500" s="88"/>
    </row>
    <row r="2501" spans="19:26" x14ac:dyDescent="0.25">
      <c r="S2501" s="88"/>
      <c r="T2501" s="88"/>
      <c r="U2501" s="88"/>
      <c r="V2501" s="88"/>
      <c r="W2501" s="88"/>
      <c r="X2501" s="88"/>
      <c r="Y2501" s="88"/>
      <c r="Z2501" s="88"/>
    </row>
    <row r="2502" spans="19:26" x14ac:dyDescent="0.25">
      <c r="S2502" s="88"/>
      <c r="T2502" s="88"/>
      <c r="U2502" s="88"/>
      <c r="V2502" s="88"/>
      <c r="W2502" s="88"/>
      <c r="X2502" s="88"/>
      <c r="Y2502" s="88"/>
      <c r="Z2502" s="88"/>
    </row>
    <row r="2503" spans="19:26" x14ac:dyDescent="0.25">
      <c r="S2503" s="88"/>
      <c r="T2503" s="88"/>
      <c r="U2503" s="88"/>
      <c r="V2503" s="88"/>
      <c r="W2503" s="88"/>
      <c r="X2503" s="88"/>
      <c r="Y2503" s="88"/>
      <c r="Z2503" s="88"/>
    </row>
    <row r="2504" spans="19:26" x14ac:dyDescent="0.25">
      <c r="S2504" s="88"/>
      <c r="T2504" s="88"/>
      <c r="U2504" s="88"/>
      <c r="V2504" s="88"/>
      <c r="W2504" s="88"/>
      <c r="X2504" s="88"/>
      <c r="Y2504" s="88"/>
      <c r="Z2504" s="88"/>
    </row>
    <row r="2505" spans="19:26" x14ac:dyDescent="0.25">
      <c r="S2505" s="88"/>
      <c r="T2505" s="88"/>
      <c r="U2505" s="88"/>
      <c r="V2505" s="88"/>
      <c r="W2505" s="88"/>
      <c r="X2505" s="88"/>
      <c r="Y2505" s="88"/>
      <c r="Z2505" s="88"/>
    </row>
    <row r="2506" spans="19:26" x14ac:dyDescent="0.25">
      <c r="S2506" s="88"/>
      <c r="T2506" s="88"/>
      <c r="U2506" s="88"/>
      <c r="V2506" s="88"/>
      <c r="W2506" s="88"/>
      <c r="X2506" s="88"/>
      <c r="Y2506" s="88"/>
      <c r="Z2506" s="88"/>
    </row>
    <row r="2507" spans="19:26" x14ac:dyDescent="0.25">
      <c r="S2507" s="88"/>
      <c r="T2507" s="88"/>
      <c r="U2507" s="88"/>
      <c r="V2507" s="88"/>
      <c r="W2507" s="88"/>
      <c r="X2507" s="88"/>
      <c r="Y2507" s="88"/>
      <c r="Z2507" s="88"/>
    </row>
    <row r="2508" spans="19:26" x14ac:dyDescent="0.25">
      <c r="S2508" s="88"/>
      <c r="T2508" s="88"/>
      <c r="U2508" s="88"/>
      <c r="V2508" s="88"/>
      <c r="W2508" s="88"/>
      <c r="X2508" s="88"/>
      <c r="Y2508" s="88"/>
      <c r="Z2508" s="88"/>
    </row>
    <row r="2509" spans="19:26" x14ac:dyDescent="0.25">
      <c r="S2509" s="88"/>
      <c r="T2509" s="88"/>
      <c r="U2509" s="88"/>
      <c r="V2509" s="88"/>
      <c r="W2509" s="88"/>
      <c r="X2509" s="88"/>
      <c r="Y2509" s="88"/>
      <c r="Z2509" s="88"/>
    </row>
    <row r="2510" spans="19:26" x14ac:dyDescent="0.25">
      <c r="S2510" s="88"/>
      <c r="T2510" s="88"/>
      <c r="U2510" s="88"/>
      <c r="V2510" s="88"/>
      <c r="W2510" s="88"/>
      <c r="X2510" s="88"/>
      <c r="Y2510" s="88"/>
      <c r="Z2510" s="88"/>
    </row>
    <row r="2511" spans="19:26" x14ac:dyDescent="0.25">
      <c r="S2511" s="88"/>
      <c r="T2511" s="88"/>
      <c r="U2511" s="88"/>
      <c r="V2511" s="88"/>
      <c r="W2511" s="88"/>
      <c r="X2511" s="88"/>
      <c r="Y2511" s="88"/>
      <c r="Z2511" s="88"/>
    </row>
    <row r="2512" spans="19:26" x14ac:dyDescent="0.25">
      <c r="S2512" s="88"/>
      <c r="T2512" s="88"/>
      <c r="U2512" s="88"/>
      <c r="V2512" s="88"/>
      <c r="W2512" s="88"/>
      <c r="X2512" s="88"/>
      <c r="Y2512" s="88"/>
      <c r="Z2512" s="88"/>
    </row>
    <row r="2513" spans="19:26" x14ac:dyDescent="0.25">
      <c r="S2513" s="88"/>
      <c r="T2513" s="88"/>
      <c r="U2513" s="88"/>
      <c r="V2513" s="88"/>
      <c r="W2513" s="88"/>
      <c r="X2513" s="88"/>
      <c r="Y2513" s="88"/>
      <c r="Z2513" s="88"/>
    </row>
    <row r="2514" spans="19:26" x14ac:dyDescent="0.25">
      <c r="S2514" s="88"/>
      <c r="T2514" s="88"/>
      <c r="U2514" s="88"/>
      <c r="V2514" s="88"/>
      <c r="W2514" s="88"/>
      <c r="X2514" s="88"/>
      <c r="Y2514" s="88"/>
      <c r="Z2514" s="88"/>
    </row>
    <row r="2515" spans="19:26" x14ac:dyDescent="0.25">
      <c r="S2515" s="88"/>
      <c r="T2515" s="88"/>
      <c r="U2515" s="88"/>
      <c r="V2515" s="88"/>
      <c r="W2515" s="88"/>
      <c r="X2515" s="88"/>
      <c r="Y2515" s="88"/>
      <c r="Z2515" s="88"/>
    </row>
    <row r="2516" spans="19:26" x14ac:dyDescent="0.25">
      <c r="S2516" s="88"/>
      <c r="T2516" s="88"/>
      <c r="U2516" s="88"/>
      <c r="V2516" s="88"/>
      <c r="W2516" s="88"/>
      <c r="X2516" s="88"/>
      <c r="Y2516" s="88"/>
      <c r="Z2516" s="88"/>
    </row>
    <row r="2517" spans="19:26" x14ac:dyDescent="0.25">
      <c r="S2517" s="88"/>
      <c r="T2517" s="88"/>
      <c r="U2517" s="88"/>
      <c r="V2517" s="88"/>
      <c r="W2517" s="88"/>
      <c r="X2517" s="88"/>
      <c r="Y2517" s="88"/>
      <c r="Z2517" s="88"/>
    </row>
    <row r="2518" spans="19:26" x14ac:dyDescent="0.25">
      <c r="S2518" s="88"/>
      <c r="T2518" s="88"/>
      <c r="U2518" s="88"/>
      <c r="V2518" s="88"/>
      <c r="W2518" s="88"/>
      <c r="X2518" s="88"/>
      <c r="Y2518" s="88"/>
      <c r="Z2518" s="88"/>
    </row>
    <row r="2519" spans="19:26" x14ac:dyDescent="0.25">
      <c r="S2519" s="88"/>
      <c r="T2519" s="88"/>
      <c r="U2519" s="88"/>
      <c r="V2519" s="88"/>
      <c r="W2519" s="88"/>
      <c r="X2519" s="88"/>
      <c r="Y2519" s="88"/>
      <c r="Z2519" s="88"/>
    </row>
    <row r="2520" spans="19:26" x14ac:dyDescent="0.25">
      <c r="S2520" s="88"/>
      <c r="T2520" s="88"/>
      <c r="U2520" s="88"/>
      <c r="V2520" s="88"/>
      <c r="W2520" s="88"/>
      <c r="X2520" s="88"/>
      <c r="Y2520" s="88"/>
      <c r="Z2520" s="88"/>
    </row>
    <row r="2521" spans="19:26" x14ac:dyDescent="0.25">
      <c r="S2521" s="88"/>
      <c r="T2521" s="88"/>
      <c r="U2521" s="88"/>
      <c r="V2521" s="88"/>
      <c r="W2521" s="88"/>
      <c r="X2521" s="88"/>
      <c r="Y2521" s="88"/>
      <c r="Z2521" s="88"/>
    </row>
    <row r="2522" spans="19:26" x14ac:dyDescent="0.25">
      <c r="S2522" s="88"/>
      <c r="T2522" s="88"/>
      <c r="U2522" s="88"/>
      <c r="V2522" s="88"/>
      <c r="W2522" s="88"/>
      <c r="X2522" s="88"/>
      <c r="Y2522" s="88"/>
      <c r="Z2522" s="88"/>
    </row>
    <row r="2523" spans="19:26" x14ac:dyDescent="0.25">
      <c r="S2523" s="88"/>
      <c r="T2523" s="88"/>
      <c r="U2523" s="88"/>
      <c r="V2523" s="88"/>
      <c r="W2523" s="88"/>
      <c r="X2523" s="88"/>
      <c r="Y2523" s="88"/>
      <c r="Z2523" s="88"/>
    </row>
    <row r="2524" spans="19:26" x14ac:dyDescent="0.25">
      <c r="S2524" s="88"/>
      <c r="T2524" s="88"/>
      <c r="U2524" s="88"/>
      <c r="V2524" s="88"/>
      <c r="W2524" s="88"/>
      <c r="X2524" s="88"/>
      <c r="Y2524" s="88"/>
      <c r="Z2524" s="88"/>
    </row>
    <row r="2525" spans="19:26" x14ac:dyDescent="0.25">
      <c r="S2525" s="88"/>
      <c r="T2525" s="88"/>
      <c r="U2525" s="88"/>
      <c r="V2525" s="88"/>
      <c r="W2525" s="88"/>
      <c r="X2525" s="88"/>
      <c r="Y2525" s="88"/>
      <c r="Z2525" s="88"/>
    </row>
    <row r="2526" spans="19:26" x14ac:dyDescent="0.25">
      <c r="S2526" s="88"/>
      <c r="T2526" s="88"/>
      <c r="U2526" s="88"/>
      <c r="V2526" s="88"/>
      <c r="W2526" s="88"/>
      <c r="X2526" s="88"/>
      <c r="Y2526" s="88"/>
      <c r="Z2526" s="88"/>
    </row>
    <row r="2527" spans="19:26" x14ac:dyDescent="0.25">
      <c r="S2527" s="88"/>
      <c r="T2527" s="88"/>
      <c r="U2527" s="88"/>
      <c r="V2527" s="88"/>
      <c r="W2527" s="88"/>
      <c r="X2527" s="88"/>
      <c r="Y2527" s="88"/>
      <c r="Z2527" s="88"/>
    </row>
    <row r="2528" spans="19:26" x14ac:dyDescent="0.25">
      <c r="S2528" s="88"/>
      <c r="T2528" s="88"/>
      <c r="U2528" s="88"/>
      <c r="V2528" s="88"/>
      <c r="W2528" s="88"/>
      <c r="X2528" s="88"/>
      <c r="Y2528" s="88"/>
      <c r="Z2528" s="88"/>
    </row>
    <row r="2529" spans="19:26" x14ac:dyDescent="0.25">
      <c r="S2529" s="88"/>
      <c r="T2529" s="88"/>
      <c r="U2529" s="88"/>
      <c r="V2529" s="88"/>
      <c r="W2529" s="88"/>
      <c r="X2529" s="88"/>
      <c r="Y2529" s="88"/>
      <c r="Z2529" s="88"/>
    </row>
    <row r="2530" spans="19:26" x14ac:dyDescent="0.25">
      <c r="S2530" s="88"/>
      <c r="T2530" s="88"/>
      <c r="U2530" s="88"/>
      <c r="V2530" s="88"/>
      <c r="W2530" s="88"/>
      <c r="X2530" s="88"/>
      <c r="Y2530" s="88"/>
      <c r="Z2530" s="88"/>
    </row>
    <row r="2531" spans="19:26" x14ac:dyDescent="0.25">
      <c r="S2531" s="88"/>
      <c r="T2531" s="88"/>
      <c r="U2531" s="88"/>
      <c r="V2531" s="88"/>
      <c r="W2531" s="88"/>
      <c r="X2531" s="88"/>
      <c r="Y2531" s="88"/>
      <c r="Z2531" s="88"/>
    </row>
    <row r="2532" spans="19:26" x14ac:dyDescent="0.25">
      <c r="S2532" s="88"/>
      <c r="T2532" s="88"/>
      <c r="U2532" s="88"/>
      <c r="V2532" s="88"/>
      <c r="W2532" s="88"/>
      <c r="X2532" s="88"/>
      <c r="Y2532" s="88"/>
      <c r="Z2532" s="88"/>
    </row>
    <row r="2533" spans="19:26" x14ac:dyDescent="0.25">
      <c r="S2533" s="88"/>
      <c r="T2533" s="88"/>
      <c r="U2533" s="88"/>
      <c r="V2533" s="88"/>
      <c r="W2533" s="88"/>
      <c r="X2533" s="88"/>
      <c r="Y2533" s="88"/>
      <c r="Z2533" s="88"/>
    </row>
    <row r="2534" spans="19:26" x14ac:dyDescent="0.25">
      <c r="S2534" s="88"/>
      <c r="T2534" s="88"/>
      <c r="U2534" s="88"/>
      <c r="V2534" s="88"/>
      <c r="W2534" s="88"/>
      <c r="X2534" s="88"/>
      <c r="Y2534" s="88"/>
      <c r="Z2534" s="88"/>
    </row>
    <row r="2535" spans="19:26" x14ac:dyDescent="0.25">
      <c r="S2535" s="88"/>
      <c r="T2535" s="88"/>
      <c r="U2535" s="88"/>
      <c r="V2535" s="88"/>
      <c r="W2535" s="88"/>
      <c r="X2535" s="88"/>
      <c r="Y2535" s="88"/>
      <c r="Z2535" s="88"/>
    </row>
    <row r="2536" spans="19:26" x14ac:dyDescent="0.25">
      <c r="S2536" s="88"/>
      <c r="T2536" s="88"/>
      <c r="U2536" s="88"/>
      <c r="V2536" s="88"/>
      <c r="W2536" s="88"/>
      <c r="X2536" s="88"/>
      <c r="Y2536" s="88"/>
      <c r="Z2536" s="88"/>
    </row>
    <row r="2537" spans="19:26" x14ac:dyDescent="0.25">
      <c r="S2537" s="88"/>
      <c r="T2537" s="88"/>
      <c r="U2537" s="88"/>
      <c r="V2537" s="88"/>
      <c r="W2537" s="88"/>
      <c r="X2537" s="88"/>
      <c r="Y2537" s="88"/>
      <c r="Z2537" s="88"/>
    </row>
    <row r="2538" spans="19:26" x14ac:dyDescent="0.25">
      <c r="S2538" s="88"/>
      <c r="T2538" s="88"/>
      <c r="U2538" s="88"/>
      <c r="V2538" s="88"/>
      <c r="W2538" s="88"/>
      <c r="X2538" s="88"/>
      <c r="Y2538" s="88"/>
      <c r="Z2538" s="88"/>
    </row>
    <row r="2539" spans="19:26" x14ac:dyDescent="0.25">
      <c r="S2539" s="88"/>
      <c r="T2539" s="88"/>
      <c r="U2539" s="88"/>
      <c r="V2539" s="88"/>
      <c r="W2539" s="88"/>
      <c r="X2539" s="88"/>
      <c r="Y2539" s="88"/>
      <c r="Z2539" s="88"/>
    </row>
    <row r="2540" spans="19:26" x14ac:dyDescent="0.25">
      <c r="S2540" s="88"/>
      <c r="T2540" s="88"/>
      <c r="U2540" s="88"/>
      <c r="V2540" s="88"/>
      <c r="W2540" s="88"/>
      <c r="X2540" s="88"/>
      <c r="Y2540" s="88"/>
      <c r="Z2540" s="88"/>
    </row>
    <row r="2541" spans="19:26" x14ac:dyDescent="0.25">
      <c r="S2541" s="88"/>
      <c r="T2541" s="88"/>
      <c r="U2541" s="88"/>
      <c r="V2541" s="88"/>
      <c r="W2541" s="88"/>
      <c r="X2541" s="88"/>
      <c r="Y2541" s="88"/>
      <c r="Z2541" s="88"/>
    </row>
    <row r="2542" spans="19:26" x14ac:dyDescent="0.25">
      <c r="S2542" s="88"/>
      <c r="T2542" s="88"/>
      <c r="U2542" s="88"/>
      <c r="V2542" s="88"/>
      <c r="W2542" s="88"/>
      <c r="X2542" s="88"/>
      <c r="Y2542" s="88"/>
      <c r="Z2542" s="88"/>
    </row>
    <row r="2543" spans="19:26" x14ac:dyDescent="0.25">
      <c r="S2543" s="88"/>
      <c r="T2543" s="88"/>
      <c r="U2543" s="88"/>
      <c r="V2543" s="88"/>
      <c r="W2543" s="88"/>
      <c r="X2543" s="88"/>
      <c r="Y2543" s="88"/>
      <c r="Z2543" s="88"/>
    </row>
    <row r="2544" spans="19:26" x14ac:dyDescent="0.25">
      <c r="S2544" s="88"/>
      <c r="T2544" s="88"/>
      <c r="U2544" s="88"/>
      <c r="V2544" s="88"/>
      <c r="W2544" s="88"/>
      <c r="X2544" s="88"/>
      <c r="Y2544" s="88"/>
      <c r="Z2544" s="88"/>
    </row>
    <row r="2545" spans="19:26" x14ac:dyDescent="0.25">
      <c r="S2545" s="88"/>
      <c r="T2545" s="88"/>
      <c r="U2545" s="88"/>
      <c r="V2545" s="88"/>
      <c r="W2545" s="88"/>
      <c r="X2545" s="88"/>
      <c r="Y2545" s="88"/>
      <c r="Z2545" s="88"/>
    </row>
    <row r="2546" spans="19:26" x14ac:dyDescent="0.25">
      <c r="S2546" s="88"/>
      <c r="T2546" s="88"/>
      <c r="U2546" s="88"/>
      <c r="V2546" s="88"/>
      <c r="W2546" s="88"/>
      <c r="X2546" s="88"/>
      <c r="Y2546" s="88"/>
      <c r="Z2546" s="88"/>
    </row>
    <row r="2547" spans="19:26" x14ac:dyDescent="0.25">
      <c r="S2547" s="88"/>
      <c r="T2547" s="88"/>
      <c r="U2547" s="88"/>
      <c r="V2547" s="88"/>
      <c r="W2547" s="88"/>
      <c r="X2547" s="88"/>
      <c r="Y2547" s="88"/>
      <c r="Z2547" s="88"/>
    </row>
    <row r="2548" spans="19:26" x14ac:dyDescent="0.25">
      <c r="S2548" s="88"/>
      <c r="T2548" s="88"/>
      <c r="U2548" s="88"/>
      <c r="V2548" s="88"/>
      <c r="W2548" s="88"/>
      <c r="X2548" s="88"/>
      <c r="Y2548" s="88"/>
      <c r="Z2548" s="88"/>
    </row>
    <row r="2549" spans="19:26" x14ac:dyDescent="0.25">
      <c r="S2549" s="88"/>
      <c r="T2549" s="88"/>
      <c r="U2549" s="88"/>
      <c r="V2549" s="88"/>
      <c r="W2549" s="88"/>
      <c r="X2549" s="88"/>
      <c r="Y2549" s="88"/>
      <c r="Z2549" s="88"/>
    </row>
    <row r="2550" spans="19:26" x14ac:dyDescent="0.25">
      <c r="S2550" s="88"/>
      <c r="T2550" s="88"/>
      <c r="U2550" s="88"/>
      <c r="V2550" s="88"/>
      <c r="W2550" s="88"/>
      <c r="X2550" s="88"/>
      <c r="Y2550" s="88"/>
      <c r="Z2550" s="88"/>
    </row>
    <row r="2551" spans="19:26" x14ac:dyDescent="0.25">
      <c r="S2551" s="88"/>
      <c r="T2551" s="88"/>
      <c r="U2551" s="88"/>
      <c r="V2551" s="88"/>
      <c r="W2551" s="88"/>
      <c r="X2551" s="88"/>
      <c r="Y2551" s="88"/>
      <c r="Z2551" s="88"/>
    </row>
    <row r="2552" spans="19:26" x14ac:dyDescent="0.25">
      <c r="S2552" s="88"/>
      <c r="T2552" s="88"/>
      <c r="U2552" s="88"/>
      <c r="V2552" s="88"/>
      <c r="W2552" s="88"/>
      <c r="X2552" s="88"/>
      <c r="Y2552" s="88"/>
      <c r="Z2552" s="88"/>
    </row>
    <row r="2553" spans="19:26" x14ac:dyDescent="0.25">
      <c r="S2553" s="88"/>
      <c r="T2553" s="88"/>
      <c r="U2553" s="88"/>
      <c r="V2553" s="88"/>
      <c r="W2553" s="88"/>
      <c r="X2553" s="88"/>
      <c r="Y2553" s="88"/>
      <c r="Z2553" s="88"/>
    </row>
    <row r="2554" spans="19:26" x14ac:dyDescent="0.25">
      <c r="S2554" s="88"/>
      <c r="T2554" s="88"/>
      <c r="U2554" s="88"/>
      <c r="V2554" s="88"/>
      <c r="W2554" s="88"/>
      <c r="X2554" s="88"/>
      <c r="Y2554" s="88"/>
      <c r="Z2554" s="88"/>
    </row>
    <row r="2555" spans="19:26" x14ac:dyDescent="0.25">
      <c r="S2555" s="88"/>
      <c r="T2555" s="88"/>
      <c r="U2555" s="88"/>
      <c r="V2555" s="88"/>
      <c r="W2555" s="88"/>
      <c r="X2555" s="88"/>
      <c r="Y2555" s="88"/>
      <c r="Z2555" s="88"/>
    </row>
    <row r="2556" spans="19:26" x14ac:dyDescent="0.25">
      <c r="S2556" s="88"/>
      <c r="T2556" s="88"/>
      <c r="U2556" s="88"/>
      <c r="V2556" s="88"/>
      <c r="W2556" s="88"/>
      <c r="X2556" s="88"/>
      <c r="Y2556" s="88"/>
      <c r="Z2556" s="88"/>
    </row>
    <row r="2557" spans="19:26" x14ac:dyDescent="0.25">
      <c r="S2557" s="88"/>
      <c r="T2557" s="88"/>
      <c r="U2557" s="88"/>
      <c r="V2557" s="88"/>
      <c r="W2557" s="88"/>
      <c r="X2557" s="88"/>
      <c r="Y2557" s="88"/>
      <c r="Z2557" s="88"/>
    </row>
    <row r="2558" spans="19:26" x14ac:dyDescent="0.25">
      <c r="S2558" s="88"/>
      <c r="T2558" s="88"/>
      <c r="U2558" s="88"/>
      <c r="V2558" s="88"/>
      <c r="W2558" s="88"/>
      <c r="X2558" s="88"/>
      <c r="Y2558" s="88"/>
      <c r="Z2558" s="88"/>
    </row>
    <row r="2559" spans="19:26" x14ac:dyDescent="0.25">
      <c r="S2559" s="88"/>
      <c r="T2559" s="88"/>
      <c r="U2559" s="88"/>
      <c r="V2559" s="88"/>
      <c r="W2559" s="88"/>
      <c r="X2559" s="88"/>
      <c r="Y2559" s="88"/>
      <c r="Z2559" s="88"/>
    </row>
    <row r="2560" spans="19:26" x14ac:dyDescent="0.25">
      <c r="S2560" s="88"/>
      <c r="T2560" s="88"/>
      <c r="U2560" s="88"/>
      <c r="V2560" s="88"/>
      <c r="W2560" s="88"/>
      <c r="X2560" s="88"/>
      <c r="Y2560" s="88"/>
      <c r="Z2560" s="88"/>
    </row>
    <row r="2561" spans="19:26" x14ac:dyDescent="0.25">
      <c r="S2561" s="88"/>
      <c r="T2561" s="88"/>
      <c r="U2561" s="88"/>
      <c r="V2561" s="88"/>
      <c r="W2561" s="88"/>
      <c r="X2561" s="88"/>
      <c r="Y2561" s="88"/>
      <c r="Z2561" s="88"/>
    </row>
    <row r="2562" spans="19:26" x14ac:dyDescent="0.25">
      <c r="S2562" s="88"/>
      <c r="T2562" s="88"/>
      <c r="U2562" s="88"/>
      <c r="V2562" s="88"/>
      <c r="W2562" s="88"/>
      <c r="X2562" s="88"/>
      <c r="Y2562" s="88"/>
      <c r="Z2562" s="88"/>
    </row>
    <row r="2563" spans="19:26" x14ac:dyDescent="0.25">
      <c r="S2563" s="88"/>
      <c r="T2563" s="88"/>
      <c r="U2563" s="88"/>
      <c r="V2563" s="88"/>
      <c r="W2563" s="88"/>
      <c r="X2563" s="88"/>
      <c r="Y2563" s="88"/>
      <c r="Z2563" s="88"/>
    </row>
    <row r="2564" spans="19:26" x14ac:dyDescent="0.25">
      <c r="S2564" s="88"/>
      <c r="T2564" s="88"/>
      <c r="U2564" s="88"/>
      <c r="V2564" s="88"/>
      <c r="W2564" s="88"/>
      <c r="X2564" s="88"/>
      <c r="Y2564" s="88"/>
      <c r="Z2564" s="88"/>
    </row>
    <row r="2565" spans="19:26" x14ac:dyDescent="0.25">
      <c r="S2565" s="88"/>
      <c r="T2565" s="88"/>
      <c r="U2565" s="88"/>
      <c r="V2565" s="88"/>
      <c r="W2565" s="88"/>
      <c r="X2565" s="88"/>
      <c r="Y2565" s="88"/>
      <c r="Z2565" s="88"/>
    </row>
    <row r="2566" spans="19:26" x14ac:dyDescent="0.25">
      <c r="S2566" s="88"/>
      <c r="T2566" s="88"/>
      <c r="U2566" s="88"/>
      <c r="V2566" s="88"/>
      <c r="W2566" s="88"/>
      <c r="X2566" s="88"/>
      <c r="Y2566" s="88"/>
      <c r="Z2566" s="88"/>
    </row>
    <row r="2567" spans="19:26" x14ac:dyDescent="0.25">
      <c r="S2567" s="88"/>
      <c r="T2567" s="88"/>
      <c r="U2567" s="88"/>
      <c r="V2567" s="88"/>
      <c r="W2567" s="88"/>
      <c r="X2567" s="88"/>
      <c r="Y2567" s="88"/>
      <c r="Z2567" s="88"/>
    </row>
    <row r="2568" spans="19:26" x14ac:dyDescent="0.25">
      <c r="S2568" s="88"/>
      <c r="T2568" s="88"/>
      <c r="U2568" s="88"/>
      <c r="V2568" s="88"/>
      <c r="W2568" s="88"/>
      <c r="X2568" s="88"/>
      <c r="Y2568" s="88"/>
      <c r="Z2568" s="88"/>
    </row>
    <row r="2569" spans="19:26" x14ac:dyDescent="0.25">
      <c r="S2569" s="88"/>
      <c r="T2569" s="88"/>
      <c r="U2569" s="88"/>
      <c r="V2569" s="88"/>
      <c r="W2569" s="88"/>
      <c r="X2569" s="88"/>
      <c r="Y2569" s="88"/>
      <c r="Z2569" s="88"/>
    </row>
    <row r="2570" spans="19:26" x14ac:dyDescent="0.25">
      <c r="S2570" s="88"/>
      <c r="T2570" s="88"/>
      <c r="U2570" s="88"/>
      <c r="V2570" s="88"/>
      <c r="W2570" s="88"/>
      <c r="X2570" s="88"/>
      <c r="Y2570" s="88"/>
      <c r="Z2570" s="88"/>
    </row>
    <row r="2571" spans="19:26" x14ac:dyDescent="0.25">
      <c r="S2571" s="88"/>
      <c r="T2571" s="88"/>
      <c r="U2571" s="88"/>
      <c r="V2571" s="88"/>
      <c r="W2571" s="88"/>
      <c r="X2571" s="88"/>
      <c r="Y2571" s="88"/>
      <c r="Z2571" s="88"/>
    </row>
    <row r="2572" spans="19:26" x14ac:dyDescent="0.25">
      <c r="S2572" s="88"/>
      <c r="T2572" s="88"/>
      <c r="U2572" s="88"/>
      <c r="V2572" s="88"/>
      <c r="W2572" s="88"/>
      <c r="X2572" s="88"/>
      <c r="Y2572" s="88"/>
      <c r="Z2572" s="88"/>
    </row>
    <row r="2573" spans="19:26" x14ac:dyDescent="0.25">
      <c r="S2573" s="88"/>
      <c r="T2573" s="88"/>
      <c r="U2573" s="88"/>
      <c r="V2573" s="88"/>
      <c r="W2573" s="88"/>
      <c r="X2573" s="88"/>
      <c r="Y2573" s="88"/>
      <c r="Z2573" s="88"/>
    </row>
    <row r="2574" spans="19:26" x14ac:dyDescent="0.25">
      <c r="S2574" s="88"/>
      <c r="T2574" s="88"/>
      <c r="U2574" s="88"/>
      <c r="V2574" s="88"/>
      <c r="W2574" s="88"/>
      <c r="X2574" s="88"/>
      <c r="Y2574" s="88"/>
      <c r="Z2574" s="88"/>
    </row>
    <row r="2575" spans="19:26" x14ac:dyDescent="0.25">
      <c r="S2575" s="88"/>
      <c r="T2575" s="88"/>
      <c r="U2575" s="88"/>
      <c r="V2575" s="88"/>
      <c r="W2575" s="88"/>
      <c r="X2575" s="88"/>
      <c r="Y2575" s="88"/>
      <c r="Z2575" s="88"/>
    </row>
    <row r="2576" spans="19:26" x14ac:dyDescent="0.25">
      <c r="S2576" s="88"/>
      <c r="T2576" s="88"/>
      <c r="U2576" s="88"/>
      <c r="V2576" s="88"/>
      <c r="W2576" s="88"/>
      <c r="X2576" s="88"/>
      <c r="Y2576" s="88"/>
      <c r="Z2576" s="88"/>
    </row>
  </sheetData>
  <mergeCells count="5">
    <mergeCell ref="A19:J19"/>
    <mergeCell ref="P38:Q38"/>
    <mergeCell ref="P39:Q39"/>
    <mergeCell ref="P44:Q44"/>
    <mergeCell ref="O54:W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bulanan bandingin cek</vt:lpstr>
      <vt:lpstr>data</vt:lpstr>
      <vt:lpstr>hw harian</vt:lpstr>
      <vt:lpstr>hw bulanan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2020-12-17T10:21:13Z</dcterms:created>
  <dcterms:modified xsi:type="dcterms:W3CDTF">2020-12-18T07:04:39Z</dcterms:modified>
</cp:coreProperties>
</file>