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00" windowHeight="13600" tabRatio="500"/>
  </bookViews>
  <sheets>
    <sheet name="Sheet1" sheetId="1" r:id="rId1"/>
  </sheets>
  <definedNames>
    <definedName name="_xlnm._FilterDatabase" localSheetId="0" hidden="1">Sheet1!$A$1:$P$160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<sst xmlns="http://schemas.openxmlformats.org/spreadsheetml/2006/main" count="1596" uniqueCount="874">
  <si>
    <t>日期</t>
  </si>
  <si>
    <t>类型</t>
  </si>
  <si>
    <t>时间</t>
  </si>
  <si>
    <t>车次</t>
  </si>
  <si>
    <t>始发站</t>
  </si>
  <si>
    <t>终到站</t>
  </si>
  <si>
    <t>航班类型</t>
  </si>
  <si>
    <t>里程</t>
  </si>
  <si>
    <t>乘坐区间</t>
  </si>
  <si>
    <t>区间里程</t>
  </si>
  <si>
    <t>区间时长</t>
  </si>
  <si>
    <t>检票</t>
  </si>
  <si>
    <t>座位号</t>
  </si>
  <si>
    <t>票价</t>
  </si>
  <si>
    <t>担当局</t>
  </si>
  <si>
    <t>备注</t>
  </si>
  <si>
    <t>公路</t>
  </si>
  <si>
    <t>17:40-19:35</t>
  </si>
  <si>
    <t>66026</t>
  </si>
  <si>
    <t>宁波机场</t>
  </si>
  <si>
    <t>朱家尖（机场）</t>
  </si>
  <si>
    <t>大巴</t>
  </si>
  <si>
    <r>
      <rPr>
        <sz val="11"/>
        <color rgb="FF000000"/>
        <rFont val="SimSun"/>
        <charset val="134"/>
      </rPr>
      <t>宁波栎社机场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SimSun"/>
        <charset val="134"/>
      </rPr>
      <t>新城汽车客运站</t>
    </r>
  </si>
  <si>
    <t>P1-P3</t>
  </si>
  <si>
    <t>宁波空港巴士</t>
  </si>
  <si>
    <t>飞机</t>
  </si>
  <si>
    <t>14:16-16:29</t>
  </si>
  <si>
    <t>9C8731</t>
  </si>
  <si>
    <t>沈阳桃仙</t>
  </si>
  <si>
    <t>宁波栎社</t>
  </si>
  <si>
    <t>空客320-214(SL)</t>
  </si>
  <si>
    <t>桃仙T3-栎社T2</t>
  </si>
  <si>
    <t>72</t>
  </si>
  <si>
    <t>15A</t>
  </si>
  <si>
    <t>春秋航空</t>
  </si>
  <si>
    <t>铁路</t>
  </si>
  <si>
    <t>16:39-19:50</t>
  </si>
  <si>
    <t>C1160</t>
  </si>
  <si>
    <t>赤峰</t>
  </si>
  <si>
    <t>沈阳</t>
  </si>
  <si>
    <t>城际动车组列车-和谐号(CRH5A型)</t>
  </si>
  <si>
    <t>赤峰-沈阳</t>
  </si>
  <si>
    <t>二楼候车室</t>
  </si>
  <si>
    <t>02车16C号</t>
  </si>
  <si>
    <t>沈阳局</t>
  </si>
  <si>
    <t>13:10-14:30</t>
  </si>
  <si>
    <t>1019</t>
  </si>
  <si>
    <t>舟山临城</t>
  </si>
  <si>
    <t>宁波南</t>
  </si>
  <si>
    <r>
      <rPr>
        <sz val="11"/>
        <color rgb="FF000000"/>
        <rFont val="SimSun"/>
        <charset val="134"/>
      </rPr>
      <t>新城汽车客运站</t>
    </r>
    <r>
      <rPr>
        <sz val="11"/>
        <color rgb="FF000000"/>
        <rFont val="Times New Roman"/>
        <charset val="134"/>
      </rPr>
      <t>-</t>
    </r>
    <r>
      <rPr>
        <sz val="11"/>
        <color rgb="FF000000"/>
        <rFont val="SimSun"/>
        <charset val="134"/>
      </rPr>
      <t>宁波汽车南站</t>
    </r>
  </si>
  <si>
    <t>5</t>
  </si>
  <si>
    <t>舟山汽运</t>
  </si>
  <si>
    <t>15:50-17:50</t>
  </si>
  <si>
    <t>66021</t>
  </si>
  <si>
    <t>13:17-15:18</t>
  </si>
  <si>
    <t>IJ01</t>
  </si>
  <si>
    <t>东京成田</t>
  </si>
  <si>
    <r>
      <rPr>
        <sz val="11"/>
        <color rgb="FF000000"/>
        <rFont val="SimSun"/>
        <charset val="134"/>
      </rPr>
      <t>波音</t>
    </r>
    <r>
      <rPr>
        <sz val="11"/>
        <color rgb="FF000000"/>
        <rFont val="Times New Roman"/>
        <charset val="1"/>
      </rPr>
      <t>737·</t>
    </r>
    <r>
      <rPr>
        <sz val="11"/>
        <color rgb="FF000000"/>
        <rFont val="SimSun"/>
        <charset val="134"/>
      </rPr>
      <t>窄体机</t>
    </r>
  </si>
  <si>
    <r>
      <rPr>
        <sz val="11"/>
        <color rgb="FF000000"/>
        <rFont val="SimSun"/>
        <charset val="134"/>
      </rPr>
      <t>成田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SimSun"/>
        <charset val="134"/>
      </rPr>
      <t>栎社</t>
    </r>
    <r>
      <rPr>
        <sz val="11"/>
        <color rgb="FF000000"/>
        <rFont val="Times New Roman"/>
        <charset val="1"/>
      </rPr>
      <t>T2</t>
    </r>
  </si>
  <si>
    <t>春秋日本</t>
  </si>
  <si>
    <r>
      <rPr>
        <sz val="11"/>
        <color rgb="FF000000"/>
        <rFont val="SimSun"/>
        <charset val="134"/>
      </rPr>
      <t>西退</t>
    </r>
    <r>
      <rPr>
        <sz val="11"/>
        <color rgb="FF000000"/>
        <rFont val="Times New Roman"/>
        <charset val="1"/>
      </rPr>
      <t>1</t>
    </r>
    <r>
      <rPr>
        <sz val="11"/>
        <color rgb="FF000000"/>
        <rFont val="SimSun"/>
        <charset val="134"/>
      </rPr>
      <t>时</t>
    </r>
  </si>
  <si>
    <t>09:21-10:29</t>
  </si>
  <si>
    <t>Access-TokkyuNarita Airport Terminal 1,Narita Airport Terminal 1</t>
  </si>
  <si>
    <t>东京</t>
  </si>
  <si>
    <t>Asakusa Line,Keisei Narita Skyaccess</t>
  </si>
  <si>
    <r>
      <rPr>
        <sz val="11"/>
        <color rgb="FF000000"/>
        <rFont val="Times New Roman"/>
        <charset val="1"/>
      </rPr>
      <t>Asakusa-Narita Airport Terminal 2</t>
    </r>
    <r>
      <rPr>
        <sz val="11"/>
        <color rgb="FF000000"/>
        <rFont val="Microsoft YaHei"/>
        <charset val="128"/>
      </rPr>
      <t>･</t>
    </r>
    <r>
      <rPr>
        <sz val="11"/>
        <color rgb="FF000000"/>
        <rFont val="Times New Roman"/>
        <charset val="1"/>
      </rPr>
      <t>3</t>
    </r>
  </si>
  <si>
    <t>Tokyo Metropolitan Bureau of Transportation</t>
  </si>
  <si>
    <t>20:31-20:48</t>
  </si>
  <si>
    <t>Local Asakusa</t>
  </si>
  <si>
    <t>Ginza Line</t>
  </si>
  <si>
    <t>Shimbashi-Tawaramachi</t>
  </si>
  <si>
    <r>
      <rPr>
        <sz val="11"/>
        <color rgb="FF000000"/>
        <rFont val="Times New Roman"/>
        <charset val="1"/>
      </rPr>
      <t>17</t>
    </r>
    <r>
      <rPr>
        <sz val="11"/>
        <color rgb="FF000000"/>
        <rFont val="SimSun"/>
        <charset val="134"/>
      </rPr>
      <t>分</t>
    </r>
  </si>
  <si>
    <r>
      <rPr>
        <sz val="11"/>
        <color rgb="FF000000"/>
        <rFont val="SimSun"/>
        <charset val="134"/>
      </rPr>
      <t>東京</t>
    </r>
    <r>
      <rPr>
        <sz val="11"/>
        <color rgb="FF000000"/>
        <rFont val="SimSun"/>
        <charset val="128"/>
      </rPr>
      <t>メトロ</t>
    </r>
  </si>
  <si>
    <t>19:40-20:24</t>
  </si>
  <si>
    <t>Local Utsunomiya</t>
  </si>
  <si>
    <t>藤泽</t>
  </si>
  <si>
    <t>Tōkaidō Line</t>
  </si>
  <si>
    <t>Fujisawa-Shimbashi</t>
  </si>
  <si>
    <r>
      <rPr>
        <sz val="11"/>
        <color rgb="FF000000"/>
        <rFont val="Times New Roman"/>
        <charset val="1"/>
      </rPr>
      <t>44</t>
    </r>
    <r>
      <rPr>
        <sz val="11"/>
        <color rgb="FF000000"/>
        <rFont val="SimSun"/>
        <charset val="134"/>
      </rPr>
      <t>分</t>
    </r>
  </si>
  <si>
    <t>East Japan Railway</t>
  </si>
  <si>
    <t>19:22-19:31</t>
  </si>
  <si>
    <t>Local Fujisawa</t>
  </si>
  <si>
    <t>江之岛</t>
  </si>
  <si>
    <t>Enoden Line</t>
  </si>
  <si>
    <t>Enoshima-Fujisawa</t>
  </si>
  <si>
    <r>
      <rPr>
        <sz val="11"/>
        <color rgb="FF000000"/>
        <rFont val="Times New Roman"/>
        <charset val="1"/>
      </rPr>
      <t>9</t>
    </r>
    <r>
      <rPr>
        <sz val="11"/>
        <color rgb="FF000000"/>
        <rFont val="SimSun"/>
        <charset val="134"/>
      </rPr>
      <t>分</t>
    </r>
  </si>
  <si>
    <r>
      <rPr>
        <sz val="11"/>
        <color rgb="FF000000"/>
        <rFont val="SimSun"/>
        <charset val="134"/>
      </rPr>
      <t>江</t>
    </r>
    <r>
      <rPr>
        <sz val="11"/>
        <color rgb="FF000000"/>
        <rFont val="Microsoft YaHei"/>
        <charset val="128"/>
      </rPr>
      <t>ﾉ</t>
    </r>
    <r>
      <rPr>
        <sz val="11"/>
        <color rgb="FF000000"/>
        <rFont val="SimSun"/>
        <charset val="134"/>
      </rPr>
      <t>电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Microsoft YaHei"/>
        <charset val="128"/>
      </rPr>
      <t>ﾊﾞｽ</t>
    </r>
  </si>
  <si>
    <t>20:32-20:42</t>
  </si>
  <si>
    <t>Local Kamakura</t>
  </si>
  <si>
    <t>Fujisawa-Enoshima</t>
  </si>
  <si>
    <r>
      <rPr>
        <sz val="11"/>
        <color rgb="FF000000"/>
        <rFont val="Times New Roman"/>
        <charset val="1"/>
      </rPr>
      <t>10</t>
    </r>
    <r>
      <rPr>
        <sz val="11"/>
        <color rgb="FF000000"/>
        <rFont val="SimSun"/>
        <charset val="134"/>
      </rPr>
      <t>分</t>
    </r>
  </si>
  <si>
    <t>17:50-20:30</t>
  </si>
  <si>
    <t>Fujisawa Eki Kitaguchi</t>
  </si>
  <si>
    <t>河口湖</t>
  </si>
  <si>
    <r>
      <rPr>
        <sz val="11"/>
        <color rgb="FF000000"/>
        <rFont val="SimSun"/>
        <charset val="134"/>
      </rPr>
      <t>藤沢</t>
    </r>
    <r>
      <rPr>
        <sz val="11"/>
        <color rgb="FF000000"/>
        <rFont val="Microsoft YaHei"/>
        <charset val="128"/>
      </rPr>
      <t>・</t>
    </r>
    <r>
      <rPr>
        <sz val="11"/>
        <color rgb="FF000000"/>
        <rFont val="SimSun"/>
        <charset val="134"/>
      </rPr>
      <t>辻堂</t>
    </r>
    <r>
      <rPr>
        <sz val="11"/>
        <color rgb="FF000000"/>
        <rFont val="Microsoft YaHei"/>
        <charset val="128"/>
      </rPr>
      <t>・</t>
    </r>
    <r>
      <rPr>
        <sz val="11"/>
        <color rgb="FF000000"/>
        <rFont val="SimSun"/>
        <charset val="134"/>
      </rPr>
      <t>本厚木～河口湖</t>
    </r>
  </si>
  <si>
    <t>Kawaguchiko Eki-Fujisawa Eki Kitaguchi</t>
  </si>
  <si>
    <t>神奈川中央交通西</t>
  </si>
  <si>
    <t>09:12-09:32</t>
  </si>
  <si>
    <t>To Shinfuji-eki</t>
  </si>
  <si>
    <t>富士山</t>
  </si>
  <si>
    <t>新富士</t>
  </si>
  <si>
    <t>Mt. Fuji Station-Shin Fuji Station</t>
  </si>
  <si>
    <t>Kodachi iriguchi-Lake Saiko Ent.</t>
  </si>
  <si>
    <t>20分</t>
  </si>
  <si>
    <r>
      <rPr>
        <sz val="11"/>
        <color rgb="FF000000"/>
        <rFont val="SimSun"/>
        <charset val="134"/>
      </rPr>
      <t>富士急</t>
    </r>
    <r>
      <rPr>
        <sz val="11"/>
        <color rgb="FF000000"/>
        <rFont val="SimSun"/>
        <charset val="128"/>
      </rPr>
      <t>バス</t>
    </r>
    <r>
      <rPr>
        <sz val="11"/>
        <color rgb="FF000000"/>
        <rFont val="SimSun"/>
        <charset val="134"/>
      </rPr>
      <t>株式会社</t>
    </r>
  </si>
  <si>
    <t>15:08-15:31</t>
  </si>
  <si>
    <t>To Mt.Fuji Station</t>
  </si>
  <si>
    <t>富士山五合目</t>
  </si>
  <si>
    <t>Mt. Fuji Gogome (Fifth Station) -Kawa Station-Mt. Fuji Station</t>
  </si>
  <si>
    <t>Sangome-Fujisansekaiisansenta</t>
  </si>
  <si>
    <r>
      <rPr>
        <sz val="11"/>
        <color rgb="FF000000"/>
        <rFont val="Times New Roman"/>
        <charset val="1"/>
      </rPr>
      <t>23</t>
    </r>
    <r>
      <rPr>
        <sz val="11"/>
        <color rgb="FF000000"/>
        <rFont val="SimSun"/>
        <charset val="134"/>
      </rPr>
      <t>分</t>
    </r>
  </si>
  <si>
    <t>10:43-11:30</t>
  </si>
  <si>
    <t>To Fuji-Subaru Line 5th Station</t>
  </si>
  <si>
    <t>Mt. Fuji Station-Kawa Station-Mt. Fuji Gogome (Fifth Station)</t>
  </si>
  <si>
    <t>Fujikawaguchi kokoko-Fuji Subaru Line 5th Station</t>
  </si>
  <si>
    <t>13:20-14:50</t>
  </si>
  <si>
    <t>0013Service 1 Car Fujikyu City Bus</t>
  </si>
  <si>
    <t>三岛</t>
  </si>
  <si>
    <t>High-speed shared bus</t>
  </si>
  <si>
    <t>Kawaguchiko Station-Kawaguchiko Eki</t>
  </si>
  <si>
    <t>Fujikyu City Bus</t>
  </si>
  <si>
    <t>淘宝代购</t>
  </si>
  <si>
    <t>10:08-11:49</t>
  </si>
  <si>
    <t>KODAMA 712 Kodama Tokyo</t>
  </si>
  <si>
    <t>名古屋</t>
  </si>
  <si>
    <t>Tokaido Shinkansen</t>
  </si>
  <si>
    <t>NAGOYA-MISHIMA</t>
  </si>
  <si>
    <r>
      <rPr>
        <sz val="11"/>
        <color rgb="FF000000"/>
        <rFont val="Times New Roman"/>
        <charset val="1"/>
      </rPr>
      <t>7</t>
    </r>
    <r>
      <rPr>
        <sz val="11"/>
        <color rgb="FF000000"/>
        <rFont val="SimSun"/>
        <charset val="134"/>
      </rPr>
      <t>车</t>
    </r>
    <r>
      <rPr>
        <sz val="11"/>
        <color rgb="FF000000"/>
        <rFont val="Times New Roman"/>
        <charset val="1"/>
      </rPr>
      <t>3-E</t>
    </r>
  </si>
  <si>
    <t>Central Japan Railway</t>
  </si>
  <si>
    <t>09:30-10:04</t>
  </si>
  <si>
    <t>Nozomi 114 Nozomi Tokyo</t>
  </si>
  <si>
    <t>京都</t>
  </si>
  <si>
    <t>Kyoto-NAGOYA</t>
  </si>
  <si>
    <r>
      <rPr>
        <sz val="11"/>
        <color rgb="FF000000"/>
        <rFont val="Times New Roman"/>
        <charset val="1"/>
      </rPr>
      <t>34</t>
    </r>
    <r>
      <rPr>
        <sz val="11"/>
        <color rgb="FF000000"/>
        <rFont val="SimSun"/>
        <charset val="134"/>
      </rPr>
      <t>分</t>
    </r>
  </si>
  <si>
    <r>
      <rPr>
        <sz val="11"/>
        <color rgb="FF000000"/>
        <rFont val="Times New Roman"/>
        <charset val="1"/>
      </rPr>
      <t>11</t>
    </r>
    <r>
      <rPr>
        <sz val="11"/>
        <color rgb="FF000000"/>
        <rFont val="SimSun"/>
        <charset val="134"/>
      </rPr>
      <t>车</t>
    </r>
    <r>
      <rPr>
        <sz val="11"/>
        <color rgb="FF000000"/>
        <rFont val="Times New Roman"/>
        <charset val="1"/>
      </rPr>
      <t>2-E</t>
    </r>
  </si>
  <si>
    <t>18:23-18:45</t>
  </si>
  <si>
    <t>Local Kyoto</t>
  </si>
  <si>
    <t>宇治</t>
  </si>
  <si>
    <t>Nara Line</t>
  </si>
  <si>
    <t>Uji-Kyoto</t>
  </si>
  <si>
    <r>
      <rPr>
        <sz val="11"/>
        <color rgb="FF000000"/>
        <rFont val="Times New Roman"/>
        <charset val="1"/>
      </rPr>
      <t>22</t>
    </r>
    <r>
      <rPr>
        <sz val="11"/>
        <color rgb="FF000000"/>
        <rFont val="SimSun"/>
        <charset val="134"/>
      </rPr>
      <t>分</t>
    </r>
  </si>
  <si>
    <t>West Japan Railway</t>
  </si>
  <si>
    <t>15:24-16:02</t>
  </si>
  <si>
    <t>奈良</t>
  </si>
  <si>
    <t>Nara-Uji</t>
  </si>
  <si>
    <r>
      <rPr>
        <sz val="11"/>
        <color rgb="FF000000"/>
        <rFont val="Times New Roman"/>
        <charset val="1"/>
      </rPr>
      <t>38</t>
    </r>
    <r>
      <rPr>
        <sz val="11"/>
        <color rgb="FF000000"/>
        <rFont val="SimSun"/>
        <charset val="134"/>
      </rPr>
      <t>分</t>
    </r>
  </si>
  <si>
    <t>09:01-09:38</t>
  </si>
  <si>
    <t>Kintetsu-Nara Line</t>
  </si>
  <si>
    <t>大阪</t>
  </si>
  <si>
    <t>Rapid-Express Kintetsu-Nara</t>
  </si>
  <si>
    <t>Osaka Namba-Kintetsu Nara</t>
  </si>
  <si>
    <r>
      <rPr>
        <sz val="11"/>
        <color rgb="FF000000"/>
        <rFont val="Times New Roman"/>
        <charset val="1"/>
      </rPr>
      <t>37</t>
    </r>
    <r>
      <rPr>
        <sz val="11"/>
        <color rgb="FF000000"/>
        <rFont val="SimSun"/>
        <charset val="134"/>
      </rPr>
      <t>分</t>
    </r>
  </si>
  <si>
    <t>近畿日本鉄道</t>
  </si>
  <si>
    <t>15:48-16:34</t>
  </si>
  <si>
    <t>Rapid-ExpressKintetsu-Nara,Kintetsu-Nara</t>
  </si>
  <si>
    <t>神户</t>
  </si>
  <si>
    <t>Hanshin Line,Hanshin-Namba Line</t>
  </si>
  <si>
    <t>Hanakuma-Osaka Namba</t>
  </si>
  <si>
    <r>
      <rPr>
        <sz val="11"/>
        <color rgb="FF000000"/>
        <rFont val="Times New Roman"/>
        <charset val="1"/>
      </rPr>
      <t>46</t>
    </r>
    <r>
      <rPr>
        <sz val="11"/>
        <color rgb="FF000000"/>
        <rFont val="SimSun"/>
        <charset val="134"/>
      </rPr>
      <t>分</t>
    </r>
  </si>
  <si>
    <t>Hanshin Electric Railway</t>
  </si>
  <si>
    <t>水路</t>
  </si>
  <si>
    <t>18:00-18:30</t>
  </si>
  <si>
    <t>Kobe-Kansai Airpot Bay Shuttle</t>
  </si>
  <si>
    <t>大阪关西</t>
  </si>
  <si>
    <t>Kansai Airport-Kobe Airport</t>
  </si>
  <si>
    <r>
      <rPr>
        <sz val="11"/>
        <color rgb="FF000000"/>
        <rFont val="Times New Roman"/>
        <charset val="1"/>
      </rPr>
      <t>30</t>
    </r>
    <r>
      <rPr>
        <sz val="11"/>
        <color rgb="FF000000"/>
        <rFont val="SimSun"/>
        <charset val="134"/>
      </rPr>
      <t>分</t>
    </r>
  </si>
  <si>
    <t>13:15-16:45</t>
  </si>
  <si>
    <t>9C6603</t>
  </si>
  <si>
    <r>
      <rPr>
        <sz val="11"/>
        <color rgb="FF000000"/>
        <rFont val="SimSun"/>
        <charset val="134"/>
      </rPr>
      <t>空客</t>
    </r>
    <r>
      <rPr>
        <sz val="11"/>
        <color rgb="FF000000"/>
        <rFont val="Times New Roman"/>
        <charset val="1"/>
      </rPr>
      <t>320-200·</t>
    </r>
    <r>
      <rPr>
        <sz val="11"/>
        <color rgb="FF000000"/>
        <rFont val="SimSun"/>
        <charset val="134"/>
      </rPr>
      <t>窄体机</t>
    </r>
  </si>
  <si>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关西</t>
    </r>
    <r>
      <rPr>
        <sz val="11"/>
        <color rgb="FF000000"/>
        <rFont val="Times New Roman"/>
        <charset val="1"/>
      </rPr>
      <t>T2</t>
    </r>
  </si>
  <si>
    <r>
      <rPr>
        <sz val="11"/>
        <color rgb="FF000000"/>
        <rFont val="SimSun"/>
        <charset val="134"/>
      </rPr>
      <t>返程</t>
    </r>
    <r>
      <rPr>
        <sz val="11"/>
        <color rgb="FF000000"/>
        <rFont val="Times New Roman"/>
        <charset val="1"/>
      </rPr>
      <t>491</t>
    </r>
    <r>
      <rPr>
        <sz val="11"/>
        <color rgb="FF000000"/>
        <rFont val="SimSun"/>
        <charset val="134"/>
      </rPr>
      <t>退票费</t>
    </r>
    <r>
      <rPr>
        <sz val="11"/>
        <color rgb="FF000000"/>
        <rFont val="Times New Roman"/>
        <charset val="1"/>
      </rPr>
      <t>140</t>
    </r>
    <r>
      <rPr>
        <sz val="11"/>
        <color rgb="FF000000"/>
        <rFont val="SimSun"/>
        <charset val="134"/>
      </rPr>
      <t>；东进1时</t>
    </r>
  </si>
  <si>
    <t>09:03-11:15</t>
  </si>
  <si>
    <t>8044</t>
  </si>
  <si>
    <r>
      <rPr>
        <sz val="11"/>
        <color rgb="FF000000"/>
        <rFont val="SimSun"/>
        <charset val="134"/>
      </rPr>
      <t>新城汽车客运站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SimSun"/>
        <charset val="134"/>
      </rPr>
      <t>宁波栎社机场</t>
    </r>
  </si>
  <si>
    <r>
      <rPr>
        <sz val="11"/>
        <color rgb="FF000000"/>
        <rFont val="Times New Roman"/>
        <charset val="1"/>
      </rPr>
      <t>2</t>
    </r>
    <r>
      <rPr>
        <sz val="11"/>
        <color rgb="FF000000"/>
        <rFont val="SimSun"/>
        <charset val="134"/>
      </rPr>
      <t>时</t>
    </r>
  </si>
  <si>
    <t>3</t>
  </si>
  <si>
    <t>17:00-23:00</t>
  </si>
  <si>
    <t>租车</t>
  </si>
  <si>
    <t>杭州滨江</t>
  </si>
  <si>
    <r>
      <rPr>
        <sz val="10.5"/>
        <color rgb="FF000000"/>
        <rFont val="宋体"/>
        <charset val="134"/>
      </rPr>
      <t>杭州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舟山</t>
    </r>
  </si>
  <si>
    <t>-</t>
  </si>
  <si>
    <t>参加环舟山，经宁波取车</t>
  </si>
  <si>
    <t>19:38-20:42</t>
  </si>
  <si>
    <t>D3146</t>
  </si>
  <si>
    <t>南昌西</t>
  </si>
  <si>
    <t>上海虹桥</t>
  </si>
  <si>
    <r>
      <rPr>
        <sz val="11"/>
        <color rgb="FF000000"/>
        <rFont val="宋体"/>
        <charset val="134"/>
      </rPr>
      <t>动车组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和谐号</t>
    </r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</si>
  <si>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</si>
  <si>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t>9B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</si>
  <si>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05A</t>
    </r>
  </si>
  <si>
    <t>南昌局</t>
  </si>
  <si>
    <t>积分兑换</t>
  </si>
  <si>
    <t>自行车</t>
  </si>
  <si>
    <t>08:20-17:03</t>
  </si>
  <si>
    <t>PCR-LTD2</t>
  </si>
  <si>
    <t>杭州萧山</t>
  </si>
  <si>
    <t>宁波江北</t>
  </si>
  <si>
    <r>
      <rPr>
        <sz val="10.5"/>
        <color rgb="FF000000"/>
        <rFont val="宋体"/>
        <charset val="134"/>
      </rPr>
      <t>杭州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宁波</t>
    </r>
  </si>
  <si>
    <t>参加环舟山</t>
  </si>
  <si>
    <t>18:30-20:06</t>
  </si>
  <si>
    <t>CA1734</t>
  </si>
  <si>
    <t>深圳宝安</t>
  </si>
  <si>
    <r>
      <rPr>
        <sz val="10.5"/>
        <color rgb="FF000000"/>
        <rFont val="宋体"/>
        <charset val="134"/>
      </rPr>
      <t>空客</t>
    </r>
    <r>
      <rPr>
        <sz val="10.5"/>
        <color rgb="FF000000"/>
        <rFont val="Times New Roman"/>
        <charset val="1"/>
      </rPr>
      <t>320-232(SL)</t>
    </r>
  </si>
  <si>
    <r>
      <rPr>
        <sz val="11"/>
        <color rgb="FF000000"/>
        <rFont val="宋体"/>
        <charset val="134"/>
      </rPr>
      <t>宝安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</si>
  <si>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568B</t>
  </si>
  <si>
    <t>21A</t>
  </si>
  <si>
    <t>中国国航</t>
  </si>
  <si>
    <t>香港行返程</t>
  </si>
  <si>
    <t>21:15-07:24(+1)</t>
  </si>
  <si>
    <t>G899</t>
  </si>
  <si>
    <t>香港西九龙</t>
  </si>
  <si>
    <r>
      <rPr>
        <sz val="11"/>
        <color rgb="FF000000"/>
        <rFont val="宋体"/>
        <charset val="134"/>
      </rPr>
      <t>高速动车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</si>
  <si>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香港西九龙</t>
    </r>
  </si>
  <si>
    <t>25B</t>
  </si>
  <si>
    <r>
      <rPr>
        <sz val="10.5"/>
        <color rgb="FF000000"/>
        <rFont val="Times New Roman"/>
        <charset val="1"/>
      </rPr>
      <t>09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032</t>
    </r>
    <r>
      <rPr>
        <sz val="11"/>
        <color rgb="FF000000"/>
        <rFont val="宋体"/>
        <charset val="134"/>
      </rPr>
      <t>号上铺</t>
    </r>
  </si>
  <si>
    <t>广州局</t>
  </si>
  <si>
    <t>香港行去程</t>
  </si>
  <si>
    <t>15:03-16:13</t>
  </si>
  <si>
    <t>D3101</t>
  </si>
  <si>
    <t>福州</t>
  </si>
  <si>
    <r>
      <rPr>
        <sz val="11"/>
        <color rgb="FF000000"/>
        <rFont val="宋体"/>
        <charset val="134"/>
      </rPr>
      <t>上海虹桥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</si>
  <si>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t>15AB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</si>
  <si>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11C</t>
    </r>
  </si>
  <si>
    <r>
      <rPr>
        <sz val="11"/>
        <color rgb="FF000000"/>
        <rFont val="宋体"/>
        <charset val="134"/>
      </rPr>
      <t>积分兑换</t>
    </r>
    <r>
      <rPr>
        <sz val="11"/>
        <color rgb="FF000000"/>
        <rFont val="Times New Roman"/>
        <charset val="1"/>
      </rPr>
      <t>+</t>
    </r>
    <r>
      <rPr>
        <sz val="11"/>
        <color rgb="FF000000"/>
        <rFont val="宋体"/>
        <charset val="134"/>
      </rPr>
      <t>积分改签</t>
    </r>
  </si>
  <si>
    <t>18:19-19:15</t>
  </si>
  <si>
    <t>G9508</t>
  </si>
  <si>
    <t>杭州东</t>
  </si>
  <si>
    <r>
      <rPr>
        <sz val="11"/>
        <color rgb="FF000000"/>
        <rFont val="宋体"/>
        <charset val="134"/>
      </rPr>
      <t>高速动车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和谐号</t>
    </r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</si>
  <si>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</si>
  <si>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56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</si>
  <si>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15</t>
    </r>
  </si>
  <si>
    <r>
      <rPr>
        <sz val="10.5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08F</t>
    </r>
  </si>
  <si>
    <t>上海局</t>
  </si>
  <si>
    <t>办通行证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</si>
  <si>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10C</t>
    </r>
  </si>
  <si>
    <t>21:01-21:57</t>
  </si>
  <si>
    <t>D2125</t>
  </si>
  <si>
    <t>青岛北</t>
  </si>
  <si>
    <t>宁波</t>
  </si>
  <si>
    <t>21AB</t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</si>
  <si>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17F</t>
    </r>
  </si>
  <si>
    <t>改签费</t>
  </si>
  <si>
    <t>08:34-09:34</t>
  </si>
  <si>
    <t>G7580</t>
  </si>
  <si>
    <t>黄山北站</t>
  </si>
  <si>
    <t>扬州站</t>
  </si>
  <si>
    <t>17A</t>
  </si>
  <si>
    <r>
      <rPr>
        <sz val="10.5"/>
        <color rgb="FF000000"/>
        <rFont val="Times New Roman"/>
        <charset val="1"/>
      </rPr>
      <t>02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10D</t>
    </r>
  </si>
  <si>
    <r>
      <rPr>
        <sz val="10.5"/>
        <color rgb="FF000000"/>
        <rFont val="宋体"/>
        <charset val="134"/>
      </rPr>
      <t>落户</t>
    </r>
    <r>
      <rPr>
        <sz val="10.5"/>
        <color rgb="FF000000"/>
        <rFont val="Times New Roman"/>
        <charset val="1"/>
      </rPr>
      <t>2</t>
    </r>
    <r>
      <rPr>
        <sz val="10.5"/>
        <color rgb="FF000000"/>
        <rFont val="宋体"/>
        <charset val="134"/>
      </rPr>
      <t>，积分兑换</t>
    </r>
  </si>
  <si>
    <r>
      <rPr>
        <sz val="10.5"/>
        <color rgb="FF000000"/>
        <rFont val="Times New Roman"/>
        <charset val="1"/>
      </rPr>
      <t>20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21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</si>
  <si>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05C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</si>
  <si>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12D</t>
    </r>
  </si>
  <si>
    <r>
      <rPr>
        <sz val="10.5"/>
        <color rgb="FF000000"/>
        <rFont val="宋体"/>
        <charset val="134"/>
      </rPr>
      <t>落户</t>
    </r>
    <r>
      <rPr>
        <sz val="10.5"/>
        <color rgb="FF000000"/>
        <rFont val="Times New Roman"/>
        <charset val="1"/>
      </rPr>
      <t>1</t>
    </r>
  </si>
  <si>
    <t>16:05-18:09</t>
  </si>
  <si>
    <t>CZ2190</t>
  </si>
  <si>
    <t>贵阳龙洞堡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</si>
  <si>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319-100</t>
    </r>
  </si>
  <si>
    <r>
      <rPr>
        <sz val="11"/>
        <color rgb="FF000000"/>
        <rFont val="宋体"/>
        <charset val="134"/>
      </rPr>
      <t>龙洞堡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</si>
  <si>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404</t>
  </si>
  <si>
    <t>38K</t>
  </si>
  <si>
    <t>南方航空</t>
  </si>
  <si>
    <t>08:52-10:54</t>
  </si>
  <si>
    <t>CA1749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</si>
  <si>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321-200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</si>
  <si>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T4-</t>
    </r>
    <r>
      <rPr>
        <sz val="11"/>
        <color rgb="FF000000"/>
        <rFont val="宋体"/>
        <charset val="134"/>
      </rPr>
      <t>龙洞堡</t>
    </r>
    <r>
      <rPr>
        <sz val="11"/>
        <color rgb="FF000000"/>
        <rFont val="Times New Roman"/>
        <charset val="1"/>
      </rPr>
      <t>T3</t>
    </r>
  </si>
  <si>
    <t>402</t>
  </si>
  <si>
    <t>23A</t>
  </si>
  <si>
    <t>18:04-22:58</t>
  </si>
  <si>
    <t>TR188</t>
  </si>
  <si>
    <t>新加坡樟宜</t>
  </si>
  <si>
    <r>
      <rPr>
        <sz val="11"/>
        <color rgb="FF000000"/>
        <rFont val="宋体"/>
        <charset val="134"/>
      </rPr>
      <t>波音</t>
    </r>
    <r>
      <rPr>
        <sz val="11"/>
        <color rgb="FF000000"/>
        <rFont val="Times New Roman"/>
        <charset val="1"/>
      </rPr>
      <t>787-8</t>
    </r>
  </si>
  <si>
    <r>
      <rPr>
        <sz val="11"/>
        <color rgb="FF000000"/>
        <rFont val="宋体"/>
        <charset val="134"/>
      </rPr>
      <t>樟宜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T4</t>
    </r>
  </si>
  <si>
    <t>D44</t>
  </si>
  <si>
    <t>28J</t>
  </si>
  <si>
    <t>scoot</t>
  </si>
  <si>
    <t>07:30-12:00</t>
  </si>
  <si>
    <t>VV85</t>
  </si>
  <si>
    <t>Melaka Sentral</t>
  </si>
  <si>
    <t>Queen Street Bus Terminal</t>
  </si>
  <si>
    <t>BUS VV85</t>
  </si>
  <si>
    <t>Melaka Sentral-Queen Street Bus Terminal</t>
  </si>
  <si>
    <t>707 Travel Group</t>
  </si>
  <si>
    <t>14:30-16:30</t>
  </si>
  <si>
    <t>4723175</t>
  </si>
  <si>
    <t>KL (TBS)</t>
  </si>
  <si>
    <t>KKKL EXPRESS(TN)</t>
  </si>
  <si>
    <t>KL Sentral-Melaka Sentral</t>
  </si>
  <si>
    <t>12</t>
  </si>
  <si>
    <t>03</t>
  </si>
  <si>
    <t>RM 14.4</t>
  </si>
  <si>
    <t>KKKL GROUP</t>
  </si>
  <si>
    <t>16:40-19:14</t>
  </si>
  <si>
    <t>EP9277</t>
  </si>
  <si>
    <t>Ipoh</t>
  </si>
  <si>
    <t>KL Sentral</t>
  </si>
  <si>
    <t>ETS Platinum</t>
  </si>
  <si>
    <t>Ipoh-KL Sentral</t>
  </si>
  <si>
    <t>09:10-11:06</t>
  </si>
  <si>
    <t>2907</t>
  </si>
  <si>
    <t>Butterworth</t>
  </si>
  <si>
    <t>JADUAL WAKTU</t>
  </si>
  <si>
    <t>Butterworth-Ipoh</t>
  </si>
  <si>
    <t>09:30-12:30</t>
  </si>
  <si>
    <t>KTM KOMUTER</t>
  </si>
  <si>
    <t>Padang Besar (Thailand)</t>
  </si>
  <si>
    <t>Padang Besar (Thailand)-Butterworth</t>
  </si>
  <si>
    <t>RM 11.4</t>
  </si>
  <si>
    <t>KTMB</t>
  </si>
  <si>
    <t>16:10-07:59(+1)</t>
  </si>
  <si>
    <t>Train No. 45</t>
  </si>
  <si>
    <t>Krung Thep Aphiwat</t>
  </si>
  <si>
    <t>SPECIAL EXPRESS</t>
  </si>
  <si>
    <t>Krung Thep Aphiwat-Padang Besar (Thailand)</t>
  </si>
  <si>
    <t>18:00-06:50(+1)</t>
  </si>
  <si>
    <t>Train No. 10</t>
  </si>
  <si>
    <t>Chiang Mai</t>
  </si>
  <si>
    <t>SPECIAL EXPRESS CNR</t>
  </si>
  <si>
    <t>Chiang Mai-Krung Thep Aphiwat</t>
  </si>
  <si>
    <r>
      <rPr>
        <sz val="10.5"/>
        <color rgb="FF000000"/>
        <rFont val="Times New Roman"/>
        <charset val="1"/>
      </rPr>
      <t>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29</t>
    </r>
    <r>
      <rPr>
        <sz val="11"/>
        <color rgb="FF000000"/>
        <rFont val="宋体"/>
        <charset val="134"/>
      </rPr>
      <t>号上</t>
    </r>
  </si>
  <si>
    <t>Railway of Thailand</t>
  </si>
  <si>
    <t>14:30-17:50</t>
  </si>
  <si>
    <t>209</t>
  </si>
  <si>
    <t>Chiang Rai BT1</t>
  </si>
  <si>
    <t>Chiang Mai BT3</t>
  </si>
  <si>
    <t>BUS</t>
  </si>
  <si>
    <t>Chiang Rai BT1-Chiang Mai BT3</t>
  </si>
  <si>
    <t>13,14</t>
  </si>
  <si>
    <t>4B</t>
  </si>
  <si>
    <t>Green Bus</t>
  </si>
  <si>
    <t>20:00-22:00</t>
  </si>
  <si>
    <t>TAXI</t>
  </si>
  <si>
    <t>Chiang Khong Customs</t>
  </si>
  <si>
    <t>Chiang Khong Custom-Chiang Rai BT1</t>
  </si>
  <si>
    <r>
      <rPr>
        <sz val="10.5"/>
        <color rgb="FF000000"/>
        <rFont val="Times New Roman"/>
        <charset val="1"/>
      </rPr>
      <t>2</t>
    </r>
    <r>
      <rPr>
        <sz val="11"/>
        <color rgb="FF000000"/>
        <rFont val="宋体"/>
        <charset val="134"/>
      </rPr>
      <t>时</t>
    </r>
  </si>
  <si>
    <t>和一群白人包车</t>
  </si>
  <si>
    <t>08:00-18:00</t>
  </si>
  <si>
    <t>0112</t>
  </si>
  <si>
    <t>Pak Beng</t>
  </si>
  <si>
    <t>Houay Xai</t>
  </si>
  <si>
    <t>SLOW BOAT</t>
  </si>
  <si>
    <t>Pak Beng Slow Boat Pier-Houayxay Slow Boat Pier</t>
  </si>
  <si>
    <t>TARIF THE TRANS PORTS</t>
  </si>
  <si>
    <t>08:30-18:00</t>
  </si>
  <si>
    <t>Luang PraBang</t>
  </si>
  <si>
    <t>Luang Prabang Slow Boat Terminal-Pak Beng Slow Boat Pier</t>
  </si>
  <si>
    <r>
      <rPr>
        <sz val="11"/>
        <color rgb="FF000000"/>
        <rFont val="宋体"/>
        <charset val="134"/>
      </rPr>
      <t>经停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Times New Roman"/>
        <charset val="1"/>
      </rPr>
      <t xml:space="preserve">Pak Bang </t>
    </r>
    <r>
      <rPr>
        <sz val="11"/>
        <color rgb="FF000000"/>
        <rFont val="宋体"/>
        <charset val="134"/>
      </rPr>
      <t>过夜</t>
    </r>
  </si>
  <si>
    <t>08:10-13:12</t>
  </si>
  <si>
    <t>D85</t>
  </si>
  <si>
    <t>西双版纳</t>
  </si>
  <si>
    <t>琅勃拉邦</t>
  </si>
  <si>
    <r>
      <rPr>
        <sz val="11"/>
        <color rgb="FF000000"/>
        <rFont val="宋体"/>
        <charset val="134"/>
      </rPr>
      <t>动车组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</si>
  <si>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西双版纳</t>
    </r>
    <r>
      <rPr>
        <sz val="11"/>
        <color rgb="FF000000"/>
        <rFont val="Times New Roman"/>
        <charset val="1"/>
      </rPr>
      <t>-Luang Prabang</t>
    </r>
  </si>
  <si>
    <t>一层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</si>
  <si>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07F</t>
    </r>
  </si>
  <si>
    <t>昆明局</t>
  </si>
  <si>
    <t>06:52-11:27</t>
  </si>
  <si>
    <t>GJ8823</t>
  </si>
  <si>
    <t>西双版纳嘎洒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</si>
  <si>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320-200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</si>
  <si>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嘎洒</t>
    </r>
  </si>
  <si>
    <t>B14</t>
  </si>
  <si>
    <t>8A</t>
  </si>
  <si>
    <t>长龙航空</t>
  </si>
  <si>
    <t>经停毕节飞雄</t>
  </si>
  <si>
    <t>13:38-19:42</t>
  </si>
  <si>
    <t>G187</t>
  </si>
  <si>
    <t>北京南</t>
  </si>
  <si>
    <t>台州西站</t>
  </si>
  <si>
    <t>高速动车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</si>
  <si>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</si>
  <si>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r>
      <rPr>
        <sz val="10.5"/>
        <color rgb="FF000000"/>
        <rFont val="Times New Roman"/>
        <charset val="1"/>
      </rPr>
      <t>8A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8B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</si>
  <si>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</si>
  <si>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t>答辩返程</t>
  </si>
  <si>
    <t>10:56-15:44</t>
  </si>
  <si>
    <t>G37</t>
  </si>
  <si>
    <t>千岛湖站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</si>
  <si>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杭州西</t>
    </r>
  </si>
  <si>
    <r>
      <rPr>
        <sz val="10.5"/>
        <color rgb="FF000000"/>
        <rFont val="Times New Roman"/>
        <charset val="1"/>
      </rPr>
      <t>14A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14B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</si>
  <si>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10A</t>
    </r>
  </si>
  <si>
    <t>北京局</t>
  </si>
  <si>
    <t>退票费</t>
  </si>
  <si>
    <t>19:36-21:27</t>
  </si>
  <si>
    <t>KN2332</t>
  </si>
  <si>
    <t>北京大兴</t>
  </si>
  <si>
    <r>
      <rPr>
        <sz val="11"/>
        <color rgb="FF000000"/>
        <rFont val="宋体"/>
        <charset val="134"/>
      </rPr>
      <t>波音</t>
    </r>
    <r>
      <rPr>
        <sz val="11"/>
        <color rgb="FF000000"/>
        <rFont val="Times New Roman"/>
        <charset val="1"/>
      </rPr>
      <t>737-800(WL)</t>
    </r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</si>
  <si>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大兴</t>
    </r>
  </si>
  <si>
    <t>B09</t>
  </si>
  <si>
    <t>34A</t>
  </si>
  <si>
    <t>中国联合航空</t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</si>
  <si>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春答辩</t>
    </r>
  </si>
  <si>
    <t>19:04-23:22</t>
  </si>
  <si>
    <t>G39</t>
  </si>
  <si>
    <r>
      <rPr>
        <sz val="10.5"/>
        <color rgb="FF000000"/>
        <rFont val="Times New Roman"/>
        <charset val="1"/>
      </rPr>
      <t>9A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9B</t>
    </r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</si>
  <si>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03C</t>
    </r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</si>
  <si>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春实习</t>
    </r>
  </si>
  <si>
    <t>14:41-20:26</t>
  </si>
  <si>
    <t>G192</t>
  </si>
  <si>
    <r>
      <rPr>
        <sz val="11"/>
        <color rgb="FF000000"/>
        <rFont val="宋体"/>
        <charset val="134"/>
      </rPr>
      <t>杭州东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</si>
  <si>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t>5B</t>
  </si>
  <si>
    <r>
      <rPr>
        <sz val="10.5"/>
        <color rgb="FF000000"/>
        <rFont val="Times New Roman"/>
        <charset val="1"/>
      </rPr>
      <t>24</t>
    </r>
    <r>
      <rPr>
        <sz val="11"/>
        <color rgb="FF000000"/>
        <rFont val="宋体"/>
        <charset val="134"/>
      </rPr>
      <t>春注册</t>
    </r>
  </si>
  <si>
    <t>07:46-09:28</t>
  </si>
  <si>
    <t>HU7161</t>
  </si>
  <si>
    <t>广州白云</t>
  </si>
  <si>
    <r>
      <rPr>
        <sz val="11"/>
        <color rgb="FF000000"/>
        <rFont val="宋体"/>
        <charset val="134"/>
      </rPr>
      <t>白云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T3</t>
    </r>
  </si>
  <si>
    <t>B216</t>
  </si>
  <si>
    <t>43A</t>
  </si>
  <si>
    <t>海南航空</t>
  </si>
  <si>
    <t>广马返程</t>
  </si>
  <si>
    <t>13:35-04:51</t>
  </si>
  <si>
    <t>T169</t>
  </si>
  <si>
    <t>上海南</t>
  </si>
  <si>
    <t>广州</t>
  </si>
  <si>
    <t>空调特快</t>
  </si>
  <si>
    <r>
      <rPr>
        <sz val="11"/>
        <color rgb="FF000000"/>
        <rFont val="宋体"/>
        <charset val="134"/>
      </rPr>
      <t>杭州南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广州</t>
    </r>
  </si>
  <si>
    <r>
      <rPr>
        <sz val="10.5"/>
        <color rgb="FF000000"/>
        <rFont val="Times New Roman"/>
        <charset val="1"/>
      </rPr>
      <t>-9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16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</si>
  <si>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005</t>
    </r>
    <r>
      <rPr>
        <sz val="11"/>
        <color rgb="FF000000"/>
        <rFont val="宋体"/>
        <charset val="134"/>
      </rPr>
      <t>号上铺</t>
    </r>
  </si>
  <si>
    <t>广州马拉松</t>
  </si>
  <si>
    <t>13:20-19:16</t>
  </si>
  <si>
    <t>G185</t>
  </si>
  <si>
    <t>宁海</t>
  </si>
  <si>
    <r>
      <rPr>
        <sz val="10.5"/>
        <color rgb="FF000000"/>
        <rFont val="Times New Roman"/>
        <charset val="1"/>
      </rPr>
      <t>11A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11B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</si>
  <si>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05F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</si>
  <si>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秋实习</t>
    </r>
  </si>
  <si>
    <t>10:31-13:32</t>
  </si>
  <si>
    <t>G110</t>
  </si>
  <si>
    <r>
      <rPr>
        <sz val="11"/>
        <color rgb="FF000000"/>
        <rFont val="宋体"/>
        <charset val="134"/>
      </rPr>
      <t>徐州东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</si>
  <si>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7A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7B</t>
    </r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</si>
  <si>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14D</t>
    </r>
  </si>
  <si>
    <r>
      <rPr>
        <sz val="11"/>
        <color rgb="FF000000"/>
        <rFont val="宋体"/>
        <charset val="134"/>
      </rPr>
      <t>徐马返程，</t>
    </r>
    <r>
      <rPr>
        <sz val="11"/>
        <color rgb="FF000000"/>
        <rFont val="Times New Roman"/>
        <charset val="1"/>
      </rPr>
      <t>G14</t>
    </r>
    <r>
      <rPr>
        <sz val="11"/>
        <color rgb="FF000000"/>
        <rFont val="宋体"/>
        <charset val="134"/>
      </rPr>
      <t>改签</t>
    </r>
  </si>
  <si>
    <t>10:56-13:17</t>
  </si>
  <si>
    <t>千岛湖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</si>
  <si>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徐州东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</si>
  <si>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15A</t>
    </r>
  </si>
  <si>
    <t>徐州马拉松</t>
  </si>
  <si>
    <t>10:20-16:58</t>
  </si>
  <si>
    <t>G182</t>
  </si>
  <si>
    <r>
      <rPr>
        <sz val="11"/>
        <color rgb="FF000000"/>
        <rFont val="宋体"/>
        <charset val="134"/>
      </rPr>
      <t>高速铁路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复兴号</t>
    </r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</si>
  <si>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</si>
  <si>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t>5A</t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</si>
  <si>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18A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</si>
  <si>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国庆返校</t>
    </r>
  </si>
  <si>
    <t>14:30-18:50</t>
  </si>
  <si>
    <t>上海</t>
  </si>
  <si>
    <t>舟山</t>
  </si>
  <si>
    <r>
      <rPr>
        <sz val="11"/>
        <color rgb="FF000000"/>
        <rFont val="宋体"/>
        <charset val="134"/>
      </rPr>
      <t>南浦大桥长途旅游客运站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定海汽车客运中心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</si>
  <si>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国庆返乡</t>
    </r>
  </si>
  <si>
    <t>11:56-06:45(+1)</t>
  </si>
  <si>
    <t>1461</t>
  </si>
  <si>
    <t>北京</t>
  </si>
  <si>
    <t>普快</t>
  </si>
  <si>
    <r>
      <rPr>
        <sz val="11"/>
        <color rgb="FF000000"/>
        <rFont val="宋体"/>
        <charset val="134"/>
      </rPr>
      <t>北京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</t>
    </r>
  </si>
  <si>
    <r>
      <rPr>
        <sz val="10.5"/>
        <color rgb="FF000000"/>
        <rFont val="Times New Roman"/>
        <charset val="1"/>
      </rPr>
      <t>4</t>
    </r>
    <r>
      <rPr>
        <sz val="11"/>
        <color rgb="FF000000"/>
        <rFont val="宋体"/>
        <charset val="134"/>
      </rPr>
      <t>号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</si>
  <si>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下</t>
    </r>
  </si>
  <si>
    <t>16:30-08:32(+1)</t>
  </si>
  <si>
    <t>T110</t>
  </si>
  <si>
    <t>特快</t>
  </si>
  <si>
    <r>
      <rPr>
        <sz val="11"/>
        <color rgb="FF000000"/>
        <rFont val="宋体"/>
        <charset val="134"/>
      </rPr>
      <t>上海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</t>
    </r>
  </si>
  <si>
    <r>
      <rPr>
        <sz val="10.5"/>
        <color rgb="FF000000"/>
        <rFont val="Times New Roman"/>
        <charset val="1"/>
      </rPr>
      <t>6</t>
    </r>
    <r>
      <rPr>
        <sz val="11"/>
        <color rgb="FF000000"/>
        <rFont val="宋体"/>
        <charset val="134"/>
      </rPr>
      <t>号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</si>
  <si>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上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</si>
  <si>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秋返校，改签</t>
    </r>
    <r>
      <rPr>
        <sz val="11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上，换</t>
    </r>
  </si>
  <si>
    <t>13:46-14:55</t>
  </si>
  <si>
    <t>G117</t>
  </si>
  <si>
    <r>
      <rPr>
        <sz val="11"/>
        <color rgb="FF000000"/>
        <rFont val="宋体"/>
        <charset val="134"/>
      </rPr>
      <t>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</si>
  <si>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t>B3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</si>
  <si>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13D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</si>
  <si>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夏实习，积分兑换</t>
    </r>
  </si>
  <si>
    <t>09:20-13:44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</si>
  <si>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南京南</t>
    </r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</si>
  <si>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</si>
  <si>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夏实习</t>
    </r>
  </si>
  <si>
    <t>16:05-21:28</t>
  </si>
  <si>
    <t>G36</t>
  </si>
  <si>
    <t>11B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</si>
  <si>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07A</t>
    </r>
  </si>
  <si>
    <t>13:18-15:25</t>
  </si>
  <si>
    <t>D3141</t>
  </si>
  <si>
    <t>南京</t>
  </si>
  <si>
    <t>龙岩</t>
  </si>
  <si>
    <r>
      <rPr>
        <sz val="11"/>
        <color rgb="FF000000"/>
        <rFont val="宋体"/>
        <charset val="134"/>
      </rPr>
      <t>上海虹桥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</si>
  <si>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20AB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</si>
  <si>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16C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</si>
  <si>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夏返乡</t>
    </r>
  </si>
  <si>
    <t>12:00-16:38</t>
  </si>
  <si>
    <t>G11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</si>
  <si>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</si>
  <si>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10A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10B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</si>
  <si>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06F</t>
    </r>
  </si>
  <si>
    <t>19:08-20:53</t>
  </si>
  <si>
    <t>G2540</t>
  </si>
  <si>
    <t>大同南</t>
  </si>
  <si>
    <t>北京北</t>
  </si>
  <si>
    <t>高速</t>
  </si>
  <si>
    <r>
      <rPr>
        <sz val="11"/>
        <color rgb="FF000000"/>
        <rFont val="宋体"/>
        <charset val="134"/>
      </rPr>
      <t>大同南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北京北</t>
    </r>
  </si>
  <si>
    <t>1A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</si>
  <si>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05F</t>
    </r>
  </si>
  <si>
    <t>大同行返程</t>
  </si>
  <si>
    <t>10:32-12:45</t>
  </si>
  <si>
    <t>G2533</t>
  </si>
  <si>
    <r>
      <rPr>
        <sz val="11"/>
        <color rgb="FF000000"/>
        <rFont val="宋体"/>
        <charset val="134"/>
      </rPr>
      <t>北京北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大同南</t>
    </r>
  </si>
  <si>
    <r>
      <rPr>
        <sz val="11"/>
        <color rgb="FF000000"/>
        <rFont val="宋体"/>
        <charset val="134"/>
      </rPr>
      <t>负一层第</t>
    </r>
    <r>
      <rPr>
        <sz val="11"/>
        <color rgb="FF000000"/>
        <rFont val="Times New Roman"/>
        <charset val="1"/>
      </rPr>
      <t>5</t>
    </r>
    <r>
      <rPr>
        <sz val="11"/>
        <color rgb="FF000000"/>
        <rFont val="宋体"/>
        <charset val="134"/>
      </rPr>
      <t>检票口</t>
    </r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</si>
  <si>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02D</t>
    </r>
  </si>
  <si>
    <t>大同行</t>
  </si>
  <si>
    <t>18:52-22:15</t>
  </si>
  <si>
    <t>G212</t>
  </si>
  <si>
    <r>
      <rPr>
        <sz val="11"/>
        <color rgb="FF000000"/>
        <rFont val="宋体"/>
        <charset val="134"/>
      </rPr>
      <t>青岛北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</si>
  <si>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2A</t>
    </r>
    <r>
      <rPr>
        <sz val="11"/>
        <color rgb="FF000000"/>
        <rFont val="宋体"/>
        <charset val="134"/>
      </rPr>
      <t>、</t>
    </r>
    <r>
      <rPr>
        <sz val="11"/>
        <color rgb="FF000000"/>
        <rFont val="Times New Roman"/>
        <charset val="1"/>
      </rPr>
      <t>2B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</si>
  <si>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</si>
  <si>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t>青岛半马返程</t>
  </si>
  <si>
    <t>10:37-14:26</t>
  </si>
  <si>
    <t>G205</t>
  </si>
  <si>
    <t>青岛</t>
  </si>
  <si>
    <t>高速铁路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</si>
  <si>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青岛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</si>
  <si>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07F</t>
    </r>
  </si>
  <si>
    <t>青岛半马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</si>
  <si>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16A</t>
    </r>
  </si>
  <si>
    <r>
      <rPr>
        <sz val="10.5"/>
        <color rgb="FF000000"/>
        <rFont val="Times New Roman"/>
        <charset val="1"/>
      </rPr>
      <t>23</t>
    </r>
    <r>
      <rPr>
        <sz val="11"/>
        <color rgb="FF000000"/>
        <rFont val="宋体"/>
        <charset val="134"/>
      </rPr>
      <t>春返校</t>
    </r>
  </si>
  <si>
    <t>08:30-10:39</t>
  </si>
  <si>
    <t>MU6488</t>
  </si>
  <si>
    <r>
      <rPr>
        <sz val="11"/>
        <color rgb="FF000000"/>
        <rFont val="宋体"/>
        <charset val="134"/>
      </rPr>
      <t>大兴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栎社</t>
    </r>
  </si>
  <si>
    <t>D64</t>
  </si>
  <si>
    <t>47A</t>
  </si>
  <si>
    <t>东方航空</t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</si>
  <si>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冬返乡</t>
    </r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</si>
  <si>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12A</t>
    </r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</si>
  <si>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秋入学</t>
    </r>
  </si>
  <si>
    <t>16:44-19:09</t>
  </si>
  <si>
    <t>G2334</t>
  </si>
  <si>
    <t>贵阳北</t>
  </si>
  <si>
    <r>
      <rPr>
        <sz val="11"/>
        <color rgb="FF000000"/>
        <rFont val="宋体"/>
        <charset val="134"/>
      </rPr>
      <t>金华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</si>
  <si>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9</t>
  </si>
  <si>
    <r>
      <rPr>
        <sz val="10.5"/>
        <color rgb="FF000000"/>
        <rFont val="Times New Roman"/>
        <charset val="1"/>
      </rPr>
      <t>02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01C</t>
    </r>
  </si>
  <si>
    <t>宁波暂驻</t>
  </si>
  <si>
    <t>09:29-12:54</t>
  </si>
  <si>
    <t>G1350</t>
  </si>
  <si>
    <t>长沙南</t>
  </si>
  <si>
    <r>
      <rPr>
        <sz val="11"/>
        <color rgb="FF000000"/>
        <rFont val="宋体"/>
        <charset val="134"/>
      </rPr>
      <t>长沙南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金华</t>
    </r>
  </si>
  <si>
    <t>B17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</si>
  <si>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09A</t>
    </r>
  </si>
  <si>
    <t>金华聚会</t>
  </si>
  <si>
    <t>11:02-17:17</t>
  </si>
  <si>
    <t>G1696</t>
  </si>
  <si>
    <t>昆明南</t>
  </si>
  <si>
    <r>
      <rPr>
        <sz val="11"/>
        <color rgb="FF000000"/>
        <rFont val="宋体"/>
        <charset val="134"/>
      </rPr>
      <t>昆明南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长沙南</t>
    </r>
  </si>
  <si>
    <r>
      <rPr>
        <sz val="11"/>
        <color rgb="FF000000"/>
        <rFont val="宋体"/>
        <charset val="134"/>
      </rPr>
      <t>呈贡昆明南站</t>
    </r>
    <r>
      <rPr>
        <sz val="11"/>
        <color rgb="FF000000"/>
        <rFont val="Times New Roman"/>
        <charset val="1"/>
      </rPr>
      <t>7A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</si>
  <si>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12A</t>
    </r>
  </si>
  <si>
    <t>长沙行</t>
  </si>
  <si>
    <t>11:36-13:40</t>
  </si>
  <si>
    <t>G2803</t>
  </si>
  <si>
    <t>成都东</t>
  </si>
  <si>
    <r>
      <rPr>
        <sz val="11"/>
        <color rgb="FF000000"/>
        <rFont val="宋体"/>
        <charset val="134"/>
      </rPr>
      <t>贵阳北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昆明南</t>
    </r>
  </si>
  <si>
    <t>27B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</si>
  <si>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13F</t>
    </r>
  </si>
  <si>
    <t>昆明行</t>
  </si>
  <si>
    <t>16:14-18:27</t>
  </si>
  <si>
    <t>C6033</t>
  </si>
  <si>
    <t>重庆西</t>
  </si>
  <si>
    <t>六盘水</t>
  </si>
  <si>
    <t>城际</t>
  </si>
  <si>
    <r>
      <rPr>
        <sz val="11"/>
        <color rgb="FF000000"/>
        <rFont val="宋体"/>
        <charset val="134"/>
      </rPr>
      <t>重庆西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贵阳北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</si>
  <si>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02F</t>
    </r>
  </si>
  <si>
    <t>贵阳行</t>
  </si>
  <si>
    <t>12:00-13:18</t>
  </si>
  <si>
    <t>G8615</t>
  </si>
  <si>
    <t>沙坪坝</t>
  </si>
  <si>
    <r>
      <rPr>
        <sz val="11"/>
        <color rgb="FF000000"/>
        <rFont val="宋体"/>
        <charset val="134"/>
      </rPr>
      <t>成都东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沙坪坝</t>
    </r>
  </si>
  <si>
    <t>A11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</si>
  <si>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02A</t>
    </r>
  </si>
  <si>
    <t>重庆行</t>
  </si>
  <si>
    <t>包车</t>
  </si>
  <si>
    <t>稻城</t>
  </si>
  <si>
    <t>成都</t>
  </si>
  <si>
    <r>
      <rPr>
        <sz val="11"/>
        <color rgb="FF000000"/>
        <rFont val="宋体"/>
        <charset val="134"/>
      </rPr>
      <t>新都桥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成都</t>
    </r>
  </si>
  <si>
    <t>经墨石公园</t>
  </si>
  <si>
    <r>
      <rPr>
        <sz val="11"/>
        <color rgb="FF000000"/>
        <rFont val="宋体"/>
        <charset val="134"/>
      </rPr>
      <t>香格里拉镇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新都桥</t>
    </r>
  </si>
  <si>
    <t>经理塘</t>
  </si>
  <si>
    <r>
      <rPr>
        <sz val="11"/>
        <color rgb="FF000000"/>
        <rFont val="宋体"/>
        <charset val="134"/>
      </rPr>
      <t>甘孜稻城亚丁景区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香格里拉镇</t>
    </r>
  </si>
  <si>
    <t>徒步返回</t>
  </si>
  <si>
    <r>
      <rPr>
        <sz val="11"/>
        <color rgb="FF000000"/>
        <rFont val="宋体"/>
        <charset val="134"/>
      </rPr>
      <t>香格里拉镇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甘孜稻城亚丁景区</t>
    </r>
  </si>
  <si>
    <t>徒步前往</t>
  </si>
  <si>
    <r>
      <rPr>
        <sz val="11"/>
        <color rgb="FF000000"/>
        <rFont val="宋体"/>
        <charset val="134"/>
      </rPr>
      <t>新都桥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香格里拉镇</t>
    </r>
  </si>
  <si>
    <t>经卡子拉山、白塔</t>
  </si>
  <si>
    <r>
      <rPr>
        <sz val="11"/>
        <color rgb="FF000000"/>
        <rFont val="宋体"/>
        <charset val="134"/>
      </rPr>
      <t>成都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新都桥</t>
    </r>
  </si>
  <si>
    <t>经折多山</t>
  </si>
  <si>
    <t>九寨沟</t>
  </si>
  <si>
    <r>
      <rPr>
        <sz val="11"/>
        <color rgb="FF000000"/>
        <rFont val="宋体"/>
        <charset val="134"/>
      </rPr>
      <t>九寨沟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成都</t>
    </r>
  </si>
  <si>
    <t>经黄龙</t>
  </si>
  <si>
    <r>
      <rPr>
        <sz val="11"/>
        <color rgb="FF000000"/>
        <rFont val="宋体"/>
        <charset val="134"/>
      </rPr>
      <t>成都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九寨沟</t>
    </r>
  </si>
  <si>
    <t>经都江堰</t>
  </si>
  <si>
    <t>21:46-00:12(+1)</t>
  </si>
  <si>
    <t>3U8938</t>
  </si>
  <si>
    <t>成都双流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</si>
  <si>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321-200(N)</t>
    </r>
  </si>
  <si>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T1</t>
    </r>
  </si>
  <si>
    <t>215</t>
  </si>
  <si>
    <t>41A</t>
  </si>
  <si>
    <t>四川航空</t>
  </si>
  <si>
    <t>川西行</t>
  </si>
  <si>
    <t>09:56-15:14</t>
  </si>
  <si>
    <t>G35</t>
  </si>
  <si>
    <r>
      <rPr>
        <sz val="11"/>
        <color rgb="FF000000"/>
        <rFont val="宋体"/>
        <charset val="134"/>
      </rPr>
      <t>北京南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</si>
  <si>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t>14</t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</si>
  <si>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01F</t>
    </r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</si>
  <si>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夏返乡</t>
    </r>
  </si>
  <si>
    <t>11:42-13:33</t>
  </si>
  <si>
    <t>CZ8882</t>
  </si>
  <si>
    <t>上海浦东</t>
  </si>
  <si>
    <r>
      <rPr>
        <sz val="11"/>
        <color rgb="FF000000"/>
        <rFont val="宋体"/>
        <charset val="134"/>
      </rPr>
      <t>浦东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大兴</t>
    </r>
  </si>
  <si>
    <t>H184</t>
  </si>
  <si>
    <t>50A</t>
  </si>
  <si>
    <r>
      <rPr>
        <sz val="10.5"/>
        <color rgb="FF000000"/>
        <rFont val="Times New Roman"/>
        <charset val="1"/>
      </rPr>
      <t>22</t>
    </r>
    <r>
      <rPr>
        <sz val="11"/>
        <color rgb="FF000000"/>
        <rFont val="宋体"/>
        <charset val="134"/>
      </rPr>
      <t>春返校</t>
    </r>
  </si>
  <si>
    <t>07:52-09:50</t>
  </si>
  <si>
    <t>CA1839</t>
  </si>
  <si>
    <t>北京首都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</si>
  <si>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</si>
  <si>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C17</t>
  </si>
  <si>
    <t>16L</t>
  </si>
  <si>
    <t>19:47-23:01</t>
  </si>
  <si>
    <t>HU7146</t>
  </si>
  <si>
    <t>乌鲁木齐地窝堡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</si>
  <si>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330-300(X)</t>
    </r>
  </si>
  <si>
    <r>
      <rPr>
        <sz val="11"/>
        <color rgb="FF000000"/>
        <rFont val="宋体"/>
        <charset val="134"/>
      </rPr>
      <t>地窝堡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T2</t>
    </r>
  </si>
  <si>
    <t>13</t>
  </si>
  <si>
    <t>57A</t>
  </si>
  <si>
    <t>喀什行，返程</t>
  </si>
  <si>
    <t>16:34-18:21</t>
  </si>
  <si>
    <t>CA1478</t>
  </si>
  <si>
    <t>喀什徕宁</t>
  </si>
  <si>
    <r>
      <rPr>
        <sz val="11"/>
        <color rgb="FF000000"/>
        <rFont val="宋体"/>
        <charset val="134"/>
      </rPr>
      <t>喀什徕宁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地窝堡</t>
    </r>
    <r>
      <rPr>
        <sz val="11"/>
        <color rgb="FF000000"/>
        <rFont val="Times New Roman"/>
        <charset val="1"/>
      </rPr>
      <t>T2</t>
    </r>
  </si>
  <si>
    <t>乌鲁木齐暂驻</t>
  </si>
  <si>
    <t>塔什库尔干</t>
  </si>
  <si>
    <t>喀什</t>
  </si>
  <si>
    <r>
      <rPr>
        <sz val="11"/>
        <color rgb="FF000000"/>
        <rFont val="宋体"/>
        <charset val="134"/>
      </rPr>
      <t>塔什库尔干塔吉克自治县</t>
    </r>
    <r>
      <rPr>
        <sz val="11"/>
        <color rgb="FF000000"/>
        <rFont val="宋体"/>
        <charset val="1"/>
      </rPr>
      <t xml:space="preserve"> 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喀什</t>
    </r>
  </si>
  <si>
    <r>
      <rPr>
        <sz val="11"/>
        <color rgb="FF000000"/>
        <rFont val="宋体"/>
        <charset val="134"/>
      </rPr>
      <t>喀什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塔什库尔干塔吉克自治县</t>
    </r>
    <r>
      <rPr>
        <sz val="11"/>
        <color rgb="FF000000"/>
        <rFont val="宋体"/>
        <charset val="1"/>
      </rPr>
      <t xml:space="preserve"> </t>
    </r>
  </si>
  <si>
    <t>08:27-15:16</t>
  </si>
  <si>
    <t>CA1477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</si>
  <si>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T3-</t>
    </r>
    <r>
      <rPr>
        <sz val="11"/>
        <color rgb="FF000000"/>
        <rFont val="宋体"/>
        <charset val="134"/>
      </rPr>
      <t>喀什徠宁</t>
    </r>
  </si>
  <si>
    <t>C24</t>
  </si>
  <si>
    <t>30L</t>
  </si>
  <si>
    <t>喀什行</t>
  </si>
  <si>
    <t>10:21-16:59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</si>
  <si>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18F</t>
    </r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</si>
  <si>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夏返校</t>
    </r>
  </si>
  <si>
    <t>其他</t>
  </si>
  <si>
    <r>
      <rPr>
        <sz val="11"/>
        <color rgb="FF000000"/>
        <rFont val="宋体"/>
        <charset val="134"/>
      </rPr>
      <t>大巴</t>
    </r>
    <r>
      <rPr>
        <sz val="11"/>
        <color rgb="FF000000"/>
        <rFont val="Times New Roman"/>
        <charset val="1"/>
      </rPr>
      <t>+</t>
    </r>
    <r>
      <rPr>
        <sz val="11"/>
        <color rgb="FF000000"/>
        <rFont val="宋体"/>
        <charset val="134"/>
      </rPr>
      <t>快艇</t>
    </r>
  </si>
  <si>
    <t>上海南浦</t>
  </si>
  <si>
    <t>舟山岱山</t>
  </si>
  <si>
    <r>
      <rPr>
        <sz val="11"/>
        <color rgb="FF000000"/>
        <rFont val="宋体"/>
        <charset val="134"/>
      </rPr>
      <t>南浦大桥长途旅游客运站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岱山竹屿码头</t>
    </r>
  </si>
  <si>
    <t>14:35-20:33</t>
  </si>
  <si>
    <t>G145</t>
  </si>
  <si>
    <r>
      <rPr>
        <sz val="10.5"/>
        <color rgb="FF000000"/>
        <rFont val="Times New Roman"/>
        <charset val="1"/>
      </rPr>
      <t>15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09F</t>
    </r>
  </si>
  <si>
    <t>高金面试</t>
  </si>
  <si>
    <t>10:21-17:05</t>
  </si>
  <si>
    <t>G274</t>
  </si>
  <si>
    <t>14B</t>
  </si>
  <si>
    <r>
      <rPr>
        <sz val="10.5"/>
        <color rgb="FF000000"/>
        <rFont val="Times New Roman"/>
        <charset val="1"/>
      </rPr>
      <t>10</t>
    </r>
    <r>
      <rPr>
        <sz val="10.5"/>
        <color rgb="FF000000"/>
        <rFont val="宋体"/>
        <charset val="134"/>
      </rPr>
      <t>车</t>
    </r>
    <r>
      <rPr>
        <sz val="10.5"/>
        <color rgb="FF000000"/>
        <rFont val="Times New Roman"/>
        <charset val="1"/>
      </rPr>
      <t>10F</t>
    </r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</si>
  <si>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春返校，车票报销</t>
    </r>
  </si>
  <si>
    <t>10:38-12:40</t>
  </si>
  <si>
    <t>MU5178</t>
  </si>
  <si>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</si>
  <si>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34</t>
  </si>
  <si>
    <t>48L</t>
  </si>
  <si>
    <r>
      <rPr>
        <sz val="10.5"/>
        <color rgb="FF000000"/>
        <rFont val="Times New Roman"/>
        <charset val="1"/>
      </rPr>
      <t>21</t>
    </r>
    <r>
      <rPr>
        <sz val="11"/>
        <color rgb="FF000000"/>
        <rFont val="宋体"/>
        <charset val="134"/>
      </rPr>
      <t>春返乡</t>
    </r>
  </si>
  <si>
    <t>10:23-17:05</t>
  </si>
  <si>
    <t>11A</t>
  </si>
  <si>
    <r>
      <rPr>
        <sz val="10.5"/>
        <color rgb="FF000000"/>
        <rFont val="Times New Roman"/>
        <charset val="1"/>
      </rPr>
      <t>20</t>
    </r>
    <r>
      <rPr>
        <sz val="11"/>
        <color rgb="FF000000"/>
        <rFont val="宋体"/>
        <charset val="134"/>
      </rPr>
      <t>秋返校</t>
    </r>
  </si>
  <si>
    <t>09:40-12:35</t>
  </si>
  <si>
    <t>9C6163</t>
  </si>
  <si>
    <r>
      <rPr>
        <sz val="11"/>
        <color rgb="FF000000"/>
        <rFont val="宋体"/>
        <charset val="134"/>
      </rPr>
      <t>空客</t>
    </r>
    <r>
      <rPr>
        <sz val="11"/>
        <color rgb="FF000000"/>
        <rFont val="Times New Roman"/>
        <charset val="1"/>
      </rPr>
      <t>320</t>
    </r>
  </si>
  <si>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栎社</t>
    </r>
    <r>
      <rPr>
        <sz val="11"/>
        <color rgb="FF000000"/>
        <rFont val="Times New Roman"/>
        <charset val="1"/>
      </rPr>
      <t>T2</t>
    </r>
  </si>
  <si>
    <t>川藏行返程</t>
  </si>
  <si>
    <t>17:30-19:26</t>
  </si>
  <si>
    <t>EU2744</t>
  </si>
  <si>
    <t>拉萨贡嘎</t>
  </si>
  <si>
    <r>
      <rPr>
        <sz val="11"/>
        <color rgb="FF000000"/>
        <rFont val="宋体"/>
        <charset val="134"/>
      </rPr>
      <t>贡嘎</t>
    </r>
    <r>
      <rPr>
        <sz val="11"/>
        <color rgb="FF000000"/>
        <rFont val="Times New Roman"/>
        <charset val="1"/>
      </rPr>
      <t>T2-</t>
    </r>
    <r>
      <rPr>
        <sz val="11"/>
        <color rgb="FF000000"/>
        <rFont val="宋体"/>
        <charset val="134"/>
      </rPr>
      <t>双流</t>
    </r>
    <r>
      <rPr>
        <sz val="11"/>
        <color rgb="FF000000"/>
        <rFont val="Times New Roman"/>
        <charset val="1"/>
      </rPr>
      <t>T2</t>
    </r>
  </si>
  <si>
    <t>A4</t>
  </si>
  <si>
    <t>8F</t>
  </si>
  <si>
    <t>成都航空</t>
  </si>
  <si>
    <t>成都行</t>
  </si>
  <si>
    <t>18:40-21:33</t>
  </si>
  <si>
    <t>Z8804</t>
  </si>
  <si>
    <t>日喀则</t>
  </si>
  <si>
    <t>拉萨</t>
  </si>
  <si>
    <t>新空直达</t>
  </si>
  <si>
    <r>
      <rPr>
        <sz val="11"/>
        <color rgb="FF000000"/>
        <rFont val="宋体"/>
        <charset val="134"/>
      </rPr>
      <t>日喀则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</si>
  <si>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r>
      <rPr>
        <sz val="11"/>
        <color rgb="FF000000"/>
        <rFont val="宋体"/>
        <charset val="134"/>
      </rPr>
      <t>加</t>
    </r>
    <r>
      <rPr>
        <sz val="11"/>
        <color rgb="FF000000"/>
        <rFont val="Times New Roman"/>
        <charset val="1"/>
      </rPr>
      <t>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056</t>
    </r>
  </si>
  <si>
    <t>珠峰返，车饰，藏民</t>
  </si>
  <si>
    <t>定日</t>
  </si>
  <si>
    <r>
      <rPr>
        <sz val="11"/>
        <color rgb="FF000000"/>
        <rFont val="宋体"/>
        <charset val="134"/>
      </rPr>
      <t>定日曲宗村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日喀则</t>
    </r>
  </si>
  <si>
    <r>
      <rPr>
        <sz val="11"/>
        <color rgb="FF000000"/>
        <rFont val="宋体"/>
        <charset val="134"/>
      </rPr>
      <t>日喀则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定日曲宗村</t>
    </r>
  </si>
  <si>
    <t>嘉措拉山、珠峰大本营</t>
  </si>
  <si>
    <r>
      <rPr>
        <sz val="11"/>
        <color rgb="FF000000"/>
        <rFont val="宋体"/>
        <charset val="134"/>
      </rPr>
      <t>拉萨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日喀则</t>
    </r>
  </si>
  <si>
    <t>羊卓雍措、卡若拉冰川</t>
  </si>
  <si>
    <t>林芝</t>
  </si>
  <si>
    <r>
      <rPr>
        <sz val="11"/>
        <color rgb="FF000000"/>
        <rFont val="宋体"/>
        <charset val="134"/>
      </rPr>
      <t>林芝索松村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</si>
  <si>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t>南迦巴瓦峰、卡定沟</t>
  </si>
  <si>
    <r>
      <rPr>
        <sz val="11"/>
        <color rgb="FF000000"/>
        <rFont val="宋体"/>
        <charset val="134"/>
      </rPr>
      <t>拉萨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林芝索松村</t>
    </r>
  </si>
  <si>
    <t>巴松措、雅鲁藏布大峡谷</t>
  </si>
  <si>
    <t>20:08-19:35(+2)</t>
  </si>
  <si>
    <t>Z164</t>
  </si>
  <si>
    <t>直达特快</t>
  </si>
  <si>
    <r>
      <rPr>
        <sz val="11"/>
        <color rgb="FF000000"/>
        <rFont val="宋体"/>
        <charset val="134"/>
      </rPr>
      <t>上海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拉萨</t>
    </r>
  </si>
  <si>
    <r>
      <rPr>
        <sz val="10.5"/>
        <color rgb="FF000000"/>
        <rFont val="Times New Roman"/>
        <charset val="1"/>
      </rPr>
      <t>47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27</t>
    </r>
    <r>
      <rPr>
        <sz val="11"/>
        <color rgb="FF000000"/>
        <rFont val="宋体"/>
        <charset val="134"/>
      </rPr>
      <t>分</t>
    </r>
  </si>
  <si>
    <r>
      <rPr>
        <sz val="11"/>
        <color rgb="FF000000"/>
        <rFont val="宋体"/>
        <charset val="134"/>
      </rPr>
      <t>候车室</t>
    </r>
    <r>
      <rPr>
        <sz val="11"/>
        <color rgb="FF000000"/>
        <rFont val="Times New Roman"/>
        <charset val="1"/>
      </rPr>
      <t>3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</si>
  <si>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011</t>
    </r>
    <r>
      <rPr>
        <sz val="11"/>
        <color rgb="FF000000"/>
        <rFont val="宋体"/>
        <charset val="134"/>
      </rPr>
      <t>上铺</t>
    </r>
  </si>
  <si>
    <t>进藏</t>
  </si>
  <si>
    <t>14:17-16:11</t>
  </si>
  <si>
    <t>G7516</t>
  </si>
  <si>
    <t>温岭</t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</si>
  <si>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上海虹桥</t>
    </r>
  </si>
  <si>
    <r>
      <rPr>
        <sz val="10.5"/>
        <color rgb="FF000000"/>
        <rFont val="Times New Roman"/>
        <charset val="1"/>
      </rPr>
      <t>10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10C</t>
    </r>
  </si>
  <si>
    <t>上海中转</t>
  </si>
  <si>
    <t>15:23-16:37</t>
  </si>
  <si>
    <t>G7583</t>
  </si>
  <si>
    <t>常州</t>
  </si>
  <si>
    <r>
      <rPr>
        <sz val="11"/>
        <color rgb="FF000000"/>
        <rFont val="宋体"/>
        <charset val="134"/>
      </rPr>
      <t>桐乡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宁波</t>
    </r>
  </si>
  <si>
    <r>
      <rPr>
        <sz val="10.5"/>
        <color rgb="FF000000"/>
        <rFont val="Times New Roman"/>
        <charset val="1"/>
      </rPr>
      <t>08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08D</t>
    </r>
  </si>
  <si>
    <t>乌镇行返程</t>
  </si>
  <si>
    <t>10:28-11:48</t>
  </si>
  <si>
    <t>G7508</t>
  </si>
  <si>
    <t>台州</t>
  </si>
  <si>
    <r>
      <rPr>
        <sz val="11"/>
        <color rgb="FF000000"/>
        <rFont val="宋体"/>
        <charset val="134"/>
      </rPr>
      <t>宁波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桐乡</t>
    </r>
  </si>
  <si>
    <t>9A</t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</si>
  <si>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07C</t>
    </r>
  </si>
  <si>
    <t>乌镇行</t>
  </si>
  <si>
    <t>12:45-19:40</t>
  </si>
  <si>
    <t>G167</t>
  </si>
  <si>
    <t>温州南</t>
  </si>
  <si>
    <r>
      <rPr>
        <sz val="10.5"/>
        <color rgb="FF000000"/>
        <rFont val="Times New Roman"/>
        <charset val="1"/>
      </rPr>
      <t>06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</si>
  <si>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冬返乡；青岛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徐州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</t>
    </r>
  </si>
  <si>
    <t>12:08-12:38</t>
  </si>
  <si>
    <t>C2036</t>
  </si>
  <si>
    <t>天津</t>
  </si>
  <si>
    <t>城际列车</t>
  </si>
  <si>
    <r>
      <rPr>
        <sz val="11"/>
        <color rgb="FF000000"/>
        <rFont val="宋体"/>
        <charset val="134"/>
      </rPr>
      <t>天津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北京南</t>
    </r>
  </si>
  <si>
    <r>
      <rPr>
        <sz val="10.5"/>
        <color rgb="FF000000"/>
        <rFont val="Times New Roman"/>
        <charset val="1"/>
      </rPr>
      <t>30</t>
    </r>
    <r>
      <rPr>
        <sz val="11"/>
        <color rgb="FF000000"/>
        <rFont val="宋体"/>
        <charset val="134"/>
      </rPr>
      <t>分</t>
    </r>
  </si>
  <si>
    <t>13B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</si>
  <si>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13A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</si>
  <si>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京津返程</t>
    </r>
  </si>
  <si>
    <t>07:18-13:04(+1)</t>
  </si>
  <si>
    <r>
      <rPr>
        <sz val="11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暑期车</t>
    </r>
  </si>
  <si>
    <r>
      <rPr>
        <sz val="11"/>
        <color rgb="FF000000"/>
        <rFont val="宋体"/>
        <charset val="134"/>
      </rPr>
      <t>北京大学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天津站</t>
    </r>
  </si>
  <si>
    <r>
      <rPr>
        <sz val="10.5"/>
        <color rgb="FF000000"/>
        <rFont val="Times New Roman"/>
        <charset val="1"/>
      </rPr>
      <t>19</t>
    </r>
    <r>
      <rPr>
        <sz val="10.5"/>
        <color rgb="FF000000"/>
        <rFont val="宋体"/>
        <charset val="134"/>
      </rPr>
      <t>京津</t>
    </r>
  </si>
  <si>
    <t>12:32-14:21</t>
  </si>
  <si>
    <t>CA1596</t>
  </si>
  <si>
    <r>
      <rPr>
        <sz val="11"/>
        <color rgb="FF000000"/>
        <rFont val="宋体"/>
        <charset val="134"/>
      </rPr>
      <t>萧山</t>
    </r>
    <r>
      <rPr>
        <sz val="11"/>
        <color rgb="FF000000"/>
        <rFont val="Times New Roman"/>
        <charset val="1"/>
      </rPr>
      <t>T1-</t>
    </r>
    <r>
      <rPr>
        <sz val="11"/>
        <color rgb="FF000000"/>
        <rFont val="宋体"/>
        <charset val="134"/>
      </rPr>
      <t>首都</t>
    </r>
    <r>
      <rPr>
        <sz val="11"/>
        <color rgb="FF000000"/>
        <rFont val="Times New Roman"/>
        <charset val="1"/>
      </rPr>
      <t>T3</t>
    </r>
  </si>
  <si>
    <t>B03</t>
  </si>
  <si>
    <t>31A</t>
  </si>
  <si>
    <t>返校</t>
  </si>
  <si>
    <t>18:26-20:46</t>
  </si>
  <si>
    <t>K79</t>
  </si>
  <si>
    <t>昆明</t>
  </si>
  <si>
    <t>快速</t>
  </si>
  <si>
    <r>
      <rPr>
        <sz val="11"/>
        <color rgb="FF000000"/>
        <rFont val="宋体"/>
        <charset val="134"/>
      </rPr>
      <t>上海南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杭州东</t>
    </r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</si>
  <si>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候车区</t>
    </r>
  </si>
  <si>
    <r>
      <rPr>
        <sz val="10.5"/>
        <color rgb="FF000000"/>
        <rFont val="Times New Roman"/>
        <charset val="1"/>
      </rPr>
      <t>14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050</t>
    </r>
  </si>
  <si>
    <t>杭州行</t>
  </si>
  <si>
    <t>19:22-07:26(+1)</t>
  </si>
  <si>
    <t>D701</t>
  </si>
  <si>
    <t>动车组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</si>
  <si>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010</t>
    </r>
    <r>
      <rPr>
        <sz val="11"/>
        <color rgb="FF000000"/>
        <rFont val="宋体"/>
        <charset val="134"/>
      </rPr>
      <t>上铺</t>
    </r>
  </si>
  <si>
    <t>上海行</t>
  </si>
  <si>
    <t>14:38-21:14</t>
  </si>
  <si>
    <t>D43</t>
  </si>
  <si>
    <t>大连北</t>
  </si>
  <si>
    <r>
      <rPr>
        <sz val="11"/>
        <color rgb="FF000000"/>
        <rFont val="宋体"/>
        <charset val="134"/>
      </rPr>
      <t>大连北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北京</t>
    </r>
  </si>
  <si>
    <t>A7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</si>
  <si>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01B</t>
    </r>
  </si>
  <si>
    <r>
      <rPr>
        <sz val="10.5"/>
        <color rgb="FF000000"/>
        <rFont val="Times New Roman"/>
        <charset val="1"/>
      </rPr>
      <t>2019</t>
    </r>
    <r>
      <rPr>
        <sz val="10.5"/>
        <color rgb="FF000000"/>
        <rFont val="宋体"/>
        <charset val="134"/>
      </rPr>
      <t>实践团返程</t>
    </r>
  </si>
  <si>
    <t>06:07-20:55</t>
  </si>
  <si>
    <r>
      <rPr>
        <sz val="10.5"/>
        <color rgb="FF000000"/>
        <rFont val="Times New Roman"/>
        <charset val="1"/>
      </rPr>
      <t>19</t>
    </r>
    <r>
      <rPr>
        <sz val="10.5"/>
        <color rgb="FF000000"/>
        <rFont val="宋体"/>
        <charset val="134"/>
      </rPr>
      <t>暑期车</t>
    </r>
  </si>
  <si>
    <t>海拉尔</t>
  </si>
  <si>
    <t>大连</t>
  </si>
  <si>
    <r>
      <rPr>
        <sz val="10.5"/>
        <color rgb="FF000000"/>
        <rFont val="宋体"/>
        <charset val="134"/>
      </rPr>
      <t>大郑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大连</t>
    </r>
  </si>
  <si>
    <t>06:44-20:22</t>
  </si>
  <si>
    <r>
      <rPr>
        <sz val="10.5"/>
        <color rgb="FF000000"/>
        <rFont val="宋体"/>
        <charset val="134"/>
      </rPr>
      <t>丹东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大郑</t>
    </r>
  </si>
  <si>
    <t>06:28-19:01</t>
  </si>
  <si>
    <r>
      <rPr>
        <sz val="10.5"/>
        <color rgb="FF000000"/>
        <rFont val="宋体"/>
        <charset val="134"/>
      </rPr>
      <t>宽甸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丹东</t>
    </r>
  </si>
  <si>
    <t>06:29-18:02</t>
  </si>
  <si>
    <r>
      <rPr>
        <sz val="10.5"/>
        <color rgb="FF000000"/>
        <rFont val="宋体"/>
        <charset val="134"/>
      </rPr>
      <t>桓仁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宽甸</t>
    </r>
  </si>
  <si>
    <t>07:08-18:00</t>
  </si>
  <si>
    <r>
      <rPr>
        <sz val="10.5"/>
        <color rgb="FF000000"/>
        <rFont val="宋体"/>
        <charset val="134"/>
      </rPr>
      <t>通化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桓仁</t>
    </r>
  </si>
  <si>
    <t>06:16-18:14</t>
  </si>
  <si>
    <r>
      <rPr>
        <sz val="10.5"/>
        <color rgb="FF000000"/>
        <rFont val="宋体"/>
        <charset val="134"/>
      </rPr>
      <t>临江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通化</t>
    </r>
  </si>
  <si>
    <t>05:56-12:30</t>
  </si>
  <si>
    <r>
      <rPr>
        <sz val="10.5"/>
        <color rgb="FF000000"/>
        <rFont val="宋体"/>
        <charset val="134"/>
      </rPr>
      <t>抚松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临江</t>
    </r>
  </si>
  <si>
    <t>06:09-17:37</t>
  </si>
  <si>
    <r>
      <rPr>
        <sz val="10.5"/>
        <color rgb="FF000000"/>
        <rFont val="宋体"/>
        <charset val="134"/>
      </rPr>
      <t>大蒲柴河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抚松</t>
    </r>
  </si>
  <si>
    <t>07:22-13:46</t>
  </si>
  <si>
    <r>
      <rPr>
        <sz val="10.5"/>
        <color rgb="FF000000"/>
        <rFont val="宋体"/>
        <charset val="134"/>
      </rPr>
      <t>敦化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大蒲柴河</t>
    </r>
    <r>
      <rPr>
        <sz val="10.5"/>
        <color rgb="FF000000"/>
        <rFont val="宋体"/>
        <charset val="1"/>
      </rPr>
      <t> </t>
    </r>
  </si>
  <si>
    <t>06:27-18:11</t>
  </si>
  <si>
    <r>
      <rPr>
        <sz val="10.5"/>
        <color rgb="FF000000"/>
        <rFont val="宋体"/>
        <charset val="134"/>
      </rPr>
      <t>蛟河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敦化</t>
    </r>
  </si>
  <si>
    <t>07:20-16:03</t>
  </si>
  <si>
    <r>
      <rPr>
        <sz val="10.5"/>
        <color rgb="FF000000"/>
        <rFont val="宋体"/>
        <charset val="134"/>
      </rPr>
      <t>舒兰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蛟河</t>
    </r>
  </si>
  <si>
    <t>07:28-09:36</t>
  </si>
  <si>
    <t>吉林</t>
  </si>
  <si>
    <t>山河屯</t>
  </si>
  <si>
    <r>
      <rPr>
        <sz val="11"/>
        <color rgb="FF000000"/>
        <rFont val="宋体"/>
        <charset val="134"/>
      </rPr>
      <t>吉林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舒兰</t>
    </r>
  </si>
  <si>
    <r>
      <rPr>
        <sz val="10.5"/>
        <color rgb="FF000000"/>
        <rFont val="Times New Roman"/>
        <charset val="1"/>
      </rPr>
      <t>03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016</t>
    </r>
  </si>
  <si>
    <t>赴舒兰</t>
  </si>
  <si>
    <t>06:15-06:55</t>
  </si>
  <si>
    <t>C1245</t>
  </si>
  <si>
    <t>长春</t>
  </si>
  <si>
    <t>城际高速</t>
  </si>
  <si>
    <r>
      <rPr>
        <sz val="11"/>
        <color rgb="FF000000"/>
        <rFont val="宋体"/>
        <charset val="134"/>
      </rPr>
      <t>长春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吉林</t>
    </r>
  </si>
  <si>
    <r>
      <rPr>
        <sz val="10.5"/>
        <color rgb="FF000000"/>
        <rFont val="Times New Roman"/>
        <charset val="1"/>
      </rPr>
      <t>40</t>
    </r>
    <r>
      <rPr>
        <sz val="11"/>
        <color rgb="FF000000"/>
        <rFont val="宋体"/>
        <charset val="134"/>
      </rPr>
      <t>分</t>
    </r>
  </si>
  <si>
    <t>A14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</si>
  <si>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13B</t>
    </r>
  </si>
  <si>
    <t>吉林中转</t>
  </si>
  <si>
    <t>08:30-11:08</t>
  </si>
  <si>
    <t>C1302</t>
  </si>
  <si>
    <t>乌兰浩特</t>
  </si>
  <si>
    <r>
      <rPr>
        <sz val="11"/>
        <color rgb="FF000000"/>
        <rFont val="宋体"/>
        <charset val="134"/>
      </rPr>
      <t>白城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长春</t>
    </r>
  </si>
  <si>
    <r>
      <rPr>
        <sz val="10.5"/>
        <color rgb="FF000000"/>
        <rFont val="Times New Roman"/>
        <charset val="1"/>
      </rPr>
      <t>15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14B</t>
    </r>
  </si>
  <si>
    <t>长春中转</t>
  </si>
  <si>
    <t>06:00-16:29</t>
  </si>
  <si>
    <r>
      <rPr>
        <sz val="11"/>
        <color rgb="FF000000"/>
        <rFont val="宋体"/>
        <charset val="134"/>
      </rPr>
      <t>乌兰浩特</t>
    </r>
    <r>
      <rPr>
        <sz val="11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白城</t>
    </r>
  </si>
  <si>
    <t>10:53-18:00</t>
  </si>
  <si>
    <r>
      <rPr>
        <sz val="11"/>
        <color rgb="FF000000"/>
        <rFont val="宋体"/>
        <charset val="134"/>
      </rPr>
      <t>大石寨服务区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乌兰浩特</t>
    </r>
  </si>
  <si>
    <t>06:38-09:52</t>
  </si>
  <si>
    <t>货车客车</t>
  </si>
  <si>
    <r>
      <rPr>
        <sz val="10.5"/>
        <color rgb="FF000000"/>
        <rFont val="宋体"/>
        <charset val="134"/>
      </rPr>
      <t>伊尔施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大石寨服务区</t>
    </r>
  </si>
  <si>
    <t>途径乌兰浩特</t>
  </si>
  <si>
    <r>
      <rPr>
        <sz val="10.5"/>
        <color rgb="FF000000"/>
        <rFont val="宋体"/>
        <charset val="134"/>
      </rPr>
      <t>巴日图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伊尔施</t>
    </r>
  </si>
  <si>
    <r>
      <rPr>
        <sz val="10.5"/>
        <color rgb="FF000000"/>
        <rFont val="宋体"/>
        <charset val="134"/>
      </rPr>
      <t>红花尔基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巴日图</t>
    </r>
  </si>
  <si>
    <r>
      <rPr>
        <sz val="10.5"/>
        <color rgb="FF000000"/>
        <rFont val="宋体"/>
        <charset val="134"/>
      </rPr>
      <t>海拉尔</t>
    </r>
    <r>
      <rPr>
        <sz val="10.5"/>
        <color rgb="FF000000"/>
        <rFont val="Times New Roman"/>
        <charset val="1"/>
      </rPr>
      <t>-</t>
    </r>
    <r>
      <rPr>
        <sz val="10.5"/>
        <color rgb="FF000000"/>
        <rFont val="宋体"/>
        <charset val="134"/>
      </rPr>
      <t>红花尔基</t>
    </r>
  </si>
  <si>
    <t>22:13-04:41(+2)</t>
  </si>
  <si>
    <t>K1303</t>
  </si>
  <si>
    <t>空调快速</t>
  </si>
  <si>
    <r>
      <rPr>
        <sz val="11"/>
        <color rgb="FF000000"/>
        <rFont val="宋体"/>
        <charset val="134"/>
      </rPr>
      <t>北京</t>
    </r>
    <r>
      <rPr>
        <sz val="11"/>
        <color rgb="FF000000"/>
        <rFont val="Times New Roman"/>
        <charset val="1"/>
      </rPr>
      <t>-</t>
    </r>
    <r>
      <rPr>
        <sz val="11"/>
        <color rgb="FF000000"/>
        <rFont val="宋体"/>
        <charset val="134"/>
      </rPr>
      <t>海拉尔</t>
    </r>
  </si>
  <si>
    <r>
      <rPr>
        <sz val="10.5"/>
        <color rgb="FF000000"/>
        <rFont val="Times New Roman"/>
        <charset val="1"/>
      </rPr>
      <t>30</t>
    </r>
    <r>
      <rPr>
        <sz val="11"/>
        <color rgb="FF000000"/>
        <rFont val="宋体"/>
        <charset val="134"/>
      </rPr>
      <t>时</t>
    </r>
    <r>
      <rPr>
        <sz val="11"/>
        <color rgb="FF000000"/>
        <rFont val="Times New Roman"/>
        <charset val="1"/>
      </rPr>
      <t>28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</si>
  <si>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022</t>
    </r>
    <r>
      <rPr>
        <sz val="11"/>
        <color rgb="FF000000"/>
        <rFont val="宋体"/>
        <charset val="134"/>
      </rPr>
      <t>中铺</t>
    </r>
  </si>
  <si>
    <r>
      <rPr>
        <sz val="10.5"/>
        <color rgb="FF000000"/>
        <rFont val="Times New Roman"/>
        <charset val="1"/>
      </rPr>
      <t>2019</t>
    </r>
    <r>
      <rPr>
        <sz val="10.5"/>
        <color rgb="FF000000"/>
        <rFont val="宋体"/>
        <charset val="134"/>
      </rPr>
      <t>实践团去程</t>
    </r>
  </si>
  <si>
    <t>13:00-17:39</t>
  </si>
  <si>
    <t>G32</t>
  </si>
  <si>
    <t>杭州</t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</si>
  <si>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夏返校</t>
    </r>
  </si>
  <si>
    <t>11:07-12:00</t>
  </si>
  <si>
    <t>G7540</t>
  </si>
  <si>
    <t>苍南</t>
  </si>
  <si>
    <r>
      <rPr>
        <sz val="10.5"/>
        <color rgb="FF000000"/>
        <rFont val="Times New Roman"/>
        <charset val="1"/>
      </rPr>
      <t>53</t>
    </r>
    <r>
      <rPr>
        <sz val="11"/>
        <color rgb="FF000000"/>
        <rFont val="宋体"/>
        <charset val="134"/>
      </rPr>
      <t>分</t>
    </r>
  </si>
  <si>
    <t>10B</t>
  </si>
  <si>
    <r>
      <rPr>
        <sz val="10.5"/>
        <color rgb="FF000000"/>
        <rFont val="Times New Roman"/>
        <charset val="1"/>
      </rPr>
      <t>05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06F</t>
    </r>
  </si>
  <si>
    <t>杭州中转</t>
  </si>
  <si>
    <r>
      <rPr>
        <sz val="10.5"/>
        <color rgb="FF000000"/>
        <rFont val="Times New Roman"/>
        <charset val="1"/>
      </rPr>
      <t>04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04F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</si>
  <si>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夏返乡</t>
    </r>
  </si>
  <si>
    <t>14:38-21:29</t>
  </si>
  <si>
    <t>G60</t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</si>
  <si>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11F</t>
    </r>
  </si>
  <si>
    <r>
      <rPr>
        <sz val="10.5"/>
        <color rgb="FF000000"/>
        <rFont val="Times New Roman"/>
        <charset val="1"/>
      </rPr>
      <t>19</t>
    </r>
    <r>
      <rPr>
        <sz val="11"/>
        <color rgb="FF000000"/>
        <rFont val="宋体"/>
        <charset val="134"/>
      </rPr>
      <t>春返校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</si>
  <si>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10F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</si>
  <si>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冬返乡</t>
    </r>
  </si>
  <si>
    <t>14:06-14:41</t>
  </si>
  <si>
    <t>C2070</t>
  </si>
  <si>
    <r>
      <rPr>
        <sz val="10.5"/>
        <color rgb="FF000000"/>
        <rFont val="Times New Roman"/>
        <charset val="1"/>
      </rPr>
      <t>35</t>
    </r>
    <r>
      <rPr>
        <sz val="11"/>
        <color rgb="FF000000"/>
        <rFont val="宋体"/>
        <charset val="134"/>
      </rPr>
      <t>分</t>
    </r>
  </si>
  <si>
    <r>
      <rPr>
        <sz val="10.5"/>
        <color rgb="FF000000"/>
        <rFont val="Times New Roman"/>
        <charset val="1"/>
      </rPr>
      <t>07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12C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</si>
  <si>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京津返程</t>
    </r>
  </si>
  <si>
    <t>7:00-12:25(+1)</t>
  </si>
  <si>
    <r>
      <rPr>
        <sz val="11"/>
        <color rgb="FF000000"/>
        <rFont val="宋体"/>
        <charset val="134"/>
      </rPr>
      <t>挑战者</t>
    </r>
    <r>
      <rPr>
        <sz val="11"/>
        <color rgb="FF000000"/>
        <rFont val="Times New Roman"/>
        <charset val="1"/>
      </rPr>
      <t>600</t>
    </r>
  </si>
  <si>
    <r>
      <rPr>
        <sz val="10.5"/>
        <color rgb="FF000000"/>
        <rFont val="Times New Roman"/>
        <charset val="1"/>
      </rPr>
      <t>18</t>
    </r>
    <r>
      <rPr>
        <sz val="10.5"/>
        <color rgb="FF000000"/>
        <rFont val="宋体"/>
        <charset val="134"/>
      </rPr>
      <t>京津</t>
    </r>
  </si>
  <si>
    <t>11:55-18:43</t>
  </si>
  <si>
    <t>G56</t>
  </si>
  <si>
    <r>
      <rPr>
        <sz val="10.5"/>
        <color rgb="FF000000"/>
        <rFont val="Times New Roman"/>
        <charset val="1"/>
      </rPr>
      <t>13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09F</t>
    </r>
  </si>
  <si>
    <r>
      <rPr>
        <sz val="10.5"/>
        <color rgb="FF000000"/>
        <rFont val="Times New Roman"/>
        <charset val="1"/>
      </rPr>
      <t>18</t>
    </r>
    <r>
      <rPr>
        <sz val="11"/>
        <color rgb="FF000000"/>
        <rFont val="宋体"/>
        <charset val="134"/>
      </rPr>
      <t>秋入学</t>
    </r>
  </si>
  <si>
    <t>12:50-19:40</t>
  </si>
  <si>
    <r>
      <rPr>
        <sz val="10.5"/>
        <color rgb="FF000000"/>
        <rFont val="Times New Roman"/>
        <charset val="1"/>
      </rPr>
      <t>12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03D</t>
    </r>
  </si>
  <si>
    <r>
      <rPr>
        <sz val="11"/>
        <color rgb="FF000000"/>
        <rFont val="宋体"/>
        <charset val="134"/>
      </rPr>
      <t>暑校返程，</t>
    </r>
    <r>
      <rPr>
        <sz val="11"/>
        <color rgb="FF000000"/>
        <rFont val="Times New Roman"/>
        <charset val="1"/>
      </rPr>
      <t>ayi</t>
    </r>
    <r>
      <rPr>
        <sz val="11"/>
        <color rgb="FF000000"/>
        <rFont val="宋体"/>
        <charset val="134"/>
      </rPr>
      <t>的座号</t>
    </r>
  </si>
  <si>
    <t>10:33-18:03</t>
  </si>
  <si>
    <t>G168</t>
  </si>
  <si>
    <r>
      <rPr>
        <sz val="10.5"/>
        <color rgb="FF000000"/>
        <rFont val="Times New Roman"/>
        <charset val="1"/>
      </rPr>
      <t>11</t>
    </r>
    <r>
      <rPr>
        <sz val="11"/>
        <color rgb="FF000000"/>
        <rFont val="宋体"/>
        <charset val="134"/>
      </rPr>
      <t>车</t>
    </r>
    <r>
      <rPr>
        <sz val="11"/>
        <color rgb="FF000000"/>
        <rFont val="Times New Roman"/>
        <charset val="1"/>
      </rPr>
      <t>12B</t>
    </r>
  </si>
  <si>
    <t>暑校</t>
  </si>
  <si>
    <t>车次资料来源：</t>
  </si>
  <si>
    <t>https://www.chalieche.com/</t>
  </si>
  <si>
    <t>http://www.gaotie.cn/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</si>
</sst>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yyyy\-mm\-dd;@"/>
    <numFmt numFmtId="177" formatCode="h&quot;时&quot;mm&quot;分&quot;;@"/>
    <numFmt numFmtId="178" formatCode="0.0\ ;[Red]\(0.0\)"/>
    <numFmt numFmtId="179" formatCode="h:mm"/>
  </numFmts>
  <fonts count="36">
    <font>
      <sz val="11"/>
      <color rgb="FF000000"/>
      <name val="等线"/>
      <charset val="1"/>
    </font>
    <font>
      <b/>
      <sz val="10.5"/>
      <color rgb="FF000000"/>
      <name val="宋体"/>
      <charset val="1"/>
    </font>
    <font>
      <sz val="10.5"/>
      <color rgb="FF000000"/>
      <name val="宋体"/>
      <charset val="1"/>
    </font>
    <font>
      <b/>
      <sz val="11"/>
      <color rgb="FF000000"/>
      <name val="宋体"/>
      <charset val="1"/>
    </font>
    <font>
      <sz val="11"/>
      <color rgb="FF000000"/>
      <name val="宋体"/>
      <charset val="1"/>
    </font>
    <font>
      <sz val="11"/>
      <color rgb="FF000000"/>
      <name val="SimSun"/>
      <charset val="134"/>
    </font>
    <font>
      <sz val="11"/>
      <color rgb="FF000000"/>
      <name val="宋体"/>
      <charset val="134"/>
    </font>
    <font>
      <sz val="10.5"/>
      <color rgb="FF000000"/>
      <name val="宋体"/>
      <charset val="134"/>
    </font>
    <font>
      <sz val="11"/>
      <color rgb="FF000000"/>
      <name val="Times New Roman"/>
      <charset val="1"/>
    </font>
    <font>
      <sz val="10.5"/>
      <color rgb="FF000000"/>
      <name val="Times New Roman"/>
      <charset val="1"/>
    </font>
    <font>
      <u/>
      <sz val="10.5"/>
      <color rgb="FF800080"/>
      <name val="宋体"/>
      <charset val="1"/>
    </font>
    <font>
      <u/>
      <sz val="10.5"/>
      <color rgb="FF0563C1"/>
      <name val="宋体"/>
      <charset val="1"/>
    </font>
    <font>
      <sz val="10"/>
      <name val="Arial"/>
      <charset val="134"/>
    </font>
    <font>
      <u/>
      <sz val="11"/>
      <color rgb="FF0563C1"/>
      <name val="等线"/>
      <charset val="1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Microsoft YaHei"/>
      <charset val="128"/>
    </font>
    <font>
      <sz val="11"/>
      <color rgb="FF000000"/>
      <name val="SimSun"/>
      <charset val="128"/>
    </font>
    <font>
      <sz val="11"/>
      <color rgb="FF0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Border="0" applyAlignment="0" applyProtection="0"/>
    <xf numFmtId="44" fontId="12" fillId="0" borderId="0" applyBorder="0" applyAlignment="0" applyProtection="0"/>
    <xf numFmtId="9" fontId="12" fillId="0" borderId="0" applyBorder="0" applyAlignment="0" applyProtection="0"/>
    <xf numFmtId="41" fontId="12" fillId="0" borderId="0" applyBorder="0" applyAlignment="0" applyProtection="0"/>
    <xf numFmtId="42" fontId="12" fillId="0" borderId="0" applyBorder="0" applyAlignment="0" applyProtection="0"/>
    <xf numFmtId="0" fontId="13" fillId="0" borderId="0" applyBorder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" borderId="4" applyNumberFormat="0" applyAlignment="0" applyProtection="0">
      <alignment vertical="center"/>
    </xf>
    <xf numFmtId="0" fontId="23" fillId="4" borderId="5" applyNumberFormat="0" applyAlignment="0" applyProtection="0">
      <alignment vertical="center"/>
    </xf>
    <xf numFmtId="0" fontId="24" fillId="4" borderId="4" applyNumberFormat="0" applyAlignment="0" applyProtection="0">
      <alignment vertical="center"/>
    </xf>
    <xf numFmtId="0" fontId="25" fillId="5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8" fontId="2" fillId="0" borderId="0" xfId="0" applyNumberFormat="1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179" fontId="2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>
      <alignment vertical="center"/>
    </xf>
    <xf numFmtId="177" fontId="3" fillId="0" borderId="0" xfId="0" applyNumberFormat="1" applyFont="1" applyAlignment="1">
      <alignment horizontal="left" vertical="center"/>
    </xf>
    <xf numFmtId="177" fontId="8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77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176" fontId="4" fillId="0" borderId="0" xfId="0" applyNumberFormat="1" applyFont="1" applyBorder="1" applyAlignment="1">
      <alignment horizontal="left" vertical="center"/>
    </xf>
    <xf numFmtId="176" fontId="10" fillId="0" borderId="0" xfId="6" applyNumberFormat="1" applyFont="1" applyBorder="1" applyAlignment="1" applyProtection="1">
      <alignment horizontal="left" vertical="center"/>
    </xf>
    <xf numFmtId="176" fontId="11" fillId="0" borderId="0" xfId="6" applyNumberFormat="1" applyFont="1" applyBorder="1" applyAlignment="1" applyProtection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aotie.cn/" TargetMode="External"/><Relationship Id="rId1" Type="http://schemas.openxmlformats.org/officeDocument/2006/relationships/hyperlink" Target="https://www.chaliech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64"/>
  <sheetViews>
    <sheetView tabSelected="1" topLeftCell="D1" workbookViewId="0">
      <selection activeCell="O4" sqref="O4"/>
    </sheetView>
  </sheetViews>
  <sheetFormatPr defaultColWidth="8.83088235294118" defaultRowHeight="16.8"/>
  <cols>
    <col min="1" max="1" width="12.1691176470588" style="3" customWidth="1"/>
    <col min="2" max="2" width="6.66176470588235" style="3" customWidth="1"/>
    <col min="3" max="3" width="15" style="2" customWidth="1"/>
    <col min="4" max="4" width="33" style="4" customWidth="1"/>
    <col min="5" max="5" width="8.66176470588235" style="2" customWidth="1"/>
    <col min="6" max="6" width="10.3308823529412" style="2" customWidth="1"/>
    <col min="7" max="7" width="13.6617647058824" style="2" customWidth="1"/>
    <col min="8" max="8" width="6.66176470588235" style="2" customWidth="1"/>
    <col min="9" max="9" width="15.5" style="2" customWidth="1"/>
    <col min="10" max="10" width="7" style="2" customWidth="1"/>
    <col min="11" max="11" width="9.33088235294118" style="5" customWidth="1"/>
    <col min="12" max="12" width="5.83088235294118" style="4" customWidth="1"/>
    <col min="13" max="13" width="9.66176470588235" style="2" customWidth="1"/>
    <col min="14" max="14" width="7.66176470588235" style="6" customWidth="1"/>
    <col min="15" max="15" width="14" style="2" customWidth="1"/>
    <col min="16" max="16" width="21.8308823529412" style="2" customWidth="1"/>
    <col min="17" max="1024" width="8.83088235294118" style="2"/>
  </cols>
  <sheetData>
    <row r="1" s="1" customFormat="1" spans="1:16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8" t="s">
        <v>10</v>
      </c>
      <c r="L1" s="9" t="s">
        <v>11</v>
      </c>
      <c r="M1" s="8" t="s">
        <v>12</v>
      </c>
      <c r="N1" s="24" t="s">
        <v>13</v>
      </c>
      <c r="O1" s="8" t="s">
        <v>14</v>
      </c>
      <c r="P1" s="8" t="s">
        <v>15</v>
      </c>
    </row>
    <row r="2" customFormat="1" ht="17" spans="1:1024">
      <c r="A2" s="10">
        <v>45928</v>
      </c>
      <c r="B2" s="10" t="s">
        <v>16</v>
      </c>
      <c r="C2" s="11" t="s">
        <v>17</v>
      </c>
      <c r="D2" s="12" t="s">
        <v>18</v>
      </c>
      <c r="E2" s="11" t="s">
        <v>19</v>
      </c>
      <c r="F2" s="11" t="s">
        <v>20</v>
      </c>
      <c r="G2" s="11" t="s">
        <v>21</v>
      </c>
      <c r="H2" s="11">
        <v>104</v>
      </c>
      <c r="I2" s="14" t="s">
        <v>22</v>
      </c>
      <c r="J2" s="11"/>
      <c r="K2" s="19">
        <v>0.0798611111111111</v>
      </c>
      <c r="L2" s="12" t="s">
        <v>23</v>
      </c>
      <c r="M2" s="11">
        <v>19</v>
      </c>
      <c r="N2" s="25">
        <v>70</v>
      </c>
      <c r="O2" s="11" t="s">
        <v>24</v>
      </c>
      <c r="P2" s="1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s="2" customFormat="1" spans="1:16">
      <c r="A3" s="10">
        <v>45928</v>
      </c>
      <c r="B3" s="10" t="s">
        <v>25</v>
      </c>
      <c r="C3" s="11" t="s">
        <v>26</v>
      </c>
      <c r="D3" s="12" t="s">
        <v>27</v>
      </c>
      <c r="E3" s="11" t="s">
        <v>28</v>
      </c>
      <c r="F3" s="11" t="s">
        <v>29</v>
      </c>
      <c r="G3" s="11" t="s">
        <v>30</v>
      </c>
      <c r="H3" s="11">
        <v>1994</v>
      </c>
      <c r="I3" s="11" t="s">
        <v>31</v>
      </c>
      <c r="J3" s="11">
        <v>1994</v>
      </c>
      <c r="K3" s="20">
        <v>0.0923611111111111</v>
      </c>
      <c r="L3" s="12" t="s">
        <v>32</v>
      </c>
      <c r="M3" s="11" t="s">
        <v>33</v>
      </c>
      <c r="N3" s="25">
        <f>484-55</f>
        <v>429</v>
      </c>
      <c r="O3" s="11" t="s">
        <v>34</v>
      </c>
      <c r="P3" s="11"/>
    </row>
    <row r="4" s="2" customFormat="1" ht="17" spans="1:16">
      <c r="A4" s="10">
        <v>45925</v>
      </c>
      <c r="B4" s="10" t="s">
        <v>35</v>
      </c>
      <c r="C4" s="11" t="s">
        <v>36</v>
      </c>
      <c r="D4" s="12" t="s">
        <v>37</v>
      </c>
      <c r="E4" s="11" t="s">
        <v>38</v>
      </c>
      <c r="F4" s="11" t="s">
        <v>39</v>
      </c>
      <c r="G4" s="11" t="s">
        <v>40</v>
      </c>
      <c r="H4" s="11">
        <v>498</v>
      </c>
      <c r="I4" s="14" t="s">
        <v>41</v>
      </c>
      <c r="J4" s="11">
        <v>498</v>
      </c>
      <c r="K4" s="20">
        <v>0.132638888888889</v>
      </c>
      <c r="L4" s="12" t="s">
        <v>42</v>
      </c>
      <c r="M4" s="11" t="s">
        <v>43</v>
      </c>
      <c r="N4" s="25">
        <v>182</v>
      </c>
      <c r="O4" s="26" t="s">
        <v>44</v>
      </c>
      <c r="P4" s="11"/>
    </row>
    <row r="5" s="2" customFormat="1" ht="17" spans="1:16">
      <c r="A5" s="10">
        <v>45908</v>
      </c>
      <c r="B5" s="10" t="s">
        <v>16</v>
      </c>
      <c r="C5" s="11" t="s">
        <v>45</v>
      </c>
      <c r="D5" s="12" t="s">
        <v>46</v>
      </c>
      <c r="E5" s="11" t="s">
        <v>47</v>
      </c>
      <c r="F5" s="11" t="s">
        <v>48</v>
      </c>
      <c r="G5" s="11" t="s">
        <v>21</v>
      </c>
      <c r="H5" s="11"/>
      <c r="I5" s="14" t="s">
        <v>49</v>
      </c>
      <c r="J5" s="11"/>
      <c r="K5" s="20">
        <v>0.0555555555555556</v>
      </c>
      <c r="L5" s="12" t="s">
        <v>50</v>
      </c>
      <c r="M5" s="11">
        <v>22</v>
      </c>
      <c r="N5" s="25">
        <v>57</v>
      </c>
      <c r="O5" s="11" t="s">
        <v>51</v>
      </c>
      <c r="P5" s="11"/>
    </row>
    <row r="6" ht="17" spans="1:16">
      <c r="A6" s="10">
        <v>45793</v>
      </c>
      <c r="B6" s="10" t="s">
        <v>16</v>
      </c>
      <c r="C6" s="11" t="s">
        <v>52</v>
      </c>
      <c r="D6" s="12" t="s">
        <v>53</v>
      </c>
      <c r="E6" s="11" t="s">
        <v>19</v>
      </c>
      <c r="F6" s="11" t="s">
        <v>20</v>
      </c>
      <c r="G6" s="11" t="s">
        <v>21</v>
      </c>
      <c r="H6" s="11">
        <v>104</v>
      </c>
      <c r="I6" s="14" t="s">
        <v>22</v>
      </c>
      <c r="J6" s="11"/>
      <c r="K6" s="19">
        <v>0.0833333333333333</v>
      </c>
      <c r="L6" s="12" t="s">
        <v>23</v>
      </c>
      <c r="M6" s="11">
        <v>37</v>
      </c>
      <c r="N6" s="25">
        <v>70</v>
      </c>
      <c r="O6" s="11" t="s">
        <v>24</v>
      </c>
      <c r="P6" s="11"/>
    </row>
    <row r="7" ht="17" spans="1:16">
      <c r="A7" s="10">
        <v>45793</v>
      </c>
      <c r="B7" s="10" t="s">
        <v>25</v>
      </c>
      <c r="C7" s="11" t="s">
        <v>54</v>
      </c>
      <c r="D7" s="12" t="s">
        <v>55</v>
      </c>
      <c r="E7" s="11" t="s">
        <v>56</v>
      </c>
      <c r="F7" s="11" t="s">
        <v>29</v>
      </c>
      <c r="G7" s="14" t="s">
        <v>57</v>
      </c>
      <c r="H7" s="11">
        <v>1886</v>
      </c>
      <c r="I7" s="14" t="s">
        <v>58</v>
      </c>
      <c r="J7" s="11">
        <v>1886</v>
      </c>
      <c r="K7" s="19">
        <v>0.125694444444444</v>
      </c>
      <c r="L7" s="12"/>
      <c r="M7" s="11"/>
      <c r="N7" s="25">
        <v>728</v>
      </c>
      <c r="O7" s="11" t="s">
        <v>59</v>
      </c>
      <c r="P7" s="14" t="s">
        <v>60</v>
      </c>
    </row>
    <row r="8" ht="17" spans="1:16">
      <c r="A8" s="10">
        <v>45793</v>
      </c>
      <c r="B8" s="10" t="s">
        <v>35</v>
      </c>
      <c r="C8" s="11" t="s">
        <v>61</v>
      </c>
      <c r="D8" s="12" t="s">
        <v>62</v>
      </c>
      <c r="E8" s="11" t="s">
        <v>63</v>
      </c>
      <c r="F8" s="11" t="s">
        <v>56</v>
      </c>
      <c r="G8" s="11" t="s">
        <v>64</v>
      </c>
      <c r="I8" s="21" t="s">
        <v>65</v>
      </c>
      <c r="K8" s="19">
        <v>0.0479166666666667</v>
      </c>
      <c r="L8" s="12"/>
      <c r="M8" s="11"/>
      <c r="N8" s="25">
        <f>1372/20</f>
        <v>68.6</v>
      </c>
      <c r="O8" s="11" t="s">
        <v>66</v>
      </c>
      <c r="P8" s="11"/>
    </row>
    <row r="9" ht="17" spans="1:16">
      <c r="A9" s="10">
        <v>45790</v>
      </c>
      <c r="B9" s="10" t="s">
        <v>35</v>
      </c>
      <c r="C9" s="10" t="s">
        <v>67</v>
      </c>
      <c r="D9" s="12" t="s">
        <v>68</v>
      </c>
      <c r="E9" s="11" t="s">
        <v>63</v>
      </c>
      <c r="F9" s="11" t="s">
        <v>63</v>
      </c>
      <c r="G9" s="11" t="s">
        <v>69</v>
      </c>
      <c r="I9" s="11" t="s">
        <v>70</v>
      </c>
      <c r="K9" s="19" t="s">
        <v>71</v>
      </c>
      <c r="L9" s="12"/>
      <c r="M9" s="11"/>
      <c r="N9" s="25">
        <f>209/20</f>
        <v>10.45</v>
      </c>
      <c r="O9" s="27" t="s">
        <v>72</v>
      </c>
      <c r="P9" s="11"/>
    </row>
    <row r="10" ht="17" spans="1:16">
      <c r="A10" s="10">
        <v>45790</v>
      </c>
      <c r="B10" s="10" t="s">
        <v>35</v>
      </c>
      <c r="C10" s="11" t="s">
        <v>73</v>
      </c>
      <c r="D10" s="12" t="s">
        <v>74</v>
      </c>
      <c r="E10" s="11" t="s">
        <v>75</v>
      </c>
      <c r="F10" s="11" t="s">
        <v>63</v>
      </c>
      <c r="G10" s="11" t="s">
        <v>76</v>
      </c>
      <c r="H10" s="11"/>
      <c r="I10" s="11" t="s">
        <v>77</v>
      </c>
      <c r="J10" s="11"/>
      <c r="K10" s="19" t="s">
        <v>78</v>
      </c>
      <c r="L10" s="12"/>
      <c r="M10" s="11"/>
      <c r="N10" s="25">
        <f>858/20</f>
        <v>42.9</v>
      </c>
      <c r="O10" s="11" t="s">
        <v>79</v>
      </c>
      <c r="P10" s="11"/>
    </row>
    <row r="11" ht="17" spans="1:16">
      <c r="A11" s="10">
        <v>45790</v>
      </c>
      <c r="B11" s="10" t="s">
        <v>35</v>
      </c>
      <c r="C11" s="11" t="s">
        <v>80</v>
      </c>
      <c r="D11" s="12" t="s">
        <v>81</v>
      </c>
      <c r="E11" s="11" t="s">
        <v>82</v>
      </c>
      <c r="F11" s="11" t="s">
        <v>75</v>
      </c>
      <c r="G11" s="11" t="s">
        <v>83</v>
      </c>
      <c r="H11" s="11"/>
      <c r="I11" s="11" t="s">
        <v>84</v>
      </c>
      <c r="J11" s="11"/>
      <c r="K11" s="19" t="s">
        <v>85</v>
      </c>
      <c r="L11" s="12"/>
      <c r="M11" s="11"/>
      <c r="N11" s="25">
        <f>220/20</f>
        <v>11</v>
      </c>
      <c r="O11" s="14" t="s">
        <v>86</v>
      </c>
      <c r="P11" s="11"/>
    </row>
    <row r="12" ht="17" spans="1:16">
      <c r="A12" s="10">
        <v>45789</v>
      </c>
      <c r="B12" s="10" t="s">
        <v>35</v>
      </c>
      <c r="C12" s="11" t="s">
        <v>87</v>
      </c>
      <c r="D12" s="12" t="s">
        <v>88</v>
      </c>
      <c r="E12" s="11" t="s">
        <v>75</v>
      </c>
      <c r="F12" s="11" t="s">
        <v>82</v>
      </c>
      <c r="G12" s="11" t="s">
        <v>83</v>
      </c>
      <c r="H12" s="11"/>
      <c r="I12" s="11" t="s">
        <v>89</v>
      </c>
      <c r="J12" s="11"/>
      <c r="K12" s="19" t="s">
        <v>90</v>
      </c>
      <c r="L12" s="12"/>
      <c r="M12" s="11"/>
      <c r="N12" s="25">
        <f>220/20</f>
        <v>11</v>
      </c>
      <c r="O12" s="14" t="s">
        <v>86</v>
      </c>
      <c r="P12" s="11"/>
    </row>
    <row r="13" ht="17" spans="1:16">
      <c r="A13" s="10">
        <v>45789</v>
      </c>
      <c r="B13" s="10" t="s">
        <v>16</v>
      </c>
      <c r="C13" s="11" t="s">
        <v>91</v>
      </c>
      <c r="D13" s="12" t="s">
        <v>92</v>
      </c>
      <c r="E13" s="11" t="s">
        <v>93</v>
      </c>
      <c r="F13" s="11" t="s">
        <v>75</v>
      </c>
      <c r="G13" s="14" t="s">
        <v>94</v>
      </c>
      <c r="H13" s="11"/>
      <c r="I13" s="11" t="s">
        <v>95</v>
      </c>
      <c r="J13" s="11"/>
      <c r="K13" s="19">
        <v>0.104166666666667</v>
      </c>
      <c r="L13" s="12"/>
      <c r="M13" s="11"/>
      <c r="N13" s="25">
        <f>2500/20</f>
        <v>125</v>
      </c>
      <c r="O13" s="11" t="s">
        <v>96</v>
      </c>
      <c r="P13" s="11"/>
    </row>
    <row r="14" ht="17" spans="1:16">
      <c r="A14" s="10">
        <v>45789</v>
      </c>
      <c r="B14" s="10" t="s">
        <v>16</v>
      </c>
      <c r="C14" s="11" t="s">
        <v>97</v>
      </c>
      <c r="D14" s="12" t="s">
        <v>98</v>
      </c>
      <c r="E14" s="11" t="s">
        <v>99</v>
      </c>
      <c r="F14" s="11" t="s">
        <v>100</v>
      </c>
      <c r="G14" s="11" t="s">
        <v>101</v>
      </c>
      <c r="H14" s="11"/>
      <c r="I14" s="11" t="s">
        <v>102</v>
      </c>
      <c r="J14" s="11"/>
      <c r="K14" s="20" t="s">
        <v>103</v>
      </c>
      <c r="L14" s="12"/>
      <c r="M14" s="11"/>
      <c r="N14" s="25">
        <f>790/20</f>
        <v>39.5</v>
      </c>
      <c r="O14" s="14" t="s">
        <v>104</v>
      </c>
      <c r="P14" s="11"/>
    </row>
    <row r="15" ht="17" spans="1:16">
      <c r="A15" s="10">
        <v>45788</v>
      </c>
      <c r="B15" s="10" t="s">
        <v>16</v>
      </c>
      <c r="C15" s="11" t="s">
        <v>105</v>
      </c>
      <c r="D15" s="12" t="s">
        <v>106</v>
      </c>
      <c r="E15" s="11" t="s">
        <v>107</v>
      </c>
      <c r="F15" s="11" t="s">
        <v>99</v>
      </c>
      <c r="G15" s="11" t="s">
        <v>108</v>
      </c>
      <c r="H15" s="11"/>
      <c r="I15" s="11" t="s">
        <v>109</v>
      </c>
      <c r="J15" s="11"/>
      <c r="K15" s="19" t="s">
        <v>110</v>
      </c>
      <c r="L15" s="12"/>
      <c r="M15" s="11"/>
      <c r="N15" s="25">
        <f>1210/20</f>
        <v>60.5</v>
      </c>
      <c r="O15" s="14" t="s">
        <v>104</v>
      </c>
      <c r="P15" s="11"/>
    </row>
    <row r="16" ht="17" spans="1:16">
      <c r="A16" s="10">
        <v>45788</v>
      </c>
      <c r="B16" s="10" t="s">
        <v>16</v>
      </c>
      <c r="C16" s="11" t="s">
        <v>111</v>
      </c>
      <c r="D16" s="12" t="s">
        <v>112</v>
      </c>
      <c r="E16" s="11" t="s">
        <v>99</v>
      </c>
      <c r="F16" s="2" t="s">
        <v>107</v>
      </c>
      <c r="G16" s="11" t="s">
        <v>113</v>
      </c>
      <c r="H16" s="11"/>
      <c r="I16" s="11" t="s">
        <v>114</v>
      </c>
      <c r="J16" s="11"/>
      <c r="K16" s="20"/>
      <c r="L16" s="12"/>
      <c r="M16" s="11"/>
      <c r="N16" s="25">
        <f>1720/20</f>
        <v>86</v>
      </c>
      <c r="O16" s="14" t="s">
        <v>104</v>
      </c>
      <c r="P16" s="11"/>
    </row>
    <row r="17" spans="1:16">
      <c r="A17" s="10">
        <v>45787</v>
      </c>
      <c r="B17" s="10" t="s">
        <v>16</v>
      </c>
      <c r="C17" s="11" t="s">
        <v>115</v>
      </c>
      <c r="D17" s="12" t="s">
        <v>116</v>
      </c>
      <c r="E17" s="11" t="s">
        <v>117</v>
      </c>
      <c r="F17" s="11" t="s">
        <v>93</v>
      </c>
      <c r="G17" s="11" t="s">
        <v>118</v>
      </c>
      <c r="H17" s="11"/>
      <c r="I17" s="11" t="s">
        <v>119</v>
      </c>
      <c r="J17" s="11">
        <v>59</v>
      </c>
      <c r="K17" s="20">
        <v>0.0625</v>
      </c>
      <c r="L17" s="12"/>
      <c r="M17" s="11"/>
      <c r="N17" s="25">
        <v>136.8</v>
      </c>
      <c r="O17" s="11" t="s">
        <v>120</v>
      </c>
      <c r="P17" s="11" t="s">
        <v>121</v>
      </c>
    </row>
    <row r="18" ht="17" spans="1:16">
      <c r="A18" s="10">
        <v>45787</v>
      </c>
      <c r="B18" s="10" t="s">
        <v>35</v>
      </c>
      <c r="C18" s="11" t="s">
        <v>122</v>
      </c>
      <c r="D18" s="12" t="s">
        <v>123</v>
      </c>
      <c r="E18" s="11" t="s">
        <v>124</v>
      </c>
      <c r="F18" s="11" t="s">
        <v>117</v>
      </c>
      <c r="G18" s="11" t="s">
        <v>125</v>
      </c>
      <c r="H18" s="11"/>
      <c r="I18" s="11" t="s">
        <v>126</v>
      </c>
      <c r="J18" s="11"/>
      <c r="K18" s="20">
        <v>0.0701388888888889</v>
      </c>
      <c r="L18" s="12"/>
      <c r="M18" s="21" t="s">
        <v>127</v>
      </c>
      <c r="N18" s="25">
        <f>8440/20</f>
        <v>422</v>
      </c>
      <c r="O18" s="11" t="s">
        <v>128</v>
      </c>
      <c r="P18" s="11"/>
    </row>
    <row r="19" ht="17" spans="1:16">
      <c r="A19" s="10">
        <v>45787</v>
      </c>
      <c r="B19" s="10" t="s">
        <v>35</v>
      </c>
      <c r="C19" s="11" t="s">
        <v>129</v>
      </c>
      <c r="D19" s="12" t="s">
        <v>130</v>
      </c>
      <c r="E19" s="11" t="s">
        <v>131</v>
      </c>
      <c r="F19" s="2" t="s">
        <v>124</v>
      </c>
      <c r="G19" s="11" t="s">
        <v>125</v>
      </c>
      <c r="H19" s="11"/>
      <c r="I19" s="11" t="s">
        <v>132</v>
      </c>
      <c r="J19" s="11"/>
      <c r="K19" s="19" t="s">
        <v>133</v>
      </c>
      <c r="L19" s="12"/>
      <c r="M19" s="21" t="s">
        <v>134</v>
      </c>
      <c r="N19" s="25">
        <f>5910/20</f>
        <v>295.5</v>
      </c>
      <c r="O19" s="11" t="s">
        <v>128</v>
      </c>
      <c r="P19" s="11"/>
    </row>
    <row r="20" ht="17" spans="1:16">
      <c r="A20" s="10">
        <v>45784</v>
      </c>
      <c r="B20" s="10" t="s">
        <v>35</v>
      </c>
      <c r="C20" s="11" t="s">
        <v>135</v>
      </c>
      <c r="D20" s="12" t="s">
        <v>136</v>
      </c>
      <c r="E20" s="11" t="s">
        <v>137</v>
      </c>
      <c r="F20" s="11" t="s">
        <v>131</v>
      </c>
      <c r="G20" s="11" t="s">
        <v>138</v>
      </c>
      <c r="H20" s="11"/>
      <c r="I20" s="11" t="s">
        <v>139</v>
      </c>
      <c r="J20" s="11"/>
      <c r="K20" s="19" t="s">
        <v>140</v>
      </c>
      <c r="L20" s="12"/>
      <c r="M20" s="11"/>
      <c r="N20" s="25">
        <f>240/20</f>
        <v>12</v>
      </c>
      <c r="O20" s="11" t="s">
        <v>141</v>
      </c>
      <c r="P20" s="11"/>
    </row>
    <row r="21" ht="17" spans="1:16">
      <c r="A21" s="10">
        <v>45784</v>
      </c>
      <c r="B21" s="10" t="s">
        <v>35</v>
      </c>
      <c r="C21" s="11" t="s">
        <v>142</v>
      </c>
      <c r="D21" s="12" t="s">
        <v>136</v>
      </c>
      <c r="E21" s="11" t="s">
        <v>143</v>
      </c>
      <c r="F21" s="11" t="s">
        <v>137</v>
      </c>
      <c r="G21" s="11" t="s">
        <v>138</v>
      </c>
      <c r="H21" s="11"/>
      <c r="I21" s="11" t="s">
        <v>144</v>
      </c>
      <c r="J21" s="11"/>
      <c r="K21" s="19" t="s">
        <v>145</v>
      </c>
      <c r="L21" s="12"/>
      <c r="M21" s="11"/>
      <c r="N21" s="25">
        <f>510/20</f>
        <v>25.5</v>
      </c>
      <c r="O21" s="11" t="s">
        <v>141</v>
      </c>
      <c r="P21" s="11"/>
    </row>
    <row r="22" ht="17" spans="1:15">
      <c r="A22" s="10">
        <v>45784</v>
      </c>
      <c r="B22" s="10" t="s">
        <v>35</v>
      </c>
      <c r="C22" s="11" t="s">
        <v>146</v>
      </c>
      <c r="D22" s="2" t="s">
        <v>147</v>
      </c>
      <c r="E22" s="11" t="s">
        <v>148</v>
      </c>
      <c r="F22" s="11" t="s">
        <v>143</v>
      </c>
      <c r="G22" s="11" t="s">
        <v>149</v>
      </c>
      <c r="H22" s="11"/>
      <c r="I22" s="11" t="s">
        <v>150</v>
      </c>
      <c r="J22" s="11"/>
      <c r="K22" s="19" t="s">
        <v>151</v>
      </c>
      <c r="L22" s="12"/>
      <c r="M22" s="11"/>
      <c r="N22" s="6">
        <f>680/20</f>
        <v>34</v>
      </c>
      <c r="O22" s="11" t="s">
        <v>152</v>
      </c>
    </row>
    <row r="23" ht="17" spans="1:15">
      <c r="A23" s="10">
        <v>45782</v>
      </c>
      <c r="B23" s="10" t="s">
        <v>35</v>
      </c>
      <c r="C23" s="11" t="s">
        <v>153</v>
      </c>
      <c r="D23" s="2" t="s">
        <v>154</v>
      </c>
      <c r="E23" s="11" t="s">
        <v>155</v>
      </c>
      <c r="F23" s="11" t="s">
        <v>148</v>
      </c>
      <c r="G23" s="11" t="s">
        <v>156</v>
      </c>
      <c r="H23" s="11"/>
      <c r="I23" s="11" t="s">
        <v>157</v>
      </c>
      <c r="J23" s="11"/>
      <c r="K23" s="19" t="s">
        <v>158</v>
      </c>
      <c r="L23" s="12"/>
      <c r="M23" s="11"/>
      <c r="N23" s="6">
        <f>420/20</f>
        <v>21</v>
      </c>
      <c r="O23" s="11" t="s">
        <v>159</v>
      </c>
    </row>
    <row r="24" ht="17" spans="1:15">
      <c r="A24" s="3">
        <v>45781</v>
      </c>
      <c r="B24" s="10" t="s">
        <v>160</v>
      </c>
      <c r="C24" s="11" t="s">
        <v>161</v>
      </c>
      <c r="D24" s="11" t="s">
        <v>162</v>
      </c>
      <c r="E24" s="11" t="s">
        <v>163</v>
      </c>
      <c r="F24" s="11" t="s">
        <v>155</v>
      </c>
      <c r="G24" s="11" t="s">
        <v>162</v>
      </c>
      <c r="H24" s="11"/>
      <c r="I24" s="11" t="s">
        <v>164</v>
      </c>
      <c r="J24" s="11"/>
      <c r="K24" s="19" t="s">
        <v>165</v>
      </c>
      <c r="L24" s="12"/>
      <c r="M24" s="11"/>
      <c r="N24" s="6">
        <f>500/20</f>
        <v>25</v>
      </c>
      <c r="O24" s="11"/>
    </row>
    <row r="25" ht="17" spans="1:16">
      <c r="A25" s="10">
        <v>45781</v>
      </c>
      <c r="B25" s="10" t="s">
        <v>25</v>
      </c>
      <c r="C25" s="11" t="s">
        <v>166</v>
      </c>
      <c r="D25" s="12" t="s">
        <v>167</v>
      </c>
      <c r="E25" s="11" t="s">
        <v>29</v>
      </c>
      <c r="F25" s="11" t="s">
        <v>163</v>
      </c>
      <c r="G25" s="14" t="s">
        <v>168</v>
      </c>
      <c r="H25" s="11">
        <v>1395</v>
      </c>
      <c r="I25" s="15" t="s">
        <v>169</v>
      </c>
      <c r="J25" s="11">
        <v>1395</v>
      </c>
      <c r="K25" s="20">
        <v>0.104166666666667</v>
      </c>
      <c r="L25" s="12"/>
      <c r="M25" s="11"/>
      <c r="N25" s="25">
        <v>590</v>
      </c>
      <c r="O25" s="11" t="s">
        <v>34</v>
      </c>
      <c r="P25" s="14" t="s">
        <v>170</v>
      </c>
    </row>
    <row r="26" ht="17" spans="1:16">
      <c r="A26" s="10">
        <v>45781</v>
      </c>
      <c r="B26" s="10" t="s">
        <v>16</v>
      </c>
      <c r="C26" s="11" t="s">
        <v>171</v>
      </c>
      <c r="D26" s="12" t="s">
        <v>172</v>
      </c>
      <c r="E26" s="11" t="s">
        <v>47</v>
      </c>
      <c r="F26" s="11" t="s">
        <v>29</v>
      </c>
      <c r="G26" s="11" t="s">
        <v>21</v>
      </c>
      <c r="H26" s="11">
        <v>104</v>
      </c>
      <c r="I26" s="14" t="s">
        <v>173</v>
      </c>
      <c r="J26" s="11">
        <v>104</v>
      </c>
      <c r="K26" s="19" t="s">
        <v>174</v>
      </c>
      <c r="L26" s="12" t="s">
        <v>175</v>
      </c>
      <c r="M26" s="11">
        <v>3</v>
      </c>
      <c r="N26" s="25">
        <v>64</v>
      </c>
      <c r="O26" s="11" t="s">
        <v>51</v>
      </c>
      <c r="P26" s="11"/>
    </row>
    <row r="27" spans="1:16">
      <c r="A27" s="3">
        <v>45758</v>
      </c>
      <c r="B27" s="3" t="s">
        <v>16</v>
      </c>
      <c r="C27" s="2" t="s">
        <v>176</v>
      </c>
      <c r="D27" s="2" t="s">
        <v>177</v>
      </c>
      <c r="E27" s="2" t="s">
        <v>178</v>
      </c>
      <c r="F27" s="2" t="s">
        <v>47</v>
      </c>
      <c r="G27" s="2" t="s">
        <v>177</v>
      </c>
      <c r="H27" s="2">
        <v>233</v>
      </c>
      <c r="I27" s="16" t="s">
        <v>179</v>
      </c>
      <c r="J27" s="2">
        <v>233</v>
      </c>
      <c r="L27" s="4" t="s">
        <v>180</v>
      </c>
      <c r="M27" s="2" t="s">
        <v>180</v>
      </c>
      <c r="N27" s="6" t="s">
        <v>180</v>
      </c>
      <c r="O27" s="2" t="s">
        <v>180</v>
      </c>
      <c r="P27" s="2" t="s">
        <v>181</v>
      </c>
    </row>
    <row r="28" ht="17" spans="1:16">
      <c r="A28" s="3">
        <v>45749</v>
      </c>
      <c r="B28" s="10" t="s">
        <v>35</v>
      </c>
      <c r="C28" s="2" t="s">
        <v>182</v>
      </c>
      <c r="D28" s="4" t="s">
        <v>183</v>
      </c>
      <c r="E28" s="11" t="s">
        <v>184</v>
      </c>
      <c r="F28" s="11" t="s">
        <v>185</v>
      </c>
      <c r="G28" s="15" t="s">
        <v>186</v>
      </c>
      <c r="H28" s="2">
        <v>1438</v>
      </c>
      <c r="I28" s="15" t="s">
        <v>187</v>
      </c>
      <c r="J28" s="2">
        <v>155</v>
      </c>
      <c r="K28" s="5">
        <v>0.0444444444444444</v>
      </c>
      <c r="L28" s="4" t="s">
        <v>188</v>
      </c>
      <c r="M28" s="28" t="s">
        <v>189</v>
      </c>
      <c r="N28" s="6">
        <v>57</v>
      </c>
      <c r="O28" s="11" t="s">
        <v>190</v>
      </c>
      <c r="P28" s="11" t="s">
        <v>191</v>
      </c>
    </row>
    <row r="29" spans="1:16">
      <c r="A29" s="3">
        <v>45749</v>
      </c>
      <c r="B29" s="3" t="s">
        <v>192</v>
      </c>
      <c r="C29" s="2" t="s">
        <v>193</v>
      </c>
      <c r="D29" s="2" t="s">
        <v>194</v>
      </c>
      <c r="E29" s="2" t="s">
        <v>195</v>
      </c>
      <c r="F29" s="2" t="s">
        <v>196</v>
      </c>
      <c r="G29" s="2" t="s">
        <v>194</v>
      </c>
      <c r="H29" s="2">
        <v>150.73</v>
      </c>
      <c r="I29" s="16" t="s">
        <v>197</v>
      </c>
      <c r="J29" s="2">
        <v>150.73</v>
      </c>
      <c r="K29" s="5">
        <v>0.265543981481481</v>
      </c>
      <c r="L29" s="4" t="s">
        <v>180</v>
      </c>
      <c r="M29" s="2" t="s">
        <v>180</v>
      </c>
      <c r="N29" s="6" t="s">
        <v>180</v>
      </c>
      <c r="O29" s="2" t="s">
        <v>180</v>
      </c>
      <c r="P29" s="2" t="s">
        <v>198</v>
      </c>
    </row>
    <row r="30" ht="17" spans="1:16">
      <c r="A30" s="3">
        <v>45711</v>
      </c>
      <c r="B30" s="3" t="s">
        <v>25</v>
      </c>
      <c r="C30" s="2" t="s">
        <v>199</v>
      </c>
      <c r="D30" s="4" t="s">
        <v>200</v>
      </c>
      <c r="E30" s="2" t="s">
        <v>201</v>
      </c>
      <c r="F30" s="2" t="s">
        <v>195</v>
      </c>
      <c r="G30" s="16" t="s">
        <v>202</v>
      </c>
      <c r="H30" s="2">
        <v>1179</v>
      </c>
      <c r="I30" s="15" t="s">
        <v>203</v>
      </c>
      <c r="J30" s="2">
        <v>1179</v>
      </c>
      <c r="K30" s="5">
        <v>0.0666666666666667</v>
      </c>
      <c r="L30" s="4" t="s">
        <v>204</v>
      </c>
      <c r="M30" s="2" t="s">
        <v>205</v>
      </c>
      <c r="N30" s="6">
        <v>490</v>
      </c>
      <c r="O30" s="2" t="s">
        <v>206</v>
      </c>
      <c r="P30" s="2" t="s">
        <v>207</v>
      </c>
    </row>
    <row r="31" ht="17" spans="1:16">
      <c r="A31" s="3">
        <v>45709</v>
      </c>
      <c r="B31" s="10" t="s">
        <v>35</v>
      </c>
      <c r="C31" s="13" t="s">
        <v>208</v>
      </c>
      <c r="D31" s="4" t="s">
        <v>209</v>
      </c>
      <c r="E31" s="11" t="s">
        <v>185</v>
      </c>
      <c r="F31" s="11" t="s">
        <v>210</v>
      </c>
      <c r="G31" s="15" t="s">
        <v>211</v>
      </c>
      <c r="H31" s="2">
        <v>1662</v>
      </c>
      <c r="I31" s="15" t="s">
        <v>212</v>
      </c>
      <c r="J31" s="2">
        <v>1503</v>
      </c>
      <c r="K31" s="5">
        <v>0.422916666666667</v>
      </c>
      <c r="L31" s="4" t="s">
        <v>213</v>
      </c>
      <c r="M31" s="28" t="s">
        <v>214</v>
      </c>
      <c r="N31" s="6">
        <v>770</v>
      </c>
      <c r="O31" s="11" t="s">
        <v>215</v>
      </c>
      <c r="P31" s="2" t="s">
        <v>216</v>
      </c>
    </row>
    <row r="32" ht="17" spans="1:16">
      <c r="A32" s="3">
        <v>45627</v>
      </c>
      <c r="B32" s="10" t="s">
        <v>35</v>
      </c>
      <c r="C32" s="2" t="s">
        <v>217</v>
      </c>
      <c r="D32" s="4" t="s">
        <v>218</v>
      </c>
      <c r="E32" s="11" t="s">
        <v>185</v>
      </c>
      <c r="F32" s="11" t="s">
        <v>219</v>
      </c>
      <c r="G32" s="15" t="s">
        <v>186</v>
      </c>
      <c r="H32" s="2">
        <v>891</v>
      </c>
      <c r="I32" s="15" t="s">
        <v>220</v>
      </c>
      <c r="J32" s="2">
        <v>159</v>
      </c>
      <c r="K32" s="5">
        <v>0.0486111111111111</v>
      </c>
      <c r="L32" s="4" t="s">
        <v>221</v>
      </c>
      <c r="M32" s="28" t="s">
        <v>222</v>
      </c>
      <c r="N32" s="6">
        <v>59</v>
      </c>
      <c r="O32" s="11" t="s">
        <v>190</v>
      </c>
      <c r="P32" s="15" t="s">
        <v>223</v>
      </c>
    </row>
    <row r="33" ht="17" spans="1:16">
      <c r="A33" s="3">
        <v>45625</v>
      </c>
      <c r="B33" s="10" t="s">
        <v>35</v>
      </c>
      <c r="C33" s="2" t="s">
        <v>224</v>
      </c>
      <c r="D33" s="4" t="s">
        <v>225</v>
      </c>
      <c r="E33" s="11" t="s">
        <v>226</v>
      </c>
      <c r="F33" s="11" t="s">
        <v>185</v>
      </c>
      <c r="G33" s="15" t="s">
        <v>227</v>
      </c>
      <c r="H33" s="2">
        <v>159</v>
      </c>
      <c r="I33" s="15" t="s">
        <v>228</v>
      </c>
      <c r="J33" s="2">
        <v>159</v>
      </c>
      <c r="K33" s="22" t="s">
        <v>229</v>
      </c>
      <c r="L33" s="23" t="s">
        <v>230</v>
      </c>
      <c r="M33" s="28" t="s">
        <v>231</v>
      </c>
      <c r="N33" s="6">
        <v>80</v>
      </c>
      <c r="O33" s="11" t="s">
        <v>232</v>
      </c>
      <c r="P33" s="2" t="s">
        <v>233</v>
      </c>
    </row>
    <row r="34" ht="17" spans="1:15">
      <c r="A34" s="3">
        <v>45606</v>
      </c>
      <c r="B34" s="10" t="s">
        <v>35</v>
      </c>
      <c r="C34" s="2" t="s">
        <v>217</v>
      </c>
      <c r="D34" s="4" t="s">
        <v>218</v>
      </c>
      <c r="E34" s="11" t="s">
        <v>185</v>
      </c>
      <c r="F34" s="11" t="s">
        <v>219</v>
      </c>
      <c r="G34" s="15" t="s">
        <v>186</v>
      </c>
      <c r="H34" s="2">
        <v>891</v>
      </c>
      <c r="I34" s="15" t="s">
        <v>220</v>
      </c>
      <c r="J34" s="2">
        <v>159</v>
      </c>
      <c r="K34" s="5">
        <v>0.0486111111111111</v>
      </c>
      <c r="L34" s="4" t="s">
        <v>221</v>
      </c>
      <c r="M34" s="28" t="s">
        <v>234</v>
      </c>
      <c r="N34" s="6">
        <v>59</v>
      </c>
      <c r="O34" s="11" t="s">
        <v>190</v>
      </c>
    </row>
    <row r="35" ht="17" spans="1:16">
      <c r="A35" s="3">
        <v>45605</v>
      </c>
      <c r="B35" s="10" t="s">
        <v>35</v>
      </c>
      <c r="C35" s="13" t="s">
        <v>235</v>
      </c>
      <c r="D35" s="4" t="s">
        <v>236</v>
      </c>
      <c r="E35" s="11" t="s">
        <v>237</v>
      </c>
      <c r="F35" s="11" t="s">
        <v>238</v>
      </c>
      <c r="G35" s="15" t="s">
        <v>186</v>
      </c>
      <c r="H35" s="2">
        <v>1084</v>
      </c>
      <c r="I35" s="15" t="s">
        <v>220</v>
      </c>
      <c r="J35" s="2">
        <v>159</v>
      </c>
      <c r="K35" s="22" t="s">
        <v>229</v>
      </c>
      <c r="L35" s="4" t="s">
        <v>239</v>
      </c>
      <c r="M35" s="28" t="s">
        <v>240</v>
      </c>
      <c r="N35" s="6">
        <v>9</v>
      </c>
      <c r="O35" s="11" t="s">
        <v>232</v>
      </c>
      <c r="P35" s="11" t="s">
        <v>241</v>
      </c>
    </row>
    <row r="36" ht="17" spans="1:16">
      <c r="A36" s="3">
        <v>45605</v>
      </c>
      <c r="B36" s="10" t="s">
        <v>35</v>
      </c>
      <c r="C36" s="2" t="s">
        <v>242</v>
      </c>
      <c r="D36" s="4" t="s">
        <v>243</v>
      </c>
      <c r="E36" s="11" t="s">
        <v>244</v>
      </c>
      <c r="F36" s="11" t="s">
        <v>245</v>
      </c>
      <c r="G36" s="15" t="s">
        <v>211</v>
      </c>
      <c r="H36" s="2">
        <v>780</v>
      </c>
      <c r="I36" s="15" t="s">
        <v>228</v>
      </c>
      <c r="J36" s="2">
        <v>159</v>
      </c>
      <c r="K36" s="5">
        <v>0.0416666666666667</v>
      </c>
      <c r="L36" s="4" t="s">
        <v>246</v>
      </c>
      <c r="M36" s="28" t="s">
        <v>247</v>
      </c>
      <c r="N36" s="6">
        <v>73</v>
      </c>
      <c r="O36" s="11" t="s">
        <v>232</v>
      </c>
      <c r="P36" s="16" t="s">
        <v>248</v>
      </c>
    </row>
    <row r="37" ht="17" spans="1:15">
      <c r="A37" s="3">
        <v>45591</v>
      </c>
      <c r="B37" s="10" t="s">
        <v>35</v>
      </c>
      <c r="C37" s="2" t="s">
        <v>235</v>
      </c>
      <c r="D37" s="4" t="s">
        <v>236</v>
      </c>
      <c r="E37" s="11" t="s">
        <v>237</v>
      </c>
      <c r="F37" s="11" t="s">
        <v>238</v>
      </c>
      <c r="G37" s="15" t="s">
        <v>186</v>
      </c>
      <c r="H37" s="2">
        <v>1084</v>
      </c>
      <c r="I37" s="15" t="s">
        <v>220</v>
      </c>
      <c r="J37" s="2">
        <v>159</v>
      </c>
      <c r="K37" s="22" t="s">
        <v>229</v>
      </c>
      <c r="L37" s="23" t="s">
        <v>249</v>
      </c>
      <c r="M37" s="28" t="s">
        <v>250</v>
      </c>
      <c r="N37" s="6">
        <v>59</v>
      </c>
      <c r="O37" s="11" t="s">
        <v>232</v>
      </c>
    </row>
    <row r="38" ht="17" spans="1:16">
      <c r="A38" s="3">
        <v>45590</v>
      </c>
      <c r="B38" s="10" t="s">
        <v>35</v>
      </c>
      <c r="C38" s="2" t="s">
        <v>224</v>
      </c>
      <c r="D38" s="4" t="s">
        <v>225</v>
      </c>
      <c r="E38" s="11" t="s">
        <v>226</v>
      </c>
      <c r="F38" s="11" t="s">
        <v>185</v>
      </c>
      <c r="G38" s="15" t="s">
        <v>227</v>
      </c>
      <c r="H38" s="2">
        <v>159</v>
      </c>
      <c r="I38" s="15" t="s">
        <v>228</v>
      </c>
      <c r="J38" s="2">
        <v>159</v>
      </c>
      <c r="K38" s="22" t="s">
        <v>229</v>
      </c>
      <c r="L38" s="23" t="s">
        <v>230</v>
      </c>
      <c r="M38" s="28" t="s">
        <v>251</v>
      </c>
      <c r="N38" s="6">
        <v>80</v>
      </c>
      <c r="O38" s="11" t="s">
        <v>232</v>
      </c>
      <c r="P38" s="16" t="s">
        <v>252</v>
      </c>
    </row>
    <row r="39" ht="17" spans="1:15">
      <c r="A39" s="3">
        <v>45508</v>
      </c>
      <c r="B39" s="10" t="s">
        <v>25</v>
      </c>
      <c r="C39" s="2" t="s">
        <v>253</v>
      </c>
      <c r="D39" s="4" t="s">
        <v>254</v>
      </c>
      <c r="E39" s="11" t="s">
        <v>255</v>
      </c>
      <c r="F39" s="11" t="s">
        <v>195</v>
      </c>
      <c r="G39" s="15" t="s">
        <v>256</v>
      </c>
      <c r="H39" s="2">
        <v>1538</v>
      </c>
      <c r="I39" s="15" t="s">
        <v>257</v>
      </c>
      <c r="J39" s="2">
        <v>1538</v>
      </c>
      <c r="K39" s="5">
        <v>0.0861111111111111</v>
      </c>
      <c r="L39" s="4" t="s">
        <v>258</v>
      </c>
      <c r="M39" s="2" t="s">
        <v>259</v>
      </c>
      <c r="N39" s="6">
        <v>1330</v>
      </c>
      <c r="O39" s="11" t="s">
        <v>260</v>
      </c>
    </row>
    <row r="40" ht="17" spans="1:15">
      <c r="A40" s="3">
        <v>45505</v>
      </c>
      <c r="B40" s="10" t="s">
        <v>25</v>
      </c>
      <c r="C40" s="2" t="s">
        <v>261</v>
      </c>
      <c r="D40" s="4" t="s">
        <v>262</v>
      </c>
      <c r="E40" s="11" t="s">
        <v>195</v>
      </c>
      <c r="F40" s="11" t="s">
        <v>255</v>
      </c>
      <c r="G40" s="15" t="s">
        <v>263</v>
      </c>
      <c r="H40" s="2">
        <v>1538</v>
      </c>
      <c r="I40" s="15" t="s">
        <v>264</v>
      </c>
      <c r="J40" s="2">
        <v>1538</v>
      </c>
      <c r="K40" s="5">
        <v>0.0847222222222222</v>
      </c>
      <c r="L40" s="4" t="s">
        <v>265</v>
      </c>
      <c r="M40" s="2" t="s">
        <v>266</v>
      </c>
      <c r="N40" s="6">
        <v>1510</v>
      </c>
      <c r="O40" s="11" t="s">
        <v>206</v>
      </c>
    </row>
    <row r="41" ht="17" spans="1:15">
      <c r="A41" s="3">
        <v>45481</v>
      </c>
      <c r="B41" s="10" t="s">
        <v>25</v>
      </c>
      <c r="C41" s="2" t="s">
        <v>267</v>
      </c>
      <c r="D41" s="4" t="s">
        <v>268</v>
      </c>
      <c r="E41" s="11" t="s">
        <v>269</v>
      </c>
      <c r="F41" s="11" t="s">
        <v>195</v>
      </c>
      <c r="G41" s="15" t="s">
        <v>270</v>
      </c>
      <c r="H41" s="2">
        <v>3649</v>
      </c>
      <c r="I41" s="15" t="s">
        <v>271</v>
      </c>
      <c r="J41" s="2">
        <v>3649</v>
      </c>
      <c r="K41" s="5">
        <v>0.204166666666667</v>
      </c>
      <c r="L41" s="4" t="s">
        <v>272</v>
      </c>
      <c r="M41" s="2" t="s">
        <v>273</v>
      </c>
      <c r="N41" s="6">
        <v>1043</v>
      </c>
      <c r="O41" s="2" t="s">
        <v>274</v>
      </c>
    </row>
    <row r="42" spans="1:15">
      <c r="A42" s="3">
        <v>45479</v>
      </c>
      <c r="B42" s="10" t="s">
        <v>16</v>
      </c>
      <c r="C42" s="2" t="s">
        <v>275</v>
      </c>
      <c r="D42" s="4" t="s">
        <v>276</v>
      </c>
      <c r="E42" s="2" t="s">
        <v>277</v>
      </c>
      <c r="F42" s="11" t="s">
        <v>278</v>
      </c>
      <c r="G42" s="4" t="s">
        <v>279</v>
      </c>
      <c r="I42" s="11" t="s">
        <v>280</v>
      </c>
      <c r="O42" s="4" t="s">
        <v>281</v>
      </c>
    </row>
    <row r="43" spans="1:15">
      <c r="A43" s="3">
        <v>45476</v>
      </c>
      <c r="B43" s="10" t="s">
        <v>16</v>
      </c>
      <c r="C43" s="13" t="s">
        <v>282</v>
      </c>
      <c r="D43" s="4" t="s">
        <v>283</v>
      </c>
      <c r="E43" s="2" t="s">
        <v>284</v>
      </c>
      <c r="F43" s="2" t="s">
        <v>277</v>
      </c>
      <c r="G43" s="2" t="s">
        <v>285</v>
      </c>
      <c r="I43" s="11" t="s">
        <v>286</v>
      </c>
      <c r="L43" s="4" t="s">
        <v>287</v>
      </c>
      <c r="M43" s="2" t="s">
        <v>288</v>
      </c>
      <c r="N43" s="6" t="s">
        <v>289</v>
      </c>
      <c r="O43" s="2" t="s">
        <v>290</v>
      </c>
    </row>
    <row r="44" spans="1:9">
      <c r="A44" s="3">
        <v>45474</v>
      </c>
      <c r="B44" s="10" t="s">
        <v>35</v>
      </c>
      <c r="C44" s="13" t="s">
        <v>291</v>
      </c>
      <c r="D44" s="4" t="s">
        <v>292</v>
      </c>
      <c r="E44" s="2" t="s">
        <v>293</v>
      </c>
      <c r="F44" s="2" t="s">
        <v>294</v>
      </c>
      <c r="G44" s="2" t="s">
        <v>295</v>
      </c>
      <c r="I44" s="2" t="s">
        <v>296</v>
      </c>
    </row>
    <row r="45" spans="1:12">
      <c r="A45" s="3">
        <v>45474</v>
      </c>
      <c r="B45" s="10" t="s">
        <v>35</v>
      </c>
      <c r="C45" s="2" t="s">
        <v>297</v>
      </c>
      <c r="D45" s="4" t="s">
        <v>298</v>
      </c>
      <c r="E45" s="2" t="s">
        <v>299</v>
      </c>
      <c r="F45" s="2" t="s">
        <v>293</v>
      </c>
      <c r="G45" s="2" t="s">
        <v>300</v>
      </c>
      <c r="I45" s="2" t="s">
        <v>301</v>
      </c>
      <c r="L45" s="4" t="s">
        <v>175</v>
      </c>
    </row>
    <row r="46" spans="1:15">
      <c r="A46" s="3">
        <v>45471</v>
      </c>
      <c r="B46" s="10" t="s">
        <v>35</v>
      </c>
      <c r="C46" s="13" t="s">
        <v>302</v>
      </c>
      <c r="D46" s="2" t="s">
        <v>303</v>
      </c>
      <c r="E46" s="2" t="s">
        <v>304</v>
      </c>
      <c r="F46" s="2" t="s">
        <v>299</v>
      </c>
      <c r="G46" s="2" t="s">
        <v>303</v>
      </c>
      <c r="I46" s="2" t="s">
        <v>305</v>
      </c>
      <c r="N46" s="6" t="s">
        <v>306</v>
      </c>
      <c r="O46" s="2" t="s">
        <v>307</v>
      </c>
    </row>
    <row r="47" spans="1:9">
      <c r="A47" s="3">
        <v>45470</v>
      </c>
      <c r="B47" s="10" t="s">
        <v>35</v>
      </c>
      <c r="C47" s="2" t="s">
        <v>308</v>
      </c>
      <c r="D47" s="4" t="s">
        <v>309</v>
      </c>
      <c r="E47" s="2" t="s">
        <v>310</v>
      </c>
      <c r="F47" s="2" t="s">
        <v>304</v>
      </c>
      <c r="G47" s="2" t="s">
        <v>311</v>
      </c>
      <c r="I47" s="2" t="s">
        <v>312</v>
      </c>
    </row>
    <row r="48" ht="17" spans="1:15">
      <c r="A48" s="3">
        <v>45466</v>
      </c>
      <c r="B48" s="10" t="s">
        <v>35</v>
      </c>
      <c r="C48" s="2" t="s">
        <v>313</v>
      </c>
      <c r="D48" s="4" t="s">
        <v>314</v>
      </c>
      <c r="E48" s="2" t="s">
        <v>315</v>
      </c>
      <c r="F48" s="2" t="s">
        <v>310</v>
      </c>
      <c r="G48" s="4" t="s">
        <v>316</v>
      </c>
      <c r="I48" s="11" t="s">
        <v>317</v>
      </c>
      <c r="K48" s="5">
        <v>0.534722222222222</v>
      </c>
      <c r="L48" s="4" t="s">
        <v>175</v>
      </c>
      <c r="M48" s="28" t="s">
        <v>318</v>
      </c>
      <c r="N48" s="6">
        <v>188</v>
      </c>
      <c r="O48" s="2" t="s">
        <v>319</v>
      </c>
    </row>
    <row r="49" spans="1:15">
      <c r="A49" s="3">
        <v>45463</v>
      </c>
      <c r="B49" s="10" t="s">
        <v>16</v>
      </c>
      <c r="C49" s="2" t="s">
        <v>320</v>
      </c>
      <c r="D49" s="4" t="s">
        <v>321</v>
      </c>
      <c r="E49" s="2" t="s">
        <v>322</v>
      </c>
      <c r="F49" s="2" t="s">
        <v>323</v>
      </c>
      <c r="G49" s="4" t="s">
        <v>324</v>
      </c>
      <c r="H49" s="2">
        <v>182</v>
      </c>
      <c r="I49" s="11" t="s">
        <v>325</v>
      </c>
      <c r="J49" s="2">
        <v>182</v>
      </c>
      <c r="K49" s="5">
        <v>0.138888888888889</v>
      </c>
      <c r="L49" s="4" t="s">
        <v>326</v>
      </c>
      <c r="M49" s="2" t="s">
        <v>327</v>
      </c>
      <c r="N49" s="6">
        <v>61</v>
      </c>
      <c r="O49" s="2" t="s">
        <v>328</v>
      </c>
    </row>
    <row r="50" ht="17" spans="1:16">
      <c r="A50" s="3">
        <v>45462</v>
      </c>
      <c r="B50" s="3" t="s">
        <v>16</v>
      </c>
      <c r="C50" s="13" t="s">
        <v>329</v>
      </c>
      <c r="D50" s="4" t="s">
        <v>330</v>
      </c>
      <c r="E50" s="2" t="s">
        <v>331</v>
      </c>
      <c r="F50" s="2" t="s">
        <v>322</v>
      </c>
      <c r="G50" s="4" t="s">
        <v>330</v>
      </c>
      <c r="H50" s="2">
        <v>103</v>
      </c>
      <c r="I50" s="2" t="s">
        <v>332</v>
      </c>
      <c r="J50" s="2">
        <v>103</v>
      </c>
      <c r="K50" s="22" t="s">
        <v>333</v>
      </c>
      <c r="P50" s="2" t="s">
        <v>334</v>
      </c>
    </row>
    <row r="51" spans="1:15">
      <c r="A51" s="3">
        <v>45462</v>
      </c>
      <c r="B51" s="3" t="s">
        <v>160</v>
      </c>
      <c r="C51" s="13" t="s">
        <v>335</v>
      </c>
      <c r="D51" s="4" t="s">
        <v>336</v>
      </c>
      <c r="E51" s="17" t="s">
        <v>337</v>
      </c>
      <c r="F51" s="2" t="s">
        <v>338</v>
      </c>
      <c r="G51" s="2" t="s">
        <v>339</v>
      </c>
      <c r="H51" s="2" t="s">
        <v>180</v>
      </c>
      <c r="I51" s="11" t="s">
        <v>340</v>
      </c>
      <c r="J51" s="2" t="s">
        <v>180</v>
      </c>
      <c r="L51" s="4" t="s">
        <v>180</v>
      </c>
      <c r="M51" s="2" t="s">
        <v>180</v>
      </c>
      <c r="N51" s="6" t="s">
        <v>180</v>
      </c>
      <c r="O51" s="2" t="s">
        <v>341</v>
      </c>
    </row>
    <row r="52" ht="17" spans="1:16">
      <c r="A52" s="3">
        <v>45461</v>
      </c>
      <c r="B52" s="10" t="s">
        <v>160</v>
      </c>
      <c r="C52" s="13" t="s">
        <v>342</v>
      </c>
      <c r="D52" s="4" t="s">
        <v>336</v>
      </c>
      <c r="E52" s="2" t="s">
        <v>343</v>
      </c>
      <c r="F52" s="17" t="s">
        <v>337</v>
      </c>
      <c r="G52" s="2" t="s">
        <v>339</v>
      </c>
      <c r="H52" s="2" t="s">
        <v>180</v>
      </c>
      <c r="I52" s="11" t="s">
        <v>344</v>
      </c>
      <c r="J52" s="2" t="s">
        <v>180</v>
      </c>
      <c r="L52" s="4" t="s">
        <v>180</v>
      </c>
      <c r="M52" s="2" t="s">
        <v>180</v>
      </c>
      <c r="N52" s="6">
        <v>122</v>
      </c>
      <c r="O52" s="2" t="s">
        <v>341</v>
      </c>
      <c r="P52" s="15" t="s">
        <v>345</v>
      </c>
    </row>
    <row r="53" ht="17" spans="1:15">
      <c r="A53" s="3">
        <v>45458</v>
      </c>
      <c r="B53" s="10" t="s">
        <v>35</v>
      </c>
      <c r="C53" s="2" t="s">
        <v>346</v>
      </c>
      <c r="D53" s="4" t="s">
        <v>347</v>
      </c>
      <c r="E53" s="11" t="s">
        <v>348</v>
      </c>
      <c r="F53" s="11" t="s">
        <v>349</v>
      </c>
      <c r="G53" s="15" t="s">
        <v>350</v>
      </c>
      <c r="H53" s="2">
        <v>316</v>
      </c>
      <c r="I53" s="15" t="s">
        <v>351</v>
      </c>
      <c r="J53" s="2">
        <v>316</v>
      </c>
      <c r="K53" s="5">
        <v>0.209722222222222</v>
      </c>
      <c r="L53" s="12" t="s">
        <v>352</v>
      </c>
      <c r="M53" s="28" t="s">
        <v>353</v>
      </c>
      <c r="N53" s="6">
        <v>174</v>
      </c>
      <c r="O53" s="11" t="s">
        <v>354</v>
      </c>
    </row>
    <row r="54" ht="17" spans="1:16">
      <c r="A54" s="3">
        <v>45453</v>
      </c>
      <c r="B54" s="10" t="s">
        <v>25</v>
      </c>
      <c r="C54" s="13" t="s">
        <v>355</v>
      </c>
      <c r="D54" s="4" t="s">
        <v>356</v>
      </c>
      <c r="E54" s="11" t="s">
        <v>195</v>
      </c>
      <c r="F54" s="11" t="s">
        <v>357</v>
      </c>
      <c r="G54" s="15" t="s">
        <v>358</v>
      </c>
      <c r="H54" s="2">
        <v>2310</v>
      </c>
      <c r="I54" s="15" t="s">
        <v>359</v>
      </c>
      <c r="J54" s="2">
        <v>2310</v>
      </c>
      <c r="K54" s="5">
        <v>0.190972222222222</v>
      </c>
      <c r="L54" s="4" t="s">
        <v>360</v>
      </c>
      <c r="M54" s="2" t="s">
        <v>361</v>
      </c>
      <c r="N54" s="6">
        <v>400</v>
      </c>
      <c r="O54" s="11" t="s">
        <v>362</v>
      </c>
      <c r="P54" s="11" t="s">
        <v>363</v>
      </c>
    </row>
    <row r="55" ht="17" spans="1:16">
      <c r="A55" s="3">
        <v>45439</v>
      </c>
      <c r="B55" s="10" t="s">
        <v>35</v>
      </c>
      <c r="C55" s="2" t="s">
        <v>364</v>
      </c>
      <c r="D55" s="4" t="s">
        <v>365</v>
      </c>
      <c r="E55" s="11" t="s">
        <v>366</v>
      </c>
      <c r="F55" s="11" t="s">
        <v>367</v>
      </c>
      <c r="G55" s="2" t="s">
        <v>368</v>
      </c>
      <c r="H55" s="2">
        <v>1586</v>
      </c>
      <c r="I55" s="15" t="s">
        <v>369</v>
      </c>
      <c r="J55" s="2">
        <v>1279</v>
      </c>
      <c r="K55" s="5">
        <v>0.252777777777778</v>
      </c>
      <c r="L55" s="23" t="s">
        <v>370</v>
      </c>
      <c r="M55" s="28" t="s">
        <v>371</v>
      </c>
      <c r="N55" s="6">
        <v>623</v>
      </c>
      <c r="O55" s="11" t="s">
        <v>232</v>
      </c>
      <c r="P55" s="11" t="s">
        <v>372</v>
      </c>
    </row>
    <row r="56" ht="17" spans="1:16">
      <c r="A56" s="3">
        <v>45438</v>
      </c>
      <c r="B56" s="10" t="s">
        <v>35</v>
      </c>
      <c r="C56" s="2" t="s">
        <v>373</v>
      </c>
      <c r="D56" s="4" t="s">
        <v>374</v>
      </c>
      <c r="E56" s="11" t="s">
        <v>366</v>
      </c>
      <c r="F56" s="11" t="s">
        <v>375</v>
      </c>
      <c r="G56" s="11" t="s">
        <v>368</v>
      </c>
      <c r="H56" s="2">
        <v>1416</v>
      </c>
      <c r="I56" s="15" t="s">
        <v>376</v>
      </c>
      <c r="J56" s="2">
        <v>1277</v>
      </c>
      <c r="K56" s="5">
        <v>0.2</v>
      </c>
      <c r="L56" s="23" t="s">
        <v>377</v>
      </c>
      <c r="M56" s="28" t="s">
        <v>378</v>
      </c>
      <c r="N56" s="6">
        <v>10</v>
      </c>
      <c r="O56" s="11" t="s">
        <v>379</v>
      </c>
      <c r="P56" s="11" t="s">
        <v>380</v>
      </c>
    </row>
    <row r="57" ht="17" spans="1:16">
      <c r="A57" s="3">
        <v>45438</v>
      </c>
      <c r="B57" s="10" t="s">
        <v>35</v>
      </c>
      <c r="C57" s="2" t="s">
        <v>373</v>
      </c>
      <c r="D57" s="4" t="s">
        <v>374</v>
      </c>
      <c r="E57" s="11" t="s">
        <v>366</v>
      </c>
      <c r="F57" s="11" t="s">
        <v>375</v>
      </c>
      <c r="G57" s="11" t="s">
        <v>368</v>
      </c>
      <c r="H57" s="2">
        <v>1416</v>
      </c>
      <c r="I57" s="15" t="s">
        <v>376</v>
      </c>
      <c r="J57" s="2">
        <v>1277</v>
      </c>
      <c r="K57" s="5">
        <v>0.2</v>
      </c>
      <c r="L57" s="23" t="s">
        <v>377</v>
      </c>
      <c r="M57" s="28" t="s">
        <v>378</v>
      </c>
      <c r="N57" s="6">
        <v>93.5</v>
      </c>
      <c r="O57" s="11" t="s">
        <v>379</v>
      </c>
      <c r="P57" s="11" t="s">
        <v>241</v>
      </c>
    </row>
    <row r="58" ht="17" spans="1:16">
      <c r="A58" s="3">
        <v>45434</v>
      </c>
      <c r="B58" s="10" t="s">
        <v>25</v>
      </c>
      <c r="C58" s="2" t="s">
        <v>381</v>
      </c>
      <c r="D58" s="4" t="s">
        <v>382</v>
      </c>
      <c r="E58" s="11" t="s">
        <v>195</v>
      </c>
      <c r="F58" s="11" t="s">
        <v>383</v>
      </c>
      <c r="G58" s="15" t="s">
        <v>384</v>
      </c>
      <c r="H58" s="2">
        <v>1200</v>
      </c>
      <c r="I58" s="15" t="s">
        <v>385</v>
      </c>
      <c r="J58" s="2">
        <v>1200</v>
      </c>
      <c r="K58" s="5">
        <v>0.0770833333333333</v>
      </c>
      <c r="L58" s="4" t="s">
        <v>386</v>
      </c>
      <c r="M58" s="2" t="s">
        <v>387</v>
      </c>
      <c r="N58" s="6">
        <v>460</v>
      </c>
      <c r="O58" s="11" t="s">
        <v>388</v>
      </c>
      <c r="P58" s="28" t="s">
        <v>389</v>
      </c>
    </row>
    <row r="59" ht="17" spans="1:16">
      <c r="A59" s="3">
        <v>45341</v>
      </c>
      <c r="B59" s="10" t="s">
        <v>35</v>
      </c>
      <c r="C59" s="2" t="s">
        <v>390</v>
      </c>
      <c r="D59" s="4" t="s">
        <v>391</v>
      </c>
      <c r="E59" s="11" t="s">
        <v>366</v>
      </c>
      <c r="F59" s="11" t="s">
        <v>226</v>
      </c>
      <c r="G59" s="15" t="s">
        <v>211</v>
      </c>
      <c r="H59" s="2">
        <v>1279</v>
      </c>
      <c r="I59" s="15" t="s">
        <v>369</v>
      </c>
      <c r="J59" s="2">
        <v>1279</v>
      </c>
      <c r="K59" s="5">
        <v>0.179166666666667</v>
      </c>
      <c r="L59" s="23" t="s">
        <v>392</v>
      </c>
      <c r="M59" s="28" t="s">
        <v>393</v>
      </c>
      <c r="N59" s="6">
        <v>506</v>
      </c>
      <c r="O59" s="11" t="s">
        <v>379</v>
      </c>
      <c r="P59" s="28" t="s">
        <v>394</v>
      </c>
    </row>
    <row r="60" ht="17" spans="1:16">
      <c r="A60" s="3">
        <v>45340</v>
      </c>
      <c r="B60" s="10" t="s">
        <v>35</v>
      </c>
      <c r="C60" s="2" t="s">
        <v>395</v>
      </c>
      <c r="D60" s="4" t="s">
        <v>396</v>
      </c>
      <c r="E60" s="11" t="s">
        <v>226</v>
      </c>
      <c r="F60" s="11" t="s">
        <v>366</v>
      </c>
      <c r="G60" s="15" t="s">
        <v>211</v>
      </c>
      <c r="H60" s="2">
        <v>1279</v>
      </c>
      <c r="I60" s="15" t="s">
        <v>397</v>
      </c>
      <c r="J60" s="2">
        <v>1279</v>
      </c>
      <c r="K60" s="5">
        <v>0.239583333333333</v>
      </c>
      <c r="L60" s="4" t="s">
        <v>398</v>
      </c>
      <c r="M60" s="28" t="s">
        <v>189</v>
      </c>
      <c r="N60" s="6">
        <v>506</v>
      </c>
      <c r="O60" s="11" t="s">
        <v>379</v>
      </c>
      <c r="P60" s="28" t="s">
        <v>399</v>
      </c>
    </row>
    <row r="61" ht="17" spans="1:16">
      <c r="A61" s="3">
        <v>45271</v>
      </c>
      <c r="B61" s="10" t="s">
        <v>25</v>
      </c>
      <c r="C61" s="2" t="s">
        <v>400</v>
      </c>
      <c r="D61" s="4" t="s">
        <v>401</v>
      </c>
      <c r="E61" s="11" t="s">
        <v>402</v>
      </c>
      <c r="F61" s="11" t="s">
        <v>195</v>
      </c>
      <c r="G61" s="15" t="s">
        <v>384</v>
      </c>
      <c r="H61" s="2">
        <v>1099</v>
      </c>
      <c r="I61" s="15" t="s">
        <v>403</v>
      </c>
      <c r="J61" s="2">
        <v>1099</v>
      </c>
      <c r="K61" s="5">
        <v>0.0708333333333333</v>
      </c>
      <c r="L61" s="4" t="s">
        <v>404</v>
      </c>
      <c r="M61" s="2" t="s">
        <v>405</v>
      </c>
      <c r="N61" s="6">
        <v>536</v>
      </c>
      <c r="O61" s="11" t="s">
        <v>406</v>
      </c>
      <c r="P61" s="11" t="s">
        <v>407</v>
      </c>
    </row>
    <row r="62" ht="17" spans="1:16">
      <c r="A62" s="3">
        <v>45268</v>
      </c>
      <c r="B62" s="10" t="s">
        <v>35</v>
      </c>
      <c r="C62" s="2" t="s">
        <v>408</v>
      </c>
      <c r="D62" s="4" t="s">
        <v>409</v>
      </c>
      <c r="E62" s="11" t="s">
        <v>410</v>
      </c>
      <c r="F62" s="11" t="s">
        <v>411</v>
      </c>
      <c r="G62" s="11" t="s">
        <v>412</v>
      </c>
      <c r="H62" s="2">
        <v>1598</v>
      </c>
      <c r="I62" s="15" t="s">
        <v>413</v>
      </c>
      <c r="J62" s="2">
        <v>1410</v>
      </c>
      <c r="K62" s="22" t="s">
        <v>414</v>
      </c>
      <c r="L62" s="4" t="s">
        <v>361</v>
      </c>
      <c r="M62" s="28" t="s">
        <v>415</v>
      </c>
      <c r="N62" s="6">
        <v>296.5</v>
      </c>
      <c r="O62" s="11" t="s">
        <v>215</v>
      </c>
      <c r="P62" s="11" t="s">
        <v>416</v>
      </c>
    </row>
    <row r="63" ht="17" spans="1:16">
      <c r="A63" s="3">
        <v>45252</v>
      </c>
      <c r="B63" s="10" t="s">
        <v>35</v>
      </c>
      <c r="C63" s="2" t="s">
        <v>417</v>
      </c>
      <c r="D63" s="4" t="s">
        <v>418</v>
      </c>
      <c r="E63" s="11" t="s">
        <v>366</v>
      </c>
      <c r="F63" s="11" t="s">
        <v>419</v>
      </c>
      <c r="G63" s="15" t="s">
        <v>227</v>
      </c>
      <c r="H63" s="2">
        <v>1506</v>
      </c>
      <c r="I63" s="15" t="s">
        <v>369</v>
      </c>
      <c r="J63" s="2">
        <v>1279</v>
      </c>
      <c r="K63" s="5">
        <v>0.247222222222222</v>
      </c>
      <c r="L63" s="23" t="s">
        <v>420</v>
      </c>
      <c r="M63" s="28" t="s">
        <v>421</v>
      </c>
      <c r="N63" s="6">
        <v>506</v>
      </c>
      <c r="O63" s="11" t="s">
        <v>232</v>
      </c>
      <c r="P63" s="28" t="s">
        <v>422</v>
      </c>
    </row>
    <row r="64" ht="17" spans="1:16">
      <c r="A64" s="3">
        <v>45236</v>
      </c>
      <c r="B64" s="10" t="s">
        <v>35</v>
      </c>
      <c r="C64" s="2" t="s">
        <v>423</v>
      </c>
      <c r="D64" s="4" t="s">
        <v>424</v>
      </c>
      <c r="E64" s="11" t="s">
        <v>185</v>
      </c>
      <c r="F64" s="11" t="s">
        <v>366</v>
      </c>
      <c r="G64" s="15" t="s">
        <v>211</v>
      </c>
      <c r="H64" s="2">
        <v>1318</v>
      </c>
      <c r="I64" s="15" t="s">
        <v>425</v>
      </c>
      <c r="J64" s="2">
        <v>692</v>
      </c>
      <c r="K64" s="5">
        <v>0.125694444444444</v>
      </c>
      <c r="L64" s="23" t="s">
        <v>426</v>
      </c>
      <c r="M64" s="28" t="s">
        <v>427</v>
      </c>
      <c r="N64" s="6">
        <v>322</v>
      </c>
      <c r="O64" s="11" t="s">
        <v>232</v>
      </c>
      <c r="P64" s="15" t="s">
        <v>428</v>
      </c>
    </row>
    <row r="65" ht="17" spans="1:16">
      <c r="A65" s="3">
        <v>45234</v>
      </c>
      <c r="B65" s="10" t="s">
        <v>35</v>
      </c>
      <c r="C65" s="2" t="s">
        <v>429</v>
      </c>
      <c r="D65" s="4" t="s">
        <v>374</v>
      </c>
      <c r="E65" s="11" t="s">
        <v>366</v>
      </c>
      <c r="F65" s="11" t="s">
        <v>430</v>
      </c>
      <c r="G65" s="15" t="s">
        <v>211</v>
      </c>
      <c r="H65" s="2">
        <v>1416</v>
      </c>
      <c r="I65" s="15" t="s">
        <v>431</v>
      </c>
      <c r="J65" s="2">
        <v>692</v>
      </c>
      <c r="K65" s="5">
        <v>0.0979166666666667</v>
      </c>
      <c r="L65" s="23" t="s">
        <v>377</v>
      </c>
      <c r="M65" s="28" t="s">
        <v>432</v>
      </c>
      <c r="N65" s="6">
        <v>350</v>
      </c>
      <c r="O65" s="11" t="s">
        <v>379</v>
      </c>
      <c r="P65" s="11" t="s">
        <v>433</v>
      </c>
    </row>
    <row r="66" ht="17" spans="1:16">
      <c r="A66" s="3">
        <v>45207</v>
      </c>
      <c r="B66" s="10" t="s">
        <v>35</v>
      </c>
      <c r="C66" s="2" t="s">
        <v>434</v>
      </c>
      <c r="D66" s="4" t="s">
        <v>435</v>
      </c>
      <c r="E66" s="11" t="s">
        <v>238</v>
      </c>
      <c r="F66" s="11" t="s">
        <v>366</v>
      </c>
      <c r="G66" s="15" t="s">
        <v>436</v>
      </c>
      <c r="H66" s="2">
        <v>1434</v>
      </c>
      <c r="I66" s="15" t="s">
        <v>437</v>
      </c>
      <c r="J66" s="2">
        <v>1434</v>
      </c>
      <c r="K66" s="5">
        <v>0.276388888888889</v>
      </c>
      <c r="L66" s="4" t="s">
        <v>438</v>
      </c>
      <c r="M66" s="28" t="s">
        <v>439</v>
      </c>
      <c r="N66" s="6">
        <v>559</v>
      </c>
      <c r="O66" s="11" t="s">
        <v>232</v>
      </c>
      <c r="P66" s="28" t="s">
        <v>440</v>
      </c>
    </row>
    <row r="67" ht="17" spans="1:16">
      <c r="A67" s="3">
        <v>45200</v>
      </c>
      <c r="B67" s="10" t="s">
        <v>16</v>
      </c>
      <c r="C67" s="2" t="s">
        <v>441</v>
      </c>
      <c r="D67" s="11" t="s">
        <v>21</v>
      </c>
      <c r="E67" s="11" t="s">
        <v>442</v>
      </c>
      <c r="F67" s="11" t="s">
        <v>443</v>
      </c>
      <c r="G67" s="11" t="s">
        <v>21</v>
      </c>
      <c r="H67" s="2">
        <v>246</v>
      </c>
      <c r="I67" s="15" t="s">
        <v>444</v>
      </c>
      <c r="J67" s="2">
        <v>246</v>
      </c>
      <c r="N67" s="6">
        <v>150</v>
      </c>
      <c r="O67" s="11"/>
      <c r="P67" s="28" t="s">
        <v>445</v>
      </c>
    </row>
    <row r="68" ht="17" spans="1:16">
      <c r="A68" s="3">
        <v>45199</v>
      </c>
      <c r="B68" s="10" t="s">
        <v>35</v>
      </c>
      <c r="C68" s="2" t="s">
        <v>446</v>
      </c>
      <c r="D68" s="4" t="s">
        <v>447</v>
      </c>
      <c r="E68" s="11" t="s">
        <v>448</v>
      </c>
      <c r="F68" s="11" t="s">
        <v>442</v>
      </c>
      <c r="G68" s="11" t="s">
        <v>449</v>
      </c>
      <c r="H68" s="2">
        <v>1463</v>
      </c>
      <c r="I68" s="15" t="s">
        <v>450</v>
      </c>
      <c r="J68" s="2">
        <v>1463</v>
      </c>
      <c r="K68" s="5">
        <v>0.784027777777778</v>
      </c>
      <c r="L68" s="23" t="s">
        <v>451</v>
      </c>
      <c r="M68" s="28" t="s">
        <v>452</v>
      </c>
      <c r="N68" s="6">
        <v>226.5</v>
      </c>
      <c r="O68" s="11" t="s">
        <v>232</v>
      </c>
      <c r="P68" s="28" t="s">
        <v>445</v>
      </c>
    </row>
    <row r="69" ht="17" spans="1:16">
      <c r="A69" s="3">
        <v>45179</v>
      </c>
      <c r="B69" s="10" t="s">
        <v>35</v>
      </c>
      <c r="C69" s="2" t="s">
        <v>453</v>
      </c>
      <c r="D69" s="4" t="s">
        <v>454</v>
      </c>
      <c r="E69" s="11" t="s">
        <v>442</v>
      </c>
      <c r="F69" s="11" t="s">
        <v>448</v>
      </c>
      <c r="G69" s="11" t="s">
        <v>455</v>
      </c>
      <c r="H69" s="2">
        <v>1463</v>
      </c>
      <c r="I69" s="15" t="s">
        <v>456</v>
      </c>
      <c r="J69" s="2">
        <v>1463</v>
      </c>
      <c r="K69" s="5">
        <v>0.668055555555555</v>
      </c>
      <c r="L69" s="23" t="s">
        <v>457</v>
      </c>
      <c r="M69" s="28" t="s">
        <v>458</v>
      </c>
      <c r="N69" s="6">
        <v>476.5</v>
      </c>
      <c r="O69" s="11" t="s">
        <v>379</v>
      </c>
      <c r="P69" s="28" t="s">
        <v>459</v>
      </c>
    </row>
    <row r="70" ht="17" spans="1:16">
      <c r="A70" s="3">
        <v>45152</v>
      </c>
      <c r="B70" s="10" t="s">
        <v>35</v>
      </c>
      <c r="C70" s="2" t="s">
        <v>460</v>
      </c>
      <c r="D70" s="4" t="s">
        <v>461</v>
      </c>
      <c r="E70" s="11" t="s">
        <v>366</v>
      </c>
      <c r="F70" s="11" t="s">
        <v>185</v>
      </c>
      <c r="G70" s="15" t="s">
        <v>211</v>
      </c>
      <c r="H70" s="2">
        <v>1318</v>
      </c>
      <c r="I70" s="15" t="s">
        <v>462</v>
      </c>
      <c r="J70" s="2">
        <v>295</v>
      </c>
      <c r="K70" s="5">
        <v>0.0479166666666667</v>
      </c>
      <c r="L70" s="4" t="s">
        <v>463</v>
      </c>
      <c r="M70" s="28" t="s">
        <v>464</v>
      </c>
      <c r="N70" s="6">
        <v>153</v>
      </c>
      <c r="O70" s="11" t="s">
        <v>379</v>
      </c>
      <c r="P70" s="28" t="s">
        <v>465</v>
      </c>
    </row>
    <row r="71" ht="17" spans="1:16">
      <c r="A71" s="3">
        <v>45152</v>
      </c>
      <c r="B71" s="10" t="s">
        <v>35</v>
      </c>
      <c r="C71" s="2" t="s">
        <v>466</v>
      </c>
      <c r="D71" s="4" t="s">
        <v>461</v>
      </c>
      <c r="E71" s="11" t="s">
        <v>366</v>
      </c>
      <c r="F71" s="11" t="s">
        <v>185</v>
      </c>
      <c r="G71" s="15" t="s">
        <v>211</v>
      </c>
      <c r="H71" s="2">
        <v>1318</v>
      </c>
      <c r="I71" s="15" t="s">
        <v>467</v>
      </c>
      <c r="J71" s="2">
        <v>1023</v>
      </c>
      <c r="K71" s="5">
        <v>0.183333333333333</v>
      </c>
      <c r="L71" s="23" t="s">
        <v>392</v>
      </c>
      <c r="M71" s="28" t="s">
        <v>468</v>
      </c>
      <c r="N71" s="6">
        <v>400</v>
      </c>
      <c r="O71" s="11" t="s">
        <v>379</v>
      </c>
      <c r="P71" s="28" t="s">
        <v>469</v>
      </c>
    </row>
    <row r="72" ht="17" spans="1:16">
      <c r="A72" s="3">
        <v>45143</v>
      </c>
      <c r="B72" s="10" t="s">
        <v>35</v>
      </c>
      <c r="C72" s="2" t="s">
        <v>470</v>
      </c>
      <c r="D72" s="4" t="s">
        <v>471</v>
      </c>
      <c r="E72" s="11" t="s">
        <v>238</v>
      </c>
      <c r="F72" s="11" t="s">
        <v>366</v>
      </c>
      <c r="G72" s="15" t="s">
        <v>211</v>
      </c>
      <c r="H72" s="2">
        <v>1434</v>
      </c>
      <c r="I72" s="15" t="s">
        <v>437</v>
      </c>
      <c r="J72" s="2">
        <v>1434</v>
      </c>
      <c r="K72" s="5">
        <v>0.224305555555556</v>
      </c>
      <c r="L72" s="4" t="s">
        <v>472</v>
      </c>
      <c r="M72" s="28" t="s">
        <v>473</v>
      </c>
      <c r="N72" s="6">
        <v>559</v>
      </c>
      <c r="O72" s="11" t="s">
        <v>379</v>
      </c>
      <c r="P72" s="28" t="s">
        <v>469</v>
      </c>
    </row>
    <row r="73" ht="17" spans="1:16">
      <c r="A73" s="3">
        <v>45130</v>
      </c>
      <c r="B73" s="10" t="s">
        <v>35</v>
      </c>
      <c r="C73" s="2" t="s">
        <v>474</v>
      </c>
      <c r="D73" s="4" t="s">
        <v>475</v>
      </c>
      <c r="E73" s="11" t="s">
        <v>476</v>
      </c>
      <c r="F73" s="11" t="s">
        <v>477</v>
      </c>
      <c r="G73" s="15" t="s">
        <v>186</v>
      </c>
      <c r="H73" s="2">
        <v>1549</v>
      </c>
      <c r="I73" s="15" t="s">
        <v>478</v>
      </c>
      <c r="J73" s="2">
        <v>314</v>
      </c>
      <c r="K73" s="5">
        <v>0.0881944444444444</v>
      </c>
      <c r="L73" s="4" t="s">
        <v>479</v>
      </c>
      <c r="M73" s="28" t="s">
        <v>480</v>
      </c>
      <c r="N73" s="6">
        <v>116</v>
      </c>
      <c r="O73" s="11" t="s">
        <v>232</v>
      </c>
      <c r="P73" s="28" t="s">
        <v>481</v>
      </c>
    </row>
    <row r="74" ht="17" spans="1:16">
      <c r="A74" s="3">
        <v>45088</v>
      </c>
      <c r="B74" s="10" t="s">
        <v>35</v>
      </c>
      <c r="C74" s="2" t="s">
        <v>482</v>
      </c>
      <c r="D74" s="4" t="s">
        <v>483</v>
      </c>
      <c r="E74" s="11" t="s">
        <v>366</v>
      </c>
      <c r="F74" s="11" t="s">
        <v>185</v>
      </c>
      <c r="G74" s="11" t="s">
        <v>368</v>
      </c>
      <c r="H74" s="2">
        <v>1318</v>
      </c>
      <c r="I74" s="15" t="s">
        <v>484</v>
      </c>
      <c r="J74" s="2">
        <v>1318</v>
      </c>
      <c r="K74" s="5">
        <v>0.193055555555556</v>
      </c>
      <c r="L74" s="23" t="s">
        <v>485</v>
      </c>
      <c r="M74" s="28" t="s">
        <v>486</v>
      </c>
      <c r="N74" s="6">
        <v>662</v>
      </c>
      <c r="P74" s="28" t="s">
        <v>469</v>
      </c>
    </row>
    <row r="75" ht="17" spans="1:16">
      <c r="A75" s="3">
        <v>45045</v>
      </c>
      <c r="B75" s="10" t="s">
        <v>35</v>
      </c>
      <c r="C75" s="2" t="s">
        <v>487</v>
      </c>
      <c r="D75" s="4" t="s">
        <v>488</v>
      </c>
      <c r="E75" s="11" t="s">
        <v>489</v>
      </c>
      <c r="F75" s="11" t="s">
        <v>490</v>
      </c>
      <c r="G75" s="11" t="s">
        <v>491</v>
      </c>
      <c r="H75" s="2">
        <v>338</v>
      </c>
      <c r="I75" s="15" t="s">
        <v>492</v>
      </c>
      <c r="J75" s="2">
        <v>338</v>
      </c>
      <c r="K75" s="5">
        <v>0.0729166666666667</v>
      </c>
      <c r="L75" s="4" t="s">
        <v>493</v>
      </c>
      <c r="M75" s="28" t="s">
        <v>494</v>
      </c>
      <c r="N75" s="6">
        <v>156</v>
      </c>
      <c r="P75" s="11" t="s">
        <v>495</v>
      </c>
    </row>
    <row r="76" ht="17" spans="1:16">
      <c r="A76" s="3">
        <v>45044</v>
      </c>
      <c r="B76" s="10" t="s">
        <v>35</v>
      </c>
      <c r="C76" s="2" t="s">
        <v>496</v>
      </c>
      <c r="D76" s="4" t="s">
        <v>497</v>
      </c>
      <c r="E76" s="11" t="s">
        <v>490</v>
      </c>
      <c r="F76" s="11" t="s">
        <v>489</v>
      </c>
      <c r="G76" s="11" t="s">
        <v>491</v>
      </c>
      <c r="H76" s="2">
        <v>338</v>
      </c>
      <c r="I76" s="15" t="s">
        <v>498</v>
      </c>
      <c r="J76" s="2">
        <v>338</v>
      </c>
      <c r="K76" s="5">
        <v>0.0923611111111111</v>
      </c>
      <c r="L76" s="29" t="s">
        <v>499</v>
      </c>
      <c r="M76" s="28" t="s">
        <v>500</v>
      </c>
      <c r="N76" s="6">
        <v>170</v>
      </c>
      <c r="P76" s="11" t="s">
        <v>501</v>
      </c>
    </row>
    <row r="77" ht="17" spans="1:16">
      <c r="A77" s="3">
        <v>45004</v>
      </c>
      <c r="B77" s="10" t="s">
        <v>35</v>
      </c>
      <c r="C77" s="2" t="s">
        <v>502</v>
      </c>
      <c r="D77" s="4" t="s">
        <v>503</v>
      </c>
      <c r="E77" s="11" t="s">
        <v>237</v>
      </c>
      <c r="F77" s="11" t="s">
        <v>366</v>
      </c>
      <c r="G77" s="11" t="s">
        <v>368</v>
      </c>
      <c r="H77" s="2">
        <v>804</v>
      </c>
      <c r="I77" s="15" t="s">
        <v>504</v>
      </c>
      <c r="J77" s="2">
        <v>804</v>
      </c>
      <c r="K77" s="5">
        <v>0.140972222222222</v>
      </c>
      <c r="L77" s="23" t="s">
        <v>505</v>
      </c>
      <c r="M77" s="28" t="s">
        <v>506</v>
      </c>
      <c r="N77" s="6">
        <v>336</v>
      </c>
      <c r="P77" s="11" t="s">
        <v>507</v>
      </c>
    </row>
    <row r="78" ht="17" spans="1:16">
      <c r="A78" s="3">
        <v>45003</v>
      </c>
      <c r="B78" s="10" t="s">
        <v>35</v>
      </c>
      <c r="C78" s="2" t="s">
        <v>508</v>
      </c>
      <c r="D78" s="4" t="s">
        <v>509</v>
      </c>
      <c r="E78" s="11" t="s">
        <v>366</v>
      </c>
      <c r="F78" s="11" t="s">
        <v>510</v>
      </c>
      <c r="G78" s="11" t="s">
        <v>511</v>
      </c>
      <c r="H78" s="2">
        <v>819</v>
      </c>
      <c r="I78" s="15" t="s">
        <v>512</v>
      </c>
      <c r="J78" s="2">
        <v>819</v>
      </c>
      <c r="K78" s="5">
        <v>0.159027777777778</v>
      </c>
      <c r="L78" s="23" t="s">
        <v>420</v>
      </c>
      <c r="M78" s="28" t="s">
        <v>513</v>
      </c>
      <c r="N78" s="6">
        <v>349</v>
      </c>
      <c r="P78" s="11" t="s">
        <v>514</v>
      </c>
    </row>
    <row r="79" ht="17" spans="1:16">
      <c r="A79" s="3">
        <v>44964</v>
      </c>
      <c r="B79" s="10" t="s">
        <v>35</v>
      </c>
      <c r="C79" s="2" t="s">
        <v>470</v>
      </c>
      <c r="D79" s="4" t="s">
        <v>471</v>
      </c>
      <c r="E79" s="11" t="s">
        <v>238</v>
      </c>
      <c r="F79" s="11" t="s">
        <v>366</v>
      </c>
      <c r="G79" s="11" t="s">
        <v>368</v>
      </c>
      <c r="H79" s="2">
        <v>1434</v>
      </c>
      <c r="I79" s="15" t="s">
        <v>437</v>
      </c>
      <c r="J79" s="2">
        <v>1434</v>
      </c>
      <c r="K79" s="5">
        <v>0.224305555555556</v>
      </c>
      <c r="L79" s="4" t="s">
        <v>472</v>
      </c>
      <c r="M79" s="28" t="s">
        <v>515</v>
      </c>
      <c r="N79" s="6">
        <v>541</v>
      </c>
      <c r="P79" s="28" t="s">
        <v>516</v>
      </c>
    </row>
    <row r="80" ht="13.5" customHeight="1" spans="1:16">
      <c r="A80" s="3">
        <v>44944</v>
      </c>
      <c r="B80" s="10" t="s">
        <v>25</v>
      </c>
      <c r="C80" s="2" t="s">
        <v>517</v>
      </c>
      <c r="D80" s="4" t="s">
        <v>518</v>
      </c>
      <c r="E80" s="11" t="s">
        <v>383</v>
      </c>
      <c r="F80" s="11" t="s">
        <v>29</v>
      </c>
      <c r="G80" s="15" t="s">
        <v>358</v>
      </c>
      <c r="H80" s="2">
        <v>1338</v>
      </c>
      <c r="I80" s="15" t="s">
        <v>519</v>
      </c>
      <c r="J80" s="2">
        <v>1338</v>
      </c>
      <c r="K80" s="5">
        <v>0.0895833333333333</v>
      </c>
      <c r="L80" s="4" t="s">
        <v>520</v>
      </c>
      <c r="M80" s="2" t="s">
        <v>521</v>
      </c>
      <c r="N80" s="6">
        <v>362</v>
      </c>
      <c r="O80" s="11" t="s">
        <v>522</v>
      </c>
      <c r="P80" s="28" t="s">
        <v>523</v>
      </c>
    </row>
    <row r="81" ht="17" spans="1:16">
      <c r="A81" s="3">
        <v>44796</v>
      </c>
      <c r="B81" s="10" t="s">
        <v>35</v>
      </c>
      <c r="C81" s="2" t="s">
        <v>434</v>
      </c>
      <c r="D81" s="4" t="s">
        <v>435</v>
      </c>
      <c r="E81" s="11" t="s">
        <v>238</v>
      </c>
      <c r="F81" s="11" t="s">
        <v>366</v>
      </c>
      <c r="G81" s="11" t="s">
        <v>511</v>
      </c>
      <c r="H81" s="2">
        <v>1434</v>
      </c>
      <c r="I81" s="15" t="s">
        <v>437</v>
      </c>
      <c r="J81" s="2">
        <v>1434</v>
      </c>
      <c r="K81" s="5">
        <v>0.276388888888889</v>
      </c>
      <c r="L81" s="4" t="s">
        <v>398</v>
      </c>
      <c r="M81" s="28" t="s">
        <v>524</v>
      </c>
      <c r="N81" s="6">
        <v>541</v>
      </c>
      <c r="P81" s="28" t="s">
        <v>525</v>
      </c>
    </row>
    <row r="82" ht="17" spans="1:16">
      <c r="A82" s="3">
        <v>44771</v>
      </c>
      <c r="B82" s="10" t="s">
        <v>35</v>
      </c>
      <c r="C82" s="2" t="s">
        <v>526</v>
      </c>
      <c r="D82" s="4" t="s">
        <v>527</v>
      </c>
      <c r="E82" s="11" t="s">
        <v>528</v>
      </c>
      <c r="F82" s="11" t="s">
        <v>419</v>
      </c>
      <c r="G82" s="11" t="s">
        <v>511</v>
      </c>
      <c r="H82" s="2">
        <v>1857</v>
      </c>
      <c r="I82" s="15" t="s">
        <v>529</v>
      </c>
      <c r="J82" s="2">
        <v>316</v>
      </c>
      <c r="K82" s="5">
        <v>0.100694444444444</v>
      </c>
      <c r="L82" s="4" t="s">
        <v>530</v>
      </c>
      <c r="M82" s="28" t="s">
        <v>531</v>
      </c>
      <c r="N82" s="6">
        <v>130.5</v>
      </c>
      <c r="P82" s="11" t="s">
        <v>532</v>
      </c>
    </row>
    <row r="83" ht="17" spans="1:16">
      <c r="A83" s="3">
        <v>44770</v>
      </c>
      <c r="B83" s="10" t="s">
        <v>35</v>
      </c>
      <c r="C83" s="2" t="s">
        <v>533</v>
      </c>
      <c r="D83" s="4" t="s">
        <v>534</v>
      </c>
      <c r="E83" s="11" t="s">
        <v>535</v>
      </c>
      <c r="F83" s="11" t="s">
        <v>185</v>
      </c>
      <c r="G83" s="11" t="s">
        <v>368</v>
      </c>
      <c r="H83" s="2">
        <v>1083</v>
      </c>
      <c r="I83" s="15" t="s">
        <v>536</v>
      </c>
      <c r="J83" s="2">
        <v>763</v>
      </c>
      <c r="K83" s="5">
        <v>0.142361111111111</v>
      </c>
      <c r="L83" s="4" t="s">
        <v>537</v>
      </c>
      <c r="M83" s="28" t="s">
        <v>538</v>
      </c>
      <c r="N83" s="6">
        <v>338</v>
      </c>
      <c r="P83" s="11" t="s">
        <v>539</v>
      </c>
    </row>
    <row r="84" ht="17" spans="1:16">
      <c r="A84" s="3">
        <v>44769</v>
      </c>
      <c r="B84" s="10" t="s">
        <v>35</v>
      </c>
      <c r="C84" s="2" t="s">
        <v>540</v>
      </c>
      <c r="D84" s="4" t="s">
        <v>541</v>
      </c>
      <c r="E84" s="11" t="s">
        <v>542</v>
      </c>
      <c r="F84" s="11" t="s">
        <v>219</v>
      </c>
      <c r="G84" s="11" t="s">
        <v>368</v>
      </c>
      <c r="H84" s="2">
        <v>2092</v>
      </c>
      <c r="I84" s="15" t="s">
        <v>543</v>
      </c>
      <c r="J84" s="2">
        <v>1169</v>
      </c>
      <c r="K84" s="5">
        <v>0.260416666666667</v>
      </c>
      <c r="L84" s="29" t="s">
        <v>544</v>
      </c>
      <c r="M84" s="28" t="s">
        <v>545</v>
      </c>
      <c r="N84" s="6">
        <v>498.5</v>
      </c>
      <c r="P84" s="11" t="s">
        <v>546</v>
      </c>
    </row>
    <row r="85" ht="17" spans="1:16">
      <c r="A85" s="3">
        <v>44767</v>
      </c>
      <c r="B85" s="10" t="s">
        <v>35</v>
      </c>
      <c r="C85" s="2" t="s">
        <v>547</v>
      </c>
      <c r="D85" s="4" t="s">
        <v>548</v>
      </c>
      <c r="E85" s="11" t="s">
        <v>549</v>
      </c>
      <c r="F85" s="11" t="s">
        <v>542</v>
      </c>
      <c r="G85" s="11" t="s">
        <v>491</v>
      </c>
      <c r="I85" s="15" t="s">
        <v>550</v>
      </c>
      <c r="K85" s="5">
        <v>0.0861111111111111</v>
      </c>
      <c r="L85" s="4" t="s">
        <v>551</v>
      </c>
      <c r="M85" s="28" t="s">
        <v>552</v>
      </c>
      <c r="N85" s="6">
        <v>212.5</v>
      </c>
      <c r="P85" s="11" t="s">
        <v>553</v>
      </c>
    </row>
    <row r="86" ht="17" spans="1:16">
      <c r="A86" s="3">
        <v>44765</v>
      </c>
      <c r="B86" s="10" t="s">
        <v>35</v>
      </c>
      <c r="C86" s="2" t="s">
        <v>554</v>
      </c>
      <c r="D86" s="4" t="s">
        <v>555</v>
      </c>
      <c r="E86" s="11" t="s">
        <v>556</v>
      </c>
      <c r="F86" s="11" t="s">
        <v>557</v>
      </c>
      <c r="G86" s="11" t="s">
        <v>558</v>
      </c>
      <c r="I86" s="15" t="s">
        <v>559</v>
      </c>
      <c r="K86" s="5">
        <v>0.0923611111111111</v>
      </c>
      <c r="L86" s="4" t="s">
        <v>180</v>
      </c>
      <c r="M86" s="28" t="s">
        <v>560</v>
      </c>
      <c r="N86" s="6">
        <v>139</v>
      </c>
      <c r="P86" s="11" t="s">
        <v>561</v>
      </c>
    </row>
    <row r="87" ht="17" spans="1:16">
      <c r="A87" s="3">
        <v>44763</v>
      </c>
      <c r="B87" s="10" t="s">
        <v>35</v>
      </c>
      <c r="C87" s="13" t="s">
        <v>562</v>
      </c>
      <c r="D87" s="4" t="s">
        <v>563</v>
      </c>
      <c r="E87" s="11" t="s">
        <v>549</v>
      </c>
      <c r="F87" s="11" t="s">
        <v>564</v>
      </c>
      <c r="G87" s="11" t="s">
        <v>511</v>
      </c>
      <c r="H87" s="2">
        <v>299</v>
      </c>
      <c r="I87" s="15" t="s">
        <v>565</v>
      </c>
      <c r="J87" s="2">
        <v>299</v>
      </c>
      <c r="K87" s="5">
        <v>0.0541666666666667</v>
      </c>
      <c r="L87" s="4" t="s">
        <v>566</v>
      </c>
      <c r="M87" s="28" t="s">
        <v>567</v>
      </c>
      <c r="N87" s="6">
        <v>164</v>
      </c>
      <c r="P87" s="11" t="s">
        <v>568</v>
      </c>
    </row>
    <row r="88" ht="17" spans="1:16">
      <c r="A88" s="3">
        <v>44762</v>
      </c>
      <c r="B88" s="10" t="s">
        <v>16</v>
      </c>
      <c r="C88" s="13"/>
      <c r="D88" s="4" t="s">
        <v>569</v>
      </c>
      <c r="E88" s="11" t="s">
        <v>570</v>
      </c>
      <c r="F88" s="11" t="s">
        <v>571</v>
      </c>
      <c r="G88" s="11"/>
      <c r="I88" s="15" t="s">
        <v>572</v>
      </c>
      <c r="P88" s="11" t="s">
        <v>573</v>
      </c>
    </row>
    <row r="89" ht="17" spans="1:16">
      <c r="A89" s="3">
        <v>44761</v>
      </c>
      <c r="B89" s="10" t="s">
        <v>16</v>
      </c>
      <c r="C89" s="13"/>
      <c r="D89" s="4" t="s">
        <v>569</v>
      </c>
      <c r="E89" s="11" t="s">
        <v>570</v>
      </c>
      <c r="F89" s="11" t="s">
        <v>571</v>
      </c>
      <c r="G89" s="11"/>
      <c r="I89" s="15" t="s">
        <v>574</v>
      </c>
      <c r="P89" s="11" t="s">
        <v>575</v>
      </c>
    </row>
    <row r="90" ht="17" spans="1:16">
      <c r="A90" s="3">
        <v>44760</v>
      </c>
      <c r="B90" s="10" t="s">
        <v>16</v>
      </c>
      <c r="C90" s="13"/>
      <c r="D90" s="4" t="s">
        <v>569</v>
      </c>
      <c r="E90" s="11" t="s">
        <v>570</v>
      </c>
      <c r="F90" s="11" t="s">
        <v>571</v>
      </c>
      <c r="G90" s="11"/>
      <c r="I90" s="15" t="s">
        <v>576</v>
      </c>
      <c r="P90" s="11" t="s">
        <v>577</v>
      </c>
    </row>
    <row r="91" ht="17" spans="1:16">
      <c r="A91" s="3">
        <v>44760</v>
      </c>
      <c r="B91" s="10" t="s">
        <v>16</v>
      </c>
      <c r="C91" s="13"/>
      <c r="D91" s="4" t="s">
        <v>569</v>
      </c>
      <c r="E91" s="11" t="s">
        <v>571</v>
      </c>
      <c r="F91" s="11" t="s">
        <v>570</v>
      </c>
      <c r="G91" s="11"/>
      <c r="I91" s="15" t="s">
        <v>578</v>
      </c>
      <c r="P91" s="11" t="s">
        <v>579</v>
      </c>
    </row>
    <row r="92" ht="17" spans="1:16">
      <c r="A92" s="3">
        <v>44759</v>
      </c>
      <c r="B92" s="10" t="s">
        <v>16</v>
      </c>
      <c r="C92" s="13"/>
      <c r="D92" s="4" t="s">
        <v>569</v>
      </c>
      <c r="E92" s="11" t="s">
        <v>571</v>
      </c>
      <c r="F92" s="11" t="s">
        <v>570</v>
      </c>
      <c r="G92" s="11"/>
      <c r="I92" s="15" t="s">
        <v>580</v>
      </c>
      <c r="P92" s="17" t="s">
        <v>581</v>
      </c>
    </row>
    <row r="93" ht="17" spans="1:16">
      <c r="A93" s="3">
        <v>44758</v>
      </c>
      <c r="B93" s="10" t="s">
        <v>16</v>
      </c>
      <c r="C93" s="13"/>
      <c r="D93" s="4" t="s">
        <v>569</v>
      </c>
      <c r="E93" s="11" t="s">
        <v>571</v>
      </c>
      <c r="F93" s="11" t="s">
        <v>570</v>
      </c>
      <c r="G93" s="11"/>
      <c r="I93" s="15" t="s">
        <v>582</v>
      </c>
      <c r="P93" s="11" t="s">
        <v>583</v>
      </c>
    </row>
    <row r="94" ht="17" spans="1:16">
      <c r="A94" s="3">
        <v>44757</v>
      </c>
      <c r="B94" s="10" t="s">
        <v>16</v>
      </c>
      <c r="C94" s="13"/>
      <c r="D94" s="4" t="s">
        <v>569</v>
      </c>
      <c r="E94" s="11" t="s">
        <v>584</v>
      </c>
      <c r="F94" s="11" t="s">
        <v>571</v>
      </c>
      <c r="G94" s="11"/>
      <c r="I94" s="15" t="s">
        <v>585</v>
      </c>
      <c r="P94" s="11" t="s">
        <v>586</v>
      </c>
    </row>
    <row r="95" ht="17" spans="1:16">
      <c r="A95" s="3">
        <v>44755</v>
      </c>
      <c r="B95" s="10" t="s">
        <v>16</v>
      </c>
      <c r="C95" s="13"/>
      <c r="D95" s="4" t="s">
        <v>569</v>
      </c>
      <c r="E95" s="11" t="s">
        <v>571</v>
      </c>
      <c r="F95" s="11" t="s">
        <v>584</v>
      </c>
      <c r="G95" s="11"/>
      <c r="I95" s="15" t="s">
        <v>587</v>
      </c>
      <c r="P95" s="11" t="s">
        <v>588</v>
      </c>
    </row>
    <row r="96" ht="17" spans="1:16">
      <c r="A96" s="3">
        <v>44751</v>
      </c>
      <c r="B96" s="10" t="s">
        <v>25</v>
      </c>
      <c r="C96" s="2" t="s">
        <v>589</v>
      </c>
      <c r="D96" s="4" t="s">
        <v>590</v>
      </c>
      <c r="E96" s="11" t="s">
        <v>29</v>
      </c>
      <c r="F96" s="11" t="s">
        <v>591</v>
      </c>
      <c r="G96" s="15" t="s">
        <v>592</v>
      </c>
      <c r="H96" s="2">
        <v>1803</v>
      </c>
      <c r="I96" s="15" t="s">
        <v>593</v>
      </c>
      <c r="J96" s="2">
        <v>1803</v>
      </c>
      <c r="K96" s="5">
        <v>0.101388888888889</v>
      </c>
      <c r="L96" s="4" t="s">
        <v>594</v>
      </c>
      <c r="M96" s="2" t="s">
        <v>595</v>
      </c>
      <c r="N96" s="6">
        <v>920</v>
      </c>
      <c r="O96" s="11" t="s">
        <v>596</v>
      </c>
      <c r="P96" s="11" t="s">
        <v>597</v>
      </c>
    </row>
    <row r="97" ht="17" spans="1:16">
      <c r="A97" s="3">
        <v>44744</v>
      </c>
      <c r="B97" s="10" t="s">
        <v>35</v>
      </c>
      <c r="C97" s="2" t="s">
        <v>598</v>
      </c>
      <c r="D97" s="4" t="s">
        <v>599</v>
      </c>
      <c r="E97" s="11" t="s">
        <v>366</v>
      </c>
      <c r="F97" s="11" t="s">
        <v>238</v>
      </c>
      <c r="G97" s="11" t="s">
        <v>368</v>
      </c>
      <c r="H97" s="2">
        <v>1434</v>
      </c>
      <c r="I97" s="15" t="s">
        <v>600</v>
      </c>
      <c r="J97" s="2">
        <v>1434</v>
      </c>
      <c r="K97" s="5">
        <v>0.220833333333333</v>
      </c>
      <c r="L97" s="4" t="s">
        <v>601</v>
      </c>
      <c r="M97" s="28" t="s">
        <v>602</v>
      </c>
      <c r="N97" s="6">
        <v>541</v>
      </c>
      <c r="P97" s="28" t="s">
        <v>603</v>
      </c>
    </row>
    <row r="98" ht="17" spans="1:16">
      <c r="A98" s="3">
        <v>44598</v>
      </c>
      <c r="B98" s="10" t="s">
        <v>25</v>
      </c>
      <c r="C98" s="13" t="s">
        <v>604</v>
      </c>
      <c r="D98" s="4" t="s">
        <v>605</v>
      </c>
      <c r="E98" s="11" t="s">
        <v>606</v>
      </c>
      <c r="F98" s="11" t="s">
        <v>383</v>
      </c>
      <c r="G98" s="15" t="s">
        <v>384</v>
      </c>
      <c r="H98" s="2">
        <v>1178</v>
      </c>
      <c r="I98" s="15" t="s">
        <v>607</v>
      </c>
      <c r="J98" s="2">
        <v>1178</v>
      </c>
      <c r="K98" s="5">
        <v>0.0770833333333333</v>
      </c>
      <c r="L98" s="4" t="s">
        <v>608</v>
      </c>
      <c r="M98" s="2" t="s">
        <v>609</v>
      </c>
      <c r="N98" s="6">
        <v>380</v>
      </c>
      <c r="O98" s="11" t="s">
        <v>260</v>
      </c>
      <c r="P98" s="28" t="s">
        <v>610</v>
      </c>
    </row>
    <row r="99" ht="17" spans="1:16">
      <c r="A99" s="3">
        <v>44590</v>
      </c>
      <c r="B99" s="10" t="s">
        <v>25</v>
      </c>
      <c r="C99" s="13" t="s">
        <v>611</v>
      </c>
      <c r="D99" s="4" t="s">
        <v>612</v>
      </c>
      <c r="E99" s="11" t="s">
        <v>613</v>
      </c>
      <c r="F99" s="11" t="s">
        <v>29</v>
      </c>
      <c r="G99" s="15" t="s">
        <v>384</v>
      </c>
      <c r="H99" s="2">
        <v>1338</v>
      </c>
      <c r="I99" s="15" t="s">
        <v>614</v>
      </c>
      <c r="J99" s="2">
        <v>1338</v>
      </c>
      <c r="K99" s="5">
        <v>0.0819444444444444</v>
      </c>
      <c r="L99" s="4" t="s">
        <v>615</v>
      </c>
      <c r="M99" s="4" t="s">
        <v>616</v>
      </c>
      <c r="N99" s="6">
        <v>470</v>
      </c>
      <c r="O99" s="11" t="s">
        <v>206</v>
      </c>
      <c r="P99" s="28" t="s">
        <v>523</v>
      </c>
    </row>
    <row r="100" ht="17" spans="1:16">
      <c r="A100" s="3">
        <v>44389</v>
      </c>
      <c r="B100" s="10" t="s">
        <v>25</v>
      </c>
      <c r="C100" s="13" t="s">
        <v>617</v>
      </c>
      <c r="D100" s="4" t="s">
        <v>618</v>
      </c>
      <c r="E100" s="11" t="s">
        <v>619</v>
      </c>
      <c r="F100" s="11" t="s">
        <v>613</v>
      </c>
      <c r="G100" s="15" t="s">
        <v>620</v>
      </c>
      <c r="H100" s="2">
        <v>2842</v>
      </c>
      <c r="I100" s="15" t="s">
        <v>621</v>
      </c>
      <c r="J100" s="2">
        <v>2842</v>
      </c>
      <c r="K100" s="5">
        <v>0.134722222222222</v>
      </c>
      <c r="L100" s="4" t="s">
        <v>622</v>
      </c>
      <c r="M100" s="2" t="s">
        <v>623</v>
      </c>
      <c r="N100" s="6">
        <v>860</v>
      </c>
      <c r="O100" s="11" t="s">
        <v>406</v>
      </c>
      <c r="P100" s="11" t="s">
        <v>624</v>
      </c>
    </row>
    <row r="101" ht="17" spans="1:16">
      <c r="A101" s="3">
        <v>44387</v>
      </c>
      <c r="B101" s="10" t="s">
        <v>25</v>
      </c>
      <c r="C101" s="13" t="s">
        <v>625</v>
      </c>
      <c r="D101" s="4" t="s">
        <v>626</v>
      </c>
      <c r="E101" s="11" t="s">
        <v>627</v>
      </c>
      <c r="F101" s="11" t="s">
        <v>619</v>
      </c>
      <c r="G101" s="15" t="s">
        <v>384</v>
      </c>
      <c r="H101" s="2">
        <v>1311</v>
      </c>
      <c r="I101" s="15" t="s">
        <v>628</v>
      </c>
      <c r="J101" s="2">
        <v>1311</v>
      </c>
      <c r="K101" s="5">
        <v>0.0743055555555556</v>
      </c>
      <c r="L101" s="4" t="s">
        <v>175</v>
      </c>
      <c r="M101" s="2" t="s">
        <v>33</v>
      </c>
      <c r="N101" s="6">
        <v>420</v>
      </c>
      <c r="O101" s="11" t="s">
        <v>206</v>
      </c>
      <c r="P101" s="11" t="s">
        <v>629</v>
      </c>
    </row>
    <row r="102" ht="17" spans="1:16">
      <c r="A102" s="3">
        <v>44385</v>
      </c>
      <c r="B102" s="10" t="s">
        <v>16</v>
      </c>
      <c r="C102" s="13"/>
      <c r="D102" s="4" t="s">
        <v>569</v>
      </c>
      <c r="E102" s="11" t="s">
        <v>630</v>
      </c>
      <c r="F102" s="11" t="s">
        <v>631</v>
      </c>
      <c r="G102" s="11" t="s">
        <v>180</v>
      </c>
      <c r="H102" s="2">
        <v>292</v>
      </c>
      <c r="I102" s="15" t="s">
        <v>632</v>
      </c>
      <c r="J102" s="2">
        <v>292</v>
      </c>
      <c r="L102" s="4" t="s">
        <v>180</v>
      </c>
      <c r="M102" s="2" t="s">
        <v>180</v>
      </c>
      <c r="O102" s="11" t="s">
        <v>180</v>
      </c>
      <c r="P102" s="11"/>
    </row>
    <row r="103" ht="17" spans="1:16">
      <c r="A103" s="3">
        <v>44384</v>
      </c>
      <c r="B103" s="10" t="s">
        <v>16</v>
      </c>
      <c r="C103" s="13"/>
      <c r="D103" s="4" t="s">
        <v>569</v>
      </c>
      <c r="E103" s="11" t="s">
        <v>631</v>
      </c>
      <c r="F103" s="11" t="s">
        <v>630</v>
      </c>
      <c r="G103" s="11" t="s">
        <v>180</v>
      </c>
      <c r="H103" s="2">
        <v>292</v>
      </c>
      <c r="I103" s="15" t="s">
        <v>633</v>
      </c>
      <c r="J103" s="2">
        <v>292</v>
      </c>
      <c r="L103" s="4" t="s">
        <v>180</v>
      </c>
      <c r="M103" s="2" t="s">
        <v>180</v>
      </c>
      <c r="O103" s="11" t="s">
        <v>180</v>
      </c>
      <c r="P103" s="11"/>
    </row>
    <row r="104" ht="17" spans="1:16">
      <c r="A104" s="3">
        <v>44382</v>
      </c>
      <c r="B104" s="10" t="s">
        <v>25</v>
      </c>
      <c r="C104" s="13" t="s">
        <v>634</v>
      </c>
      <c r="D104" s="4" t="s">
        <v>635</v>
      </c>
      <c r="E104" s="11" t="s">
        <v>613</v>
      </c>
      <c r="F104" s="11" t="s">
        <v>627</v>
      </c>
      <c r="G104" s="15" t="s">
        <v>384</v>
      </c>
      <c r="H104" s="2">
        <v>3752</v>
      </c>
      <c r="I104" s="15" t="s">
        <v>636</v>
      </c>
      <c r="J104" s="2">
        <v>3752</v>
      </c>
      <c r="K104" s="5">
        <v>0.284027777777778</v>
      </c>
      <c r="L104" s="4" t="s">
        <v>637</v>
      </c>
      <c r="M104" s="2" t="s">
        <v>638</v>
      </c>
      <c r="N104" s="6">
        <v>1740</v>
      </c>
      <c r="O104" s="11" t="s">
        <v>206</v>
      </c>
      <c r="P104" s="11" t="s">
        <v>639</v>
      </c>
    </row>
    <row r="105" ht="17" spans="1:16">
      <c r="A105" s="3">
        <v>44376</v>
      </c>
      <c r="B105" s="10" t="s">
        <v>35</v>
      </c>
      <c r="C105" s="13" t="s">
        <v>640</v>
      </c>
      <c r="D105" s="4" t="s">
        <v>435</v>
      </c>
      <c r="E105" s="11" t="s">
        <v>238</v>
      </c>
      <c r="F105" s="11" t="s">
        <v>366</v>
      </c>
      <c r="G105" s="11" t="s">
        <v>511</v>
      </c>
      <c r="H105" s="2">
        <v>1434</v>
      </c>
      <c r="I105" s="15" t="s">
        <v>437</v>
      </c>
      <c r="J105" s="2">
        <v>1434</v>
      </c>
      <c r="K105" s="5">
        <v>0.276388888888889</v>
      </c>
      <c r="L105" s="4" t="s">
        <v>438</v>
      </c>
      <c r="M105" s="28" t="s">
        <v>641</v>
      </c>
      <c r="N105" s="6">
        <v>541</v>
      </c>
      <c r="P105" s="28" t="s">
        <v>642</v>
      </c>
    </row>
    <row r="106" ht="17" spans="1:9">
      <c r="A106" s="3">
        <v>44368</v>
      </c>
      <c r="B106" s="10" t="s">
        <v>643</v>
      </c>
      <c r="C106" s="13"/>
      <c r="D106" s="15" t="s">
        <v>644</v>
      </c>
      <c r="E106" s="11" t="s">
        <v>645</v>
      </c>
      <c r="F106" s="11" t="s">
        <v>646</v>
      </c>
      <c r="G106" s="15" t="s">
        <v>644</v>
      </c>
      <c r="I106" s="15" t="s">
        <v>647</v>
      </c>
    </row>
    <row r="107" ht="17" spans="1:16">
      <c r="A107" s="3">
        <v>44364</v>
      </c>
      <c r="B107" s="10" t="s">
        <v>35</v>
      </c>
      <c r="C107" s="2" t="s">
        <v>648</v>
      </c>
      <c r="D107" s="4" t="s">
        <v>649</v>
      </c>
      <c r="E107" s="11" t="s">
        <v>366</v>
      </c>
      <c r="F107" s="11" t="s">
        <v>185</v>
      </c>
      <c r="G107" s="11" t="s">
        <v>368</v>
      </c>
      <c r="H107" s="2">
        <v>1318</v>
      </c>
      <c r="I107" s="15" t="s">
        <v>484</v>
      </c>
      <c r="J107" s="2">
        <v>1318</v>
      </c>
      <c r="K107" s="5">
        <v>0.248611111111111</v>
      </c>
      <c r="L107" s="4" t="s">
        <v>601</v>
      </c>
      <c r="M107" s="28" t="s">
        <v>650</v>
      </c>
      <c r="N107" s="6">
        <v>526</v>
      </c>
      <c r="P107" s="11" t="s">
        <v>651</v>
      </c>
    </row>
    <row r="108" ht="17" spans="1:16">
      <c r="A108" s="3">
        <v>44261</v>
      </c>
      <c r="B108" s="10" t="s">
        <v>35</v>
      </c>
      <c r="C108" s="2" t="s">
        <v>652</v>
      </c>
      <c r="D108" s="4" t="s">
        <v>653</v>
      </c>
      <c r="E108" s="11" t="s">
        <v>238</v>
      </c>
      <c r="F108" s="11" t="s">
        <v>366</v>
      </c>
      <c r="H108" s="2">
        <v>1434</v>
      </c>
      <c r="I108" s="15" t="s">
        <v>437</v>
      </c>
      <c r="J108" s="2">
        <v>1434</v>
      </c>
      <c r="L108" s="4" t="s">
        <v>654</v>
      </c>
      <c r="M108" s="28" t="s">
        <v>655</v>
      </c>
      <c r="N108" s="6">
        <v>541</v>
      </c>
      <c r="P108" s="28" t="s">
        <v>656</v>
      </c>
    </row>
    <row r="109" ht="17" spans="1:16">
      <c r="A109" s="3">
        <v>44231</v>
      </c>
      <c r="B109" s="10" t="s">
        <v>25</v>
      </c>
      <c r="C109" s="2" t="s">
        <v>657</v>
      </c>
      <c r="D109" s="4" t="s">
        <v>658</v>
      </c>
      <c r="E109" s="11" t="s">
        <v>613</v>
      </c>
      <c r="F109" s="11" t="s">
        <v>29</v>
      </c>
      <c r="G109" s="15" t="s">
        <v>358</v>
      </c>
      <c r="H109" s="2">
        <v>1338</v>
      </c>
      <c r="I109" s="15" t="s">
        <v>659</v>
      </c>
      <c r="J109" s="2">
        <v>1338</v>
      </c>
      <c r="K109" s="5">
        <v>0.0847222222222222</v>
      </c>
      <c r="L109" s="4" t="s">
        <v>660</v>
      </c>
      <c r="M109" s="2" t="s">
        <v>661</v>
      </c>
      <c r="N109" s="6">
        <v>370</v>
      </c>
      <c r="O109" s="11" t="s">
        <v>522</v>
      </c>
      <c r="P109" s="28" t="s">
        <v>662</v>
      </c>
    </row>
    <row r="110" ht="17" spans="1:16">
      <c r="A110" s="3">
        <v>44087</v>
      </c>
      <c r="B110" s="10" t="s">
        <v>35</v>
      </c>
      <c r="C110" s="2" t="s">
        <v>663</v>
      </c>
      <c r="D110" s="4" t="s">
        <v>653</v>
      </c>
      <c r="E110" s="11" t="s">
        <v>238</v>
      </c>
      <c r="F110" s="11" t="s">
        <v>366</v>
      </c>
      <c r="H110" s="2">
        <v>1434</v>
      </c>
      <c r="I110" s="15" t="s">
        <v>437</v>
      </c>
      <c r="J110" s="2">
        <v>1434</v>
      </c>
      <c r="K110" s="5">
        <v>0.279166666666667</v>
      </c>
      <c r="L110" s="4" t="s">
        <v>664</v>
      </c>
      <c r="M110" s="28" t="s">
        <v>602</v>
      </c>
      <c r="N110" s="6">
        <v>446.5</v>
      </c>
      <c r="P110" s="28" t="s">
        <v>665</v>
      </c>
    </row>
    <row r="111" ht="17" spans="1:16">
      <c r="A111" s="3">
        <v>44080</v>
      </c>
      <c r="B111" s="10" t="s">
        <v>25</v>
      </c>
      <c r="C111" s="2" t="s">
        <v>666</v>
      </c>
      <c r="D111" s="4" t="s">
        <v>667</v>
      </c>
      <c r="E111" s="11" t="s">
        <v>591</v>
      </c>
      <c r="F111" s="11" t="s">
        <v>29</v>
      </c>
      <c r="G111" s="15" t="s">
        <v>668</v>
      </c>
      <c r="I111" s="15" t="s">
        <v>669</v>
      </c>
      <c r="K111" s="5">
        <v>0.121527777777778</v>
      </c>
      <c r="N111" s="6">
        <v>560</v>
      </c>
      <c r="O111" s="11" t="s">
        <v>34</v>
      </c>
      <c r="P111" s="11" t="s">
        <v>670</v>
      </c>
    </row>
    <row r="112" ht="17" spans="1:16">
      <c r="A112" s="3">
        <v>44077</v>
      </c>
      <c r="B112" s="10" t="s">
        <v>25</v>
      </c>
      <c r="C112" s="2" t="s">
        <v>671</v>
      </c>
      <c r="D112" s="4" t="s">
        <v>672</v>
      </c>
      <c r="E112" s="11" t="s">
        <v>673</v>
      </c>
      <c r="F112" s="11" t="s">
        <v>591</v>
      </c>
      <c r="G112" s="15" t="s">
        <v>256</v>
      </c>
      <c r="H112" s="2">
        <v>1334</v>
      </c>
      <c r="I112" s="15" t="s">
        <v>674</v>
      </c>
      <c r="J112" s="2">
        <v>1334</v>
      </c>
      <c r="K112" s="5">
        <v>0.0805555555555556</v>
      </c>
      <c r="L112" s="4" t="s">
        <v>675</v>
      </c>
      <c r="M112" s="2" t="s">
        <v>676</v>
      </c>
      <c r="N112" s="6">
        <v>1020</v>
      </c>
      <c r="O112" s="11" t="s">
        <v>677</v>
      </c>
      <c r="P112" s="11" t="s">
        <v>678</v>
      </c>
    </row>
    <row r="113" ht="17" spans="1:16">
      <c r="A113" s="3">
        <v>44075</v>
      </c>
      <c r="B113" s="10" t="s">
        <v>35</v>
      </c>
      <c r="C113" s="2" t="s">
        <v>679</v>
      </c>
      <c r="D113" s="4" t="s">
        <v>680</v>
      </c>
      <c r="E113" s="11" t="s">
        <v>681</v>
      </c>
      <c r="F113" s="11" t="s">
        <v>682</v>
      </c>
      <c r="G113" s="11" t="s">
        <v>683</v>
      </c>
      <c r="H113" s="2">
        <v>248</v>
      </c>
      <c r="I113" s="15" t="s">
        <v>684</v>
      </c>
      <c r="J113" s="2">
        <v>248</v>
      </c>
      <c r="K113" s="5">
        <v>0.120138888888889</v>
      </c>
      <c r="L113" s="4" t="s">
        <v>180</v>
      </c>
      <c r="M113" s="15" t="s">
        <v>685</v>
      </c>
      <c r="N113" s="6">
        <v>40.5</v>
      </c>
      <c r="P113" s="11" t="s">
        <v>686</v>
      </c>
    </row>
    <row r="114" ht="17" spans="1:16">
      <c r="A114" s="3">
        <v>44075</v>
      </c>
      <c r="B114" s="10" t="s">
        <v>16</v>
      </c>
      <c r="D114" s="11" t="s">
        <v>569</v>
      </c>
      <c r="E114" s="11" t="s">
        <v>687</v>
      </c>
      <c r="F114" s="11" t="s">
        <v>681</v>
      </c>
      <c r="G114" s="11" t="s">
        <v>569</v>
      </c>
      <c r="I114" s="15" t="s">
        <v>688</v>
      </c>
      <c r="L114" s="4" t="s">
        <v>180</v>
      </c>
      <c r="M114" s="11" t="s">
        <v>180</v>
      </c>
      <c r="O114" s="2" t="s">
        <v>180</v>
      </c>
      <c r="P114" s="11"/>
    </row>
    <row r="115" ht="17" spans="1:16">
      <c r="A115" s="3">
        <v>44074</v>
      </c>
      <c r="B115" s="10" t="s">
        <v>16</v>
      </c>
      <c r="D115" s="11" t="s">
        <v>569</v>
      </c>
      <c r="E115" s="11" t="s">
        <v>681</v>
      </c>
      <c r="F115" s="11" t="s">
        <v>687</v>
      </c>
      <c r="G115" s="11" t="s">
        <v>569</v>
      </c>
      <c r="I115" s="15" t="s">
        <v>689</v>
      </c>
      <c r="L115" s="4" t="s">
        <v>180</v>
      </c>
      <c r="M115" s="11" t="s">
        <v>180</v>
      </c>
      <c r="O115" s="2" t="s">
        <v>180</v>
      </c>
      <c r="P115" s="11" t="s">
        <v>690</v>
      </c>
    </row>
    <row r="116" ht="17" spans="1:16">
      <c r="A116" s="3">
        <v>44073</v>
      </c>
      <c r="B116" s="10" t="s">
        <v>16</v>
      </c>
      <c r="D116" s="11" t="s">
        <v>569</v>
      </c>
      <c r="E116" s="11" t="s">
        <v>682</v>
      </c>
      <c r="F116" s="11" t="s">
        <v>681</v>
      </c>
      <c r="G116" s="11" t="s">
        <v>569</v>
      </c>
      <c r="I116" s="15" t="s">
        <v>691</v>
      </c>
      <c r="L116" s="4" t="s">
        <v>180</v>
      </c>
      <c r="M116" s="11" t="s">
        <v>180</v>
      </c>
      <c r="O116" s="2" t="s">
        <v>180</v>
      </c>
      <c r="P116" s="11" t="s">
        <v>692</v>
      </c>
    </row>
    <row r="117" ht="17" spans="1:16">
      <c r="A117" s="3">
        <v>44072</v>
      </c>
      <c r="B117" s="10" t="s">
        <v>16</v>
      </c>
      <c r="D117" s="11" t="s">
        <v>569</v>
      </c>
      <c r="E117" s="11" t="s">
        <v>693</v>
      </c>
      <c r="F117" s="11" t="s">
        <v>682</v>
      </c>
      <c r="G117" s="11" t="s">
        <v>569</v>
      </c>
      <c r="I117" s="15" t="s">
        <v>694</v>
      </c>
      <c r="L117" s="4" t="s">
        <v>180</v>
      </c>
      <c r="M117" s="11" t="s">
        <v>180</v>
      </c>
      <c r="O117" s="2" t="s">
        <v>180</v>
      </c>
      <c r="P117" s="11" t="s">
        <v>695</v>
      </c>
    </row>
    <row r="118" ht="17" spans="1:16">
      <c r="A118" s="3">
        <v>44071</v>
      </c>
      <c r="B118" s="10" t="s">
        <v>16</v>
      </c>
      <c r="D118" s="11" t="s">
        <v>569</v>
      </c>
      <c r="E118" s="11" t="s">
        <v>682</v>
      </c>
      <c r="F118" s="11" t="s">
        <v>693</v>
      </c>
      <c r="G118" s="11" t="s">
        <v>569</v>
      </c>
      <c r="I118" s="15" t="s">
        <v>696</v>
      </c>
      <c r="L118" s="4" t="s">
        <v>180</v>
      </c>
      <c r="M118" s="11" t="s">
        <v>180</v>
      </c>
      <c r="O118" s="2" t="s">
        <v>180</v>
      </c>
      <c r="P118" s="11" t="s">
        <v>697</v>
      </c>
    </row>
    <row r="119" ht="17" spans="1:16">
      <c r="A119" s="3">
        <v>44066</v>
      </c>
      <c r="B119" s="10" t="s">
        <v>35</v>
      </c>
      <c r="C119" s="2" t="s">
        <v>698</v>
      </c>
      <c r="D119" s="4" t="s">
        <v>699</v>
      </c>
      <c r="E119" s="11" t="s">
        <v>442</v>
      </c>
      <c r="F119" s="11" t="s">
        <v>682</v>
      </c>
      <c r="G119" s="11" t="s">
        <v>700</v>
      </c>
      <c r="H119" s="2">
        <v>4373</v>
      </c>
      <c r="I119" s="15" t="s">
        <v>701</v>
      </c>
      <c r="J119" s="2">
        <v>4373</v>
      </c>
      <c r="K119" s="22" t="s">
        <v>702</v>
      </c>
      <c r="L119" s="29" t="s">
        <v>703</v>
      </c>
      <c r="M119" s="28" t="s">
        <v>704</v>
      </c>
      <c r="N119" s="6">
        <v>793.5</v>
      </c>
      <c r="P119" s="11" t="s">
        <v>705</v>
      </c>
    </row>
    <row r="120" ht="17" spans="1:16">
      <c r="A120" s="3">
        <v>44066</v>
      </c>
      <c r="B120" s="10" t="s">
        <v>35</v>
      </c>
      <c r="C120" s="2" t="s">
        <v>706</v>
      </c>
      <c r="D120" s="4" t="s">
        <v>707</v>
      </c>
      <c r="E120" s="11" t="s">
        <v>708</v>
      </c>
      <c r="F120" s="11" t="s">
        <v>185</v>
      </c>
      <c r="G120" s="11" t="s">
        <v>368</v>
      </c>
      <c r="H120" s="2">
        <v>490</v>
      </c>
      <c r="I120" s="15" t="s">
        <v>709</v>
      </c>
      <c r="J120" s="2">
        <v>314</v>
      </c>
      <c r="K120" s="5">
        <v>0.0791666666666667</v>
      </c>
      <c r="L120" s="4" t="s">
        <v>361</v>
      </c>
      <c r="M120" s="28" t="s">
        <v>710</v>
      </c>
      <c r="N120" s="6">
        <v>144</v>
      </c>
      <c r="P120" s="11" t="s">
        <v>711</v>
      </c>
    </row>
    <row r="121" ht="17" spans="1:16">
      <c r="A121" s="3">
        <v>44038</v>
      </c>
      <c r="B121" s="10" t="s">
        <v>35</v>
      </c>
      <c r="C121" s="13" t="s">
        <v>712</v>
      </c>
      <c r="D121" s="4" t="s">
        <v>713</v>
      </c>
      <c r="E121" s="11" t="s">
        <v>714</v>
      </c>
      <c r="F121" s="11" t="s">
        <v>238</v>
      </c>
      <c r="G121" s="11" t="s">
        <v>368</v>
      </c>
      <c r="H121" s="2">
        <v>479</v>
      </c>
      <c r="I121" s="15" t="s">
        <v>715</v>
      </c>
      <c r="J121" s="2">
        <v>202</v>
      </c>
      <c r="K121" s="5">
        <v>0.0513888888888889</v>
      </c>
      <c r="L121" s="4" t="s">
        <v>180</v>
      </c>
      <c r="M121" s="28" t="s">
        <v>716</v>
      </c>
      <c r="N121" s="6">
        <v>92.5</v>
      </c>
      <c r="P121" s="11" t="s">
        <v>717</v>
      </c>
    </row>
    <row r="122" ht="17" spans="1:16">
      <c r="A122" s="3">
        <v>44037</v>
      </c>
      <c r="B122" s="10" t="s">
        <v>35</v>
      </c>
      <c r="C122" s="13" t="s">
        <v>718</v>
      </c>
      <c r="D122" s="4" t="s">
        <v>719</v>
      </c>
      <c r="E122" s="11" t="s">
        <v>720</v>
      </c>
      <c r="F122" s="11" t="s">
        <v>185</v>
      </c>
      <c r="G122" s="11" t="s">
        <v>368</v>
      </c>
      <c r="H122" s="2">
        <v>466</v>
      </c>
      <c r="I122" s="15" t="s">
        <v>721</v>
      </c>
      <c r="J122" s="2">
        <v>202</v>
      </c>
      <c r="K122" s="5">
        <v>0.0555555555555556</v>
      </c>
      <c r="L122" s="4" t="s">
        <v>722</v>
      </c>
      <c r="M122" s="28" t="s">
        <v>723</v>
      </c>
      <c r="N122" s="6">
        <v>92.5</v>
      </c>
      <c r="P122" s="11" t="s">
        <v>724</v>
      </c>
    </row>
    <row r="123" ht="17" spans="1:16">
      <c r="A123" s="3">
        <v>43845</v>
      </c>
      <c r="B123" s="10" t="s">
        <v>35</v>
      </c>
      <c r="C123" s="13" t="s">
        <v>725</v>
      </c>
      <c r="D123" s="4" t="s">
        <v>726</v>
      </c>
      <c r="E123" s="11" t="s">
        <v>366</v>
      </c>
      <c r="F123" s="11" t="s">
        <v>727</v>
      </c>
      <c r="G123" s="11" t="s">
        <v>368</v>
      </c>
      <c r="H123" s="2">
        <v>1709</v>
      </c>
      <c r="I123" s="15" t="s">
        <v>600</v>
      </c>
      <c r="J123" s="2">
        <v>1434</v>
      </c>
      <c r="K123" s="5">
        <v>0.288194444444444</v>
      </c>
      <c r="L123" s="4">
        <v>8</v>
      </c>
      <c r="M123" s="28" t="s">
        <v>728</v>
      </c>
      <c r="N123" s="6">
        <v>446.5</v>
      </c>
      <c r="P123" s="28" t="s">
        <v>729</v>
      </c>
    </row>
    <row r="124" ht="17" spans="1:16">
      <c r="A124" s="3">
        <v>43744</v>
      </c>
      <c r="B124" s="10" t="s">
        <v>35</v>
      </c>
      <c r="C124" s="13" t="s">
        <v>730</v>
      </c>
      <c r="D124" s="4" t="s">
        <v>731</v>
      </c>
      <c r="E124" s="11" t="s">
        <v>732</v>
      </c>
      <c r="F124" s="11" t="s">
        <v>366</v>
      </c>
      <c r="G124" s="11" t="s">
        <v>733</v>
      </c>
      <c r="H124" s="2">
        <v>120</v>
      </c>
      <c r="I124" s="15" t="s">
        <v>734</v>
      </c>
      <c r="J124" s="2">
        <v>120</v>
      </c>
      <c r="K124" s="22" t="s">
        <v>735</v>
      </c>
      <c r="L124" s="4" t="s">
        <v>736</v>
      </c>
      <c r="M124" s="28" t="s">
        <v>737</v>
      </c>
      <c r="N124" s="6">
        <v>54.5</v>
      </c>
      <c r="P124" s="28" t="s">
        <v>738</v>
      </c>
    </row>
    <row r="125" ht="17" spans="1:16">
      <c r="A125" s="3">
        <v>43742</v>
      </c>
      <c r="B125" s="10" t="s">
        <v>192</v>
      </c>
      <c r="C125" s="13" t="s">
        <v>739</v>
      </c>
      <c r="D125" s="21" t="s">
        <v>740</v>
      </c>
      <c r="E125" s="11" t="s">
        <v>448</v>
      </c>
      <c r="F125" s="11" t="s">
        <v>732</v>
      </c>
      <c r="G125" s="21" t="s">
        <v>740</v>
      </c>
      <c r="H125" s="2">
        <v>163.74</v>
      </c>
      <c r="I125" s="15" t="s">
        <v>741</v>
      </c>
      <c r="J125" s="2">
        <v>163.74</v>
      </c>
      <c r="K125" s="5">
        <v>0.466018518518519</v>
      </c>
      <c r="L125" s="4" t="s">
        <v>180</v>
      </c>
      <c r="M125" s="2" t="s">
        <v>180</v>
      </c>
      <c r="N125" s="6" t="s">
        <v>180</v>
      </c>
      <c r="O125" s="2" t="s">
        <v>180</v>
      </c>
      <c r="P125" s="28" t="s">
        <v>742</v>
      </c>
    </row>
    <row r="126" ht="17" spans="1:16">
      <c r="A126" s="3">
        <v>43741</v>
      </c>
      <c r="B126" s="10" t="s">
        <v>25</v>
      </c>
      <c r="C126" s="13" t="s">
        <v>743</v>
      </c>
      <c r="D126" s="4" t="s">
        <v>744</v>
      </c>
      <c r="E126" s="11" t="s">
        <v>195</v>
      </c>
      <c r="F126" s="11" t="s">
        <v>613</v>
      </c>
      <c r="G126" s="29" t="s">
        <v>263</v>
      </c>
      <c r="H126" s="2">
        <v>1200</v>
      </c>
      <c r="I126" s="15" t="s">
        <v>745</v>
      </c>
      <c r="J126" s="2">
        <v>1200</v>
      </c>
      <c r="K126" s="5">
        <v>0.0756944444444444</v>
      </c>
      <c r="L126" s="4" t="s">
        <v>746</v>
      </c>
      <c r="M126" s="2" t="s">
        <v>747</v>
      </c>
      <c r="N126" s="6">
        <v>410</v>
      </c>
      <c r="O126" s="11" t="s">
        <v>206</v>
      </c>
      <c r="P126" s="11" t="s">
        <v>748</v>
      </c>
    </row>
    <row r="127" ht="17" spans="1:16">
      <c r="A127" s="3">
        <v>43739</v>
      </c>
      <c r="B127" s="10" t="s">
        <v>35</v>
      </c>
      <c r="C127" s="13" t="s">
        <v>749</v>
      </c>
      <c r="D127" s="4" t="s">
        <v>750</v>
      </c>
      <c r="E127" s="11" t="s">
        <v>410</v>
      </c>
      <c r="F127" s="11" t="s">
        <v>751</v>
      </c>
      <c r="G127" s="11" t="s">
        <v>752</v>
      </c>
      <c r="H127" s="2">
        <v>2510</v>
      </c>
      <c r="I127" s="15" t="s">
        <v>753</v>
      </c>
      <c r="J127" s="2">
        <v>167</v>
      </c>
      <c r="K127" s="5">
        <v>0.0972222222222222</v>
      </c>
      <c r="L127" s="23" t="s">
        <v>754</v>
      </c>
      <c r="M127" s="28" t="s">
        <v>755</v>
      </c>
      <c r="N127" s="6">
        <v>24.5</v>
      </c>
      <c r="P127" s="11" t="s">
        <v>756</v>
      </c>
    </row>
    <row r="128" ht="17" spans="1:16">
      <c r="A128" s="3">
        <v>43735</v>
      </c>
      <c r="B128" s="10" t="s">
        <v>35</v>
      </c>
      <c r="C128" s="13" t="s">
        <v>757</v>
      </c>
      <c r="D128" s="4" t="s">
        <v>758</v>
      </c>
      <c r="E128" s="11" t="s">
        <v>448</v>
      </c>
      <c r="F128" s="11" t="s">
        <v>442</v>
      </c>
      <c r="G128" s="11" t="s">
        <v>759</v>
      </c>
      <c r="H128" s="2">
        <v>1463</v>
      </c>
      <c r="I128" s="15" t="s">
        <v>450</v>
      </c>
      <c r="J128" s="2">
        <v>1463</v>
      </c>
      <c r="K128" s="5">
        <v>0.502777777777778</v>
      </c>
      <c r="L128" s="4" t="s">
        <v>180</v>
      </c>
      <c r="M128" s="28" t="s">
        <v>760</v>
      </c>
      <c r="N128" s="6">
        <v>440</v>
      </c>
      <c r="P128" s="11" t="s">
        <v>761</v>
      </c>
    </row>
    <row r="129" ht="17" spans="1:16">
      <c r="A129" s="3">
        <v>43690</v>
      </c>
      <c r="B129" s="10" t="s">
        <v>35</v>
      </c>
      <c r="C129" s="13" t="s">
        <v>762</v>
      </c>
      <c r="D129" s="4" t="s">
        <v>763</v>
      </c>
      <c r="E129" s="11" t="s">
        <v>764</v>
      </c>
      <c r="F129" s="11" t="s">
        <v>366</v>
      </c>
      <c r="G129" s="11" t="s">
        <v>759</v>
      </c>
      <c r="H129" s="2">
        <v>774</v>
      </c>
      <c r="I129" s="15" t="s">
        <v>765</v>
      </c>
      <c r="J129" s="2">
        <v>774</v>
      </c>
      <c r="K129" s="5">
        <v>0.275</v>
      </c>
      <c r="L129" s="4" t="s">
        <v>766</v>
      </c>
      <c r="M129" s="28" t="s">
        <v>767</v>
      </c>
      <c r="N129" s="6">
        <v>261</v>
      </c>
      <c r="P129" s="28" t="s">
        <v>768</v>
      </c>
    </row>
    <row r="130" spans="1:15">
      <c r="A130" s="3">
        <v>43687</v>
      </c>
      <c r="B130" s="3" t="s">
        <v>192</v>
      </c>
      <c r="C130" s="13" t="s">
        <v>769</v>
      </c>
      <c r="D130" s="28" t="s">
        <v>770</v>
      </c>
      <c r="E130" s="2" t="s">
        <v>771</v>
      </c>
      <c r="F130" s="2" t="s">
        <v>772</v>
      </c>
      <c r="G130" s="28" t="s">
        <v>770</v>
      </c>
      <c r="H130" s="2">
        <v>1712.52</v>
      </c>
      <c r="I130" s="16" t="s">
        <v>773</v>
      </c>
      <c r="J130" s="2">
        <v>145.2</v>
      </c>
      <c r="K130" s="5">
        <v>0.376782407407407</v>
      </c>
      <c r="L130" s="4" t="s">
        <v>180</v>
      </c>
      <c r="M130" s="2" t="s">
        <v>180</v>
      </c>
      <c r="N130" s="6" t="s">
        <v>180</v>
      </c>
      <c r="O130" s="2" t="s">
        <v>180</v>
      </c>
    </row>
    <row r="131" spans="1:15">
      <c r="A131" s="3">
        <v>43686</v>
      </c>
      <c r="B131" s="3" t="s">
        <v>192</v>
      </c>
      <c r="C131" s="13" t="s">
        <v>774</v>
      </c>
      <c r="D131" s="28" t="s">
        <v>770</v>
      </c>
      <c r="E131" s="2" t="s">
        <v>771</v>
      </c>
      <c r="F131" s="2" t="s">
        <v>772</v>
      </c>
      <c r="G131" s="28" t="s">
        <v>770</v>
      </c>
      <c r="H131" s="2">
        <v>1712.52</v>
      </c>
      <c r="I131" s="16" t="s">
        <v>775</v>
      </c>
      <c r="J131" s="2">
        <v>153.85</v>
      </c>
      <c r="K131" s="5">
        <v>0.363333333333333</v>
      </c>
      <c r="L131" s="4" t="s">
        <v>180</v>
      </c>
      <c r="M131" s="2" t="s">
        <v>180</v>
      </c>
      <c r="N131" s="6" t="s">
        <v>180</v>
      </c>
      <c r="O131" s="2" t="s">
        <v>180</v>
      </c>
    </row>
    <row r="132" spans="1:15">
      <c r="A132" s="3">
        <v>43684</v>
      </c>
      <c r="B132" s="3" t="s">
        <v>192</v>
      </c>
      <c r="C132" s="13" t="s">
        <v>776</v>
      </c>
      <c r="D132" s="28" t="s">
        <v>770</v>
      </c>
      <c r="E132" s="2" t="s">
        <v>771</v>
      </c>
      <c r="F132" s="2" t="s">
        <v>772</v>
      </c>
      <c r="G132" s="28" t="s">
        <v>770</v>
      </c>
      <c r="H132" s="2">
        <v>1712.52</v>
      </c>
      <c r="I132" s="16" t="s">
        <v>777</v>
      </c>
      <c r="J132" s="2">
        <v>122.95</v>
      </c>
      <c r="K132" s="5">
        <v>0.330185185185185</v>
      </c>
      <c r="L132" s="4" t="s">
        <v>180</v>
      </c>
      <c r="M132" s="2" t="s">
        <v>180</v>
      </c>
      <c r="N132" s="6" t="s">
        <v>180</v>
      </c>
      <c r="O132" s="2" t="s">
        <v>180</v>
      </c>
    </row>
    <row r="133" spans="1:15">
      <c r="A133" s="3">
        <v>43683</v>
      </c>
      <c r="B133" s="3" t="s">
        <v>192</v>
      </c>
      <c r="C133" s="13" t="s">
        <v>778</v>
      </c>
      <c r="D133" s="28" t="s">
        <v>770</v>
      </c>
      <c r="E133" s="2" t="s">
        <v>771</v>
      </c>
      <c r="F133" s="2" t="s">
        <v>772</v>
      </c>
      <c r="G133" s="28" t="s">
        <v>770</v>
      </c>
      <c r="H133" s="2">
        <v>1712.52</v>
      </c>
      <c r="I133" s="16" t="s">
        <v>779</v>
      </c>
      <c r="J133" s="2">
        <v>122.1</v>
      </c>
      <c r="K133" s="5">
        <v>0.304467592592593</v>
      </c>
      <c r="L133" s="4" t="s">
        <v>180</v>
      </c>
      <c r="M133" s="2" t="s">
        <v>180</v>
      </c>
      <c r="N133" s="6" t="s">
        <v>180</v>
      </c>
      <c r="O133" s="2" t="s">
        <v>180</v>
      </c>
    </row>
    <row r="134" spans="1:15">
      <c r="A134" s="3">
        <v>43682</v>
      </c>
      <c r="B134" s="3" t="s">
        <v>192</v>
      </c>
      <c r="C134" s="13" t="s">
        <v>780</v>
      </c>
      <c r="D134" s="28" t="s">
        <v>770</v>
      </c>
      <c r="E134" s="2" t="s">
        <v>771</v>
      </c>
      <c r="F134" s="2" t="s">
        <v>772</v>
      </c>
      <c r="G134" s="28" t="s">
        <v>770</v>
      </c>
      <c r="H134" s="2">
        <v>1712.52</v>
      </c>
      <c r="I134" s="16" t="s">
        <v>781</v>
      </c>
      <c r="J134" s="2">
        <v>95.1</v>
      </c>
      <c r="L134" s="4" t="s">
        <v>180</v>
      </c>
      <c r="M134" s="2" t="s">
        <v>180</v>
      </c>
      <c r="N134" s="6" t="s">
        <v>180</v>
      </c>
      <c r="O134" s="2" t="s">
        <v>180</v>
      </c>
    </row>
    <row r="135" spans="1:15">
      <c r="A135" s="3">
        <v>43680</v>
      </c>
      <c r="B135" s="3" t="s">
        <v>192</v>
      </c>
      <c r="C135" s="13" t="s">
        <v>782</v>
      </c>
      <c r="D135" s="28" t="s">
        <v>770</v>
      </c>
      <c r="E135" s="2" t="s">
        <v>771</v>
      </c>
      <c r="F135" s="2" t="s">
        <v>772</v>
      </c>
      <c r="G135" s="28" t="s">
        <v>770</v>
      </c>
      <c r="H135" s="2">
        <v>1712.52</v>
      </c>
      <c r="I135" s="16" t="s">
        <v>783</v>
      </c>
      <c r="J135" s="2">
        <v>116.42</v>
      </c>
      <c r="K135" s="5">
        <v>0.28943287037037</v>
      </c>
      <c r="L135" s="4" t="s">
        <v>180</v>
      </c>
      <c r="M135" s="2" t="s">
        <v>180</v>
      </c>
      <c r="N135" s="6" t="s">
        <v>180</v>
      </c>
      <c r="O135" s="2" t="s">
        <v>180</v>
      </c>
    </row>
    <row r="136" spans="1:15">
      <c r="A136" s="3">
        <v>43679</v>
      </c>
      <c r="B136" s="3" t="s">
        <v>192</v>
      </c>
      <c r="C136" s="13" t="s">
        <v>784</v>
      </c>
      <c r="D136" s="28" t="s">
        <v>770</v>
      </c>
      <c r="E136" s="2" t="s">
        <v>771</v>
      </c>
      <c r="F136" s="2" t="s">
        <v>772</v>
      </c>
      <c r="G136" s="28" t="s">
        <v>770</v>
      </c>
      <c r="H136" s="2">
        <v>1712.52</v>
      </c>
      <c r="I136" s="16" t="s">
        <v>785</v>
      </c>
      <c r="J136" s="2">
        <v>91.79</v>
      </c>
      <c r="K136" s="5">
        <v>0.222615740740741</v>
      </c>
      <c r="L136" s="4" t="s">
        <v>180</v>
      </c>
      <c r="M136" s="2" t="s">
        <v>180</v>
      </c>
      <c r="N136" s="6" t="s">
        <v>180</v>
      </c>
      <c r="O136" s="2" t="s">
        <v>180</v>
      </c>
    </row>
    <row r="137" spans="1:15">
      <c r="A137" s="3">
        <v>43676</v>
      </c>
      <c r="B137" s="3" t="s">
        <v>192</v>
      </c>
      <c r="C137" s="13" t="s">
        <v>786</v>
      </c>
      <c r="D137" s="28" t="s">
        <v>770</v>
      </c>
      <c r="E137" s="2" t="s">
        <v>771</v>
      </c>
      <c r="F137" s="2" t="s">
        <v>772</v>
      </c>
      <c r="G137" s="28" t="s">
        <v>770</v>
      </c>
      <c r="H137" s="2">
        <v>1712.52</v>
      </c>
      <c r="I137" s="16" t="s">
        <v>787</v>
      </c>
      <c r="J137" s="2">
        <v>114.7</v>
      </c>
      <c r="K137" s="5">
        <v>0.284664351851852</v>
      </c>
      <c r="L137" s="4" t="s">
        <v>180</v>
      </c>
      <c r="M137" s="2" t="s">
        <v>180</v>
      </c>
      <c r="N137" s="6" t="s">
        <v>180</v>
      </c>
      <c r="O137" s="2" t="s">
        <v>180</v>
      </c>
    </row>
    <row r="138" spans="1:15">
      <c r="A138" s="3">
        <v>43675</v>
      </c>
      <c r="B138" s="3" t="s">
        <v>192</v>
      </c>
      <c r="C138" s="13" t="s">
        <v>788</v>
      </c>
      <c r="D138" s="28" t="s">
        <v>770</v>
      </c>
      <c r="E138" s="2" t="s">
        <v>771</v>
      </c>
      <c r="F138" s="2" t="s">
        <v>772</v>
      </c>
      <c r="G138" s="28" t="s">
        <v>770</v>
      </c>
      <c r="H138" s="2">
        <v>1712.52</v>
      </c>
      <c r="I138" s="16" t="s">
        <v>789</v>
      </c>
      <c r="J138" s="2">
        <v>74.14</v>
      </c>
      <c r="K138" s="5">
        <v>0.194224537037037</v>
      </c>
      <c r="L138" s="4" t="s">
        <v>180</v>
      </c>
      <c r="M138" s="2" t="s">
        <v>180</v>
      </c>
      <c r="N138" s="6" t="s">
        <v>180</v>
      </c>
      <c r="O138" s="2" t="s">
        <v>180</v>
      </c>
    </row>
    <row r="139" spans="1:15">
      <c r="A139" s="3">
        <v>43674</v>
      </c>
      <c r="B139" s="3" t="s">
        <v>192</v>
      </c>
      <c r="C139" s="13" t="s">
        <v>790</v>
      </c>
      <c r="D139" s="28" t="s">
        <v>770</v>
      </c>
      <c r="E139" s="2" t="s">
        <v>771</v>
      </c>
      <c r="F139" s="2" t="s">
        <v>772</v>
      </c>
      <c r="G139" s="28" t="s">
        <v>770</v>
      </c>
      <c r="H139" s="2">
        <v>1712.52</v>
      </c>
      <c r="I139" s="16" t="s">
        <v>791</v>
      </c>
      <c r="J139" s="2">
        <v>118.9</v>
      </c>
      <c r="K139" s="5">
        <v>0.297719907407407</v>
      </c>
      <c r="L139" s="4" t="s">
        <v>180</v>
      </c>
      <c r="M139" s="2" t="s">
        <v>180</v>
      </c>
      <c r="N139" s="6" t="s">
        <v>180</v>
      </c>
      <c r="O139" s="2" t="s">
        <v>180</v>
      </c>
    </row>
    <row r="140" spans="1:15">
      <c r="A140" s="3">
        <v>43673</v>
      </c>
      <c r="B140" s="3" t="s">
        <v>192</v>
      </c>
      <c r="C140" s="13" t="s">
        <v>792</v>
      </c>
      <c r="D140" s="28" t="s">
        <v>770</v>
      </c>
      <c r="E140" s="2" t="s">
        <v>771</v>
      </c>
      <c r="F140" s="2" t="s">
        <v>772</v>
      </c>
      <c r="G140" s="28" t="s">
        <v>770</v>
      </c>
      <c r="H140" s="2">
        <v>1712.52</v>
      </c>
      <c r="I140" s="16" t="s">
        <v>793</v>
      </c>
      <c r="J140" s="2">
        <v>95.07</v>
      </c>
      <c r="K140" s="5">
        <v>0.227546296296296</v>
      </c>
      <c r="L140" s="4" t="s">
        <v>180</v>
      </c>
      <c r="M140" s="2" t="s">
        <v>180</v>
      </c>
      <c r="N140" s="6" t="s">
        <v>180</v>
      </c>
      <c r="O140" s="2" t="s">
        <v>180</v>
      </c>
    </row>
    <row r="141" ht="17" spans="1:16">
      <c r="A141" s="3">
        <v>43668</v>
      </c>
      <c r="B141" s="10" t="s">
        <v>35</v>
      </c>
      <c r="C141" s="13" t="s">
        <v>794</v>
      </c>
      <c r="D141" s="4">
        <v>4341</v>
      </c>
      <c r="E141" s="11" t="s">
        <v>795</v>
      </c>
      <c r="F141" s="11" t="s">
        <v>796</v>
      </c>
      <c r="G141" s="11" t="s">
        <v>449</v>
      </c>
      <c r="H141" s="2">
        <v>131</v>
      </c>
      <c r="I141" s="15" t="s">
        <v>797</v>
      </c>
      <c r="J141" s="2">
        <v>90</v>
      </c>
      <c r="K141" s="5">
        <v>0.0888888888888889</v>
      </c>
      <c r="L141" s="4" t="s">
        <v>180</v>
      </c>
      <c r="M141" s="28" t="s">
        <v>798</v>
      </c>
      <c r="N141" s="6">
        <v>6</v>
      </c>
      <c r="P141" s="2" t="s">
        <v>799</v>
      </c>
    </row>
    <row r="142" ht="17" spans="1:16">
      <c r="A142" s="3">
        <v>43668</v>
      </c>
      <c r="B142" s="10" t="s">
        <v>35</v>
      </c>
      <c r="C142" s="13" t="s">
        <v>800</v>
      </c>
      <c r="D142" s="4" t="s">
        <v>801</v>
      </c>
      <c r="E142" s="11" t="s">
        <v>802</v>
      </c>
      <c r="F142" s="11" t="s">
        <v>795</v>
      </c>
      <c r="G142" s="11" t="s">
        <v>803</v>
      </c>
      <c r="H142" s="2">
        <v>111</v>
      </c>
      <c r="I142" s="15" t="s">
        <v>804</v>
      </c>
      <c r="J142" s="2">
        <v>111</v>
      </c>
      <c r="K142" s="22" t="s">
        <v>805</v>
      </c>
      <c r="L142" s="4" t="s">
        <v>806</v>
      </c>
      <c r="M142" s="28" t="s">
        <v>807</v>
      </c>
      <c r="N142" s="6">
        <v>31.5</v>
      </c>
      <c r="P142" s="11" t="s">
        <v>808</v>
      </c>
    </row>
    <row r="143" ht="17" spans="1:16">
      <c r="A143" s="3">
        <v>43667</v>
      </c>
      <c r="B143" s="10" t="s">
        <v>35</v>
      </c>
      <c r="C143" s="13" t="s">
        <v>809</v>
      </c>
      <c r="D143" s="4" t="s">
        <v>810</v>
      </c>
      <c r="E143" s="11" t="s">
        <v>811</v>
      </c>
      <c r="F143" s="11" t="s">
        <v>802</v>
      </c>
      <c r="G143" s="11" t="s">
        <v>803</v>
      </c>
      <c r="H143" s="2">
        <v>420</v>
      </c>
      <c r="I143" s="15" t="s">
        <v>812</v>
      </c>
      <c r="J143" s="2">
        <v>333</v>
      </c>
      <c r="K143" s="5">
        <v>0.109722222222222</v>
      </c>
      <c r="L143" s="4" t="s">
        <v>180</v>
      </c>
      <c r="M143" s="28" t="s">
        <v>813</v>
      </c>
      <c r="N143" s="6">
        <v>98</v>
      </c>
      <c r="P143" s="11" t="s">
        <v>814</v>
      </c>
    </row>
    <row r="144" ht="17" spans="1:16">
      <c r="A144" s="3">
        <v>43666</v>
      </c>
      <c r="B144" s="10" t="s">
        <v>192</v>
      </c>
      <c r="C144" s="13" t="s">
        <v>815</v>
      </c>
      <c r="D144" s="28" t="s">
        <v>770</v>
      </c>
      <c r="E144" s="2" t="s">
        <v>771</v>
      </c>
      <c r="F144" s="2" t="s">
        <v>772</v>
      </c>
      <c r="G144" s="28" t="s">
        <v>770</v>
      </c>
      <c r="H144" s="2">
        <v>1712.52</v>
      </c>
      <c r="I144" s="15" t="s">
        <v>816</v>
      </c>
      <c r="J144" s="2">
        <v>83</v>
      </c>
      <c r="L144" s="4" t="s">
        <v>180</v>
      </c>
      <c r="M144" s="2" t="s">
        <v>180</v>
      </c>
      <c r="N144" s="6" t="s">
        <v>180</v>
      </c>
      <c r="O144" s="2" t="s">
        <v>180</v>
      </c>
      <c r="P144" s="11"/>
    </row>
    <row r="145" ht="17" spans="1:16">
      <c r="A145" s="3">
        <v>43665</v>
      </c>
      <c r="B145" s="10" t="s">
        <v>192</v>
      </c>
      <c r="C145" s="13" t="s">
        <v>817</v>
      </c>
      <c r="D145" s="28" t="s">
        <v>770</v>
      </c>
      <c r="E145" s="2" t="s">
        <v>771</v>
      </c>
      <c r="F145" s="2" t="s">
        <v>772</v>
      </c>
      <c r="G145" s="28" t="s">
        <v>770</v>
      </c>
      <c r="H145" s="2">
        <v>1712.52</v>
      </c>
      <c r="I145" s="15" t="s">
        <v>818</v>
      </c>
      <c r="J145" s="2">
        <v>72</v>
      </c>
      <c r="L145" s="4" t="s">
        <v>180</v>
      </c>
      <c r="M145" s="2" t="s">
        <v>180</v>
      </c>
      <c r="N145" s="6" t="s">
        <v>180</v>
      </c>
      <c r="O145" s="2" t="s">
        <v>180</v>
      </c>
      <c r="P145" s="11"/>
    </row>
    <row r="146" spans="1:16">
      <c r="A146" s="3">
        <v>43665</v>
      </c>
      <c r="B146" s="3" t="s">
        <v>16</v>
      </c>
      <c r="C146" s="13" t="s">
        <v>819</v>
      </c>
      <c r="D146" s="2" t="s">
        <v>820</v>
      </c>
      <c r="E146" s="2" t="s">
        <v>771</v>
      </c>
      <c r="F146" s="2" t="s">
        <v>772</v>
      </c>
      <c r="G146" s="2" t="s">
        <v>820</v>
      </c>
      <c r="I146" s="16" t="s">
        <v>821</v>
      </c>
      <c r="J146" s="2">
        <v>223</v>
      </c>
      <c r="K146" s="5">
        <v>0.126064814814815</v>
      </c>
      <c r="P146" s="2" t="s">
        <v>822</v>
      </c>
    </row>
    <row r="147" spans="1:15">
      <c r="A147" s="3">
        <v>43664</v>
      </c>
      <c r="B147" s="3" t="s">
        <v>192</v>
      </c>
      <c r="C147" s="13"/>
      <c r="D147" s="28" t="s">
        <v>770</v>
      </c>
      <c r="E147" s="2" t="s">
        <v>771</v>
      </c>
      <c r="F147" s="2" t="s">
        <v>772</v>
      </c>
      <c r="G147" s="28" t="s">
        <v>770</v>
      </c>
      <c r="H147" s="2">
        <v>1712.52</v>
      </c>
      <c r="I147" s="16" t="s">
        <v>823</v>
      </c>
      <c r="J147" s="2">
        <v>103.3</v>
      </c>
      <c r="L147" s="4" t="s">
        <v>180</v>
      </c>
      <c r="M147" s="2" t="s">
        <v>180</v>
      </c>
      <c r="N147" s="6" t="s">
        <v>180</v>
      </c>
      <c r="O147" s="2" t="s">
        <v>180</v>
      </c>
    </row>
    <row r="148" spans="1:15">
      <c r="A148" s="3">
        <v>43663</v>
      </c>
      <c r="B148" s="3" t="s">
        <v>192</v>
      </c>
      <c r="C148" s="13"/>
      <c r="D148" s="28" t="s">
        <v>770</v>
      </c>
      <c r="E148" s="2" t="s">
        <v>771</v>
      </c>
      <c r="F148" s="2" t="s">
        <v>772</v>
      </c>
      <c r="G148" s="28" t="s">
        <v>770</v>
      </c>
      <c r="H148" s="2">
        <v>1712.52</v>
      </c>
      <c r="I148" s="16" t="s">
        <v>824</v>
      </c>
      <c r="J148" s="2">
        <v>75.5</v>
      </c>
      <c r="L148" s="4" t="s">
        <v>180</v>
      </c>
      <c r="M148" s="2" t="s">
        <v>180</v>
      </c>
      <c r="N148" s="6" t="s">
        <v>180</v>
      </c>
      <c r="O148" s="2" t="s">
        <v>180</v>
      </c>
    </row>
    <row r="149" spans="1:15">
      <c r="A149" s="3">
        <v>43661</v>
      </c>
      <c r="B149" s="3" t="s">
        <v>192</v>
      </c>
      <c r="C149" s="13"/>
      <c r="D149" s="28" t="s">
        <v>770</v>
      </c>
      <c r="E149" s="2" t="s">
        <v>771</v>
      </c>
      <c r="F149" s="2" t="s">
        <v>772</v>
      </c>
      <c r="G149" s="28" t="s">
        <v>770</v>
      </c>
      <c r="H149" s="2">
        <v>1712.52</v>
      </c>
      <c r="I149" s="16" t="s">
        <v>825</v>
      </c>
      <c r="J149" s="2">
        <v>128.5</v>
      </c>
      <c r="L149" s="4" t="s">
        <v>180</v>
      </c>
      <c r="M149" s="2" t="s">
        <v>180</v>
      </c>
      <c r="N149" s="6" t="s">
        <v>180</v>
      </c>
      <c r="O149" s="2" t="s">
        <v>180</v>
      </c>
    </row>
    <row r="150" ht="17" spans="1:16">
      <c r="A150" s="3">
        <v>43658</v>
      </c>
      <c r="B150" s="10" t="s">
        <v>35</v>
      </c>
      <c r="C150" s="13" t="s">
        <v>826</v>
      </c>
      <c r="D150" s="4" t="s">
        <v>827</v>
      </c>
      <c r="E150" s="11" t="s">
        <v>448</v>
      </c>
      <c r="F150" s="11" t="s">
        <v>771</v>
      </c>
      <c r="G150" s="11" t="s">
        <v>828</v>
      </c>
      <c r="H150" s="2">
        <v>2086</v>
      </c>
      <c r="I150" s="15" t="s">
        <v>829</v>
      </c>
      <c r="J150" s="2">
        <v>2086</v>
      </c>
      <c r="K150" s="22" t="s">
        <v>830</v>
      </c>
      <c r="L150" s="4" t="s">
        <v>180</v>
      </c>
      <c r="M150" s="28" t="s">
        <v>831</v>
      </c>
      <c r="N150" s="6">
        <v>421</v>
      </c>
      <c r="P150" s="28" t="s">
        <v>832</v>
      </c>
    </row>
    <row r="151" ht="17" spans="1:16">
      <c r="A151" s="3">
        <v>43646</v>
      </c>
      <c r="B151" s="10" t="s">
        <v>35</v>
      </c>
      <c r="C151" s="13" t="s">
        <v>833</v>
      </c>
      <c r="D151" s="4" t="s">
        <v>834</v>
      </c>
      <c r="E151" s="11" t="s">
        <v>835</v>
      </c>
      <c r="F151" s="11" t="s">
        <v>366</v>
      </c>
      <c r="G151" s="11" t="s">
        <v>511</v>
      </c>
      <c r="H151" s="2">
        <v>1279</v>
      </c>
      <c r="I151" s="15" t="s">
        <v>397</v>
      </c>
      <c r="J151" s="2">
        <v>1279</v>
      </c>
      <c r="K151" s="5">
        <v>0.19375</v>
      </c>
      <c r="L151" s="4" t="s">
        <v>398</v>
      </c>
      <c r="M151" s="28" t="s">
        <v>552</v>
      </c>
      <c r="N151" s="6">
        <v>404</v>
      </c>
      <c r="P151" s="28" t="s">
        <v>836</v>
      </c>
    </row>
    <row r="152" ht="17" spans="1:16">
      <c r="A152" s="3">
        <v>43646</v>
      </c>
      <c r="B152" s="10" t="s">
        <v>35</v>
      </c>
      <c r="C152" s="13" t="s">
        <v>837</v>
      </c>
      <c r="D152" s="4" t="s">
        <v>838</v>
      </c>
      <c r="E152" s="11" t="s">
        <v>839</v>
      </c>
      <c r="F152" s="11" t="s">
        <v>185</v>
      </c>
      <c r="G152" s="11" t="s">
        <v>368</v>
      </c>
      <c r="H152" s="2">
        <v>610</v>
      </c>
      <c r="I152" s="15" t="s">
        <v>187</v>
      </c>
      <c r="J152" s="2">
        <v>155</v>
      </c>
      <c r="K152" s="22" t="s">
        <v>840</v>
      </c>
      <c r="L152" s="4" t="s">
        <v>841</v>
      </c>
      <c r="M152" s="28" t="s">
        <v>842</v>
      </c>
      <c r="N152" s="6">
        <v>53.5</v>
      </c>
      <c r="P152" s="11" t="s">
        <v>843</v>
      </c>
    </row>
    <row r="153" ht="17" spans="1:16">
      <c r="A153" s="3">
        <v>43638</v>
      </c>
      <c r="B153" s="10" t="s">
        <v>35</v>
      </c>
      <c r="C153" s="13" t="s">
        <v>725</v>
      </c>
      <c r="D153" s="4" t="s">
        <v>726</v>
      </c>
      <c r="E153" s="11" t="s">
        <v>366</v>
      </c>
      <c r="F153" s="11" t="s">
        <v>727</v>
      </c>
      <c r="G153" s="11" t="s">
        <v>368</v>
      </c>
      <c r="H153" s="2">
        <v>1709</v>
      </c>
      <c r="I153" s="15" t="s">
        <v>600</v>
      </c>
      <c r="J153" s="2">
        <v>1434</v>
      </c>
      <c r="K153" s="5">
        <v>0.288194444444444</v>
      </c>
      <c r="L153" s="4">
        <v>8</v>
      </c>
      <c r="M153" s="28" t="s">
        <v>844</v>
      </c>
      <c r="N153" s="6">
        <v>446.5</v>
      </c>
      <c r="P153" s="28" t="s">
        <v>845</v>
      </c>
    </row>
    <row r="154" ht="17" spans="1:16">
      <c r="A154" s="3">
        <v>43509</v>
      </c>
      <c r="B154" s="10" t="s">
        <v>35</v>
      </c>
      <c r="C154" s="13" t="s">
        <v>846</v>
      </c>
      <c r="D154" s="4" t="s">
        <v>847</v>
      </c>
      <c r="E154" s="11" t="s">
        <v>238</v>
      </c>
      <c r="F154" s="11" t="s">
        <v>366</v>
      </c>
      <c r="G154" s="11" t="s">
        <v>368</v>
      </c>
      <c r="H154" s="2">
        <v>1434</v>
      </c>
      <c r="I154" s="15" t="s">
        <v>437</v>
      </c>
      <c r="J154" s="2">
        <v>1434</v>
      </c>
      <c r="K154" s="5">
        <v>0.285416666666667</v>
      </c>
      <c r="L154" s="4" t="s">
        <v>664</v>
      </c>
      <c r="M154" s="28" t="s">
        <v>848</v>
      </c>
      <c r="N154" s="6">
        <v>446.5</v>
      </c>
      <c r="P154" s="28" t="s">
        <v>849</v>
      </c>
    </row>
    <row r="155" ht="17" spans="1:16">
      <c r="A155" s="3">
        <v>43489</v>
      </c>
      <c r="B155" s="10" t="s">
        <v>35</v>
      </c>
      <c r="C155" s="13" t="s">
        <v>725</v>
      </c>
      <c r="D155" s="4" t="s">
        <v>726</v>
      </c>
      <c r="E155" s="11" t="s">
        <v>366</v>
      </c>
      <c r="F155" s="11" t="s">
        <v>727</v>
      </c>
      <c r="G155" s="11" t="s">
        <v>368</v>
      </c>
      <c r="H155" s="2">
        <v>1709</v>
      </c>
      <c r="I155" s="15" t="s">
        <v>600</v>
      </c>
      <c r="J155" s="2">
        <v>1434</v>
      </c>
      <c r="K155" s="5">
        <v>0.288194444444444</v>
      </c>
      <c r="L155" s="4">
        <v>8</v>
      </c>
      <c r="M155" s="28" t="s">
        <v>850</v>
      </c>
      <c r="N155" s="6">
        <v>446.5</v>
      </c>
      <c r="P155" s="28" t="s">
        <v>851</v>
      </c>
    </row>
    <row r="156" ht="17" spans="1:16">
      <c r="A156" s="3">
        <v>43375</v>
      </c>
      <c r="B156" s="10" t="s">
        <v>35</v>
      </c>
      <c r="C156" s="13" t="s">
        <v>852</v>
      </c>
      <c r="D156" s="4" t="s">
        <v>853</v>
      </c>
      <c r="E156" s="11" t="s">
        <v>732</v>
      </c>
      <c r="F156" s="11" t="s">
        <v>366</v>
      </c>
      <c r="G156" s="11" t="s">
        <v>803</v>
      </c>
      <c r="H156" s="2">
        <v>127</v>
      </c>
      <c r="I156" s="15" t="s">
        <v>734</v>
      </c>
      <c r="J156" s="2">
        <v>127</v>
      </c>
      <c r="K156" s="22" t="s">
        <v>854</v>
      </c>
      <c r="L156" s="4" t="s">
        <v>736</v>
      </c>
      <c r="M156" s="28" t="s">
        <v>855</v>
      </c>
      <c r="N156" s="6">
        <v>54.5</v>
      </c>
      <c r="P156" s="28" t="s">
        <v>856</v>
      </c>
    </row>
    <row r="157" ht="17" spans="1:16">
      <c r="A157" s="3">
        <v>43373</v>
      </c>
      <c r="B157" s="10" t="s">
        <v>192</v>
      </c>
      <c r="C157" s="13" t="s">
        <v>857</v>
      </c>
      <c r="D157" s="15" t="s">
        <v>858</v>
      </c>
      <c r="E157" s="11" t="s">
        <v>448</v>
      </c>
      <c r="F157" s="11" t="s">
        <v>732</v>
      </c>
      <c r="G157" s="15" t="s">
        <v>858</v>
      </c>
      <c r="H157" s="2">
        <v>144</v>
      </c>
      <c r="I157" s="15" t="s">
        <v>741</v>
      </c>
      <c r="J157" s="2">
        <v>144</v>
      </c>
      <c r="K157" s="5">
        <v>0.345648148148148</v>
      </c>
      <c r="L157" s="4" t="s">
        <v>180</v>
      </c>
      <c r="M157" s="2" t="s">
        <v>180</v>
      </c>
      <c r="N157" s="6" t="s">
        <v>180</v>
      </c>
      <c r="P157" s="28" t="s">
        <v>859</v>
      </c>
    </row>
    <row r="158" ht="17" spans="1:16">
      <c r="A158" s="3">
        <v>43341</v>
      </c>
      <c r="B158" s="10" t="s">
        <v>35</v>
      </c>
      <c r="C158" s="2" t="s">
        <v>860</v>
      </c>
      <c r="D158" s="4" t="s">
        <v>861</v>
      </c>
      <c r="E158" s="11" t="s">
        <v>219</v>
      </c>
      <c r="F158" s="11" t="s">
        <v>366</v>
      </c>
      <c r="G158" s="11" t="s">
        <v>368</v>
      </c>
      <c r="H158" s="2">
        <v>2011</v>
      </c>
      <c r="I158" s="15" t="s">
        <v>437</v>
      </c>
      <c r="J158" s="2">
        <v>1434</v>
      </c>
      <c r="K158" s="5">
        <v>0.283333333333333</v>
      </c>
      <c r="L158" s="4" t="s">
        <v>664</v>
      </c>
      <c r="M158" s="28" t="s">
        <v>862</v>
      </c>
      <c r="N158" s="6">
        <v>446.5</v>
      </c>
      <c r="P158" s="28" t="s">
        <v>863</v>
      </c>
    </row>
    <row r="159" ht="17" spans="1:16">
      <c r="A159" s="3">
        <v>42974</v>
      </c>
      <c r="B159" s="10" t="s">
        <v>35</v>
      </c>
      <c r="C159" s="13" t="s">
        <v>864</v>
      </c>
      <c r="D159" s="4" t="s">
        <v>726</v>
      </c>
      <c r="E159" s="11" t="s">
        <v>366</v>
      </c>
      <c r="F159" s="11" t="s">
        <v>727</v>
      </c>
      <c r="G159" s="11" t="s">
        <v>368</v>
      </c>
      <c r="H159" s="2">
        <v>1691</v>
      </c>
      <c r="I159" s="15" t="s">
        <v>600</v>
      </c>
      <c r="J159" s="2">
        <v>1434</v>
      </c>
      <c r="K159" s="5">
        <v>0.284722222222222</v>
      </c>
      <c r="L159" s="4">
        <v>8</v>
      </c>
      <c r="M159" s="28" t="s">
        <v>865</v>
      </c>
      <c r="N159" s="6">
        <v>595.5</v>
      </c>
      <c r="P159" s="15" t="s">
        <v>866</v>
      </c>
    </row>
    <row r="160" ht="17" spans="1:16">
      <c r="A160" s="3">
        <v>42967</v>
      </c>
      <c r="B160" s="10" t="s">
        <v>35</v>
      </c>
      <c r="C160" s="13" t="s">
        <v>867</v>
      </c>
      <c r="D160" s="4" t="s">
        <v>868</v>
      </c>
      <c r="E160" s="11" t="s">
        <v>727</v>
      </c>
      <c r="F160" s="11" t="s">
        <v>366</v>
      </c>
      <c r="G160" s="11" t="s">
        <v>368</v>
      </c>
      <c r="H160" s="2">
        <v>1709</v>
      </c>
      <c r="I160" s="15" t="s">
        <v>437</v>
      </c>
      <c r="J160" s="2">
        <v>1434</v>
      </c>
      <c r="K160" s="5">
        <v>0.3125</v>
      </c>
      <c r="L160" s="4" t="s">
        <v>664</v>
      </c>
      <c r="M160" s="28" t="s">
        <v>869</v>
      </c>
      <c r="N160" s="6">
        <v>595.5</v>
      </c>
      <c r="P160" s="11" t="s">
        <v>870</v>
      </c>
    </row>
    <row r="162" spans="1:3">
      <c r="A162" s="30" t="s">
        <v>871</v>
      </c>
      <c r="B162" s="30"/>
      <c r="C162" s="30"/>
    </row>
    <row r="163" spans="1:4">
      <c r="A163" s="31" t="s">
        <v>872</v>
      </c>
      <c r="B163" s="32"/>
      <c r="C163" s="32"/>
      <c r="D163" s="32"/>
    </row>
    <row r="164" spans="1:4">
      <c r="A164" s="31" t="s">
        <v>873</v>
      </c>
      <c r="B164" s="32"/>
      <c r="C164" s="32"/>
      <c r="D164" s="32"/>
    </row>
  </sheetData>
  <autoFilter xmlns:etc="http://www.wps.cn/officeDocument/2017/etCustomData" ref="A1:P160" etc:filterBottomFollowUsedRange="0">
    <extLst/>
  </autoFilter>
  <mergeCells count="3">
    <mergeCell ref="A162:C162"/>
    <mergeCell ref="A163:D163"/>
    <mergeCell ref="A164:D164"/>
  </mergeCells>
  <hyperlinks>
    <hyperlink ref="A163" r:id="rId1" display="https://www.chalieche.com/"/>
    <hyperlink ref="A164" r:id="rId2" display="http://www.gaotie.cn/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swmao</cp:lastModifiedBy>
  <cp:revision>220</cp:revision>
  <dcterms:created xsi:type="dcterms:W3CDTF">2023-07-25T23:38:00Z</dcterms:created>
  <dcterms:modified xsi:type="dcterms:W3CDTF">2025-09-30T02:28:53Z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167A73DCDFFEF7F747BBDA685F38889B_42</vt:lpwstr>
  </property>
  <property fmtid="{D5CDD505-2E9C-101B-9397-08002B2CF9AE}" pid="3" name="KSOProductBuildVer">
    <vt:lpwstr>1033-12.1.23135.23135</vt:lpwstr>
  </property>
</Properties>
</file>