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orschre\Documents\01_Projects\PhD\2025_COMPASS\compass\data\"/>
    </mc:Choice>
  </mc:AlternateContent>
  <xr:revisionPtr revIDLastSave="0" documentId="13_ncr:1_{24449661-85E1-4F0D-B97E-58BDC0FFBC5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conformance_assessment_summary" sheetId="2" r:id="rId1"/>
    <sheet name="process_model_optimzation_summa" sheetId="7" r:id="rId2"/>
    <sheet name="standard_deviation_analysis" sheetId="8" r:id="rId3"/>
    <sheet name="base_prompt" sheetId="1" r:id="rId4"/>
    <sheet name="prompt-with-action-restrictions" sheetId="3" r:id="rId5"/>
    <sheet name="prompt-with-phase-definiton" sheetId="6" r:id="rId6"/>
  </sheets>
  <definedNames>
    <definedName name="_xlnm._FilterDatabase" localSheetId="3" hidden="1">base_prompt!$A$1:$M$1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B21" i="2"/>
  <c r="B20" i="2"/>
  <c r="B19" i="2"/>
  <c r="C72" i="8"/>
  <c r="D72" i="8"/>
  <c r="E72" i="8"/>
  <c r="B72" i="8"/>
  <c r="B3" i="8"/>
  <c r="C3" i="8"/>
  <c r="D3" i="8"/>
  <c r="E3" i="8"/>
  <c r="B4" i="8"/>
  <c r="C4" i="8"/>
  <c r="D4" i="8"/>
  <c r="E4" i="8"/>
  <c r="B5" i="8"/>
  <c r="C5" i="8"/>
  <c r="D5" i="8"/>
  <c r="E5" i="8"/>
  <c r="B6" i="8"/>
  <c r="C6" i="8"/>
  <c r="D6" i="8"/>
  <c r="E6" i="8"/>
  <c r="B7" i="8"/>
  <c r="C7" i="8"/>
  <c r="D7" i="8"/>
  <c r="E7" i="8"/>
  <c r="B8" i="8"/>
  <c r="C8" i="8"/>
  <c r="D8" i="8"/>
  <c r="E8" i="8"/>
  <c r="B9" i="8"/>
  <c r="C9" i="8"/>
  <c r="D9" i="8"/>
  <c r="E9" i="8"/>
  <c r="B10" i="8"/>
  <c r="C10" i="8"/>
  <c r="D10" i="8"/>
  <c r="E10" i="8"/>
  <c r="B11" i="8"/>
  <c r="C11" i="8"/>
  <c r="D11" i="8"/>
  <c r="E11" i="8"/>
  <c r="B12" i="8"/>
  <c r="C12" i="8"/>
  <c r="D12" i="8"/>
  <c r="E12" i="8"/>
  <c r="B13" i="8"/>
  <c r="C13" i="8"/>
  <c r="D13" i="8"/>
  <c r="E13" i="8"/>
  <c r="B14" i="8"/>
  <c r="C14" i="8"/>
  <c r="D14" i="8"/>
  <c r="E14" i="8"/>
  <c r="B15" i="8"/>
  <c r="C15" i="8"/>
  <c r="D15" i="8"/>
  <c r="E15" i="8"/>
  <c r="B16" i="8"/>
  <c r="C16" i="8"/>
  <c r="D16" i="8"/>
  <c r="E16" i="8"/>
  <c r="B17" i="8"/>
  <c r="C17" i="8"/>
  <c r="D17" i="8"/>
  <c r="E17" i="8"/>
  <c r="B18" i="8"/>
  <c r="C18" i="8"/>
  <c r="D18" i="8"/>
  <c r="E18" i="8"/>
  <c r="B19" i="8"/>
  <c r="C19" i="8"/>
  <c r="D19" i="8"/>
  <c r="E19" i="8"/>
  <c r="B20" i="8"/>
  <c r="C20" i="8"/>
  <c r="D20" i="8"/>
  <c r="E20" i="8"/>
  <c r="B21" i="8"/>
  <c r="C21" i="8"/>
  <c r="D21" i="8"/>
  <c r="E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E2" i="8"/>
  <c r="D2" i="8"/>
  <c r="B2" i="8"/>
  <c r="C2" i="8"/>
  <c r="B1" i="8"/>
  <c r="C1" i="8"/>
  <c r="D1" i="8"/>
  <c r="E1" i="8"/>
  <c r="G13" i="7"/>
  <c r="F13" i="7"/>
  <c r="E13" i="7"/>
  <c r="D13" i="7"/>
  <c r="C13" i="7"/>
  <c r="B13" i="7"/>
  <c r="G12" i="7"/>
  <c r="F12" i="7"/>
  <c r="E12" i="7"/>
  <c r="D12" i="7"/>
  <c r="C12" i="7"/>
  <c r="B12" i="7"/>
  <c r="G11" i="7"/>
  <c r="F11" i="7"/>
  <c r="E11" i="7"/>
  <c r="D11" i="7"/>
  <c r="C11" i="7"/>
  <c r="B11" i="7"/>
  <c r="G10" i="7"/>
  <c r="F10" i="7"/>
  <c r="E10" i="7"/>
  <c r="D10" i="7"/>
  <c r="C10" i="7"/>
  <c r="B10" i="7"/>
  <c r="G8" i="7"/>
  <c r="F8" i="7"/>
  <c r="E8" i="7"/>
  <c r="D8" i="7"/>
  <c r="C8" i="7"/>
  <c r="B8" i="7"/>
  <c r="C4" i="7"/>
  <c r="B4" i="7"/>
  <c r="C3" i="7"/>
  <c r="B3" i="7"/>
  <c r="S84" i="6"/>
  <c r="S84" i="6" a="1"/>
  <c r="R84" i="6"/>
  <c r="S83" i="6"/>
  <c r="S83" i="6" a="1"/>
  <c r="R83" i="6"/>
  <c r="S82" i="6"/>
  <c r="S82" i="6" a="1"/>
  <c r="R82" i="6"/>
  <c r="S81" i="6"/>
  <c r="S81" i="6" a="1"/>
  <c r="R81" i="6"/>
  <c r="S80" i="6"/>
  <c r="S80" i="6" a="1"/>
  <c r="R80" i="6"/>
  <c r="S79" i="6"/>
  <c r="S79" i="6" a="1"/>
  <c r="R79" i="6"/>
  <c r="S78" i="6"/>
  <c r="S78" i="6" a="1"/>
  <c r="R78" i="6"/>
  <c r="S77" i="6"/>
  <c r="S77" i="6" a="1"/>
  <c r="R77" i="6"/>
  <c r="S76" i="6"/>
  <c r="S76" i="6" a="1"/>
  <c r="R76" i="6"/>
  <c r="S75" i="6"/>
  <c r="S75" i="6" a="1"/>
  <c r="R75" i="6"/>
  <c r="S74" i="6"/>
  <c r="S74" i="6" a="1"/>
  <c r="R74" i="6"/>
  <c r="S73" i="6"/>
  <c r="S73" i="6" a="1"/>
  <c r="R73" i="6"/>
  <c r="S72" i="6"/>
  <c r="S72" i="6" a="1"/>
  <c r="R72" i="6"/>
  <c r="S71" i="6"/>
  <c r="S71" i="6" a="1"/>
  <c r="R71" i="6"/>
  <c r="S70" i="6"/>
  <c r="S70" i="6" a="1"/>
  <c r="R70" i="6"/>
  <c r="S69" i="6"/>
  <c r="S69" i="6" a="1"/>
  <c r="R69" i="6"/>
  <c r="S68" i="6"/>
  <c r="S68" i="6" a="1"/>
  <c r="R68" i="6"/>
  <c r="S67" i="6"/>
  <c r="S67" i="6" a="1"/>
  <c r="R67" i="6"/>
  <c r="S66" i="6"/>
  <c r="S66" i="6" a="1"/>
  <c r="R66" i="6"/>
  <c r="S65" i="6"/>
  <c r="S65" i="6" a="1"/>
  <c r="R65" i="6"/>
  <c r="S64" i="6"/>
  <c r="S64" i="6" a="1"/>
  <c r="R64" i="6"/>
  <c r="S63" i="6"/>
  <c r="S63" i="6" a="1"/>
  <c r="R63" i="6"/>
  <c r="S62" i="6"/>
  <c r="S62" i="6" a="1"/>
  <c r="R62" i="6"/>
  <c r="S61" i="6"/>
  <c r="S61" i="6" a="1"/>
  <c r="R61" i="6"/>
  <c r="S60" i="6"/>
  <c r="S60" i="6" a="1"/>
  <c r="R60" i="6"/>
  <c r="S59" i="6"/>
  <c r="S59" i="6" a="1"/>
  <c r="R59" i="6"/>
  <c r="S58" i="6"/>
  <c r="S58" i="6" a="1"/>
  <c r="R58" i="6"/>
  <c r="S57" i="6"/>
  <c r="S57" i="6" a="1"/>
  <c r="R57" i="6"/>
  <c r="S56" i="6"/>
  <c r="S56" i="6" a="1"/>
  <c r="R56" i="6"/>
  <c r="S55" i="6"/>
  <c r="S55" i="6" a="1"/>
  <c r="R55" i="6"/>
  <c r="S54" i="6"/>
  <c r="S54" i="6" a="1"/>
  <c r="R54" i="6"/>
  <c r="S53" i="6"/>
  <c r="S53" i="6" a="1"/>
  <c r="R53" i="6"/>
  <c r="S52" i="6"/>
  <c r="S52" i="6" a="1"/>
  <c r="R52" i="6"/>
  <c r="S51" i="6"/>
  <c r="S51" i="6" a="1"/>
  <c r="R51" i="6"/>
  <c r="S50" i="6"/>
  <c r="S50" i="6" a="1"/>
  <c r="R50" i="6"/>
  <c r="S49" i="6"/>
  <c r="S49" i="6" a="1"/>
  <c r="R49" i="6"/>
  <c r="S48" i="6"/>
  <c r="S48" i="6" a="1"/>
  <c r="R48" i="6"/>
  <c r="S47" i="6"/>
  <c r="S47" i="6" a="1"/>
  <c r="R47" i="6"/>
  <c r="S46" i="6"/>
  <c r="S46" i="6" a="1"/>
  <c r="R46" i="6"/>
  <c r="S45" i="6"/>
  <c r="S45" i="6" a="1"/>
  <c r="R45" i="6"/>
  <c r="S44" i="6"/>
  <c r="S44" i="6" a="1"/>
  <c r="R44" i="6"/>
  <c r="S43" i="6"/>
  <c r="S43" i="6" a="1"/>
  <c r="R43" i="6"/>
  <c r="S42" i="6"/>
  <c r="S42" i="6" a="1"/>
  <c r="R42" i="6"/>
  <c r="S41" i="6"/>
  <c r="S41" i="6" a="1"/>
  <c r="R41" i="6"/>
  <c r="S40" i="6"/>
  <c r="S40" i="6" a="1"/>
  <c r="R40" i="6"/>
  <c r="S39" i="6"/>
  <c r="S39" i="6" a="1"/>
  <c r="R39" i="6"/>
  <c r="S38" i="6"/>
  <c r="S38" i="6" a="1"/>
  <c r="R38" i="6"/>
  <c r="S37" i="6"/>
  <c r="S37" i="6" a="1"/>
  <c r="R37" i="6"/>
  <c r="S36" i="6"/>
  <c r="S36" i="6" a="1"/>
  <c r="R36" i="6"/>
  <c r="S35" i="6"/>
  <c r="S35" i="6" a="1"/>
  <c r="R35" i="6"/>
  <c r="S34" i="6"/>
  <c r="S34" i="6" a="1"/>
  <c r="R34" i="6"/>
  <c r="S33" i="6"/>
  <c r="S33" i="6" a="1"/>
  <c r="R33" i="6"/>
  <c r="S32" i="6"/>
  <c r="S32" i="6" a="1"/>
  <c r="R32" i="6"/>
  <c r="S31" i="6"/>
  <c r="S31" i="6" a="1"/>
  <c r="R31" i="6"/>
  <c r="S30" i="6"/>
  <c r="S30" i="6" a="1"/>
  <c r="R30" i="6"/>
  <c r="S29" i="6"/>
  <c r="S29" i="6" a="1"/>
  <c r="R29" i="6"/>
  <c r="S28" i="6"/>
  <c r="S28" i="6" a="1"/>
  <c r="R28" i="6"/>
  <c r="S27" i="6"/>
  <c r="S27" i="6" a="1"/>
  <c r="R27" i="6"/>
  <c r="S26" i="6"/>
  <c r="S26" i="6" a="1"/>
  <c r="R26" i="6"/>
  <c r="S25" i="6"/>
  <c r="S25" i="6" a="1"/>
  <c r="R25" i="6"/>
  <c r="S24" i="6"/>
  <c r="S24" i="6" a="1"/>
  <c r="R24" i="6"/>
  <c r="S23" i="6"/>
  <c r="S23" i="6" a="1"/>
  <c r="R23" i="6"/>
  <c r="S22" i="6"/>
  <c r="S22" i="6" a="1"/>
  <c r="R22" i="6"/>
  <c r="S21" i="6"/>
  <c r="S21" i="6" a="1"/>
  <c r="R21" i="6"/>
  <c r="S20" i="6"/>
  <c r="S20" i="6" a="1"/>
  <c r="R20" i="6"/>
  <c r="S19" i="6"/>
  <c r="S19" i="6" a="1"/>
  <c r="R19" i="6"/>
  <c r="S18" i="6"/>
  <c r="S18" i="6" a="1"/>
  <c r="R18" i="6"/>
  <c r="S17" i="6"/>
  <c r="S17" i="6" a="1"/>
  <c r="R17" i="6"/>
  <c r="S16" i="6"/>
  <c r="S16" i="6" a="1"/>
  <c r="R16" i="6"/>
  <c r="S11" i="6"/>
  <c r="S11" i="6" a="1"/>
  <c r="R11" i="6"/>
  <c r="S10" i="6"/>
  <c r="S10" i="6" a="1"/>
  <c r="R10" i="6"/>
  <c r="S9" i="6"/>
  <c r="S9" i="6" a="1"/>
  <c r="R9" i="6"/>
  <c r="S8" i="6"/>
  <c r="S8" i="6" a="1"/>
  <c r="R8" i="6"/>
  <c r="S7" i="6"/>
  <c r="S7" i="6" a="1"/>
  <c r="R7" i="6"/>
  <c r="S6" i="6"/>
  <c r="S6" i="6" a="1"/>
  <c r="R6" i="6"/>
  <c r="Z5" i="6"/>
  <c r="Z5" i="6" a="1"/>
  <c r="Y5" i="6"/>
  <c r="S5" i="6"/>
  <c r="S5" i="6" a="1"/>
  <c r="R5" i="6"/>
  <c r="Z4" i="6"/>
  <c r="Z4" i="6" a="1"/>
  <c r="Y4" i="6"/>
  <c r="S4" i="6"/>
  <c r="S4" i="6" a="1"/>
  <c r="R4" i="6"/>
  <c r="Z3" i="6"/>
  <c r="Z3" i="6" a="1"/>
  <c r="Y3" i="6"/>
  <c r="S3" i="6"/>
  <c r="S3" i="6" a="1"/>
  <c r="R3" i="6"/>
  <c r="Z2" i="6"/>
  <c r="Z2" i="6" a="1"/>
  <c r="Y2" i="6"/>
  <c r="V2" i="6"/>
  <c r="U2" i="6"/>
  <c r="S2" i="6"/>
  <c r="S2" i="6" a="1"/>
  <c r="R2" i="6"/>
  <c r="S84" i="3" a="1"/>
  <c r="S84" i="3" s="1"/>
  <c r="R84" i="3"/>
  <c r="S83" i="3" a="1"/>
  <c r="S83" i="3" s="1"/>
  <c r="R83" i="3"/>
  <c r="S82" i="3" a="1"/>
  <c r="S82" i="3" s="1"/>
  <c r="R82" i="3"/>
  <c r="S81" i="3" a="1"/>
  <c r="S81" i="3" s="1"/>
  <c r="R81" i="3"/>
  <c r="S80" i="3"/>
  <c r="S80" i="3" a="1"/>
  <c r="R80" i="3"/>
  <c r="S79" i="3" a="1"/>
  <c r="S79" i="3" s="1"/>
  <c r="R79" i="3"/>
  <c r="S78" i="3" a="1"/>
  <c r="S78" i="3" s="1"/>
  <c r="R78" i="3"/>
  <c r="S77" i="3" a="1"/>
  <c r="S77" i="3" s="1"/>
  <c r="R77" i="3"/>
  <c r="S76" i="3" a="1"/>
  <c r="S76" i="3" s="1"/>
  <c r="R76" i="3"/>
  <c r="S75" i="3" a="1"/>
  <c r="S75" i="3" s="1"/>
  <c r="R75" i="3"/>
  <c r="S74" i="3" a="1"/>
  <c r="S74" i="3" s="1"/>
  <c r="R74" i="3"/>
  <c r="S73" i="3"/>
  <c r="S73" i="3" a="1"/>
  <c r="R73" i="3"/>
  <c r="S72" i="3" a="1"/>
  <c r="S72" i="3" s="1"/>
  <c r="R72" i="3"/>
  <c r="S71" i="3" a="1"/>
  <c r="S71" i="3" s="1"/>
  <c r="R71" i="3"/>
  <c r="S70" i="3" a="1"/>
  <c r="S70" i="3" s="1"/>
  <c r="R70" i="3"/>
  <c r="S69" i="3" a="1"/>
  <c r="S69" i="3" s="1"/>
  <c r="R69" i="3"/>
  <c r="S68" i="3" a="1"/>
  <c r="S68" i="3" s="1"/>
  <c r="R68" i="3"/>
  <c r="S67" i="3" a="1"/>
  <c r="S67" i="3" s="1"/>
  <c r="R67" i="3"/>
  <c r="S66" i="3" a="1"/>
  <c r="S66" i="3" s="1"/>
  <c r="R66" i="3"/>
  <c r="S65" i="3"/>
  <c r="S65" i="3" a="1"/>
  <c r="R65" i="3"/>
  <c r="S64" i="3" a="1"/>
  <c r="S64" i="3" s="1"/>
  <c r="R64" i="3"/>
  <c r="S63" i="3" a="1"/>
  <c r="S63" i="3" s="1"/>
  <c r="R63" i="3"/>
  <c r="S62" i="3" a="1"/>
  <c r="S62" i="3" s="1"/>
  <c r="R62" i="3"/>
  <c r="S61" i="3" a="1"/>
  <c r="S61" i="3" s="1"/>
  <c r="R61" i="3"/>
  <c r="S60" i="3" a="1"/>
  <c r="S60" i="3" s="1"/>
  <c r="R60" i="3"/>
  <c r="S59" i="3" a="1"/>
  <c r="S59" i="3" s="1"/>
  <c r="R59" i="3"/>
  <c r="S58" i="3" a="1"/>
  <c r="S58" i="3" s="1"/>
  <c r="R58" i="3"/>
  <c r="S57" i="3" a="1"/>
  <c r="S57" i="3" s="1"/>
  <c r="R57" i="3"/>
  <c r="S56" i="3" a="1"/>
  <c r="S56" i="3" s="1"/>
  <c r="R56" i="3"/>
  <c r="S55" i="3"/>
  <c r="S55" i="3" a="1"/>
  <c r="R55" i="3"/>
  <c r="S54" i="3" a="1"/>
  <c r="S54" i="3" s="1"/>
  <c r="R54" i="3"/>
  <c r="S53" i="3" a="1"/>
  <c r="S53" i="3" s="1"/>
  <c r="R53" i="3"/>
  <c r="S52" i="3" a="1"/>
  <c r="S52" i="3" s="1"/>
  <c r="R52" i="3"/>
  <c r="S51" i="3" a="1"/>
  <c r="S51" i="3" s="1"/>
  <c r="R51" i="3"/>
  <c r="S50" i="3" a="1"/>
  <c r="S50" i="3" s="1"/>
  <c r="R50" i="3"/>
  <c r="S49" i="3" a="1"/>
  <c r="S49" i="3" s="1"/>
  <c r="R49" i="3"/>
  <c r="S48" i="3" a="1"/>
  <c r="S48" i="3" s="1"/>
  <c r="R48" i="3"/>
  <c r="S47" i="3" a="1"/>
  <c r="S47" i="3" s="1"/>
  <c r="R47" i="3"/>
  <c r="S46" i="3" a="1"/>
  <c r="S46" i="3" s="1"/>
  <c r="R46" i="3"/>
  <c r="S45" i="3" a="1"/>
  <c r="S45" i="3" s="1"/>
  <c r="R45" i="3"/>
  <c r="S44" i="3" a="1"/>
  <c r="S44" i="3" s="1"/>
  <c r="R44" i="3"/>
  <c r="S43" i="3" a="1"/>
  <c r="S43" i="3" s="1"/>
  <c r="R43" i="3"/>
  <c r="S42" i="3" a="1"/>
  <c r="S42" i="3" s="1"/>
  <c r="R42" i="3"/>
  <c r="S41" i="3" a="1"/>
  <c r="S41" i="3" s="1"/>
  <c r="R41" i="3"/>
  <c r="S40" i="3" a="1"/>
  <c r="S40" i="3" s="1"/>
  <c r="R40" i="3"/>
  <c r="S39" i="3"/>
  <c r="S39" i="3" a="1"/>
  <c r="R39" i="3"/>
  <c r="S38" i="3" a="1"/>
  <c r="S38" i="3" s="1"/>
  <c r="R38" i="3"/>
  <c r="S37" i="3" a="1"/>
  <c r="S37" i="3" s="1"/>
  <c r="R37" i="3"/>
  <c r="S36" i="3" a="1"/>
  <c r="S36" i="3" s="1"/>
  <c r="R36" i="3"/>
  <c r="S35" i="3" a="1"/>
  <c r="S35" i="3" s="1"/>
  <c r="R35" i="3"/>
  <c r="S34" i="3" a="1"/>
  <c r="S34" i="3" s="1"/>
  <c r="R34" i="3"/>
  <c r="S33" i="3" a="1"/>
  <c r="S33" i="3" s="1"/>
  <c r="R33" i="3"/>
  <c r="S32" i="3" a="1"/>
  <c r="S32" i="3" s="1"/>
  <c r="R32" i="3"/>
  <c r="S31" i="3" a="1"/>
  <c r="S31" i="3" s="1"/>
  <c r="R31" i="3"/>
  <c r="S30" i="3" a="1"/>
  <c r="S30" i="3" s="1"/>
  <c r="R30" i="3"/>
  <c r="S29" i="3" a="1"/>
  <c r="S29" i="3" s="1"/>
  <c r="R29" i="3"/>
  <c r="S28" i="3" a="1"/>
  <c r="S28" i="3" s="1"/>
  <c r="R28" i="3"/>
  <c r="S27" i="3"/>
  <c r="S27" i="3" a="1"/>
  <c r="R27" i="3"/>
  <c r="S26" i="3" a="1"/>
  <c r="S26" i="3" s="1"/>
  <c r="R26" i="3"/>
  <c r="S25" i="3" a="1"/>
  <c r="S25" i="3" s="1"/>
  <c r="R25" i="3"/>
  <c r="S24" i="3" a="1"/>
  <c r="S24" i="3" s="1"/>
  <c r="R24" i="3"/>
  <c r="S23" i="3" a="1"/>
  <c r="S23" i="3" s="1"/>
  <c r="R23" i="3"/>
  <c r="S22" i="3" a="1"/>
  <c r="S22" i="3" s="1"/>
  <c r="R22" i="3"/>
  <c r="S21" i="3" a="1"/>
  <c r="S21" i="3" s="1"/>
  <c r="R21" i="3"/>
  <c r="S20" i="3" a="1"/>
  <c r="S20" i="3" s="1"/>
  <c r="R20" i="3"/>
  <c r="S19" i="3" a="1"/>
  <c r="S19" i="3" s="1"/>
  <c r="R19" i="3"/>
  <c r="S18" i="3" a="1"/>
  <c r="S18" i="3" s="1"/>
  <c r="R18" i="3"/>
  <c r="S17" i="3" a="1"/>
  <c r="S17" i="3" s="1"/>
  <c r="R17" i="3"/>
  <c r="S16" i="3" a="1"/>
  <c r="S16" i="3" s="1"/>
  <c r="R16" i="3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16" i="1" a="1"/>
  <c r="S16" i="1" s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16" i="1"/>
  <c r="S11" i="3" a="1"/>
  <c r="S11" i="3" s="1"/>
  <c r="S10" i="3" a="1"/>
  <c r="S10" i="3" s="1"/>
  <c r="S9" i="3" a="1"/>
  <c r="S9" i="3" s="1"/>
  <c r="S8" i="3" a="1"/>
  <c r="S8" i="3" s="1"/>
  <c r="S7" i="3" a="1"/>
  <c r="S7" i="3" s="1"/>
  <c r="S6" i="3" a="1"/>
  <c r="S6" i="3" s="1"/>
  <c r="S5" i="3" a="1"/>
  <c r="S5" i="3" s="1"/>
  <c r="S4" i="3" a="1"/>
  <c r="S4" i="3" s="1"/>
  <c r="S3" i="3" a="1"/>
  <c r="S3" i="3" s="1"/>
  <c r="S2" i="3" a="1"/>
  <c r="S2" i="3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3" i="1" a="1"/>
  <c r="S3" i="1" s="1"/>
  <c r="S2" i="1" a="1"/>
  <c r="S2" i="1" s="1"/>
  <c r="B8" i="2"/>
  <c r="C8" i="2"/>
  <c r="B13" i="2"/>
  <c r="D8" i="2"/>
  <c r="E8" i="2"/>
  <c r="Z5" i="3" a="1"/>
  <c r="Z5" i="3" s="1"/>
  <c r="E13" i="2" s="1"/>
  <c r="Y5" i="3"/>
  <c r="D13" i="2" s="1"/>
  <c r="Z4" i="3" a="1"/>
  <c r="Z4" i="3" s="1"/>
  <c r="E12" i="2" s="1"/>
  <c r="Y4" i="3"/>
  <c r="D12" i="2" s="1"/>
  <c r="Z3" i="3" a="1"/>
  <c r="Z3" i="3" s="1"/>
  <c r="E11" i="2" s="1"/>
  <c r="Y3" i="3"/>
  <c r="D11" i="2" s="1"/>
  <c r="Z2" i="3" a="1"/>
  <c r="Z2" i="3" s="1"/>
  <c r="E10" i="2" s="1"/>
  <c r="Y2" i="3"/>
  <c r="D10" i="2" s="1"/>
  <c r="Z3" i="1" a="1"/>
  <c r="Z3" i="1" s="1"/>
  <c r="C11" i="2" s="1"/>
  <c r="Z4" i="1" a="1"/>
  <c r="Z4" i="1" s="1"/>
  <c r="C12" i="2" s="1"/>
  <c r="Z5" i="1" a="1"/>
  <c r="Z5" i="1" s="1"/>
  <c r="C13" i="2" s="1"/>
  <c r="Z2" i="1" a="1"/>
  <c r="Z2" i="1" s="1"/>
  <c r="C10" i="2" s="1"/>
  <c r="Y3" i="1"/>
  <c r="B11" i="2" s="1"/>
  <c r="Y4" i="1"/>
  <c r="B12" i="2" s="1"/>
  <c r="Y5" i="1"/>
  <c r="Y2" i="1"/>
  <c r="B10" i="2" s="1"/>
  <c r="R11" i="1"/>
  <c r="R10" i="1"/>
  <c r="R9" i="1"/>
  <c r="R8" i="1"/>
  <c r="R7" i="1"/>
  <c r="R6" i="1"/>
  <c r="R5" i="1"/>
  <c r="R4" i="1"/>
  <c r="R3" i="1"/>
  <c r="R2" i="1"/>
  <c r="R11" i="3"/>
  <c r="R10" i="3"/>
  <c r="R9" i="3"/>
  <c r="R8" i="3"/>
  <c r="R7" i="3"/>
  <c r="R6" i="3"/>
  <c r="R5" i="3"/>
  <c r="R4" i="3"/>
  <c r="R3" i="3"/>
  <c r="R2" i="3"/>
  <c r="U2" i="3" l="1"/>
  <c r="C3" i="2" s="1"/>
  <c r="V2" i="3"/>
  <c r="C4" i="2" s="1"/>
  <c r="V2" i="1"/>
  <c r="B4" i="2" s="1"/>
  <c r="U2" i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<sst xmlns="http://schemas.openxmlformats.org/spreadsheetml/2006/main" count="14880" uniqueCount="1638">
  <si>
    <t>subjects</t>
  </si>
  <si>
    <t>pattern_type</t>
  </si>
  <si>
    <t>em</t>
  </si>
  <si>
    <t>f1</t>
  </si>
  <si>
    <t>precision</t>
  </si>
  <si>
    <t>recall</t>
  </si>
  <si>
    <t>query</t>
  </si>
  <si>
    <t>question</t>
  </si>
  <si>
    <t>sparql_error</t>
  </si>
  <si>
    <t>run</t>
  </si>
  <si>
    <t>model</t>
  </si>
  <si>
    <t>dataset</t>
  </si>
  <si>
    <t>['three triple patterns', 'supply']</t>
  </si>
  <si>
    <t>three triple patterns</t>
  </si>
  <si>
    <t>PREFIX : &lt;https://welektronik.iis.fraunhofer.de/entity/&gt; PREFIX tbox: &lt;https://github.com/wintechis/natural-language-query-answering/tree/main/knowledge-graph/velektronik-graph-clean/tbox.ttl#&gt; SELECT DISTINCT ?x WHERE { ?x tbox:partner ?y . ?y :label "TSMC"@en . }</t>
  </si>
  <si>
    <t>run-3</t>
  </si>
  <si>
    <t>llama-v3p3-70b-instruct</t>
  </si>
  <si>
    <t>velektronik-graph-clean</t>
  </si>
  <si>
    <t>['three triple patterns', 'keyfigure']</t>
  </si>
  <si>
    <t>PREFIX tbox: &lt;https://github.com/wintechis/natural-language-query-answering/tree/main/knowledge-graph/velektronik-graph-clean/tbox.ttl#&gt; PREFIX welektronik: &lt;https://welektronik.iis.fraunhofer.de/entity/&gt; SELECT ?company ?operatingIncome WHERE { ?company a tbox:Company . ?company tbox:size welektronik:Q1049 . ?observation tbox:observedValue ?operatingIncome . ?observation tbox:observationAbout ?company . }</t>
  </si>
  <si>
    <t>PREFIX : &lt;https://welektronik.iis.fraunhofer.de/entity/&gt; 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ns1:supplier :Q127 . }</t>
  </si>
  <si>
    <t>['four triple patterns', 'keyfigure']</t>
  </si>
  <si>
    <t>four triple patterns</t>
  </si>
  <si>
    <t>['three triple patterns', 'geo']</t>
  </si>
  <si>
    <t>['three triple patterns', 'member']</t>
  </si>
  <si>
    <t>PREFIX tbox: &lt;https://welektronik.iis.fraunhofer.de/entity/&gt; PREFIX ns1: &lt;https://www.w3.org/ns/org#&gt; PREFIX rdfs: &lt;http://www.w3.org/2000/01/rdf-schema#&gt; PREFIX time: &lt;http://www.w3.org/2006/time#&gt; SELECT ?name WHERE { ?person tbox:ceoOf &lt;https://solid.iis.fraunhofer.de/oe-40200/2024/10/velektronik-graph-clean/company/weQ22.ttl#this&gt; . ?person ns1:hasMembership ?membership . ?membership ns1:memberDuring ?duration . ?duration time:hasBeginning ?begin . ?person rdfs:label ?name . FILTER NOT EXISTS { ?duration time:hasEnd ?end } }</t>
  </si>
  <si>
    <t>PREFIX ns2: &lt;https://www.w3.org/ns/org#&gt; PREFIX tbox: &lt;https://github.com/wintechis/natural-language-query-answering/tree/main/knowledge-graph/velektronik-graph-clean/tbox.ttl#&gt; SELECT DISTINCT ?company ?employees WHERE { ?company ns2:hasSite ?site . ?company tbox:hasValue ?value . ?value tbox:employees ?employees . }</t>
  </si>
  <si>
    <t>['one triple pattern']</t>
  </si>
  <si>
    <t>one triple pattern</t>
  </si>
  <si>
    <t>PREFIX rdfs: &lt;http://www.w3.org/2000/01/rdf-schema#&gt; PREFIX tbox: &lt;https://github.com/wintechis/natural-language-query-answering/tree/main/knowledge-graph/velektronik-graph-clean/tbox.ttl#&gt; SELECT DISTINCT ?label WHERE { ?s a tbox:OrganizationClass . ?s rdfs:label ?label . }</t>
  </si>
  <si>
    <t>['two triple patterns']</t>
  </si>
  <si>
    <t>two triple patterns</t>
  </si>
  <si>
    <t>PREFIX rdf: &lt;http://www.w3.org/1999/02/22-rdf-syntax-ns#&gt; PREFIX foaf: &lt;http://xmlns.com/foaf/0.1/&gt; SELECT DISTINCT ?x WHERE { ?x rdf:type foaf:Person . ?x foaf:made ?y . }</t>
  </si>
  <si>
    <t>['four triple patterns', 'member']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</si>
  <si>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tbox:hasCeo ?ceo . ?company tbox:organizationType &lt;https://welektronik.iis.fraunhofer.de/entity/Q287&gt; }</t>
  </si>
  <si>
    <t>PREFIX : &lt;http://example.org/&gt; SELECT ?x ?y WHERE { ?x :organizationType :Fabless . ?x :totalAssets ?y . }</t>
  </si>
  <si>
    <t>PREFIX schema: &lt;https://schema.org/&gt; SELECT DISTINCT ?company ?capex WHERE { ?company schema:capitalExpenditures ?capex . }</t>
  </si>
  <si>
    <t>PREFIX org: &lt;https://www.w3.org/ns/org#&gt; PREFIX geos: &lt;http://www.geonames.org/ontology#&gt; PREFIX wele: &lt;https://welektronik.iis.fraunhofer.de/entity/&gt; SELECT DISTINCT ?company ?site WHERE { ?company a org:Organization . ?company org:hasSite ?site . ?site geos:parentFeature &lt;https://solid.iis.fraunhofer.de/oe-40200/2024/10/velektronik-graph-clean/region/wdQ2090.ttl#this&gt; . ?company wele:enterpriseSize wele:Q1047 . }</t>
  </si>
  <si>
    <t>PREFIX tbox: &lt;https://github.com/wintechis/natural-language-query-answering/tree/main/knowledge-graph/velektronik-graph-clean/tbox.ttl#&gt; PREFIX ns2: &lt;https://www.w3.org/ns/org#&gt; SELECT DISTINCT ?company WHERE { ?company a ns2:Organization . ?company tbox:providesService ?service . ?service rdfs:label "Design"@en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</si>
  <si>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tbox:size &lt;https://welektronik.iis.fraunhofer.de/entity/Q1046&gt; }</t>
  </si>
  <si>
    <t>PREFIX : &lt;https://solid.iis.fraunhofer.de/oe-40200/2024/10/velektronik-graph-clean/&gt; SELECT DISTINCT ?semiconductor ?semiconductorLabel WHERE { ?semiconductor a :Company . ?semiconductor :name ?semiconductorLabel . FILTER regex(?semiconductorLabel, "semiconductor", "i") . }</t>
  </si>
  <si>
    <t>['two triple patterns', 'geo']</t>
  </si>
  <si>
    <t>PREFIX ns2: &lt;http://www.geonames.org/ontology#&gt; PREFIX ns1: &lt;https://www.w3.org/ns/org#&gt; SELECT DISTINCT ?company ?site WHERE { ?site ns2:parentCountry &lt;https://solid.iis.fraunhofer.de/oe-40200/2024/10/velektronik-graph-clean/region/wdQ27.ttl#this&gt; . ?company ns1:hasSite ?site . }</t>
  </si>
  <si>
    <t>['four triple patterns', 'supply']</t>
  </si>
  <si>
    <t>PREFIX tbox: &lt;https://github.com/wintechis/natural-language-query-answering/tree/main/knowledge-graph/velektronik-graph-clean/tbox.ttl#&gt; PREFIX esn-ontology: &lt;https://paul.ti.rw.fau.de/~ju32haqi/supply-networks/abstraction-examples/esn-ontology#&gt; SELECT DISTINCT ?company WHERE { ?supplyFlow esn-ontology:supplier ?company . ?customer tbox:size &lt;https://welektronik.iis.fraunhofer.de/entity/Q1048&gt; . ?supplyFlow esn-ontology:customer ?customer . ?company tbox:size &lt;https://welektronik.iis.fraunhofer.de/entity/Q1047&gt; }</t>
  </si>
  <si>
    <t>PREFIX ns1: &lt;https://www.w3.org/ns/org#&gt; PREFIX ns2: &lt;http://www.geonames.org/ontology#&gt; PREFIX rdfs: &lt;http://www.w3.org/2000/01/rdf-schema#&gt; SELECT DISTINCT ?company ?site WHERE { ?company a ns1:Organization . ?company ns1:hasSite|ns1:hasRegisteredSite ?site . ?site ns2:parentFeature|ns2:location &lt;https://solid.iis.fraunhofer.de/oe-40200/2024/10/velektronik-graph-clean/region/wdQ2090.ttl#this&gt; .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</si>
  <si>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?location WHERE { ?company ns2:hasSite ?site . ?site ns1:parentFeature ?location . FILTER (regex(str(?company), "weQ22")) }</t>
  </si>
  <si>
    <t>SELECT DISTINCT ?x WHERE { ?x a ?y . FILTER(STRSTARTS(STR(?y), "http://www.wikidata.org/entity/Q")) . }</t>
  </si>
  <si>
    <t>PREFIX ns2: &lt;http://www.geonames.org/ontology#&gt; PREFIX ns1: &lt;https://www.w3.org/ns/org#&gt; SELECT DISTINCT ?city ?country WHERE { &lt;https://solid.iis.fraunhofer.de/oe-40200/2024/10/velektronik-graph-clean/company/weQ127.ttl#headquarter&gt; ns2:parentFeature ?city . ?city ns2:parentCountry ?country . }</t>
  </si>
  <si>
    <t>PREFIX tbox: &lt;https://github.com/wintechis/natural-language-query-answering/tree/main/knowledge-graph/velektronik-graph-clean/tbox.ttl#&gt; SELECT DISTINCT ?x WHERE { ?x rdfs:label ?y . FILTER regex(?y, "IDM", "i")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</si>
  <si>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?person ?publication WHERE { ?person ns1:hasMembership [ ns1:organization ?company ; ns1:role tbox:CEO ] . ?person dblp:authorOf ?publication }</t>
  </si>
  <si>
    <t>['three triple patterns']</t>
  </si>
  <si>
    <t>PREFIX tbox: &lt;https://github.com/wintechis/natural-language-query-answering/tree/main/knowledge-graph/velektronik-graph-clean/tbox.ttl#&gt; PREFIX rdfs: &lt;http://www.w3.org/2000/01/rdf-schema#&gt; SELECT DISTINCT ?company WHERE { &lt;https://solid.iis.fraunhofer.de/oe-40200/2024/10/velektronik-graph-clean/person/wdQ7143480.ttl#this&gt; tbox:ceoOf ?company . ?company rdfs:label ?label . }</t>
  </si>
  <si>
    <t>PREFIX qb: &lt;http://purl.org/linked-data/cube#&gt; PREFIX xsd: &lt;http://www.w3.org/2001/XMLSchema#&gt; SELECT ?company ?financialData WHERE { ?company a qb:Observation . ?company qb:measure ?financialData . FILTER (xsd:decimal(?financialData) &gt; 0) }</t>
  </si>
  <si>
    <t>PREFIX ns1: &lt;https://dblp.org/rdf/schema#&gt; PREFIX time: &lt;http://www.w3.org/2006/time#&gt; SELECT DISTINCT ?pub ?year WHERE { &lt;https://solid.iis.fraunhofer.de/oe-40200/2024/10/velektronik-graph-clean/person/wdQ7143480.ttl#this&gt; ns1:authorOf ?pub . ?pub ns1:yearOfPublication ?year . FILTER (?year = "2005") }</t>
  </si>
  <si>
    <t>PREFIX ns1: &lt;http://www.geonames.org/ontology#&gt; SELECT DISTINCT ?x WHERE { ?x ns1:parentCountry &lt;https://solid.iis.fraunhofer.de/oe-40200/2024/10/velektronik-graph-clean/region/wdQ183.ttl#this&gt; . }</t>
  </si>
  <si>
    <t>['four triple patterns']</t>
  </si>
  <si>
    <t>PREFIX : &lt;https://welektronik.iis.fraunhofer.de/entity/&gt; PREFIX tbox: &lt;https://github.com/wintechis/natural-language-query-answering/tree/main/knowledge-graph/velektronik-graph-clean/tbox.ttl#&gt; PREFIX ns2: &lt;https://www.w3.org/ns/org#&gt; SELECT DISTINCT ?site ?siteLabel WHERE { ?company tbox:organizationType :Q287 . ?company tbox:size :Q1048 . ?company ns2:hasSite ?site . ?site rdfs:label ?siteLabel . }</t>
  </si>
  <si>
    <t>PREFIX tbox: &lt;https://github.com/wintechis/natural-language-query-answering/tree/main/knowledge-graph/velektronik-graph-clean/tbox.ttl#&gt; PREFIX ns1: &lt;https://www.w3.org/ns/org#&gt; SELECT DISTINCT ?x WHERE { ?x ns1:hasRegisteredSite ?y . ?x tbox:organizationType &lt;https://welektronik.iis.fraunhofer.de/entity/Q286&gt; . ?x tbox:customer ?z . ?z ns1:name "TSMC" }</t>
  </si>
  <si>
    <t>PREFIX tbox: &lt;https://github.com/wintechis/natural-language-query-answering/tree/main/knowledge-graph/velektronik-graph-clean/tbox.ttl#&gt; SELECT (SUM(?revenue) AS ?totalRevenue) WHERE { ?company tbox:providesService &lt;https://welektronik.iis.fraunhofer.de/entity/Q291&gt; . ?observation tbox:observedEnterprise ?company . ?observation tbox:totalRevenue ?revenue . }</t>
  </si>
  <si>
    <t>PREFIX ns1: &lt;http://www.geonames.org/ontology#&gt; PREFIX tbox: &lt;https://github.com/wintechis/natural-language-query-answering/tree/main/knowledge-graph/velektronik-graph-clean/tbox.ttl#&gt; PREFIX ns2: &lt;https://www.w3.org/ns/org#&gt; SELECT DISTINCT ?company WHERE { ?site ns1:parentCountry &lt;https://solid.iis.fraunhofer.de/oe-40200/2024/10/velektronik-graph-clean/region/wdQ183.ttl#this&gt; . ?company ns2:hasRegisteredSite ?site . ?company tbox:providesService &lt;https://welektronik.iis.fraunhofer.de/entity/Q288&gt; . }</t>
  </si>
  <si>
    <t>PREFIX : &lt;https://github.com/wintechis/natural-language-query-answering/tree/main/knowledge-graph/velektronik-graph-clean/tbox.ttl#&gt; PREFIX wd: &lt;https://www.wikidata.org/entity/&gt; SELECT DISTINCT ?ceo ?company WHERE { ?company :hasCeo ?ceo . ?company :size &lt;https://welektronik.iis.fraunhofer.de/entity/Q1049&gt; }</t>
  </si>
  <si>
    <t>PREFIX tbox: &lt;https://github.com/wintechis/natural-language-query-answering/tree/main/knowledge-graph/velektronik-graph-clean/tbox.ttl#&gt; PREFIX xsd: &lt;http://www.w3.org/2001/XMLSchema#&gt; SELECT ?company ?operatingIncome WHERE { ?company tbox:operatingIncome ?operatingIncome . FILTER (xsd:decimal(?operatingIncome) &gt; 0 &amp;&amp; regex(str(?company), "2021")) }</t>
  </si>
  <si>
    <t>PREFIX tbox: &lt;https://github.com/wintechis/natural-language-query-answering/tree/main/knowledge-graph/velektronik-graph-clean/tbox.ttl#&gt; PREFIX rdfs: &lt;http://www.w3.org/2000/01/rdf-schema#&gt; SELECT DISTINCT ?mediumCompany ?largeCompany WHERE { ?mediumCompany tbox:size &lt;https://welektronik.iis.fraunhofer.de/entity/Q1047&gt; . ?largeCompany tbox:size &lt;https://welektronik.iis.fraunhofer.de/entity/Q1048&gt; . ?mediumCompany ?p ?largeCompany . FILTER (?p = &lt;https://paul.ti.rw.fau.de/~ju32haqi/supply-networks/abstraction-examples/esn-ontology#customer&gt;) . }</t>
  </si>
  <si>
    <t>PREFIX ns2: &lt;https://www.w3.org/ns/org#&gt; PREFIX tbox: &lt;https://github.com/wintechis/natural-language-query-answering/tree/main/knowledge-graph/velektronik-graph-clean/tbox.ttl#&gt; SELECT DISTINCT ?site ?company WHERE { ?company a ns2:Organization . ?company ns2:hasSite ?site . ?site tbox:siteType ?type . FILTER (?type = &lt;https://welektronik.iis.fraunhofer.de/entity/Q298&gt; || ?type = &lt;https://welektronik.iis.fraunhofer.de/entity/Q299&gt;) }</t>
  </si>
  <si>
    <t>['two triple patterns', 'keyfigure']</t>
  </si>
  <si>
    <t>PREFIX : &lt;https://solid.iis.fraunhofer.de/oe-40200/2024/10/velektronik-graph-clean/&gt; SELECT DISTINCT ?x WHERE { ?s :capex2022 ?x . FILTER(regex(str(?s), "weQ22")) }</t>
  </si>
  <si>
    <t>PREFIX tbox: &lt;https://github.com/wintechis/natural-language-query-answering/tree/main/knowledge-graph/velektronik-graph-clean/tbox.ttl#&gt; SELECT DISTINCT ?company ?companyLabel WHERE { ?company tbox:organizationType &lt;https://welektronik.iis.fraunhofer.de/entity/Q286&gt; . ?company rdfs:label ?companyLabel . FILTER(LANGMATCHES(LANG(?companyLabel), "en")) }</t>
  </si>
  <si>
    <t>PREFIX tbox: &lt;https://github.com/wintechis/natural-language-query-answering/tree/main/knowledge-graph/velektronik-graph-clean/tbox.ttl#&gt; PREFIX rdfs: &lt;http://www.w3.org/200001/rdf-schema#&gt; SELECT DISTINCT ?company WHERE { ?company tbox:size &lt;https://welektronik.iis.fraunhofer.de/entity/Q1046&gt; }</t>
  </si>
  <si>
    <t>PREFIX tbox: &lt;https://github.com/wintechis/natural-language-query-answering/tree/main/knowledge-graph/velektronik-graph-clean/tbox.ttl#&gt; PREFIX xsd: &lt;http://www.w3.org/2001/XMLSchema#&gt; SELECT DISTINCT ?company ?capex WHERE { ?company a tbox:Company . ?company tbox:capex ?capex . FILTER (xsd:decimal(?capex) &gt; 0) }</t>
  </si>
  <si>
    <t>PREFIX tbox: &lt;https://github.com/wintechis/natural-language-query-answering/tree/main/knowledge-graph/velektronik-graph-clean/tbox.ttl#&gt; PREFIX rdfs: &lt;http://www.w3.org/2000/01/rdf-schema#&gt; SELECT ?company ?employees WHERE { ?company tbox:size &lt;https://welektronik.iis.fraunhofer.de/entity/Q1049&gt; . ?observation tbox:company ?company . ?observation tbox:employees ?employees . }</t>
  </si>
  <si>
    <t>PREFIX tbox: &lt;https://github.com/wintechis/natural-language-query-answering/tree/main/knowledge-graph/velektronik-graph-clean/tbox.ttl#&gt; PREFIX ns2: &lt;https://www.w3.org/ns/org#&gt; SELECT DISTINCT ?site WHERE { &lt;https://solid.iis.fraunhofer.de/oe-40200/2024/10/velektronik-graph-clean/company/weQ20.ttl#this&gt; ns2:hasSite ?site . }</t>
  </si>
  <si>
    <t>PREFIX tbox: &lt;https://github.com/wintechis/natural-language-query-answering/tree/main/knowledge-graph/velektronik-graph-clean/tbox.ttl#&gt; PREFIX org: &lt;https://www.w3.org/ns/org#&gt; SELECT DISTINCT ?service ?org WHERE { ?org a org:Organization ; rdfs:label ?label . FILTER regex(?label, "Samsung") . ?org tbox:providesService ?service . }</t>
  </si>
  <si>
    <t>PREFIX : &lt;https://welektronik.iis.fraunhofer.de/entity/&gt; PREFIX providesService: &lt;https://github.com/wintechis/natural-language-query-answering/tree/main/knowledge-graph/velektronik-graph-clean/tbox.ttl#&gt; SELECT DISTINCT ?company ?service WHERE { ?company a :Company . ?company :locatedIn &lt;https://solid.iis.fraunhofer.de/oe-40200/2024/10/velektronik-graph-clean/region/wdQ183.ttl#this&gt; . ?company providesService:providesService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</si>
  <si>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ns1:hasMembership [ ns1:member ?ceo ; ns1:memberDuring [ a ns1:Interval ] ; ns1:organization ?company ; ns1:role tbox:CEO ] . ?publication dblp:author ?ceo . }</t>
  </si>
  <si>
    <t>PREFIX tbox: &lt;https://github.com/wintechis/natural-language-query-answering/tree/main/knowledge-graph/velektronik-graph-clean/tbox.ttl#&gt; PREFIX ns2: &lt;https://www.w3.org/ns/org#&gt; SELECT DISTINCT ?name WHERE { ?s a ns2:Organization . ?s rdfs:label ?name . ?s tbox:providesService &lt;https://welektronik.iis.fraunhofer.de/entity/Q292&gt; . ?s tbox:organizationType &lt;https://welektronik.iis.fraunhofer.de/entity/Q286&gt; . }</t>
  </si>
  <si>
    <t>['four triple patterns', 'supply', 'geo']</t>
  </si>
  <si>
    <t>PREFIX : &lt;http://example.org/&gt; PREFIX wd: &lt;http://www.wikidata.org/entity/&gt; SELECT DISTINCT ?company WHERE { ?company a :Company . ?company :headquarteredIn wd:Q865 . ?company :relatedTo :weQ22 }</t>
  </si>
  <si>
    <t>PREFIX tbox: &lt;https://github.com/wintechis/natural-language-query-answering/tree/main/knowledge-graph/velektronik-graph-clean/tbox.ttl#&gt; PREFIX rdfs: &lt;http://www.w3.org/2000/01/rdf-schema#&gt; SELECT ?label WHERE { &lt;https://welektronik.iis.fraunhofer.de/entity/Q1023&gt; rdfs:label ?label }</t>
  </si>
  <si>
    <t>PREFIX : &lt;https://welektronik.iis.fraunhofer.de/entity/&gt; SELECT DISTINCT ?p ?o WHERE { :Q1048 ?p ?o . }</t>
  </si>
  <si>
    <t>PREFIX ns2: &lt;https://www.w3.org/ns/org#&gt; SELECT DISTINCT ?site WHERE { ?company ns2:hasSite ?site . FILTER 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</si>
  <si>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org: &lt;https://www.w3.org/ns/org#&gt; SELECT DISTINCT ?site ?siteType WHERE { ?site a org:Site . ?site tbox:siteType ?siteType . }</t>
  </si>
  <si>
    <t>PREFIX tbox: &lt;https://github.com/wintechis/natural-language-query-answering/tree/main/knowledge-graph/velektronik-graph-clean/tbox.ttl#&gt; PREFIX org: &lt;https://www.w3.org/ns/org#&gt; SELECT DISTINCT ?service WHERE { ?company a org:Organization . ?company tbox:providesService ?service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</si>
  <si>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?site WHERE { ?company a ns2:Organization . ?site a ns2:Site . ?site ns1:parentFeature &lt;https://solid.iis.fraunhofer.de/oe-40200/2024/10/velektronik-graph-clean/region/wdQ2090.ttl#this&gt; . ?company ns2:hasSite ?site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</si>
  <si>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?x WHERE { ?x tbox:organizationType &lt;https://welektronik.iis.fraunhofer.de/entity/Q286&gt; . }</t>
  </si>
  <si>
    <t>PREFIX ns1: &lt;https://www.w3.org/ns/org#&gt; PREFIX dblp: &lt;https://dblp.org/rdf/schema#&gt; SELECT DISTINCT ?publication ?title ?year WHERE { ?publication a dblp:Publication . ?publication dblp:title ?title . ?publication dblp:yearOfPublication ?year . FILTER (?year = "2005"^^xsd:gYear) . ?ceo ns1:hasMembership [ ns1:member ?ceo ; ns1:memberDuring [ time:hasBeginning [ time:inXSDDateTime ?startDate ] ; time:hasEnd [ time:inXSDDateTime ?endDate ] ] ; ns1:organization ?organization ; ns1:role &lt;https://github.com/wintechis/natural-language-query-answering/tree/main/knowledge-graph/velektronik-graph-clean/tbox.ttl#CEO&gt; ] . FILTER (xsd:integer(?startDate) &lt;= 2005 &amp;&amp; xsd:integer(?endDate) &gt;= 2005) . }</t>
  </si>
  <si>
    <t>['two triple patterns', 'supply']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</si>
  <si>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ns1:supplier &lt;https://solid.iis.fraunhofer.de/oe-40200/2024/10/velektronik-graph-clean/company/weQ1029.ttl#this&gt; . }</t>
  </si>
  <si>
    <t>PREFIX ns1: &lt;http://www.geonames.org/ontology#&gt; PREFIX ns2: &lt;https://www.w3.org/ns/org#&gt; SELECT DISTINCT ?city ?cityLabel WHERE { &lt;https://solid.iis.fraunhofer.de/oe-40200/2024/10/velektronik-graph-clean/company/weQ22.ttl#this&gt; ns2:hasSite ?site . ?site ns1:parentFeature ?city . ?city rdfs:label ?cityLabel . }</t>
  </si>
  <si>
    <t>PREFIX ns2: &lt;https://www.w3.org/ns/org#&gt; PREFIX rdfs: &lt;http://www.w3.org/2000/01/rdf-schema#&gt; PREFIX tbox: &lt;https://github.com/wintechis/natural-language-query-answering/tree/main/knowledge-graph/velektronik-graph-clean/tbox.ttl#&gt; SELECT DISTINCT ?site ?label WHERE { ?site a ns2:Site . ?site rdfs:label ?label . FILTER regex(?label, "Assembly/Test", "i")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</si>
  <si>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?supplier WHERE { ?supplier ns1:supplier &lt;https://solid.iis.fraunhofer.de/oe-40200/2024/10/velektronik-graph-clean/company/weQ1042.ttl#this&gt; }</t>
  </si>
  <si>
    <t>PREFIX ns2: &lt;http://www.geonames.org/ontology#&gt; SELECT DISTINCT ?company WHERE { ?company ns2:parentFeature &lt;https://solid.iis.fraunhofer.de/oe-40200/2024/10/velektronik-graph-clean/region/wdQ2090.ttl#this&gt; . }</t>
  </si>
  <si>
    <t>PREFIX ns1: &lt;https://dblp.org/rdf/schema#&gt; PREFIX tbox: &lt;https://github.com/wintechis/natural-language-query-answering/tree/main/knowledge-graph/velektronik-graph-clean/tbox.ttl#&gt; SELECT DISTINCT ?pub WHERE { &lt;https://solid.iis.fraunhofer.de/oe-40200/2024/10/velektronik-graph-clean/person/wdQ7143480.ttl#this&gt; ns1:authorOf ?pub }</t>
  </si>
  <si>
    <t>PREFIX org: &lt;https://www.w3.org/ns/org#&gt; PREFIX ns1: &lt;http://www.geonames.org/ontology#&gt; SELECT DISTINCT ?x WHERE { ?x a org:Organization . ?x org:hasRegisteredSite ?site . ?site a ns1:Feature . ?site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</si>
  <si>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(SUM(?equity) AS ?totalEquity) WHERE { ?company tbox:organizationType &lt;https://welektronik.iis.fraunhofer.de/entity/Q287&gt; . ?observation tbox:observedEnterprise ?company . ?observation tbox:totalEquity ?equity . }</t>
  </si>
  <si>
    <t>PREFIX : &lt;https://welektronik.iis.fraunhofer.de/entity/&gt; PREFIX tbox: &lt;https://github.com/wintechis/natural-language-query-answering/tree/main/knowledge-graph/velektronik-graph-clean/tbox.ttl#&gt; SELECT DISTINCT ?x WHERE { ?x tbox:supplierOf &lt;https://solid.iis.fraunhofer.de/oe-40200/2024/10/velektronik-graph-clean/company/weQ1025.ttl#this&gt; .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</si>
  <si>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&lt;https://solid.iis.fraunhofer.de/oe-40200/2024/10/velektronik-graph-clean/company/weQ22.ttl#this&gt; tbox:netprofit2022 ?netProfit }</t>
  </si>
  <si>
    <t>PREFIX ns1: &lt;https://www.w3.org/ns/org#&gt; PREFIX ns2: &lt;http://www.geonames.org/ontology#&gt; SELECT DISTINCT ?country WHERE { &lt;https://solid.iis.fraunhofer.de/oe-40200/2024/10/velektronik-graph-clean/company/weQ22.ttl#this&gt; ns1:hasSite ?site . ?site ns2:parentCountry ?country .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</si>
  <si>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tbox:hasCeo ?ceo . FILTER (EXISTS { ?company ns1:hasMembership ?membership . ?membership ns1:organization ?company . ?membership ns1:role tbox:IDM })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</si>
  <si>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?company ?equity WHERE { ?company tbox:totalequity2021|tbox:totalequity2022 ?equity . ?headquarter ns1:parentCountry &lt;https://solid.iis.fraunhofer.de/oe-40200/2024/10/velektronik-graph-clean/region/wdQ865.ttl#this&gt; . ?company ns1:headquarter ?headquarter . }</t>
  </si>
  <si>
    <t>PREFIX : &lt;https://solid.iis.fraunhofer.de/oe-40200/2024/10/velektronik-graph-clean/&gt; SELECT DISTINCT ?x WHERE { ?x :customerOf :weQ693 . }</t>
  </si>
  <si>
    <t>run-2</t>
  </si>
  <si>
    <t>PREFIX : &lt;https://github.com/wintechis/natural-language-query-answering/tree/main/knowledge-graph/velektronik-graph-clean/tbox.ttl#&gt; SELECT DISTINCT ?company ?totalRevenue WHERE { ?company a :Company . ?company :totalRevenue ?totalRevenue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</si>
  <si>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tbox:providesService &lt;https://welektronik.iis.fraunhofer.de/entity/Q292&gt; . ?x ns1:supplier ?y . ?y ns1:customer &lt;https://solid.iis.fraunhofer.de/oe-40200/2024/10/velektronik-graph-clean/company/weQ127.ttl#this&gt; }</t>
  </si>
  <si>
    <t>PREFIX org: &lt;https://www.w3.org/ns/org#&gt; PREFIX tbox: &lt;https://github.com/wintechis/natural-language-query-answering/tree/main/knowledge-graph/velektronik-graph-clean/tbox.ttl#&gt; SELECT DISTINCT ?company ?netProfit WHERE { ?company a org:Organization . ?company org:hasSite ?site . ?site a ?siteType . FILTER (?siteType = &lt;https://welektronik.iis.fraunhofer.de/entity/Q289&gt; || ?siteType = &lt;https://welektronik.iis.fraunhofer.de/entity/Q290&gt;) . ?company tbox:hasFinancialData ?financialData . ?financialData tbox:netProfit ?netProfit . }</t>
  </si>
  <si>
    <t>PREFIX ns2: &lt;https://www.w3.org/ns/org#&gt; PREFIX tbox: &lt;https://github.com/wintechis/natural-language-query-answering/tree/main/knowledge-graph/velektronik-graph-clean/tbox.ttl#&gt; SELECT DISTINCT ?x WHERE { &lt;https://solid.iis.fraunhofer.de/oe-40200/2024/10/velektronik-graph-clean/company/weQ20.ttl#this&gt; ns2:hasSite ?x . ?x tbox:locatedIn ?y . }</t>
  </si>
  <si>
    <t>PREFIX tbox: &lt;https://welektronik.iis.fraunhofer.de/entity/&gt; PREFIX ns2: &lt;https://www.w3.org/ns/org#&gt; PREFIX time: &lt;http://www.w3.org/2006/time#&gt; SELECT DISTINCT ?ceo ?start ?end WHERE { &lt;https://solid.iis.fraunhofer.de/oe-40200/2024/10/velektronik-graph-clean/company/weQ22.ttl#this&gt; tbox:ceoOf ?ceo . ?ceo ns2:hasMembership ?membership . ?membership ns2:member ?ceo . ?membership ns2:role tbox:CEO . ?membership ns2:memberDuring ?time . ?time time:hasBeginning ?start . FILTER NOT EXISTS { ?time time:hasEnd ?end . } }</t>
  </si>
  <si>
    <t>PREFIX ns2: &lt;https://www.w3.org/ns/org#&gt; PREFIX tbox: &lt;https://github.com/wintechis/natural-language-query-answering/tree/main/knowledge-graph/velektronik-graph-clean/tbox.ttl#&gt; SELECT DISTINCT ?company ?employeeCount WHERE { ?company a ns2:Organization . ?company tbox:employees ?employeeCount . }</t>
  </si>
  <si>
    <t>PREFIX tbox: &lt;https://github.com/wintechis/natural-language-query-answering/tree/main/knowledge-graph/velektronik-graph-clean/tbox.ttl#&gt; PREFIX rdfs: &lt;http://www.w3.org/2000/01/rdf-schema#&gt; SELECT DISTINCT ?type WHERE { ?type a tbox:OrganizationClass }</t>
  </si>
  <si>
    <t>PREFIX rdf: &lt;http://www.w3.org/1999/02/22-rdf-syntax-ns#&gt; PREFIX rdfs: &lt;http://www.w3.org/2000/01/rdf-schema#&gt; PREFIX dblp: &lt;https://dblp.org/rdf/schema#&gt; SELECT DISTINCT ?person ?publication WHERE { ?person rdf:type dblp:Creator . ?publication rdf:type dblp:Publication . ?person dblp:authorOf ?publication . }</t>
  </si>
  <si>
    <t>PREFIX : &lt;https://github.com/wintechis/natural-language-query-answering/tree/main/knowledge-graph/velektronik-graph-clean/tbox.ttl#&gt; PREFIX rdfs: &lt;http://www.w3.org/2000/01/rdf-schema#&gt; SELECT DISTINCT ?company ?ceo WHERE { ?company :providesService &lt;https://welektronik.iis.fraunhofer.de/entity/Q291&gt; . ?company :hasCeo ?ceo . }</t>
  </si>
  <si>
    <t>PREFIX tbox: &lt;https://github.com/wintechis/natural-language-query-answering/tree/main/knowledge-graph/velektronik-graph-clean/tbox.ttl#&gt; PREFIX rdfs: &lt;http://www.w3.org/2000/01/rdf-schema#&gt; SELECT ?x ?y WHERE { ?x a &lt;https://welektronik.iis.fraunhofer.de/entity/Q286&gt; . ?x tbox:totalAssets ?y . }</t>
  </si>
  <si>
    <t>PREFIX tbox: &lt;https://github.com/wintechis/natural-language-query-answering/tree/main/knowledge-graph/velektronik-graph-clean/tbox.ttl#&gt; SELECT ?company ?capex WHERE { ?company tbox:capex ?capex . }</t>
  </si>
  <si>
    <t>PREFIX ns2: &lt;http://www.geonames.org/ontology#&gt; PREFIX org: &lt;https://www.w3.org/ns/org#&gt; PREFIX tbox: &lt;https://github.com/wintechis/natural-language-query-answering/tree/main/knowledge-graph/velektronik-graph-clean/tbox.ttl#&gt; SELECT DISTINCT ?company ?site WHERE { ?company a org:Organization ; org:hasSite ?site . ?site ns2:parentFeature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</si>
  <si>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ns2: &lt;https://www.w3.org/ns/org#&gt; SELECT DISTINCT ?company WHERE { ?company a ns2:Organization . ?company tbox:providesService &lt;https://welektronik.iis.fraunhofer.de/entity/Q292&gt; . }</t>
  </si>
  <si>
    <t>PREFIX : &lt;https://solid.iis.fraunhofer.de/oe-40200/2024/10/velektronik-graph-clean/&gt; SELECT DISTINCT ?semiconductor ?semiconductorLabel WHERE { ?semiconductor a :Company . ?semiconductor :name ?semiconductorLabel . FILTER regex(?semiconductorLabel, "semiconductor") . }</t>
  </si>
  <si>
    <t>PREFIX ns1: &lt;http://www.geonames.org/ontology#&gt; PREFIX ns2: &lt;https://www.w3.org/ns/org#&gt; SELECT DISTINCT ?company WHERE { ?company ns2:hasSite ?site . ?site ns1:parentCountry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</si>
  <si>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SELECT DISTINCT ?company WHERE { ?company tbox:size &lt;https://welektronik.iis.fraunhofer.de/entity/Q1048&gt; }</t>
  </si>
  <si>
    <t>PREFIX ns2: &lt;http://www.geonames.org/ontology#&gt; PREFIX ns1: &lt;https://www.w3.org/ns/org#&gt; SELECT DISTINCT ?company ?site WHERE { ?company ns1:hasSite ?site . ?site ns2:parentFeature &lt;https://solid.iis.fraunhofer.de/oe-40200/2024/10/velektronik-graph-clean/region/wdQ2090.ttl#this&gt; . }</t>
  </si>
  <si>
    <t>PREFIX ns2: &lt;https://www.w3.org/ns/org#&gt; PREFIX tbox: &lt;https://github.com/wintechis/natural-language-query-answering/tree/main/knowledge-graph/velektronik-graph-clean/tbox.ttl#&gt; SELECT DISTINCT ?site ?siteLabel WHERE { ?company ns2:hasSite ?site . ?site rdfs:label ?siteLabel . FILTER (regex(str(?company), "weQ22")) }</t>
  </si>
  <si>
    <t>PREFIX ns1: &lt;http://www.geonames.org/ontology#&gt; SELECT DISTINCT ?company WHERE { ?company ns1:parentCountry &lt;https://solid.iis.fraunhofer.de/oe-40200/2024/10/velektronik-graph-clean/region/wdQ148.ttl#this&gt; . ?company ns1:companySize "medium" }</t>
  </si>
  <si>
    <t>PREFIX ns1: &lt;http://www.geonames.org/ontology#&gt; PREFIX ns2: &lt;http://www.w3.org/2003/01/geo/wgs84_pos#&gt; SELECT DISTINCT ?label ?lat ?long WHERE { &lt;https://solid.iis.fraunhofer.de/oe-40200/2024/10/velektronik-graph-clean/company/weQ127.ttl#headquarter&gt; ns1:parentFeature ?feature . ?feature rdfs:label ?label . ?feature ns2:lat ?lat . ?feature ns2:long ?long . }</t>
  </si>
  <si>
    <t>PREFIX tbox: &lt;https://github.com/wintechis/natural-language-query-answering/tree/main/knowledge-graph/velektronik-graph-clean/tbox.ttl#&gt; SELECT DISTINCT ?company ?label WHERE { ?company tbox:organizationType &lt;https://welektronik.iis.fraunhofer.de/entity/Q285&gt; . ?company rdfs:label ?label . }</t>
  </si>
  <si>
    <t>PREFIX qb: &lt;http://purl.org/linked-data/cube#&gt; PREFIX tbox: &lt;https://github.com/wintechis/natural-language-query-answering/tree/main/knowledge-graph/velektronik-graph-clean/tbox.ttl#&gt; SELECT ?company ?netProfit WHERE { ?company a &lt;https://solid.iis.fraunhofer.de/oe-40200/2024/10/velektronik-graph-clean/company/weQ1104.ttl#this&gt; . ?observation qb:observation ?company . ?observation tbox:netProfit ?netProfit . ?observation &lt;result_of_search('year</t>
  </si>
  <si>
    <t>PREFIX ns1: &lt;https://www.w3.org/ns/org#&gt; PREFIX tbox: &lt;https://github.com/wintechis/natural-language-query-answering/tree/main/knowledge-graph/velektronik-graph-clean/tbox.ttl#&gt; SELECT DISTINCT ?company ?ceo WHERE { ?ceo a ns1:Person . ?ceo ns1:hasMembership [ ns1:member ?ceo ; ns1:memberDuring [ a ns1:Interval ] ; ns1:organization ?company ; ns1:role tbox:CEO ]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</si>
  <si>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?y WHERE { ?x tbox:operatingIncome ?y . FILTER(contains(str(?x), "2021")) }</t>
  </si>
  <si>
    <t>PREFIX ns2: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ns2:authorOf ?publication . ?publication ns2:yearOfPublication "2005"^^xsd:gYear }</t>
  </si>
  <si>
    <t>PREFIX ns1: &lt;http://www.geonames.org/ontology#&gt; PREFIX rdfs: &lt;http://www.w3.org/2000/01/rdf-schema#&gt; SELECT DISTINCT ?company WHERE { ?company ns1:parentCountry &lt;https://solid.iis.fraunhofer.de/oe-40200/2024/10/velektronik-graph-clean/region/wdQ183.ttl#this&gt; }</t>
  </si>
  <si>
    <t>PREFIX tbox: &lt;https://github.com/wintechis/natural-language-query-answering/tree/main/knowledge-graph/velektronik-graph-clean/tbox.ttl#&gt; PREFIX ns2: &lt;https://www.w3.org/ns/org#&gt; SELECT DISTINCT ?site ?type WHERE { ?company tbox:organizationType &lt;https://welektronik.iis.fraunhofer.de/entity/Q287&gt; . ?company ns2:hasSite ?site . ?site a ?type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</si>
  <si>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ns1:supplier &lt;https://solid.iis.fraunhofer.de/oe-40200/2024/10/velektronik-graph-clean/company/weQ20.ttl#this&gt; . ?x tbox:organizationType &lt;https://welektronik.iis.fraunhofer.de/entity/Q286&gt;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</si>
  <si>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?revenue WHERE { ?company tbox:providesService &lt;https://welektronik.iis.fraunhofer.de/entity/Q291&gt; . ?observation tbox:observedEnterprise ?company . ?observation tbox:totalRevenue ?revenue . }</t>
  </si>
  <si>
    <t>PREFIX ns1: &lt;http://www.geonames.org/ontology#&gt; PREFIX tbox: &lt;https://github.com/wintechis/natural-language-query-answering/tree/main/knowledge-graph/velektronik-graph-clean/tbox.ttl#&gt; PREFIX ns2: &lt;https://www.w3.org/ns/org#&gt; SELECT DISTINCT ?company ?service WHERE { ?company ns2:hasRegisteredSite ?site . ?site ns1:parentCountry &lt;https://solid.iis.fraunhofer.de/oe-40200/2024/10/velektronik-graph-clean/region/wdQ183.ttl#this&gt; . ?company tbox:providesService ?service . ?service rdfs:label "Design"@en . }</t>
  </si>
  <si>
    <t>PREFIX ns1: &lt;https://www.w3.org/ns/org#&gt; PREFIX tbox: &lt;https://github.com/wintechis/natural-language-query-answering/tree/main/knowledge-graph/velektronik-graph-clean/tbox.ttl#&gt; SELECT DISTINCT ?company ?ceo WHERE { ?company a ns1:Organization . ?ceo ns1:hasMembership [ ns1:member ?ceo ; ns1:memberDuring [ time:hasBeginning ?begin ; time:hasEnd ?end ] ; ns1:organization ?company ; ns1:role tbox:CEO ] . }</t>
  </si>
  <si>
    <t>PREFIX qb: &lt;http://purl.org/linked-data/cube#&gt; PREFIX tbox: &lt;https://github.com/wintechis/natural-language-query-answering/tree/main/knowledge-graph/velektronik-graph-clean/tbox.ttl#&gt; SELECT ?company ?operatingIncome WHERE { ?company a &lt;http://www.w3.org/ns/org#Organization&gt; . ?observation qb:observation ?company . ?observation tbox:operatingIncome ?operatingIncome . ?observation &lt;http://purl.org/linked-data/sdmx/2009/dimension#refTime&gt; "2021"^^xsd:gYear }</t>
  </si>
  <si>
    <t>PREFIX tbox: &lt;https://github.com/wintechis/natural-language-query-answering/tree/main/knowledge-graph/velektronik-graph-clean/tbox.ttl#&gt; SELECT DISTINCT ?company ?customer WHERE { ?customer tbox:size &lt;https://welektronik.iis.fraunhofer.de/entity/Q1047&gt; . ?company tbox:size &lt;https://welektronik.iis.fraunhofer.de/entity/Q1048&gt; . }</t>
  </si>
  <si>
    <t>PREFIX org: &lt;https://www.w3.org/ns/org#&gt; PREFIX tbox: &lt;https://github.com/wintechis/natural-language-query-answering/tree/main/knowledge-graph/velektronik-graph-clean/tbox.ttl#&gt; SELECT DISTINCT ?site ?siteLabel WHERE { ?company a org:Organization . ?company org:hasSite|org:hasRegisteredSite ?site . ?site a org:Site . ?site rdfs:label ?siteLabel . }</t>
  </si>
  <si>
    <t>PREFIX tbox: &lt;https://github.com/wintechis/natural-language-query-answering/tree/main/knowledge-graph/velektronik-graph-clean/tbox.ttl#&gt; SELECT ?capex WHERE { &lt;https://solid.iis.fraunhofer.de/oe-40200/2024/10/velektronik-graph-clean/company/weQ22.ttl#capex2022&gt; tbox:observedEnterprise &lt;https://solid.iis.fraunhofer.de/oe-40200/2024/10/velektronik-graph-clean/company/weQ22.ttl#this&gt; . BIND(&lt;https://solid.iis.fraunhofer.de/oe-40200/2024/10/velektronik-graph-clean/company/weQ22.ttl#capex2022&gt; AS ?capex)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</si>
  <si>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}</t>
  </si>
  <si>
    <t>PREFIX tbox: &lt;https://github.com/wintechis/natural-language-query-answering/tree/main/knowledge-graph/velektronik-graph-clean/tbox.ttl#&gt; PREFIX rdfs: &lt;http://www.w3.org/2000/01/rdf-schema#&gt; SELECT DISTINCT ?x WHERE { ?x tbox:size &lt;https://welektronik.iis.fraunhofer.de/entity/Q1046&gt; }</t>
  </si>
  <si>
    <t>PREFIX qb: &lt;http://purl.org/linked-data/cube#&gt; PREFIX xsd: &lt;http://www.w3.org/2001/XMLSchema#&gt; SELECT ?company ?capex WHERE { ?company &lt;https://github.com/wintechis/natural-language-query-answering/tree/main/knowledge-graph/velektronik-graph-clean/tbox.ttl#capex&gt; ?capex . FILTER (regex(str(?company), "2022")) }</t>
  </si>
  <si>
    <t>PREFIX tbox: &lt;https://github.com/wintechis/natural-language-query-answering/tree/main/knowledge-graph/velektronik-graph-clean/tbox.ttl#&gt; PREFIX rdfs: &lt;http://www.w3.org/2000/01/rdf-schema#&gt; SELECT DISTINCT ?company ?employees WHERE { ?company tbox:size &lt;https://welektronik.iis.fraunhofer.de/entity/Q1049&gt; . ?observation a &lt;http://purl.org/linked-data/cube#Observation&gt; . ?observation tbox:company ?company . ?observation tbox:employees ?employees . }</t>
  </si>
  <si>
    <t>PREFIX tbox: &lt;https://github.com/wintechis/natural-language-query-answering/tree/main/knowledge-graph/velektronik-graph-clean/tbox.ttl#&gt; PREFIX ns2: &lt;https://www.w3.org/ns/org#&gt; SELECT DISTINCT ?site WHERE { &lt;https://solid.iis.fraunhofer.de/oe-40200/2024/10/velektronik-graph-clean/company/weQ20.ttl#this&gt; ns2:hasSite ?site . ?site tbox:siteType &lt;https://welektronik.iis.fraunhofer.de/entity/Q297&gt; }</t>
  </si>
  <si>
    <t>PREFIX tbox: &lt;https://github.com/wintechis/natural-language-query-answering/tree/main/knowledge-graph/velektronik-graph-clean/tbox.ttl#&gt; PREFIX org: &lt;https://www.w3.org/ns/org#&gt; SELECT DISTINCT ?service WHERE { ?company a org:Organization ; rdfs:label "Samsung" ; tbox:providesService ?service . }</t>
  </si>
  <si>
    <t>PREFIX : &lt;https://welektronik.iis.fraunhofer.de/entity/&gt; SELECT DISTINCT ?company WHERE { ?company a :Company . ?company :locatedIn &lt;https://solid.iis.fraunhofer.de/oe-40200/2024/10/velektronik-graph-clean/region/wdQ183.ttl#this&gt;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</si>
  <si>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ns1:hasMembership [ ns1:role tbox:CEO ] . ?ceo dblp:authorOf ?publication . }</t>
  </si>
  <si>
    <t>PREFIX ns1: &lt;https://paul.ti.rw.fau.de/~ju32haqi/supply-networks/abstraction-examples/esn-ontology#&gt; SELECT DISTINCT ?name WHERE { ?s ns1:customer ?o . ?s rdfs:label ?name . }</t>
  </si>
  <si>
    <t>PREFIX ns1: &lt;https://paul.ti.rw.fau.de/~ju32haqi/supply-networks/abstraction-examples/esn-ontology#&gt; SELECT DISTINCT ?company WHERE { ?company ns1:supplier &lt;https://solid.iis.fraunhofer.de/oe-40200/2024/10/velektronik-graph-clean/company/weQ22.ttl#this&gt; }</t>
  </si>
  <si>
    <t>PREFIX : &lt;https://welektronik.iis.fraunhofer.de/entity/&gt; SELECT DISTINCT ?p ?o WHERE { :Q1048 ?p ?o }</t>
  </si>
  <si>
    <t>PREFIX ns1: &lt;https://www.w3.org/ns/org#&gt; PREFIX ns2: &lt;http://www.geonames.org/ontology#&gt; SELECT DISTINCT ?company ?site WHERE { ?company ns1:hasSite ?site . ?site ns2:parentFeature &lt;https://solid.iis.fraunhofer.de/oe-40200/2024/10/velektronik-graph-clean/region/wdQ2090.ttl#this&gt; }</t>
  </si>
  <si>
    <t>PREFIX : &lt;https://github.com/wintechis/natural-language-query-answering/tree/main/knowledge-graph/velektronik-graph-clean/tbox.ttl#&gt; PREFIX dblp: &lt;https://dblp.org/rdf/schema#&gt; PREFIX ns1: &lt;https://www.w3.org/ns/org#&gt; SELECT DISTINCT ?publication ?ceo WHERE { ?publication a dblp:Publication . ?publication dblp:yearOfPublication ?year . FILTER (?year = 2005) . ?ceo a :CEO . ?ceo ns1:hasMembership ?membership . ?membership ns1:organization ?organization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</si>
  <si>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ns1:supplier &lt;https://solid.iis.fraunhofer.de/oe-40200/2024/10/velektronik-graph-clean/company/weQ1029.ttl#this&gt; }</t>
  </si>
  <si>
    <t>PREFIX ns1: &lt;http://www.geonames.org/ontology#&gt; PREFIX ns2: &lt;https://www.w3.org/ns/org#&gt; SELECT DISTINCT ?city ?country WHERE { ?site a ns1:Feature . ?site ns1:parentFeature ?city . ?site ns1:parentCountry ?country . ?company ns2:hasSite ?site . FILTER(?company = &lt;https://solid.iis.fraunhofer.de/oe-40200/2024/10/velektronik-graph-clean/company/weQ22.ttl#this&gt;) }</t>
  </si>
  <si>
    <t>PREFIX ns2: &lt;https://www.w3.org/ns/org#&gt; PREFIX tbox: &lt;https://github.com/wintechis/natural-language-query-answering/tree/main/knowledge-graph/velektronik-graph-clean/tbox.ttl#&gt; SELECT DISTINCT ?site WHERE { ?site a ns2:Site . ?site tbox:siteType &lt;https://welektronik.iis.fraunhofer.de/entity/Q298&gt; }</t>
  </si>
  <si>
    <t>PREFIX ns2: &lt;http://www.geonames.org/ontology#&gt; PREFIX rdfs: &lt;http://www.w3.org/2000/01/rdf-schema#&gt; SELECT DISTINCT ?company WHERE { ?company ns2:parentFeature &lt;https://solid.iis.fraunhofer.de/oe-40200/2024/10/velektronik-graph-clean/region/wdQ2090.ttl#this&gt; }</t>
  </si>
  <si>
    <t>PREFIX ns1: &lt;https://dblp.org/rdf/schema#&gt; PREFIX rdfs: &lt;http://www.w3.org/2000/01/rdf-schema#&gt; SELECT DISTINCT ?title WHERE { &lt;https://solid.iis.fraunhofer.de/oe-40200/2024/10/velektronik-graph-clean/person/wdQ7143480.ttl#this&gt; ns1:authorOf ?pub . ?pub rdfs:label ?title }</t>
  </si>
  <si>
    <t>PREFIX org: &lt;https://www.w3.org/ns/org#&gt; PREFIX tbox: &lt;https://github.com/wintechis/natural-language-query-answering/tree/main/knowledge-graph/velektronik-graph-clean/tbox.ttl#&gt; PREFIX ns1: &lt;http://www.geonames.org/ontology#&gt; SELECT DISTINCT ?x WHERE { ?x a org:Organization . ?x tbox:hasSite ?y . ?y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</si>
  <si>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xsd: &lt;http://www.w3.org/2001/XMLSchema#&gt; SELECT (SUM(?x) AS ?total) WHERE { ?s tbox:organizationType &lt;https://welektronik.iis.fraunhofer.de/entity/Q287&gt; . ?o tbox:observedEnterprise ?s . ?o tbox:totalEquity ?x . FILTER (xsd:decimal(?x) &gt; 0) }</t>
  </si>
  <si>
    <t>PREFIX : &lt;https://welektronik.iis.fraunhofer.de/entity/&gt; PREFIX tbox: &lt;https://github.com/wintechis/natural-language-query-answering/tree/main/knowledge-graph/velektronik-graph-clean/tbox.ttl#&gt; SELECT DISTINCT ?x WHERE { ?x tbox:supplierOf :Q1025 . }</t>
  </si>
  <si>
    <t>PREFIX tbox: &lt;https://github.com/wintechis/natural-language-query-answering/tree/main/knowledge-graph/velektronik-graph-clean/tbox.ttl#&gt; SELECT ?p ?o WHERE { &lt;https://solid.iis.fraunhofer.de/oe-40200/2024/10/velektronik-graph-clean/company/weQ22.ttl#this&gt; ?p ?o . FILTER(contains(str(?p), "profit"))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</si>
  <si>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?countryName WHERE { ?site a ns2:Site ; ns1:parentCountry ?country . ?company ns2:hasSite ?site . ?country rdfs:label ?countryName . FILTER(?company = &lt;https://solid.iis.fraunhofer.de/oe-40200/2024/10/velektronik-graph-clean/company/weQ22.ttl#this&gt;) FILTER(LANGMATCHES(LANG(?countryName), "en"))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</si>
  <si>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?ceo ?company WHERE { ?company tbox:organizationType &lt;https://welektronik.iis.fraunhofer.de/entity/Q286&gt; . ?ceo tbox:ceoOf ?company . }</t>
  </si>
  <si>
    <t>PREFIX tbox: &lt;https://github.com/wintechis/natural-language-query-answering/tree/main/knowledge-graph/velektronik-graph-clean/tbox.ttl#&gt; SELECT DISTINCT ?company ?equity ?currency WHERE { ?company tbox:totalEquity ?equity . ?equity tbox:currency ?currency . }</t>
  </si>
  <si>
    <t>PREFIX tbox: &lt;https://github.com/wintechis/natural-language-query-answering/tree/main/knowledge-graph/velektronik-graph-clean/tbox.ttl#&gt; SELECT DISTINCT ?x WHERE { ?x tbox:observedEnterprise &lt;https://solid.iis.fraunhofer.de/oe-40200/2024/10/velektronik-graph-clean/company/weQ127.ttl#this&gt; }</t>
  </si>
  <si>
    <t>run-6</t>
  </si>
  <si>
    <t>PREFIX tbox: &lt;https://github.com/wintechis/natural-language-query-answering/tree/main/knowledge-graph/velektronik-graph-clean/tbox.ttl#&gt; PREFIX welektronik: &lt;https://welektronik.iis.fraunhofer.de/entity/&gt; SELECT ?company ?totalRevenue WHERE { ?company tbox:size welektronik:Q1049 . ?company tbox:totalRevenue ?totalRevenue . }</t>
  </si>
  <si>
    <t>PREFIX : &lt;https://welektronik.iis.fraunhofer.de/entity/&gt; PREFIX tbox: &lt;https://github.com/wintechis/natural-language-query-answering/tree/main/knowledge-graph/velektronik-graph-clean/tbox.ttl#&gt; PREFIX ns2: &lt;https://paul.ti.rw.fau.de/~ju32haqi/supply-networks/abstraction-examples/esn-ontology#&gt; SELECT DISTINCT ?x WHERE { ?x ns2:customer &lt;https://solid.iis.fraunhofer.de/oe-40200/2024/10/velektronik-graph-clean/company/weQ20.ttl#this&gt; . ?x tbox:providesService ?y . FILTER (CONTAINS(STR(?y), "design")) . }</t>
  </si>
  <si>
    <t>PREFIX ns1: &lt;https://www.w3.org/ns/org#&gt; PREFIX tbox: &lt;https://github.com/wintechis/natural-language-query-answering/tree/main/knowledge-graph/velektronik-graph-clean/tbox.ttl#&gt; SELECT DISTINCT ?company ?netProfit WHERE { ?company a ns1:Organization . ?company ns1:hasSite ?site . ?company tbox:netProfit ?netProfit . }</t>
  </si>
  <si>
    <t>PREFIX ns1: &lt;http://www.geonames.org/ontology#&gt; PREFIX rdfs: &lt;http://www.w3.org/2000/01/rdf-schema#&gt; SELECT ?label WHERE { &lt;https://solid.iis.fraunhofer.de/oe-40200/2024/10/velektronik-graph-clean/region/wdQ865.ttl#this&gt; rdfs:label ?label . }</t>
  </si>
  <si>
    <t>PREFIX tbox: &lt;https://welektronik.iis.fraunhofer.de/entity/&gt; SELECT ?name WHERE { &lt;https://solid.iis.fraunhofer.de/oe-40200/2024/10/velektronik-graph-clean/person/wdQ7143480.ttl#this&gt; rdfs:label ?name . FILTER(LANGMATCHES(LANG(?name), "en")) }</t>
  </si>
  <si>
    <t>PREFIX org: &lt;https://www.w3.org/ns/org#&gt; PREFIX tbox: &lt;https://github.com/wintechis/natural-language-query-answering/tree/main/knowledge-graph/velektronik-graph-clean/tbox.ttl#&gt; SELECT ?company ?employeeCount WHERE { ?company org:hasSite ?site . ?site a ?siteType . FILTER (?siteType = &lt;https://solid.iis.fraunhofer.de/oe-40200/2024/10/velektronik-graph-clean/site/weQ423.ttl#this&gt; || ?siteType = &lt;https://solid.iis.fraunhofer.de/oe-40200/2024/10/velektronik-graph-clean/site/weQ1019.ttl#this&gt;) . ?company tbox:employees ?employeeCount . }</t>
  </si>
  <si>
    <t>PREFIX tbox: &lt;https://github.com/wintechis/natural-language-query-answering/tree/main/knowledge-graph/velektronik-graph-clean/tbox.ttl#&gt; PREFIX org: &lt;https://www.w3.org/ns/org#&gt; SELECT DISTINCT ?org ?type WHERE { ?org a org:Organization . ?org tbox:organizationType ?type . }</t>
  </si>
  <si>
    <t>PREFIX foaf: &lt;http://xmlns.com/foaf/0.1/&gt; PREFIX dblp: &lt;https://dblp.org/rdf/schema#&gt; SELECT DISTINCT ?person ?publication WHERE { ?person a foaf:Person . ?person dblp:authorOf ?publication . ?publication a dblp:Publication . }</t>
  </si>
  <si>
    <t>PREFIX tbox: &lt;https://github.com/wintechis/natural-language-query-answering/tree/main/knowledge-graph/velektronik-graph-clean/tbox.ttl#&gt; PREFIX ns1: &lt;https://www.w3.org/ns/org#&gt; SELECT DISTINCT ?ceo ?company WHERE { ?company tbox:providesService &lt;https://welektronik.iis.fraunhofer.de/entity/Q291&gt; . ?company ns1:hasRegisteredSite ?site . ?company tbox:hasCeo ?ceo . }</t>
  </si>
  <si>
    <t>PREFIX tbox: &lt;https://github.com/wintechis/natural-language-query-answering/tree/main/knowledge-graph/velektronik-graph-clean/tbox.ttl#&gt; PREFIX xsd: &lt;http://www.w3.org/2001/XMLSchema#&gt; SELECT (SUM(?totalAssets) AS ?sum) WHERE { ?company tbox:organizationType &lt;https://welektronik.iis.fraunhofer.de/entity/Q286&gt; . ?company tbox:totalAssets ?totalAssets . FILTER (xsd:decimal(?totalAssets) &gt; 0)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</si>
  <si>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?capex WHERE { ?company tbox:organizationType &lt;https://welektronik.iis.fraunhofer.de/entity/Q287&gt; . ?company tbox:providesService &lt;https://welektronik.iis.fraunhofer.de/entity/Q291&gt; . ?capex tbox:observedEnterprise ?company . }</t>
  </si>
  <si>
    <t>PREFIX ns1: &lt;http://www.geonames.org/ontology#&gt; PREFIX tbox: &lt;https://github.com/wintechis/natural-language-query-answering/tree/main/knowledge-graph/velektronik-graph-clean/tbox.ttl#&gt; PREFIX org: &lt;https://www.w3.org/ns/org#&gt; SELECT DISTINCT ?company ?site WHERE { ?company a org:Organization . ?company tbox:size &lt;https://welektronik.iis.fraunhofer.de/entity/Q1047&gt; . ?company org:hasSite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</si>
  <si>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tbox:providesService ?service . ?service rdfs:label ?label . FILTER(regex(?label, "design", "i")) . }</t>
  </si>
  <si>
    <t>PREFIX : &lt;https://welektronik.iis.fraunhofer.de/entity/&gt; PREFIX esn: &lt;https://paul.ti.rw.fau.de/~ju32haqi/supply-networks/abstraction-examples/esn-ontology#&gt; SELECT DISTINCT ?supplier WHERE { ?customer esn:supplier ?supplier . FILTER(?customer = :Q35) }</t>
  </si>
  <si>
    <t>PREFIX ns1: &lt;https://www.w3.org/ns/org#&gt; PREFIX ns2: &lt;http://www.geonames.org/ontology#&gt; SELECT DISTINCT ?company ?site WHERE { ?company ns1:hasSite ?site . ?site ns2:parentCountry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</si>
  <si>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PREFIX : &lt;http://example.org/&gt; SELECT DISTINCT ?company WHERE { ?company tbox:size &lt;https://welektronik.iis.fraunhofer.de/entity/Q1047&gt; . ?company :supplier ?largeCompany . ?largeCompany tbox:size &lt;https://welektronik.iis.fraunhofer.de/entity/Q1048&gt; }</t>
  </si>
  <si>
    <t>PREFIX ns1: &lt;http://www.w3.org/ns/org#&gt; PREFIX ns2: &lt;http://www.geonames.org/ontology#&gt; PREFIX rdfs: &lt;http://www.w3.org/2000/01/rdf-schema#&gt; SELECT DISTINCT ?company ?site WHERE { ?company ns1:hasRegisteredSite ?site . ?site ns2:parentFeature &lt;https://solid.iis.fraunhofer.de/oe-40200/2024/10/velektronik-graph-clean/region/wdQ2090.ttl#this&gt; . }</t>
  </si>
  <si>
    <t>PREFIX ns1: &lt;https://www.w3.org/ns/org#&gt; PREFIX tbox: &lt;https://github.com/wintechis/natural-language-query-answering/tree/main/knowledge-graph/velektronik-graph-clean/tbox.ttl#&gt; SELECT DISTINCT ?site WHERE { &lt;https://solid.iis.fraunhofer.de/oe-40200/2024/10/velektronik-graph-clean/company/weQ22.ttl#this&gt; ns1:hasSite ?site }</t>
  </si>
  <si>
    <t>PREFIX ns1: &lt;http://www.geonames.org/ontology#&gt; PREFIX rdfs: &lt;http://www.w3.org/2000/01/rdf-schema#&gt; SELECT DISTINCT ?company ?country WHERE { ?company ns1:parentCountry ?country . FILTER (regex(str(?country), "Q148")) }</t>
  </si>
  <si>
    <t>PREFIX : &lt;https://github.com/wintechis/natural-language-query-answering/tree/main/knowledge-graph/velektronik-graph-clean/tbox.ttl#&gt; PREFIX rdfs: &lt;http://www.w3.org/2000/01/rdf-schema#&gt; SELECT DISTINCT ?x WHERE { &lt;https://solid.iis.fraunhofer.de/oe-40200/2024/10/velektronik-graph-clean/region/wdQ8686.ttl#this&gt; rdfs:label ?x }</t>
  </si>
  <si>
    <t>PREFIX tbox: &lt;https://github.com/wintechis/natural-language-query-answering/tree/main/knowledge-graph/velektronik-graph-clean/tbox.ttl#&gt; SELECT DISTINCT ?company WHERE { ?company tbox:organizationType &lt;https://welektronik.iis.fraunhofer.de/entity/Q285&gt; }</t>
  </si>
  <si>
    <t>PREFIX tbox: &lt;https://github.com/wintechis/natural-language-query-answering/tree/main/knowledge-graph/velektronik-graph-clean/tbox.ttl#&gt; SELECT ?netProfit WHERE { ?s tbox:netProfit ?netProfit; tbox:year 2022 . }</t>
  </si>
  <si>
    <t>PREFIX : &lt;https://github.com/wintechis/natural-language-query-answering/tree/main/knowledge-graph/velektronik-graph-clean/tbox.ttl#&gt; PREFIX ns1: &lt;https://www.w3.org/ns/org#&gt; PREFIX dblp: &lt;https://dblp.org/rdf/schema#&gt; SELECT DISTINCT ?x ?y ?z WHERE { ?x ns1:hasMembership [ ns1:member ?y ; ns1:organization ?z ; ns1:role :CEO ] . ?y dblp:authorOf ?pub . }</t>
  </si>
  <si>
    <t>PREFIX tbox: &lt;https://github.com/wintechis/natural-language-query-answering/tree/main/knowledge-graph/velektronik-graph-clean/tbox.ttl#&gt; PREFIX rdfs: &lt;http://www.w3.org/2000/01/rdf-schema#&gt; SELECT DISTINCT ?label WHERE { &lt;https://solid.iis.fraunhofer.de/oe-40200/2024/10/velektronik-graph-clean/company/weQ22.ttl#this&gt; rdfs:label ?label }</t>
  </si>
  <si>
    <t>PREFIX tbox: &lt;https://github.com/wintechis/natural-language-query-answering/tree/main/knowledge-graph/velektronik-graph-clean/tbox.ttl#&gt; PREFIX ns1: &lt;http://www.geonames.org/ontology#&gt; SELECT ?operatingincome2021 WHERE { &lt;https://solid.iis.fraunhofer.de/oe-40200/2024/10/velektronik-graph-clean/company/weQ20.ttl#this&gt; tbox:operatingincome2021 ?operatingincome2021 . }</t>
  </si>
  <si>
    <t>PREFIX ns1: &lt;http://www.geonames.org/ontology#&gt; SELECT DISTINCT ?company WHERE { ?company ns1:hasRegisteredSite ?headquarter . ?headquarter ns1:parentCountry &lt;https://solid.iis.fraunhofer.de/oe-40200/2024/10/velektronik-graph-clean/region/wdQ183.ttl#this&gt; . }</t>
  </si>
  <si>
    <t>PREFIX : &lt;https://welektronik.iis.fraunhofer.de/entity/&gt; PREFIX ns2: &lt;https://www.w3.org/ns/org#&gt; SELECT DISTINCT ?site WHERE { { &lt;https://solid.iis.fraunhofer.de/oe-40200/2024/10/velektronik-graph-clean/company/weQ37.ttl#this&gt; ns2:hasSite ?site . } UNION { &lt;https://solid.iis.fraunhofer.de/oe-40200/2024/10/velektronik-graph-clean/company/weQ20.ttl#this&gt; ns2:hasSite ?site . } UNION { &lt;https://solid.iis.fraunhofer.de/oe-40200/2024/10/velektronik-graph-clean/company/weQ45.ttl#this&gt; ns2:hasSite ?site . } }</t>
  </si>
  <si>
    <t>PREFIX : &lt;https://welektronik.iis.fraunhofer.de/entity/&gt; PREFIX tbox: &lt;https://github.com/wintechis/natural-language-query-answering/tree/main/knowledge-graph/velektronik-graph-clean/tbox.ttl#&gt; SELECT DISTINCT ?x WHERE { ?x tbox:organizationType :Q286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</si>
  <si>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?revenue WHERE { ?company tbox:providesService &lt;https://welektronik.iis.fraunhofer.de/entity/Q291&gt; . ?observation tbox:observedEnterprise ?company . ?observation tbox:totalRevenue ?revenue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</si>
  <si>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ns1:hasRegisteredSite ?site . ?site ns1:parentCountry &lt;https://solid.iis.fraunhofer.de/oe-40200/2024/10/velektronik-graph-clean/region/wdQ183.ttl#this&gt; . ?company tbox:providesService ?service . ?service a &lt;https://welektronik.iis.fraunhofer.de/entity/Q288&gt; .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</si>
  <si>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[ a ns1:Membership ; ns1:member ?person ; ns1:memberDuring [ a time:Interval ] ; ns1:organization ?company ; ns1:role tbox:CEO ] . ?company a &lt;https://welektronik.iis.fraunhofer.de/entity/Q1049&gt; }</t>
  </si>
  <si>
    <t>PREFIX xsd: &lt;http://www.w3.org/2001/XMLSchema#&gt; SELECT ?company ?operatingIncome WHERE { ?company &lt;https://github.com/wintechis/natural-language-query-answering/tree/main/knowledge-graph/velektronik-graph-clean/tbox.ttl#operatingIncome&gt; ?operatingIncome . FILTER (xsd:integer(?operatingIncome) &gt; 0) . }</t>
  </si>
  <si>
    <t>PREFIX tbox: &lt;https://github.com/wintechis/natural-language-query-answering/tree/main/knowledge-graph/velektronik-graph-clean/tbox.ttl#&gt; SELECT ?mediumCompany ?largeCompany WHERE { ?mediumCompany tbox:isCustomerOf ?largeCompany . FILTER (?mediumCompany = &lt;https://solid.iis.fraunhofer.de/oe-40200/2024/10/velektronik-graph-clean/company/weQ1102.ttl#this&gt;) . }</t>
  </si>
  <si>
    <t>PREFIX : &lt;https://github.com/wintechis/natural-language-query-answering/tree/main/knowledge-graph/velektronik-graph-clean/tbox.ttl#&gt; PREFIX ns1: &lt;https://paul.ti.rw.fau.de/~ju32haqi/supply-networks/abstraction-examples/esn-ontology#&gt; SELECT ?x WHERE { &lt;https://solid.iis.fraunhofer.de/oe-40200/2024/10/velektronik-graph-clean/company/weQ22.ttl#capex2022&gt; :observedEnterprise ?x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</si>
  <si>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</si>
  <si>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tbox:size &lt;https://welektronik.iis.fraunhofer.de/entity/Q1046&gt; . }</t>
  </si>
  <si>
    <t>PREFIX : &lt;https://solid.iis.fraunhofer.de/oe-40200/2024/10/velektronik-graph-clean/company/&gt; PREFIX tbox: &lt;https://github.com/wintechis/natural-language-query-answering/tree/main/knowledge-graph/velektronik-graph-clean/tbox.ttl#&gt; PREFIX ns1: &lt;http://www.geonames.org/ontology#&gt; PREFIX ns2: &lt;https://www.w3.org/ns/org#&gt; SELECT DISTINCT ?capex WHERE { &lt;https://solid.iis.fraunhofer.de/oe-40200/2024/10/velektronik-graph-clean/company/weQ20.ttl#this&gt; :capex2022 ?capex . }</t>
  </si>
  <si>
    <t>PREFIX tbox: &lt;https://github.com/wintechis/natural-language-query-answering/tree/main/knowledge-graph/velektronik-graph-clean/tbox.ttl#&gt; PREFIX rdfs: &lt;http://www.w3.org/2000/01/rdf-schema#&gt; SELECT ?company ?employees WHERE { ?company a &lt;https://solid.iis.fraunhofer.de/oe-40200/2024/10/velektronik-graph-clean/company/weQ1075.ttl#this&gt; . ?company tbox:employees ?employees . }</t>
  </si>
  <si>
    <t>PREFIX tbox: &lt;https://github.com/wintechis/natural-language-query-answering/tree/main/knowledge-graph/velektronik-graph-clean/tbox.ttl#&gt; PREFIX ns1: &lt;https://www.w3.org/ns/org#&gt; SELECT DISTINCT ?site WHERE { &lt;https://solid.iis.fraunhofer.de/oe-40200/2024/10/velektronik-graph-clean/company/weQ20.ttl#this&gt; ns1:hasSite ?site . ?site tbox:siteType &lt;https://welektronik.iis.fraunhofer.de/entity/Q297&gt; }</t>
  </si>
  <si>
    <t>PREFIX tbox: &lt;https://github.com/wintechis/natural-language-query-answering/tree/main/knowledge-graph/velektronik-graph-clean/tbox.ttl#&gt; PREFIX org: &lt;https://www.w3.org/ns/org#&gt; SELECT DISTINCT ?service ?org WHERE { ?org a org:Organization ; rdfs:label ?label ; tbox:providesService ?service . FILTER regex(?label, "Samsung") }</t>
  </si>
  <si>
    <t>PREFIX : &lt;https://welektronik.iis.fraunhofer.de/entity/&gt; PREFIX providesService: &lt;https://github.com/wintechis/natural-language-query-answering/tree/main/knowledge-graph/velektronik-graph-clean/tbox.ttl#&gt; SELECT DISTINCT ?company ?service WHERE { ?company providesService:providesService ?service . ?company :locatedIn ?region . FILTER REGEX(STR(?region), "https://solid.iis.fraunhofer.de/oe-40200/2024/10/velektronik-graph-clean/region/wdQ183.ttl#this") . }</t>
  </si>
  <si>
    <t>PREFIX tbox: &lt;https://github.com/wintechis/natural-language-query-answering/tree/main/knowledge-graph/velektronik-graph-clean/tbox.ttl#&gt; SELECT DISTINCT ?x WHERE { ?x tbox:providesService &lt;https://welektronik.iis.fraunhofer.de/entity/Q292&gt; . ?x tbox:organizationType ?type . FILTER(?type = &lt;https://welektronik.iis.fraunhofer.de/entity/Q1023&gt;) }</t>
  </si>
  <si>
    <t>PREFIX : &lt;http://example.org/&gt; PREFIX wd: &lt;https://solid.iis.fraunhofer.de/oe-40200/2024/10/velektronik-graph-clean/&gt; SELECT DISTINCT ?company WHERE { ?company a wd:weQ20 ; :customer wd:weQ22 }</t>
  </si>
  <si>
    <t>PREFIX : &lt;https://welektronik.iis.fraunhofer.de/entity/&gt; SELECT ?p ?o WHERE { &lt;https://welektronik.iis.fraunhofer.de/entity/Q1048&gt; ?p ?o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</si>
  <si>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?site ?siteType WHERE { ?company ns1:hasSite ?site . ?site tbox:siteType ?siteType . ?company rdfs:label "Intel"@en . FILTER (?siteType = &lt;https://welektronik.iis.fraunhofer.de/entity/Q298&gt;) }</t>
  </si>
  <si>
    <t>PREFIX tbox: &lt;https://github.com/wintechis/natural-language-query-answering/tree/main/knowledge-graph/velektronik-graph-clean/tbox.ttl#&gt; PREFIX org: &lt;https://www.w3.org/ns/org#&gt; SELECT DISTINCT ?siteType WHERE { ?site a org:Site . ?site tbox:siteType ?siteType . }</t>
  </si>
  <si>
    <t>PREFIX : &lt;https://github.com/wintechis/natural-language-query-answering/tree/main/knowledge-graph/velektronik-graph-clean/tbox.ttl#&gt; PREFIX ns1: &lt;http://www.geonames.org/ontology#&gt; PREFIX ns2: &lt;https://www.w3.org/ns/org#&gt; SELECT DISTINCT ?company ?site WHERE { ?company ns2:hasSite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</si>
  <si>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tbox:manufacturedBy &lt;http://www.wikidata.org/entity/Q113323933&gt; . }</t>
  </si>
  <si>
    <t>PREFIX ns1: &lt;https://github.com/wintechis/natural-language-query-answering/tree/main/knowledge-graph/velektronik-graph-clean/tbox.ttl#&gt; PREFIX xsd: &lt;http://www.w3.org/2001/XMLSchema#&gt; PREFIX dblp: &lt;https://dblp.org/rdf/schema#&gt; SELECT DISTINCT ?person ?title ?year WHERE { ?person ns1:hasMembership [ a ns1:Membership ; ns1:member ?person ; ns1:memberDuring [ a time:Interval ; time:hasBeginning [ a time:Instant ; time:inXSDDateTime ?start ] ; time:hasEnd [ a time:Instant ; time:inXSDDateTime ?end ] ] ; ns1:organization ?organization ; ns1:role ns1:CEO ] . ?publication dblp:authorOf ?person . ?publication dblp:title ?title . ?publication dblp:yearOfPublication ?year . FILTER (?start &lt;= "2005-01-01T00:00:00"^^xsd:dateTime &amp;&amp; ?end &gt;= "2005-01-01T00:00:00"^^xsd:dateTime) . FILTER (xsd:integer(?year) = 2005) }</t>
  </si>
  <si>
    <t>PREFIX: https://github.com/wintechis/natural-language-query-answering/tree/main/knowledge-graph/velektronik-graph-clean/tbox.ttl#&gt; ns1:customer &lt;https://solid.iis.fraunhofer.de/oe-40200/2024/10/velektronik-graph-clean/company/weQ675.ttl#this&gt;</t>
  </si>
  <si>
    <t>PREFIX ns1: &lt;http://www.geonames.org/ontology#&gt; PREFIX ns2: &lt;https://www.w3.org/ns/org#&gt; PREFIX rdfs: &lt;http://www.w3.org/2000/01/rdf-schema#&gt; PREFIX tbox: &lt;https://github.com/wintechis/natural-language-query-answering/tree/main/knowledge-graph/velektronik-graph-clean/tbox.ttl#&gt; SELECT DISTINCT ?city WHERE { &lt;https://solid.iis.fraunhofer.de/oe-40200/2024/10/velektronik-graph-clean/company/weQ22.ttl#this&gt; ns2:hasSite ?site . ?site ns1:parentFeature ?city .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</si>
  <si>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?site ?label WHERE { ?site a ns2:Feature; a ns1:Site; rdfs:label ?label; tbox:siteType &lt;https://welektronik.iis.fraunhofer.de/entity/Q298&gt; }</t>
  </si>
  <si>
    <t>PREFIX ns1: &lt;https://paul.ti.rw.fau.de/~ju32haqi/supply-networks/abstraction-examples/esn-ontology#&gt; SELECT DISTINCT ?supplier WHERE { ?supplier ns1:supplier &lt;https://solid.iis.fraunhofer.de/oe-40200/2024/10/velektronik-graph-clean/company/weQ1042.ttl#this&gt; . }</t>
  </si>
  <si>
    <t>PREFIX ns1: &lt;http://www.geonames.org/ontology#&gt; PREFIX ns2: &lt;https://www.w3.org/ns/org#&gt; SELECT DISTINCT ?company WHERE { ?company ns1:parentFeature &lt;https://solid.iis.fraunhofer.de/oe-40200/2024/10/velektronik-graph-clean/region/wdQ2090.ttl#this&gt; . FILTER NOT EXISTS { ?company a ns1:Feature . } . }</t>
  </si>
  <si>
    <t>PREFIX ns1: &lt;https://dblp.org/rdf/schema#&gt; PREFIX tbox: &lt;https://github.com/wintechis/natural-language-query-answering/tree/main/knowledge-graph/velektronik-graph-clean/tbox.ttl#&gt; SELECT DISTINCT ?title WHERE { &lt;https://solid.iis.fraunhofer.de/oe-40200/2024/10/velektronik-graph-clean/person/wdQ7143480.ttl#this&gt; ns1:authorOf ?pub . ?pub rdfs:label ?title }</t>
  </si>
  <si>
    <t>PREFIX org: &lt;https://www.w3.org/ns/org#&gt; PREFIX geos: &lt;https://www.geonames.org/ontology#&gt; PREFIX region: &lt;https://solid.iis.fraunhofer.de/oe-40200/2024/10/velektronik-graph-clean/region/&gt; SELECT DISTINCT ?x WHERE { ?x a org:Organization . ?x org:hasSite ?y . ?y geos:parentFeature region:wdQ980.ttl#this . }</t>
  </si>
  <si>
    <t>PREFIX tbox: &lt;https://github.com/wintechis/natural-language-query-answering/tree/main/knowledge-graph/velektronik-graph-clean/tbox.ttl#&gt; PREFIX xsd: &lt;http://www.w3.org/2001/XMLSchema#&gt; SELECT (SUM(?x) AS ?sum) WHERE { ?s tbox:organizationType &lt;https://welektronik.iis.fraunhofer.de/entity/Q287&gt; . ?o tbox:observedEnterprise ?s . ?o tbox:totalEquity ?x . FILTER (xsd:decimal(?x)) }</t>
  </si>
  <si>
    <t>PREFIX : &lt;https://welektronik.iis.fraunhofer.de/entity/&gt; PREFIX tbox: &lt;https://github.com/wintechis/natural-language-query-answering/tree/main/knowledge-graph/velektronik-graph-clean/tbox.ttl#&gt; SELECT DISTINCT ?supplier WHERE { ?supplier a :Q1023 . ?customer :buysFrom ?supplier . FILTER(?customer = :Q127)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</si>
  <si>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?netProfit WHERE { ?s tbox:netProfit ?netProfit . FILTER(regex(str(?s), "weQ22"))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</si>
  <si>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?country WHERE { ?company a ns1:Organization . ?company rdfs:label "Intel"@en . ?company ns1:hasSite ?site . ?site a ns2:Feature, tbox:Site . ?site ns2:parentCountry ?country . }</t>
  </si>
  <si>
    <t>PREFIX tbox: &lt;https://github.com/wintechis/natural-language-query-answering/tree/main/knowledge-graph/velektronik-graph-clean/tbox.ttl#&gt; PREFIX ns1: &lt;https://www.w3.org/ns/org#&gt; SELECT DISTINCT ?ceo ?company WHERE { ?ceo ns1:hasMembership [ ns1:member ?ceo ; ns1:role tbox:CEO ; ns1:organization ?company ] . FILTER (REGEX(STR(?company), "weQ")) . }</t>
  </si>
  <si>
    <t>PREFIX : &lt;https://github.com/wintechis/natural-language-query-answering/tree/main/knowledge-graph/velektronik-graph-clean/tbox.ttl#&gt; SELECT DISTINCT ?x WHERE { ?x :totalEquity ?y . FILTER (xsd:decimal(?y) &gt; 0) }</t>
  </si>
  <si>
    <t>PREFIX : &lt;https://welektronik.iis.fraunhofer.de/entity/&gt; PREFIX tbox: &lt;https://github.com/wintechis/natural-language-query-answering/tree/main/knowledge-graph/velektronik-graph-clean/tbox.ttl#&gt; SELECT DISTINCT ?x WHERE { ?x tbox:providesService :Q288 . ?x tbox:organizationType :Q285 . }</t>
  </si>
  <si>
    <t>run-8</t>
  </si>
  <si>
    <t>PREFIX tbox: &lt;https://github.com/wintechis/natural-language-query-answering/tree/main/knowledge-graph/velektronik-graph-clean/tbox.ttl#&gt; SELECT ?company ?operatingIncome WHERE { ?company tbox:operatingIncome ?operatingIncome . }</t>
  </si>
  <si>
    <t>PREFIX : &lt;https://welektronik.iis.fraunhofer.de/entity/&gt; PREFIX tbox: &lt;https://github.com/wintechis/natural-language-query-answering/tree/main/knowledge-graph/velektronik-graph-clean/tbox.ttl#&gt; PREFIX ns1: &lt;https://www.w3.org/ns/org#&gt; PREFIX ns2: &lt;https://paul.ti.rw.fau.de/~ju32haqi/supply-networks/abstraction-examples/esn-ontology#&gt; SELECT DISTINCT ?x WHERE { ?x tbox:providesService :Q292 . ?x ns2:customer ?y . ?y :sameAs :Q127 . FILTER EXISTS { ?x ns2:supplier ?z . ?z :sameAs :Q127 . } }</t>
  </si>
  <si>
    <t>PREFIX tbox: &lt;https://github.com/wintechis/natural-language-query-answering/tree/main/knowledge-graph/velektronik-graph-clean/tbox.ttl#&gt; PREFIX ns1: &lt;https://www.w3.org/ns/org#&gt; SELECT DISTINCT ?company ?netProfit WHERE { ?company a ns1:Organization . ?company ns1:hasSite ?site . ?site tbox:siteType &lt;https://welektronik.iis.fraunhofer.de/entity/Q298&gt; . ?observedEnterprise tbox:observedEnterprise ?company . ?observedEnterprise tbox:netProfit ?netProfit . }</t>
  </si>
  <si>
    <t>PREFIX tbox: &lt;https://github.com/wintechis/natural-language-query-answering/tree/main/knowledge-graph/velektronik-graph-clean/tbox.ttl#&gt; PREFIX ns2: &lt;https://www.w3.org/ns/org#&gt; PREFIX time: &lt;http://www.w3.org/2006/time#&gt; SELECT DISTINCT ?ceo WHERE { &lt;https://solid.iis.fraunhofer.de/oe-40200/2024/10/velektronik-graph-clean/company/weQ22.ttl#this&gt; ns2:hasMembership ?membership . ?membership ns2:member ?ceo . ?membership ns2:memberDuring ?duration . FILTER NOT EXISTS { ?duration time:hasEnd ?end . ?end &lt; "2024-03-14T00:00:00"^^xsd:dateTime } }</t>
  </si>
  <si>
    <t>PREFIX org: &lt;https://www.w3.org/ns/org#&gt; PREFIX tbox: &lt;https://github.com/wintechis/natural-language-query-answering/tree/main/knowledge-graph/velektronik-graph-clean/tbox.ttl#&gt; SELECT ?company ?employeeCount WHERE { ?company a org:Organization . ?company org:hasSite ?site . ?site tbox:siteType ?siteType . FILTER (?siteType = tbox:Assembly || ?siteType = tbox:Test) . ?company tbox:employees ?employeeCount . }</t>
  </si>
  <si>
    <t>PREFIX ns1: &lt;https://www.w3.org/ns/org#&gt; PREFIX tbox: &lt;https://github.com/wintechis/natural-language-query-answering/tree/main/knowledge-graph/velektronik-graph-clean/tbox.ttl#&gt; SELECT DISTINCT ?type WHERE { ?org a ns1:Organization . ?org tbox:organizationType ?type . }</t>
  </si>
  <si>
    <t>PREFIX foaf: &lt;http://xmlns.com/foaf/0.1/&gt; PREFIX dblp: &lt;https://dblp.org/rdf/schema#&gt; SELECT DISTINCT ?person ?publication WHERE { ?person a foaf:Person . ?person dblp:authorOf ?publication . }</t>
  </si>
  <si>
    <t>PREFIX tbox: &lt;https://github.com/wintechis/natural-language-query-answering/tree/main/knowledge-graph/velektronik-graph-clean/tbox.ttl#&gt; PREFIX qb: &lt;http://purl.org/linked-data/cube#&gt; SELECT ?x WHERE { ?s a ?company . ?s tbox:organizationType &lt;https://welektronik.iis.fraunhofer.de/entity/Q286&gt; . ?s tbox:totalAssets ?x . }</t>
  </si>
  <si>
    <t>PREFIX ns1: &lt;http://www.geonames.org/ontology#&gt; PREFIX org: &lt;https://www.w3.org/ns/org#&gt; PREFIX tbox: &lt;https://github.com/wintechis/natural-language-query-answering/tree/main/knowledge-graph/velektronik-graph-clean/tbox.ttl#&gt; SELECT DISTINCT ?company ?companyName WHERE { ?company a org:Organization . ?company org:hasSite ?site . ?site ns1:parentFeature &lt;https://solid.iis.fraunhofer.de/oe-40200/2024/10/velektronik-graph-clean/region/wdQ2090.ttl#this&gt; . ?company tbox:siteType tbox:Medium . ?company rdfs:label ?companyName . }</t>
  </si>
  <si>
    <t>PREFIX tbox: &lt;https://github.com/wintechis/natural-language-query-answering/tree/main/knowledge-graph/velektronik-graph-clean/tbox.ttl#&gt; PREFIX ns1: &lt;https://www.w3.org/ns/org#&gt; SELECT DISTINCT ?company ?service WHERE { ?company a ns1:Organization . ?company tbox:providesService ?service . ?service rdfs:label ?label . FILTER regex(?label, "design", "i") }</t>
  </si>
  <si>
    <t>PREFIX tbox: &lt;https://github.com/wintechis/natural-language-query-answering/tree/main/knowledge-graph/velektronik-graph-clean/tbox.ttl#&gt; SELECT DISTINCT ?company WHERE { ?company tbox:organizationType &lt;https://welektronik.iis.fraunhofer.de/entity/Q286&gt; . ?company tbox:size &lt;https://welektronik.iis.fraunhofer.de/entity/Q1046&gt; }</t>
  </si>
  <si>
    <t>PREFIX tbox: &lt;https://github.com/wintechis/natural-language-query-answering/tree/main/knowledge-graph/velektronik-graph-clean/tbox.ttl#&gt; PREFIX ns1: &lt;https://www.w3.org/ns/org#&gt; SELECT DISTINCT ?supplier WHERE { ?supplier a ns1:Organization . ?supplier tbox:relatedTo ?customer . FILTER (regex(str(?customer), "TSMC")) . ?supplier tbox:organizationType ?type . FILTER (regex(str(?type), "supplier")) }</t>
  </si>
  <si>
    <t>PREFIX ns1: &lt;https://www.w3.org/ns/org#&gt; PREFIX ns2: &lt;http://www.geonames.org/ontology#&gt; SELECT DISTINCT ?company WHERE { ?company ns1:hasSite ?site . ?site ns2:parentCountry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</si>
  <si>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PREFIX : &lt;https://paul.ti.rw.fau.de/~ju32haqi/supply-networks/abstraction-examples/esn-ontology#&gt; SELECT DISTINCT ?supplier ?company WHERE { ?company tbox:size &lt;https://welektronik.iis.fraunhofer.de/entity/Q1048&gt; . ?supplyFlow :supplier ?supplier . ?supplyFlow :customer ?company . ?supplier tbox:size &lt;https://welektronik.iis.fraunhofer.de/entity/Q1047&gt; . }</t>
  </si>
  <si>
    <t>PREFIX ns1: &lt;http://www.w3.org/ns/org#&gt; PREFIX rdfs: &lt;http://www.w3.org/2000/01/rdf-schema#&gt; SELECT DISTINCT ?company WHERE { ?company a ns1:Organization . ?company ns1:hasSite ?site . FILTER (regex(str(?site), "Nuremberg")) . }</t>
  </si>
  <si>
    <t>PREFIX ns2: &lt;https://www.w3.org/ns/org#&gt; PREFIX tbox: &lt;https://github.com/wintechis/natural-language-query-answering/tree/main/knowledge-graph/velektronik-graph-clean/tbox.ttl#&gt; SELECT DISTINCT ?site WHERE { &lt;https://solid.iis.fraunhofer.de/oe-40200/2024/10/velektronik-graph-clean/company/weQ22.ttl#this&gt; ns2:hasSite ?site . }</t>
  </si>
  <si>
    <t>PREFIX ns1: &lt;http://www.geonames.org/ontology#&gt; PREFIX tbox: &lt;https://github.com/wintechis/natural-language-query-answering/tree/main/knowledge-graph/velektronik-graph-clean/tbox.ttl#&gt; SELECT DISTINCT ?company ?size ?country WHERE { ?company tbox:size ?size . ?company ns1:parentCountry ?country . }</t>
  </si>
  <si>
    <t>PREFIX : &lt;https://solid.iis.fraunhofer.de/oe-40200/2024/10/velektronik-graph-clean/&gt; PREFIX ns1: &lt;http://www.w3.org/2003/01/geo/wgs84_pos#&gt; PREFIX ns2: &lt;http://www.geonames.org/ontology#&gt; PREFIX rdfs: &lt;http://www.w3.org/2000/01/rdf-schema#&gt; SELECT DISTINCT ?x WHERE { &lt;https://solid.iis.fraunhofer.de/oe-40200/2024/10/velektronik-graph-clean/region/wdQ717461.ttl#this&gt; rdfs:label ?x }</t>
  </si>
  <si>
    <t>PREFIX : &lt;http://example.org/&gt; SELECT DISTINCT ?x WHERE { ?x rdfs:label "IDM"@en }</t>
  </si>
  <si>
    <t>PREFIX qb: &lt;http://purl.org/linked-data/cube#&gt; PREFIX tbox: &lt;https://github.com/wintechis/natural-language-query-answering/tree/main/knowledge-graph/velektronik-graph-clean/tbox.ttl#&gt; SELECT DISTINCT ?x ?y WHERE { ?x a qb:Observation . ?x tbox:netProfit ?y . FILTER (regex(str(?x), "2022")) }</t>
  </si>
  <si>
    <t>PREFIX tbox: &lt;https://github.com/wintechis/natural-language-query-answering/tree/main/knowledge-graph/velektronik-graph-clean/tbox.ttl#&gt; PREFIX rdfs: &lt;http://www.w3.org/2000/01/rdf-schema#&gt; SELECT DISTINCT ?company WHERE { &lt;https://solid.iis.fraunhofer.de/oe-40200/2024/10/velektronik-graph-clean/person/wdQ7143480.ttl#this&gt; tbox:ceoOf ?company . ?company rdfs:label ?label . FILTER (LANGMATCHES(LANG(?label), "en")) }</t>
  </si>
  <si>
    <t>PREFIX tbox: &lt;https://github.com/wintechis/natural-language-query-answering/tree/main/knowledge-graph/velektronik-graph-clean/tbox.ttl#&gt; PREFIX ns1: &lt;http://www.geonames.org/ontology#&gt; SELECT ?operatingIncome WHERE { &lt;https://solid.iis.fraunhofer.de/oe-40200/2024/10/velektronik-graph-clean/company/weQ20.ttl#this&gt; tbox:operatingincome2021 ?operatingIncome . }</t>
  </si>
  <si>
    <t>PREFIX ns1: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ns1:authorOf ?publication . ?publication ns1:yearOfPublication "2005"^^xsd:gYear }</t>
  </si>
  <si>
    <t>PREFIX tbox: &lt;https://github.com/wintechis/natural-language-query-answering/tree/main/knowledge-graph/velektronik-graph-clean/tbox.ttl#&gt; PREFIX rdfs: &lt;http://www.w3.org/2000/01/rdf-schema#&gt; PREFIX ns1: &lt;http://www.geonames.org/ontology#&gt; SELECT DISTINCT ?company ?label WHERE { ?company tbox:headquarter ?headquarter . ?headquarter ns1:parentCountry &lt;https://solid.iis.fraunhofer.de/oe-40200/2024/10/velektronik-graph-clean/region/wdQ183.ttl#this&gt; . ?company rdfs:label ?label . }</t>
  </si>
  <si>
    <t>PREFIX ns2: &lt;https://www.w3.org/ns/org#&gt; PREFIX tbox: &lt;https://github.com/wintechis/natural-language-query-answering/tree/main/knowledge-graph/velektronik-graph-clean/tbox.ttl#&gt; SELECT DISTINCT ?company ?fab WHERE { ?company a ns2:Organization . ?company tbox:organizationType &lt;https://welektronik.iis.fraunhofer.de/entity/Q287&gt; . ?company tbox:size &lt;https://welektronik.iis.fraunhofer.de/entity/Q1049&gt; . ?company ns2:hasSite ?fab . }</t>
  </si>
  <si>
    <t>PREFIX tbox: &lt;https://github.com/wintechis/natural-language-query-answering/tree/main/knowledge-graph/velektronik-graph-clean/tbox.ttl#&gt; PREFIX ns1: &lt;https://www.w3.org/ns/org#&gt; PREFIX ns2: &lt;https://paul.ti.rw.fau.de/~ju32haqi/supply-networks/abstraction-examples/esn-ontology#&gt; SELECT DISTINCT ?company WHERE { ?company ns2:relatedTo ?related . ?related ns1:name "TSMC"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</si>
  <si>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?x WHERE { ?s tbox:providesService &lt;https://welektronik.iis.fraunhofer.de/entity/Q291&gt; . ?o tbox:observedEnterprise ?s . ?o tbox:totalRevenue ?x . }</t>
  </si>
  <si>
    <t>PREFIX : &lt;https://solid.iis.fraunhofer.de/oe-40200/2024/10/velektronik-graph-clean/&gt; SELECT DISTINCT ?company ?service WHERE { ?company :providesService ?service . ?service :label "Design"@en .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</si>
  <si>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[ ns1:member ?person ; ns1:organization ?company ; ns1:role tbox:CEO ] . }</t>
  </si>
  <si>
    <t>PREFIX tbox: &lt;https://github.com/wintechis/natural-language-query-answering/tree/main/knowledge-graph/velektronik-graph-clean/tbox.ttl#&gt; PREFIX ns1: &lt;https://www.w3.org/ns/org#&gt; SELECT DISTINCT ?company ?operatingIncome WHERE { ?company ns1:hasRegisteredSite ?site . ?site tbox:operatingincome2021 ?operatingIncome . }</t>
  </si>
  <si>
    <t>PREFIX tbox: &lt;https://github.com/wintechis/natural-language-query-answering/tree/main/knowledge-graph/velektronik-graph-clean/tbox.ttl#&gt; PREFIX : &lt;https://paul.ti.rw.fau.de/~ju32haqi/supply-networks/abstraction-examples/esn-ontology#&gt; SELECT DISTINCT ?company ?customer WHERE { ?company tbox:size &lt;https://welektronik.iis.fraunhofer.de/entity/Q1048&gt; . ?supplyFlow :customer ?customer . ?supplyFlow :supplier ?company . ?customer tbox:size &lt;https://welektronik.iis.fraunhofer.de/entity/Q1047&gt; . }</t>
  </si>
  <si>
    <t>PREFIX ns1: &lt;https://www.w3.org/ns/org#&gt; PREFIX tbox: &lt;https://github.com/wintechis/natural-language-query-answering/tree/main/knowledge-graph/velektronik-graph-clean/tbox.ttl#&gt; SELECT DISTINCT ?site ?company WHERE { ?company a ns1:Organization . ?company ns1:hasSite ?site . }</t>
  </si>
  <si>
    <t>PREFIX tbox: &lt;https://github.com/wintechis/natural-language-query-answering/tree/main/knowledge-graph/velektronik-graph-clean/tbox.ttl#&gt; SELECT ?x WHERE { &lt;https://solid.iis.fraunhofer.de/oe-40200/2024/10/velektronik-graph-clean/company/weQ22.ttl#capex2022&gt; tbox:observedEnterprise ?x . }</t>
  </si>
  <si>
    <t>PREFIX tbox: &lt;https://github.com/wintechis/natural-language-query-answering/tree/main/knowledge-graph/velektronik-graph-clean/tbox.ttl#&gt; PREFIX rdfs: &lt;http://www.w3.org/2000/01/rdf-schema#&gt; SELECT DISTINCT ?company WHERE { ?company tbox:organizationType &lt;https://welektronik.iis.fraunhofer.de/entity/Q286&gt; }</t>
  </si>
  <si>
    <t>PREFIX tbox: &lt;https://github.com/wintechis/natural-language-query-answering/tree/main/knowledge-graph/velektronik-graph-clean/tbox.ttl#&gt; PREFIX org: &lt;https://www.w3.org/ns/org#&gt; SELECT DISTINCT ?company WHERE { ?company a org:Organization . ?company tbox:size &lt;https://welektronik.iis.fraunhofer.de/entity/Q1046&gt; }</t>
  </si>
  <si>
    <t>PREFIX : &lt;https://welektronik.iis.fraunhofer.de/entity/&gt; PREFIX tbox: &lt;https://github.com/wintechis/natural-language-query-answering/tree/main/knowledge-graph/velektronik-graph-clean/tbox.ttl#&gt; SELECT DISTINCT ?s ?p ?o WHERE { ?s ?p ?o . FILTER(STRSTARTS(STR(?p), STR(tbox:))) FILTER(STRSTARTS(STR(?p), STR(tbox:capex))) }</t>
  </si>
  <si>
    <t>PREFIX tbox: &lt;https://github.com/wintechis/natural-language-query-answering/tree/main/knowledge-graph/velektronik-graph-clean/tbox.ttl#&gt; PREFIX rdfs: &lt;http://www.w3.org/2000/01/rdf-schema#&gt; SELECT ?company ?employees WHERE { ?company tbox:size &lt;https://welektronik.iis.fraunhofer.de/entity/Q1049&gt; . ?observation tbox:observedValue ?employees . ?observation tbox:observationAbout ?company . }</t>
  </si>
  <si>
    <t>PREFIX tbox: &lt;https://github.com/wintechis/natural-language-query-answering/tree/main/knowledge-graph/velektronik-graph-clean/tbox.ttl#&gt; PREFIX ns1: &lt;https://www.w3.org/ns/org#&gt; SELECT DISTINCT ?company ?fab WHERE { ?company tbox:size &lt;https://welektronik.iis.fraunhofer.de/entity/Q1049&gt; . ?company ns1:hasSite ?fab . ?fab tbox:siteType &lt;https://welektronik.iis.fraunhofer.de/entity/Q297&gt; . }</t>
  </si>
  <si>
    <t>PREFIX tbox: &lt;https://github.com/wintechis/natural-language-query-answering/tree/main/knowledge-graph/velektronik-graph-clean/tbox.ttl#&gt; PREFIX org: &lt;https://www.w3.org/ns/org#&gt; SELECT DISTINCT ?service WHERE { ?s a org:Organization ; rdfs:label ?label . FILTER regex(?label, "Samsung", "i") . ?s tbox:providesService ?service }</t>
  </si>
  <si>
    <t>PREFIX ns1: &lt;http://www.geonames.org/ontology#&gt; PREFIX tbox: &lt;https://github.com/wintechis/natural-language-query-answering/tree/main/knowledge-graph/velektronik-graph-clean/tbox.ttl#&gt; SELECT DISTINCT ?service WHERE { ?company ns1:parentCountry &lt;https://solid.iis.fraunhofer.de/oe-40200/2024/10/velektronik-graph-clean/region/wdQ183.ttl#this&gt; . ?company tbox:providesService ?service . FILTER (REGEX(STR(?service), "Service"))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</si>
  <si>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ns1:hasMembership [ ns1:member ?ceo ; ns1:memberDuring [ a ns1:Interval ] ; ns1:organization ?company ; ns1:role tbox:CEO ] . ?ceo dblp:authorOf ?publication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</si>
  <si>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?name WHERE { ?s tbox:providesService &lt;https://welektronik.iis.fraunhofer.de/entity/Q292&gt; . ?s rdfs:label ?name }</t>
  </si>
  <si>
    <t>PREFIX ns2: &lt;https://paul.ti.rw.fau.de/~ju32haqi/supply-networks/abstraction-examples/esn-ontology#&gt; PREFIX ns1: &lt;https://www.w3.org/ns/org#&gt; PREFIX tbox: &lt;https://github.com/wintechis/natural-language-query-answering/tree/main/knowledge-graph/velektronik-graph-clean/tbox.ttl#&gt; SELECT DISTINCT ?company WHERE { ?company ns2:supplier &lt;https://solid.iis.fraunhofer.de/oe-40200/2024/10/velektronik-graph-clean/company/weQ22.ttl#this&gt; . ?company ns1:hasSite ?site . ?site tbox:locatedIn ?region . ?region rdfs:label ?label . FILTER (regex(?label, "Taiwan", "i")) }</t>
  </si>
  <si>
    <t>PREFIX tbox: &lt;https://github.com/wintechis/natural-language-query-answering/tree/main/knowledge-graph/velektronik-graph-clean/tbox.ttl#&gt; SELECT ?companyType WHERE { &lt;https://solid.iis.fraunhofer.de/oe-40200/2024/10/velektronik-graph-clean/company/weQ1029.ttl#this&gt; tbox:organizationType ?companyType }</t>
  </si>
  <si>
    <t>PREFIX : &lt;https://welektronik.iis.fraunhofer.de/entity/&gt; PREFIX ns1: &lt;https://www.w3.org/ns/org#&gt; PREFIX tbox: &lt;https://github.com/wintechis/natural-language-query-answering/tree/main/knowledge-graph/velektronik-graph-clean/tbox.ttl#&gt; SELECT DISTINCT ?site WHERE { ?company ns1:hasSite ?site . ?site a ns1:Site . ?site tbox:siteType :Q298 . ?company ns1:hasMembership ?membership . ?membership ns1:member ?company2 . ?company2 a ns1:Organization . ?company2 rdfs:label "Intel" . }</t>
  </si>
  <si>
    <t>PREFIX org: &lt;https://www.w3.org/ns/org#&gt; PREFIX tbox: &lt;https://github.com/wintechis/natural-language-query-answering/tree/main/knowledge-graph/velektronik-graph-clean/tbox.ttl#&gt; SELECT DISTINCT ?site ?siteType WHERE { ?site a org:Site . ?site tbox:siteType ?siteType . }</t>
  </si>
  <si>
    <t>PREFIX tbox: &lt;https://github.com/wintechis/natural-language-query-answering/tree/main/knowledge-graph/velektronik-graph-clean/tbox.ttl#&gt; PREFIX ns1: &lt;http://www.geonames.org/ontology#&gt; PREFIX ns2: &lt;http://www.w3.org/ns/org#&gt; SELECT DISTINCT ?company ?location WHERE { ?company tbox:organizationType &lt;https://welektronik.iis.fraunhofer.de/entity/Q285&gt; . ?location ns1:parentFeature &lt;https://solid.iis.fraunhofer.de/oe-40200/2024/10/velektronik-graph-clean/region/wdQ2090.ttl#this&gt; . ?company ns2:hasSite ?location . }</t>
  </si>
  <si>
    <t>PREFIX ns1: &lt;https://github.com/wintechis/natural-language-query-answering/tree/main/knowledge-graph/velektronik-graph-clean/tbox.ttl#&gt; PREFIX xsd: &lt;http://www.w3.org/2001/XMLSchema#&gt; SELECT DISTINCT ?publication ?title ?year WHERE { ?publication a &lt;https://dblp.org/rdf/schema#Publication&gt; . ?publication &lt;https://dblp.org/rdf/schema#title&gt; ?title . ?publication &lt;https://dblp.org/rdf/schema#yearOfPublication&gt; ?year . FILTER (?year = "2005"^^xsd:gYear) . ?ceo ns1:hasMembership [ ns1:member ?ceo ; ns1:memberDuring [ time:hasBeginning [ time:inXSDDateTime ?startDate ] ; time:hasEnd [ time:inXSDDateTime ?endDate ] ] ; ns1:organization ?company ; ns1:role ns1:CEO ] . ?publication &lt;https://dblp.org/rdf/schema#authorOf&gt; ?ceo . FILTER (xsd:dateTime(?startDate) &lt;= xsd:dateTime("2005-01-01T00:00:00+00:00")^^xsd:dateTime &amp;&amp; xsd:dateTime(?endDate) &gt;= xsd:dateTime("2005-01-01T00:00:00+00:00")^^xsd:dateTime)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</si>
  <si>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?city WHERE { &lt;https://solid.iis.fraunhofer.de/oe-40200/2024/10/velektronik-graph-clean/company/weQ22.ttl#this&gt; ns1:hasSite ?site . ?site ns2:parentFeature ?city }</t>
  </si>
  <si>
    <t>PREFIX tbox: &lt;https://github.com/wintechis/natural-language-query-answering/tree/main/knowledge-graph/velektronik-graph-clean/tbox.ttl#&gt; PREFIX ns2: &lt;https://www.w3.org/ns/org#&gt; SELECT DISTINCT ?site ?label WHERE { ?site a ns2:Site . ?site tbox:siteType &lt;https://welektronik.iis.fraunhofer.de/entity/Q298&gt; . ?site rdfs:label ?label . }</t>
  </si>
  <si>
    <t>PREFIX ns1: &lt;https://paul.ti.rw.fau.de/~ju32haqi/supply-networks/abstraction-examples/esn-ontology#&gt; PREFIX ns2: &lt;https://www.w3.org/ns/org#&gt; SELECT DISTINCT ?supplier WHERE { ?supplier ns1:supplier &lt;https://solid.iis.fraunhofer.de/oe-40200/2024/10/velektronik-graph-clean/company/weQ1042.ttl#this&gt; . }</t>
  </si>
  <si>
    <t>PREFIX ns1: &lt;http://www.geonames.org/ontology#&gt; SELECT DISTINCT ?company WHERE { ?company ns1:parentFeature &lt;https://solid.iis.fraunhofer.de/oe-40200/2024/10/velektronik-graph-clean/region/wdQ2090.ttl#this&gt; }</t>
  </si>
  <si>
    <t>PREFIX ns1: &lt;https://dblp.org/rdf/schema#&gt; PREFIX tbox: &lt;https://github.com/wintechis/natural-language-query-answering/tree/main/knowledge-graph/velektronik-graph-clean/tbox.ttl#&gt; SELECT DISTINCT ?pub WHERE { &lt;https://solid.iis.fraunhofer.de/oe-40200/2024/10/velektronik-graph-clean/person/wdQ7143480.ttl#this&gt; ns1:authorOf ?pub . }</t>
  </si>
  <si>
    <t>PREFIX org: &lt;https://www.w3.org/ns/org#&gt; PREFIX ns1: &lt;http://www.geonames.org/ontology#&gt; SELECT DISTINCT ?x WHERE { ?x a org:Organization . ?x ns1:location &lt;https://solid.iis.fraunhofer.de/oe-40200/2024/10/velektronik-graph-clean/region/wdQ980.ttl#this&gt; . }</t>
  </si>
  <si>
    <t>PREFIX : &lt;https://github.com/wintechis/natural-language-query-answering/tree/main/knowledge-graph/velektronik-graph-clean/tbox.ttl#&gt; PREFIX ns1: &lt;https://www.w3.org/ns/org#&gt; SELECT ?x ?y WHERE { &lt;https://solid.iis.fraunhofer.de/oe-40200/2024/10/velektronik-graph-clean/company/weQ1147.ttl#totalequity2020&gt; ?x ?y . }</t>
  </si>
  <si>
    <t>PREFIX : &lt;https://welektronik.iis.fraunhofer.de/entity/&gt; PREFIX tbox: &lt;https://github.com/wintechis/natural-language-query-answering/tree/main/knowledge-graph/velektronik-graph-clean/tbox.ttl#&gt; SELECT DISTINCT ?supplier WHERE { ?supplier a :Q1023 . FILTER(?supplier = :Q1022)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</si>
  <si>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?o WHERE { &lt;https://solid.iis.fraunhofer.de/oe-40200/2024/10/velektronik-graph-clean/company/weQ22.ttl#this&gt; tbox:netProfit ?o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</si>
  <si>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?country WHERE { { ?site ns2:parentCountry ?country . } UNION { ?site ns1:hasRegisteredSite ?country . } ?company ns1:hasSite ?site . FILTER(?company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</si>
  <si>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ns1: &lt;https://www.w3.org/ns/org#&gt; SELECT DISTINCT ?person ?organization WHERE { ?person tbox:ceoOf ?organization . ?organization tbox:organizationType &lt;https://welektronik.iis.fraunhofer.de/entity/Q285&gt; }</t>
  </si>
  <si>
    <t>PREFIX tbox: &lt;https://github.com/wintechis/natural-language-query-answering/tree/main/knowledge-graph/velektronik-graph-clean/tbox.ttl#&gt; PREFIX ns1: &lt;http://www.geonames.org/ontology#&gt; SELECT ?company ?equity WHERE { ?company ns1:parentCountry &lt;https://solid.iis.fraunhofer.de/oe-40200/2024/10/velektronik-graph-clean/region/wdQ865.ttl#this&gt; . ?observation tbox:observedEnterprise ?company . ?observation tbox:totalEquity ?equity . }</t>
  </si>
  <si>
    <t>PREFIX : &lt;https://welektronik.iis.fraunhofer.de/entity/&gt; PREFIX tbox: &lt;https://github.com/wintechis/natural-language-query-answering/tree/main/knowledge-graph/velektronik-graph-clean/tbox.ttl#&gt; SELECT DISTINCT ?x WHERE { ?x tbox:observedEnterprise ?y . ?y tbox:size :Q1049 . }</t>
  </si>
  <si>
    <t>run-7</t>
  </si>
  <si>
    <t>PREFIX tbox: &lt;https://github.com/wintechis/natural-language-query-answering/tree/main/knowledge-graph/velektronik-graph-clean/tbox.ttl#&gt; PREFIX welektronik: &lt;https://welektronik.iis.fraunhofer.de/entity/&gt; SELECT ?company ?operatingIncome WHERE { ?company tbox:size welektronik:Q1049 . ?company tbox:operatingIncome ?operatingIncome . }</t>
  </si>
  <si>
    <t>PREFIX : &lt;https://welektronik.iis.fraunhofer.de/entity/&gt; PREFIX tbox: &lt;https://github.com/wintechis/natural-language-query-answering/tree/main/knowledge-graph/velektronik-graph-clean/tbox.ttl#&gt; SELECT DISTINCT ?company ?label WHERE { ?company tbox:providesService :Q288 ; rdfs:label ?label . FILTER EXISTS { []  ns2:customer ?company . []  ns2:supplier &lt;https://solid.iis.fraunhofer.de/oe-40200/2024/10/velektronik-graph-clean/company/weQ127.ttl#this&gt; . } }</t>
  </si>
  <si>
    <t>PREFIX tbox: &lt;https://github.com/wintechis/natural-language-query-answering/tree/main/knowledge-graph/velektronik-graph-clean/tbox.ttl#&gt; PREFIX ns1: &lt;https://www.w3.org/ns/org#&gt; SELECT ?company ?netProfit WHERE { ?company a ns1:Organization . ?company ns1:hasSite ?site . ?site a &lt;https://www.geonames.org/ontology#Feature&gt; . ?observation tbox:observedEnterprise ?company . ?observation tbox:netProfit2022 ?netProfit . }</t>
  </si>
  <si>
    <t>PREFIX ns1: &lt;http://www.geonames.org/ontology#&gt; PREFIX ns3: &lt;https://www.w3.org/ns/org#&gt; SELECT ?country WHERE { &lt;https://solid.iis.fraunhofer.de/oe-40200/2024/10/velektronik-graph-clean/company/weQ20.ttl#headquarter&gt; ns1:parentCountry ?country }</t>
  </si>
  <si>
    <t>PREFIX tbox: &lt;https://github.com/wintechis/natural-language-query-answering/tree/main/knowledge-graph/velektronik-graph-clean/tbox.ttl#&gt; PREFIX ns2: &lt;https://www.w3.org/ns/org#&gt; PREFIX time: &lt;http://www.w3.org/2006/time#&gt; SELECT DISTINCT ?ceo WHERE { ?ceo tbox:ceoOf &lt;https://solid.iis.fraunhofer.de/oe-40200/2024/10/velektronik-graph-clean/company/weQ22.ttl#this&gt; }</t>
  </si>
  <si>
    <t>PREFIX tbox: &lt;https://github.com/wintechis/natural-language-query-answering/tree/main/knowledge-graph/velektronik-graph-clean/tbox.ttl#&gt; PREFIX org: &lt;https://www.w3.org/ns/org#&gt; SELECT ?company ?employees WHERE { ?company a org:Organization . ?company org:hasSite ?site . ?company tbox:employees ?employees . }</t>
  </si>
  <si>
    <t>PREFIX org: &lt;https://www.w3.org/ns/org#&gt; PREFIX tbox: &lt;https://github.com/wintechis/natural-language-query-answering/tree/main/knowledge-graph/velektronik-graph-clean/tbox.ttl#&gt; SELECT DISTINCT ?type WHERE { ?org a org:Organization . ?org tbox:organizationType ?type . }</t>
  </si>
  <si>
    <t>PREFIX tbox: &lt;https://github.com/wintechis/natural-language-query-answering/tree/main/knowledge-graph/velektronik-graph-clean/tbox.ttl#&gt; PREFIX ns2: &lt;https://www.w3.org/ns/org#&gt; SELECT DISTINCT ?company ?ceo WHERE { ?company tbox:providesService &lt;https://welektronik.iis.fraunhofer.de/entity/Q291&gt; . ?company tbox:hasCeo ?ceo . }</t>
  </si>
  <si>
    <t>PREFIX tbox: &lt;https://github.com/wintechis/natural-language-query-answering/tree/main/knowledge-graph/velektronik-graph-clean/tbox.ttl#&gt; PREFIX xsd: &lt;http://www.w3.org/2001/XMLSchema#&gt; SELECT ?x WHERE { ?s a tbox:Company . ?s tbox:organizationType &lt;https://welektronik.iis.fraunhofer.de/entity/Q286&gt; . ?s tbox:totalAssets ?x . FILTER (xsd:decimal(?x))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</si>
  <si>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?capex WHERE { ?company tbox:organizationType &lt;https://welektronik.iis.fraunhofer.de/entity/Q287&gt; . ?company tbox:providesService ?service . ?service rdfs:label ?label . FILTER regex(?label, "foundry", "i") . ?capex tbox:observedEnterprise ?company . }</t>
  </si>
  <si>
    <t>PREFIX org: &lt;https://www.w3.org/ns/org#&gt; PREFIX geonames: &lt;http://www.geonames.org/ontology#&gt; SELECT DISTINCT ?company ?companyLabel WHERE { ?company a org:Organization . ?company org:hasSite ?site . ?site geonames:parentFeature &lt;https://solid.iis.fraunhofer.de/oe-40200/2024/10/velektronik-graph-clean/region/wdQ2090.ttl#this&gt; . ?company rdfs:label ?companyLabel . FILTER (LANGMATCHES(LANG(?companyLabel), "en")) FILTER (?company = &lt;https://solid.iis.fraunhofer.de/oe-40200/2024/10/velektronik-graph-clean/company/weQ170.ttl#this&gt;) }</t>
  </si>
  <si>
    <t>PREFIX : &lt;https://welektronik.iis.fraunhofer.de/entity/&gt; PREFIX esn: &lt;https://paul.ti.rw.fau.de/~ju32haqi/supply-networks/abstraction-examples/esn-ontology#&gt; SELECT DISTINCT ?customer WHERE { ?customer esn:customer ?supplier . FILTER(?supplier = :Q35) }</t>
  </si>
  <si>
    <t>PREFIX ns1: &lt;http://www.geonames.org/ontology#&gt; PREFIX ns2: &lt;https://www.w3.org/ns/org#&gt; PREFIX rdfs: &lt;http://www.w3.org/2000/01/rdf-schema#&gt; SELECT DISTINCT ?company ?site WHERE { ?company ns2:hasSite ?site . ?site ns1:parentFeature &lt;https://solid.iis.fraunhofer.de/oe-40200/2024/10/velektronik-graph-clean/region/wdQ2090.ttl#this&gt; . }</t>
  </si>
  <si>
    <t>PREFIX ns1: &lt;https://www.w3.org/ns/org#&gt; PREFIX ns2: &lt;http://www.geonames.org/ontology#&gt; SELECT DISTINCT ?site WHERE { ?company ns1:hasSite ?site . FILTER (?company = &lt;https://solid.iis.fraunhofer.de/oe-40200/2024/10/velektronik-graph-clean/company/weQ22.ttl#this&gt;) }</t>
  </si>
  <si>
    <t>PREFIX ns1: &lt;http://www.geonames.org/ontology#&gt; PREFIX tbox: &lt;https://github.com/wintechis/natural-language-query-answering/tree/main/knowledge-graph/velektronik-graph-clean/tbox.ttl#&gt; SELECT DISTINCT ?x WHERE { ?x ns1:parentCountry &lt;https://solid.iis.fraunhofer.de/oe-40200/2024/10/velektronik-graph-clean/region/wdQ148.ttl#this&gt; . ?x tbox:size &lt;https://welektronik.iis.fraunhofer.de/entity/Q1047&gt; }</t>
  </si>
  <si>
    <t>PREFIX : &lt;https://solid.iis.fraunhofer.de/oe-40200/2024/10/velektronik-graph-clean/&gt; PREFIX ns1: &lt;http://www.w3.org/2003/01/geo/wgs84_pos#&gt; PREFIX ns2: &lt;http://www.geonames.org/ontology#&gt; PREFIX ns3: &lt;https://www.w3.org/ns/org#&gt; SELECT DISTINCT ?x ?y WHERE { ?x ns3:hasRegisteredSite ?y . ?y ns2:parentCountry ?z . FILTER(contains(str(?z), "wdQ865")) . ?x rdfs:label ?l . FILTER(contains(str(?l), "Taiwan")) }</t>
  </si>
  <si>
    <t>PREFIX ns2: &lt;https://www.w3.org/ns/org#&gt; PREFIX tbox: &lt;https://github.com/wintechis/natural-language-query-answering/tree/main/knowledge-graph/velektronik-graph-clean/tbox.ttl#&gt; SELECT DISTINCT ?x WHERE { ?x a ns2:Organization ; tbox:organizationType ?y . FILTER regex(str(?y), "integrated", "i") }</t>
  </si>
  <si>
    <t>PREFIX tbox: &lt;https://github.com/wintechis/natural-language-query-answering/tree/main/knowledge-graph/velektronik-graph-clean/tbox.ttl#&gt; PREFIX xsd: &lt;http://www.w3.org/2001/XMLSchema#&gt; SELECT DISTINCT ?company ?netProfit WHERE { ?company a &lt;https://www.w3.org/ns/org#Organization&gt; . ?observation a &lt;http://purl.org/linked-data/cube#Observation&gt; . ?observation &lt;http://purl.org/linked-data/cube#dataSet&gt; ?dataset . ?dataset tbox:referencePeriod ?period . ?period tbox:year ?year . FILTER (?year = "2022"^^xsd:gYear) . ?observation tbox:netProfit ?netProfit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</si>
  <si>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?ceo ns1:hasMembership [ a ns1:Membership ; ns1:member ?ceo ; ns1:memberDuring [ a time:Interval ] ; ns1:organization ?company ; ns1:role tbox:CEO ] . ?ceo dblp:authorOf ?publication . }</t>
  </si>
  <si>
    <t>PREFIX tbox: &lt;https://github.com/wintechis/natural-language-query-answering/tree/main/knowledge-graph/velektronik-graph-clean/tbox.ttl#&gt; PREFIX rdfs: &lt;http://www.w3.org/2000/01/rdf-schema#&gt; SELECT ?company WHERE { &lt;https://solid.iis.fraunhofer.de/oe-40200/2024/10/velektronik-graph-clean/person/wdQ7143480.ttl#this&gt; tbox:ceoOf ?company . ?company rdfs:label ?label . FILTER(langMatches(lang(?label), "en")) }</t>
  </si>
  <si>
    <t>PREFIX qb: &lt;http://purl.org/linked-data/cube#&gt; PREFIX xsd: &lt;http://www.w3.org/2001/XMLSchema#&gt; SELECT ?company ?operatingIncome WHERE { ?company a qb:Observation . ?company qb:measure :operatingIncome . ?company qb:dataValue ?operatingIncome . FILTER (xsd:decimal(?operatingIncome) &gt; 0) }</t>
  </si>
  <si>
    <t>PREFIX ns1: &lt;http://www.geonames.org/ontology#&gt; PREFIX tbox: &lt;https://github.com/wintechis/natural-language-query-answering/tree/main/knowledge-graph/velektronik-graph-clean/tbox.ttl#&gt; SELECT DISTINCT ?x WHERE { ?x ns1:parentCountry &lt;https://solid.iis.fraunhofer.de/oe-40200/2024/10/velektronik-graph-clean/region/wdQ183.ttl#this&gt; }</t>
  </si>
  <si>
    <t>PREFIX ns2: &lt;https://www.w3.org/ns/org#&gt; PREFIX tbox: &lt;https://github.com/wintechis/natural-language-query-answering/tree/main/knowledge-graph/velektronik-graph-clean/tbox.ttl#&gt; SELECT DISTINCT ?company ?fab WHERE { ?company a ns2:Organization . ?company tbox:organizationType &lt;https://welektronik.iis.fraunhofer.de/entity/Q287&gt; . ?company tbox:size &lt;https://welektronik.iis.fraunhofer.de/entity/Q1048&gt; . ?company ns2:hasSite ?fab . }</t>
  </si>
  <si>
    <t>PREFIX tbox: &lt;https://github.com/wintechis/natural-language-query-answering/tree/main/knowledge-graph/velektronik-graph-clean/tbox.ttl#&gt; PREFIX ns1: &lt;https://www.w3.org/ns/org#&gt; PREFIX ns2: &lt;https://paul.ti.rw.fau.de/~ju32haqi/supply-networks/abstraction-examples/esn-ontology#&gt; SELECT DISTINCT ?x WHERE { ?x tbox:organizationType &lt;https://welektronik.iis.fraunhofer.de/entity/Q286&gt; . }</t>
  </si>
  <si>
    <t>PREFIX : &lt;http://example.org/&gt; SELECT (SUM(?x) AS ?total) WHERE { ?s :providesService :FoundryService . ?s :totalRevenue ?x . }</t>
  </si>
  <si>
    <t>PREFIX : &lt;https://solid.iis.fraunhofer.de/oe-40200/2024/10/velektronik-graph-clean/&gt; SELECT DISTINCT ?company WHERE { ?company :headquarter &lt;https://solid.iis.fraunhofer.de/oe-40200/2024/10/velektronik-graph-clean/region/wdQ183.ttl#this&gt; . ?company rdfs:label ?label . FILTER regex(?label, "design", "i")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</si>
  <si>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?membership . ?membership ns1:member ?person ; ns1:organization ?company ; ns1:role tbox:CEO . ?company a ns1:Organization . }</t>
  </si>
  <si>
    <t>PREFIX tbox: &lt;https://github.com/wintechis/natural-language-query-answering/tree/main/knowledge-graph/velektronik-graph-clean/tbox.ttl#&gt; PREFIX ns1: &lt;https://www.w3.org/ns/org#&gt; SELECT ?company ?operatingIncome WHERE { ?company a ns1:Organization . ?company tbox:operatingincome2021 ?operatingIncome . }</t>
  </si>
  <si>
    <t>PREFIX tbox: &lt;https://github.com/wintechis/natural-language-query-answering/tree/main/knowledge-graph/velektronik-graph-clean/tbox.ttl#&gt; PREFIX : &lt;https://paul.ti.rw.fau.de/~ju32haqi/supply-networks/abstraction-examples/esn-ontology#&gt; SELECT DISTINCT ?customer WHERE { ?supplyFlow :customer ?customer . ?company tbox:size &lt;https://welektronik.iis.fraunhofer.de/entity/Q1048&gt; . ?supplyFlow :supplier ?company . FILTER NOT EXISTS { ?customer tbox:size &lt;https://welektronik.iis.fraunhofer.de/entity/Q1048&gt; } }</t>
  </si>
  <si>
    <t>PREFIX ns1: &lt;https://www.w3.org/ns/org#&gt; PREFIX tbox: &lt;https://github.com/wintechis/natural-language-query-answering/tree/main/knowledge-graph/velektronik-graph-clean/tbox.ttl#&gt; SELECT DISTINCT ?site ?siteLabel ?company ?companyLabel WHERE { ?company a ns1:Organization . ?company ns1:hasSite ?site . ?site a ns1:Site . ?site rdfs:label ?siteLabel . ?company rdfs:label ?companyLabel . }</t>
  </si>
  <si>
    <t>PREFIX : &lt;https://solid.iis.fraunhofer.de/oe-40200/2024/10/velektronik-graph-clean/&gt; SELECT DISTINCT ?x WHERE { &lt;https://solid.iis.fraunhofer.de/oe-40200/2024/10/velektronik-graph-clean/company/weQ22.ttl#this&gt; :totalrevenue2011 ?x }</t>
  </si>
  <si>
    <t>PREFIX tbox: &lt;https://github.com/wintechis/natural-language-query-answering/tree/main/knowledge-graph/velektronik-graph-clean/tbox.ttl#&gt; SELECT DISTINCT ?company ?label WHERE { ?company tbox:organizationType &lt;https://welektronik.iis.fraunhofer.de/entity/Q286&gt; . ?company rdfs:label ?label . }</t>
  </si>
  <si>
    <t>PREFIX tbox: &lt;https://github.com/wintechis/natural-language-query-answering/tree/main/knowledge-graph/velektronik-graph-clean/tbox.ttl#&gt; PREFIX : &lt;https://welektronik.iis.fraunhofer.de/entity/&gt; SELECT DISTINCT ?company WHERE { ?company tbox:size :Q1046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</si>
  <si>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?p ?o WHERE { ?company a ns2:Organization . ?company ?p ?o . FILTER(regex(str(?p), "capex")) }</t>
  </si>
  <si>
    <t>PREFIX tbox: &lt;https://github.com/wintechis/natural-language-query-answering/tree/main/knowledge-graph/velektronik-graph-clean/tbox.ttl#&gt; PREFIX ns1: &lt;https://www.w3.org/ns/org#&gt; SELECT DISTINCT ?company ?site WHERE { ?company a ns1:Organization ; tbox:organizationType &lt;https://welektronik.iis.fraunhofer.de/entity/Q287&gt; ; tbox:size &lt;https://welektronik.iis.fraunhofer.de/entity/Q1049&gt; ; ns1:hasSite ?site . ?site tbox:siteType &lt;https://welektronik.iis.fraunhofer.de/entity/Q297&gt; . }</t>
  </si>
  <si>
    <t>PREFIX tbox: &lt;https://github.com/wintechis/natural-language-query-answering/tree/main/knowledge-graph/velektronik-graph-clean/tbox.ttl#&gt; PREFIX org: &lt;https://www.w3.org/ns/org#&gt; PREFIX rdfs: &lt;http://www.w3.org/2000/01/rdf-schema#&gt; SELECT DISTINCT ?service WHERE { ?s a org:Organization ; rdfs:label ?label . FILTER(CONTAINS(str(?label), "Samsung")) . ?s tbox:providesService ?service }</t>
  </si>
  <si>
    <t>PREFIX ns1: &lt;http://www.geonames.org/ontology#&gt; PREFIX tbox: &lt;https://github.com/wintechis/natural-language-query-answering/tree/main/knowledge-graph/velektronik-graph-clean/tbox.ttl#&gt; SELECT DISTINCT ?company ?service WHERE { ?company ns1:parentCountry &lt;https://solid.iis.fraunhofer.de/oe-40200/2024/10/velektronik-graph-clean/region/wdQ183.ttl#this&gt; . ?company tbox:providesService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</si>
  <si>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a ns1:Person . ?ceo ns1:hasMembership [ ns1:member ?ceo ; ns1:memberDuring [ a ns1:Interval ] ; ns1:organization ?company ; ns1:role tbox:CEO ] . ?publication a dblp:Publication . ?ceo dblp:author ?publication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</si>
  <si>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PREFIX rdfs: &lt;http://www.w3.org/2000/01/rdf-schema#&gt; SELECT DISTINCT ?name WHERE { ?s ns1:supplier ?o . ?s rdfs:label ?name . ?s tbox:providesService &lt;https://welektronik.iis.fraunhofer.de/entity/Q292&gt; . }</t>
  </si>
  <si>
    <t>PREFIX ns2: &lt;https://paul.ti.rw.fau.de/~ju32haqi/supply-networks/abstraction-examples/esn-ontology#&gt; SELECT DISTINCT ?company WHERE { ?company ns2:supplier &lt;https://solid.iis.fraunhofer.de/oe-40200/2024/10/velektronik-graph-clean/company/weQ22.ttl#this&gt; }</t>
  </si>
  <si>
    <t>PREFIX tbox: &lt;https://github.com/wintechis/natural-language-query-answering/tree/main/knowledge-graph/velektronik-graph-clean/tbox.ttl#&gt; PREFIX ns2: &lt;https://www.w3.org/ns/org#&gt; SELECT ?companyType WHERE { &lt;https://solid.iis.fraunhofer.de/oe-40200/2024/10/velektronik-graph-clean/company/weQ1029.ttl#this&gt; tbox:organizationType ?companyType . }</t>
  </si>
  <si>
    <t>PREFIX : &lt;https://welektronik.iis.fraunhofer.de/entity/&gt; PREFIX tbox: &lt;https://github.com/wintechis/natural-language-query-answering/tree/main/knowledge-graph/velektronik-graph-clean/tbox.ttl#&gt; SELECT ?employees WHERE { :Q1042 tbox:employees ?employees }</t>
  </si>
  <si>
    <t>PREFIX tbox: &lt;https://github.com/wintechis/natural-language-query-answering/tree/main/knowledge-graph/velektronik-graph-clean/tbox.ttl#&gt; PREFIX ns1: &lt;https://www.w3.org/ns/org#&gt; SELECT DISTINCT ?site WHERE { ?company a ns1:Organization; rdfs:label "Intel"@en . ?company ns1:hasSite ?site . ?site a ns1:Site; tbox:siteType ?type . FILTER (?type = tbox:assemblySite || ?type = tbox:testSite) }</t>
  </si>
  <si>
    <t>PREFIX ns1: &lt;http://www.geonames.org/ontology#&gt; PREFIX tbox: &lt;https://github.com/wintechis/natural-language-query-answering/tree/main/knowledge-graph/velektronik-graph-clean/tbox.ttl#&gt; SELECT DISTINCT ?company ?headquarter WHERE { ?company tbox:hasHeadquarter ?headquarter . ?headquarter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</si>
  <si>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WHERE { ?company tbox:organizationType &lt;https://welektronik.iis.fraunhofer.de/entity/Q286&gt; . ?supplyFlow esn:customer ?company . ?supplyFlow esn:supplier ?tsmc . FILTER REGEX(?tsmc, "TSMC")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</si>
  <si>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?publication ?title ?year WHERE { ?person ns1:hasMembership [ ns1:member ?person ; ns1:memberDuring [ time:hasBeginning [ time:inXSDDateTime ?start ] ; time:hasEnd [ time:inXSDDateTime ?end ] ] ; ns1:organization ?organization ; ns1:role tbox:CEO ] . ?publication dblp:authorOf ?person . ?publication dblp:title ?title . ?publication dblp:yearOfPublication ?year . FILTER (?start &lt;= "2005-01-01T00:00:00+00:00"^^xsd:dateTime &amp;&amp; ?end &gt;= "2005-01-01T00:00:00+00:00"^^xsd:dateTime)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</si>
  <si>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?supplier ns1:supplier &lt;https://solid.iis.fraunhofer.de/oe-40200/2024/10/velektronik-graph-clean/company/weQ1029.ttl#this&gt; . ?customer ns1:customer ?supplier .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</si>
  <si>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?site ?label WHERE { ?site a ns1:Site . ?site rdfs:label ?label . FILTER regex(?label, "assembly|test", "i") }</t>
  </si>
  <si>
    <t>PREFIX ns1: &lt;https://paul.ti.rw.fau.de/~ju32haqi/supply-networks/abstraction-examples/esn-ontology#&gt; PREFIX rdfs: &lt;http://www.w3.org/2000/01/rdf-schema#&gt; SELECT DISTINCT ?supplier ?label WHERE { &lt;https://solid.iis.fraunhofer.de/oe-40200/2024/10/velektronik-graph-clean/company/weQ36.ttl#Q1042&gt; ns1:supplier ?supplier . ?supplier rdfs:label ?label }</t>
  </si>
  <si>
    <t>PREFIX ns1: &lt;https://dblp.org/rdf/schema#&gt; SELECT DISTINCT ?title WHERE { &lt;https://solid.iis.fraunhofer.de/oe-40200/2024/10/velektronik-graph-clean/person/wdQ7143480.ttl#this&gt; ns1:authorOf ?pub . ?pub ns1:title ?title }</t>
  </si>
  <si>
    <t>PREFIX org: &lt;https://www.w3.org/ns/org#&gt; PREFIX tbox: &lt;https://github.com/wintechis/natural-language-query-answering/tree/main/knowledge-graph/velektronik-graph-clean/tbox.ttl#&gt; SELECT DISTINCT ?x WHERE { ?x a org:Organization . ?x tbox:location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</si>
  <si>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ns1: &lt;https://www.w3.org/ns/org#&gt; SELECT ?company ?totalEquity2020 ?totalEquity2021 WHERE { ?company a ns1:Organization ; tbox:organizationType &lt;https://welektronik.iis.fraunhofer.de/entity/Q287&gt; . OPTIONAL { ?company tbox:totalequity2020 ?totalEquity2020 . } OPTIONAL { ?company tbox:totalequity2021 ?totalEquity2021 . } }</t>
  </si>
  <si>
    <t>PREFIX : &lt;https://welektronik.iis.fraunhofer.de/entity/&gt; PREFIX tbox: &lt;https://github.com/wintechis/natural-language-query-answering/tree/main/knowledge-graph/velektronik-graph-clean/tbox.ttl#&gt; SELECT DISTINCT ?supplier WHERE { ?supplier a :Q1023 . }</t>
  </si>
  <si>
    <t>PREFIX tbox: &lt;https://github.com/wintechis/natural-language-query-answering/tree/main/knowledge-graph/velektronik-graph-clean/tbox.ttl#&gt; SELECT ?netProfit WHERE { ?s tbox:netProfit ?netProfit . FILTER(regex(str(?s), "weQ22"))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</si>
  <si>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?country WHERE { { ?site ns1:parentCountry ?country . } UNION { ?site ns2:parentCountry ?country . } ?company ns2:hasSite ?site . FILTER(?company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</si>
  <si>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ns1: &lt;https://www.w3.org/ns/org#&gt; SELECT DISTINCT ?person ?company WHERE { ?person tbox:ceoOf ?company . ?company a ns1:Organization }</t>
  </si>
  <si>
    <t>PREFIX tbox: &lt;https://github.com/wintechis/natural-language-query-answering/tree/main/knowledge-graph/velektronik-graph-clean/tbox.ttl#&gt; PREFIX ns1: &lt;http://www.geonames.org/ontology#&gt; SELECT ?company ?equity WHERE { ?company ns1:parentCountry &lt;https://solid.iis.fraunhofer.de/oe-40200/2024/10/velektronik-graph-clean/region/wdQ865.ttl#this&gt; . ?company tbox:totalequity2022 ?equity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</si>
  <si>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ns1:customer &lt;https://solid.iis.fraunhofer.de/oe-40200/2024/10/velektronik-graph-clean/company/weQ20.ttl#this&gt; . FILTER ( ?customer = &lt;https://solid.iis.fraunhofer.de/oe-40200/2024/10/velektronik-graph-clean/company/weQ1096.ttl#this&gt; || ?customer = &lt;https://solid.iis.fraunhofer.de/oe-40200/2024/10/velektronik-graph-clean/company/weQ690.ttl#this&gt; || ?customer = &lt;https://solid.iis.fraunhofer.de/oe-40200/2024/10/velektronik-graph-clean/company/weQ114.ttl#this&gt; ) }</t>
  </si>
  <si>
    <t>run-4</t>
  </si>
  <si>
    <t>PREFIX tbox: &lt;https://github.com/wintechis/natural-language-query-answering/tree/main/knowledge-graph/velektronik-graph-clean/tbox.ttl#&gt; PREFIX welektronik: &lt;https://welektronik.iis.fraunhofer.de/entity/&gt; SELECT ?company ?revenue WHERE { ?company tbox:size welektronik:Q1049 . ?company tbox:totalRevenue ?revenue . }</t>
  </si>
  <si>
    <t>PREFIX : &lt;https://welektronik.iis.fraunhofer.de/entity/&gt; PREFIX tbox: &lt;https://github.com/wintechis/natural-language-query-answering/tree/main/knowledge-graph/velektronik-graph-clean/tbox.ttl#&gt; PREFIX ns1: &lt;https://www.w3.org/ns/org#&gt; SELECT DISTINCT ?x WHERE { ?x tbox:providesService :Q292 . }</t>
  </si>
  <si>
    <t>PREFIX org: &lt;https://www.w3.org/ns/org#&gt; PREFIX tbox: &lt;https://github.com/wintechis/natural-language-query-answering/tree/main/knowledge-graph/velektronik-graph-clean/tbox.ttl#&gt; PREFIX qb: &lt;http://purl.org/linked-data/cube#&gt; SELECT DISTINCT ?company ?netProfit WHERE { ?company a org:Organization . ?company org:hasSite ?site . ?observation a qb:Observation . ?observation tbox:netProfit ?netProfit . }</t>
  </si>
  <si>
    <t>PREFIX ns1: &lt;https://www.w3.org/ns/org#&gt; PREFIX tbox: &lt;https://welektronik.iis.fraunhofer.de/entity/&gt; PREFIX rdfs: &lt;http://www.w3.org/2000/01/rdf-schema#&gt; SELECT ?name WHERE { &lt;https://solid.iis.fraunhofer.de/oe-40200/2024/10/velektronik-graph-clean/person/wdQ7143480.ttl#this&gt; rdfs:label ?name . }</t>
  </si>
  <si>
    <t>PREFIX ns1: &lt;http://www.geonames.org/ontology#&gt; PREFIX ns2: &lt;https://www.w3.org/ns/org#&gt; PREFIX tbox: &lt;https://github.com/wintechis/natural-language-query-answering/tree/main/knowledge-graph/velektronik-graph-clean/tbox.ttl#&gt; PREFIX rdfs: &lt;http://www.w3.org/2000/01/rdf-schema#&gt; SELECT DISTINCT ?company ?employeeCount WHERE { ?company ns2:hasSite ?site . ?site a ns2:Site . ?site rdfs:label ?label . FILTER (regex(?label, "Assembly/Test", "i")) . ?company tbox:employees ?employeeCount . }</t>
  </si>
  <si>
    <t>PREFIX tbox: &lt;https://github.com/wintechis/natural-language-query-answering/tree/main/knowledge-graph/velektronik-graph-clean/tbox.ttl#&gt; PREFIX org: &lt;https://www.w3.org/ns/org#&gt; SELECT DISTINCT ?type WHERE { ?org a org:Organization . ?org tbox:organizationType ?type . }</t>
  </si>
  <si>
    <t>PREFIX : &lt;http://xmlns.com/foaf/0.1/&gt; PREFIX dbp: &lt;https://dblp.org/rdf/schema#&gt; SELECT DISTINCT ?x ?y WHERE { ?x a :Person . ?x dbp:authorOf ?y . }</t>
  </si>
  <si>
    <t>PREFIX tbox: &lt;https://github.com/wintechis/natural-language-query-answering/tree/main/knowledge-graph/velektronik-graph-clean/tbox.ttl#&gt; PREFIX ns1: &lt;https://www.w3.org/ns/org#&gt; SELECT DISTINCT ?ceo WHERE { ?company ns1:hasMembership [ ns1:member ?ceo ; ns1:role tbox:CEO ] }</t>
  </si>
  <si>
    <t>PREFIX tbox: &lt;https://github.com/wintechis/natural-language-query-answering/tree/main/knowledge-graph/velektronik-graph-clean/tbox.ttl#&gt; PREFIX xsd: &lt;http://www.w3.org/2001/XMLSchema#&gt; SELECT ?company (SUM(xsd:decimal(?totalAssets)) AS ?total) WHERE { ?company a tbox:OrganizationClass . ?company tbox:organizationType &lt;https://welektronik.iis.fraunhofer.de/entity/Q286&gt; . ?company tbox:totalAssets ?totalAssets . } GROUP BY ?company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</si>
  <si>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?capex WHERE { ?company tbox:providesService &lt;https://welektronik.iis.fraunhofer.de/entity/Q291&gt; . ?company ns1:supplier ?supplier . ?supplier tbox:capex2022 ?capex . }</t>
  </si>
  <si>
    <t>PREFIX ns2: &lt;http://www.geonames.org/ontology#&gt; PREFIX org: &lt;https://www.w3.org/ns/org#&gt; PREFIX tbox: &lt;https://github.com/wintechis/natural-language-query-answering/tree/main/knowledge-graph/velektronik-graph-clean/tbox.ttl#&gt; SELECT DISTINCT ?company ?site WHERE { ?company a org:Organization . ?company org:hasSite ?site . ?site ns2:parentFeature &lt;https://solid.iis.fraunhofer.de/oe-40200/2024/10/velektronik-graph-clean/region/wdQ2090.ttl#this&gt; . FILTER (EXISTS { ?company tbox:siteType ?size . FILTER (?size = tbox:Medium) }) }</t>
  </si>
  <si>
    <t>PREFIX tbox: &lt;https://github.com/wintechis/natural-language-query-answering/tree/main/knowledge-graph/velektronik-graph-clean/tbox.ttl#&gt; PREFIX ns2: &lt;https://www.w3.org/ns/org#&gt; SELECT DISTINCT ?company ?service WHERE { ?company a ns2:Organization . ?company tbox:providesService ?service . ?service rdfs:label ?label . FILTER regex(?label, "design", "i")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</si>
  <si>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?siteLabel WHERE { ?company ns2:hasSite ?site . ?site rdfs:label ?siteLabel . FILTER (regex(str(?company), "weQ22")) }</t>
  </si>
  <si>
    <t>PREFIX ns1: &lt;http://www.geonames.org/ontology#&gt; PREFIX rdfs: &lt;http://www.w3.org/2000/01/rdf-schema#&gt; SELECT DISTINCT ?company WHERE { ?company ns1:parentCountry &lt;https://solid.iis.fraunhofer.de/oe-40200/2024/10/velektronik-graph-clean/region/wdQ148.ttl#this&gt; . }</t>
  </si>
  <si>
    <t>PREFIX ns2: &lt;http://www.geonames.org/ontology#&gt; PREFIX rdfs: &lt;http://www.w3.org/2000/01/rdf-schema#&gt; SELECT DISTINCT ?label WHERE { &lt;https://solid.iis.fraunhofer.de/oe-40200/2024/10/velektronik-graph-clean/region/wdQ8686.ttl#this&gt; rdfs:label ?label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</si>
  <si>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?company a ns1:Organization . ?ceo ns1:hasMembership [ ns1:member ?ceo ; ns1:organization ?company ; ns1:role tbox:CEO ] . ?ceo dblp:authorOf ?publication . }</t>
  </si>
  <si>
    <t>PREFIX rdfs: &lt;http://www.w3.org/2000/01/rdf-schema#&gt; SELECT DISTINCT ?label WHERE { &lt;https://solid.iis.fraunhofer.de/oe-40200/2024/10/velektronik-graph-clean/company/weQ22.ttl#this&gt; rdfs:label ?label . }</t>
  </si>
  <si>
    <t>PREFIX qb: &lt;http://purl.org/linked-data/cube#&gt; PREFIX xsd: &lt;http://www.w3.org/2001/XMLSchema#&gt; SELECT ?company ?operatingIncome WHERE { ?company a qb:Observation . ?company qb:measure ?operatingIncome . ?operatingIncome qb:dataset &lt;https://github.com/wintechis/natural-language-query-answering/tree/main/knowledge-graph/velektronik-graph-clean/tbox.ttl#operatingIncome&gt; . FILTER (xsd:decimal(?operatingIncome) &gt; 0) }</t>
  </si>
  <si>
    <t>PREFIX ns1: &lt;https://dblp.org/rdf/schema#&gt; PREFIX xsd: &lt;http://www.w3.org/2001/XMLSchema#&gt; SELECT DISTINCT ?publication WHERE { &lt;https://solid.iis.fraunhofer.de/oe-40200/2024/10/velektronik-graph-clean/person/wdQ7143480.ttl#this&gt; ns1:authorOf ?publication . ?publication ns1:yearOfPublication "2005"^^xsd:gYear }</t>
  </si>
  <si>
    <t>PREFIX ns1: &lt;http://www.geonames.org/ontology#&gt; SELECT DISTINCT ?company ?label WHERE { ?headquarter ns1:parentCountry &lt;https://solid.iis.fraunhofer.de/oe-40200/2024/10/velektronik-graph-clean/region/wdQ183.ttl#this&gt; . ?company ?p ?headquarter . ?company rdfs:label ?label . FILTER (?p = ns1:headquarter)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</si>
  <si>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tbox:organizationType &lt;https://welektronik.iis.fraunhofer.de/entity/Q286&gt; . ?x ns1:supplier ?y . ?y tbox:providesService &lt;https://welektronik.iis.fraunhofer.de/entity/Q291&gt; }</t>
  </si>
  <si>
    <t>PREFIX tbox: &lt;https://github.com/wintechis/natural-language-query-answering/tree/main/knowledge-graph/velektronik-graph-clean/tbox.ttl#&gt; PREFIX ns2: &lt;https://www.w3.org/ns/org#&gt; SELECT ?company ?revenue WHERE { ?company tbox:providesService &lt;https://welektronik.iis.fraunhofer.de/entity/Q291&gt; . ?company ns2:hasRegisteredSite ?site . ?observation tbox:observedEnterprise ?company . ?observation tbox:totalRevenue ?revenue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</si>
  <si>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WHERE { ?company ns2:hasRegisteredSite ?site . ?site ns1:parentCountry &lt;https://solid.iis.fraunhofer.de/oe-40200/2024/10/velektronik-graph-clean/region/wdQ183.ttl#this&gt; . ?company tbox:providesService &lt;https://welektronik.iis.fraunhofer.de/entity/Q288&gt; . }</t>
  </si>
  <si>
    <t>PREFIX : &lt;https://github.com/wintechis/natural-language-query-answering/tree/main/knowledge-graph/velektronik-graph-clean/tbox.ttl#&gt; PREFIX ns1: &lt;https://www.w3.org/ns/org#&gt; SELECT DISTINCT ?ceo ?company WHERE { ?person ns1:hasMembership [ ns1:role :CEO ; ns1:member ?person ; ns1:organization ?company ] . ?company :size &lt;https://welektronik.iis.fraunhofer.de/entity/Q1049&gt; . ?person rdfs:label ?ceo }</t>
  </si>
  <si>
    <t>PREFIX qb: &lt;http://purl.org/linked-data/cube#&gt; PREFIX xsd: &lt;http://www.w3.org/2001/XMLSchema#&gt; SELECT ?company ?operatingIncome WHERE { ?company a qb:Observation . ?company &lt;https://github.com/wintechis/natural-language-query-answering/tree/main/knowledge-graph/velektronik-graph-clean/tbox.ttl#operatingIncome&gt; ?operatingIncome . ?company &lt;https://github.com/wintechis/natural-language-query-answering/tree/main/knowledge-graph/velektronik-graph-clean/tbox.ttl#date&gt; ?date . FILTER (xsd:integer(YEAR(?date)) = 2021) }</t>
  </si>
  <si>
    <t>PREFIX tbox: &lt;https://github.com/wintechis/natural-language-query-answering/tree/main/knowledge-graph/velektronik-graph-clean/tbox.ttl#&gt; PREFIX rdfs: &lt;http://www.w3.org/2000/01/rdf-schema#&gt; SELECT DISTINCT ?mediumCompany ?largeCompany WHERE { ?mediumCompany tbox:size &lt;https://welektronik.iis.fraunhofer.de/entity/Q1047&gt; . ?largeCompany tbox:size &lt;https://welektronik.iis.fraunhofer.de/entity/Q1048&gt; . ?mediumCompany ?relationship ?largeCompany . FILTER (?relationship = &lt;https://paul.ti.rw.fau.de/~ju32haqi/supply-networks/abstraction-examples/esn-ontology#customer&gt;) }</t>
  </si>
  <si>
    <t>PREFIX ns2: &lt;https://www.w3.org/ns/org#&gt; PREFIX tbox: &lt;https://github.com/wintechis/natural-language-query-answering/tree/main/knowledge-graph/velektronik-graph-clean/tbox.ttl#&gt; SELECT DISTINCT ?site ?company WHERE { ?company a ns2:Organization . ?company ns2:hasSite ?site . ?site tbox:siteType ?type . FILTER (?type = &lt;https://welektronik.iis.fraunhofer.de/entity/Q298&gt;) }</t>
  </si>
  <si>
    <t>PREFIX tbox: &lt;https://github.com/wintechis/natural-language-query-answering/tree/main/knowledge-graph/velektronik-graph-clean/tbox.ttl#&gt; SELECT ?capex WHERE { &lt;https://solid.iis.fraunhofer.de/oe-40200/2024/10/velektronik-graph-clean/company/weQ22.ttl#capex2022&gt; tbox:observedEnterprise ?capex }</t>
  </si>
  <si>
    <t>PREFIX tbox: &lt;https://github.com/wintechis/natural-language-query-answering/tree/main/knowledge-graph/velektronik-graph-clean/tbox.ttl#&gt; PREFIX : &lt;https://welektronik.iis.fraunhofer.de/entity/&gt; SELECT DISTINCT ?x WHERE { ?x tbox:size :Q1046 }</t>
  </si>
  <si>
    <t>PREFIX : &lt;https://solid.iis.fraunhofer.de/oe-40200/2024/10/velektronik-graph-clean/&gt; SELECT DISTINCT ?company ?p ?capex WHERE { ?company ?p ?capex . FILTER (xsd:integer(?capex) &gt; 0 &amp;&amp; regex(str(?p), "capex")) }</t>
  </si>
  <si>
    <t>PREFIX tbox: &lt;https://github.com/wintechis/natural-language-query-answering/tree/main/knowledge-graph/velektronik-graph-clean/tbox.ttl#&gt; PREFIX rdfs: &lt;http://www.w3.org/2000/01/rdf-schema#&gt; SELECT ?company ?employees WHERE { ?company tbox:size &lt;https://welektronik.iis.fraunhofer.de/entity/Q1049&gt; . ?observation tbox:about ?company . ?observation tbox:employees ?employees . }</t>
  </si>
  <si>
    <t>PREFIX rdfs: &lt;http://www.w3.org/2000/01/rdf-schema#&gt; PREFIX org: &lt;https://www.w3.org/ns/org#&gt; SELECT DISTINCT ?label WHERE { &lt;https://solid.iis.fraunhofer.de/oe-40200/2024/10/velektronik-graph-clean/company/weQ36.ttl#this&gt; a org:Organization ; rdfs:label ?label }</t>
  </si>
  <si>
    <t>PREFIX : &lt;https://welektronik.iis.fraunhofer.de/entity/&gt; PREFIX providesService: &lt;https://github.com/wintechis/natural-language-query-answering/tree/main/knowledge-graph/velektronik-graph-clean/tbox.ttl#&gt; SELECT DISTINCT ?company ?service WHERE { ?company providesService:providesService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</si>
  <si>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a ns1:Person . ?ceo ns1:hasMembership [ ns1:member ?ceo ; ns1:memberDuring [ a ns1:Interval ] ; ns1:organization ?company ; ns1:role tbox:CEO ] . ?publication a dblp:Publication . ?publication dblp:author ?author . ?author a ns1:Person . FILTER (?ceo = ?author)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</si>
  <si>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?name WHERE { ?s ns1:supplier ?o . ?o rdfs:label ?name . ?o tbox:providesService &lt;https://welektronik.iis.fraunhofer.de/entity/Q292&gt; . }</t>
  </si>
  <si>
    <t>PREFIX tbox: &lt;https://github.com/wintechis/natural-language-query-answering/tree/main/knowledge-graph/velektronik-graph-clean/tbox.ttl#&gt; SELECT DISTINCT ?o1 ?o2 WHERE { &lt;https://solid.iis.fraunhofer.de/oe-40200/2024/10/velektronik-graph-clean/company/weQ1042.ttl#totalrevenue2022&gt; tbox:observedEnterprise ?o1 . &lt;https://solid.iis.fraunhofer.de/oe-40200/2024/10/velektronik-graph-clean/company/weQ1042.ttl#employees2022&gt; tbox:observedEnterprise ?o2 . }</t>
  </si>
  <si>
    <t>PREFIX ns2: &lt;https://www.w3.org/ns/org#&gt; PREFIX rdfs: &lt;http://www.w3.org/2000/01/rdf-schema#&gt; SELECT DISTINCT ?site WHERE { ?company ns2:hasSite ?site . ?company rdfs:label "Intel"@en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</si>
  <si>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WHERE { ?company ns2:hasSite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</si>
  <si>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SELECT DISTINCT ?company ?type WHERE { ?company a tbox:Organization ; tbox:organizationType ?type . }</t>
  </si>
  <si>
    <t>PREFIX ns1: &lt;https://www.w3.org/ns/org#&gt; PREFIX dblp: &lt;https://dblp.org/rdf/schema#&gt; SELECT DISTINCT ?publication ?title WHERE { ?person ns1:hasMembership [ ns1:member ?person ; ns1:memberDuring [ time:hasBeginning [ time:inXSDDateTime ?start ] ; time:hasEnd [ time:inXSDDateTime ?end ] ] ; ns1:organization ?organization ; ns1:role &lt;https://github.com/wintechis/natural-language-query-answering/tree/main/knowledge-graph/velektronik-graph-clean/tbox.ttl#CEO&gt; ] . ?publication dblp:author ?person . ?publication dblp:title ?title . ?publication dblp:yearOfPublication "2005"^^xsd:gYear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</si>
  <si>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?supplyFlow ns1:customer ?customer . ?supplyFlow ns1:supplier &lt;https://solid.iis.fraunhofer.de/oe-40200/2024/10/velektronik-graph-clean/company/weQ1029.ttl#this&gt; .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</si>
  <si>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?city ?cityLabel WHERE { ?company ns2:hasSite ?site; rdfs:label "Intel"@en. ?site ns1:parentFeature ?city. ?city rdfs:label ?cityLabel. }</t>
  </si>
  <si>
    <t>PREFIX ns2: &lt;https://www.w3.org/ns/org#&gt; PREFIX tbox: &lt;https://github.com/wintechis/natural-language-query-answering/tree/main/knowledge-graph/velektronik-graph-clean/tbox.ttl#&gt; SELECT DISTINCT ?site WHERE { ?site a ns2:Site ; tbox:siteType &lt;https://welektronik.iis.fraunhofer.de/entity/Q298&gt; }</t>
  </si>
  <si>
    <t>PREFIX ns1: &lt;https://paul.ti.rw.fau.de/~ju32haqi/supply-networks/abstraction-examples/esn-ontology#&gt; PREFIX rdfs: &lt;http://www.w3.org/2000/01/rdf-schema#&gt; SELECT DISTINCT ?supplier ?name WHERE { &lt;https://solid.iis.fraunhofer.de/oe-40200/2024/10/velektronik-graph-clean/company/weQ1042.ttl#this&gt; ns1:customer|ns1:supplier ?supplier . ?supplier rdfs:label ?name . }</t>
  </si>
  <si>
    <t>PREFIX org: &lt;https://www.w3.org/ns/org#&gt; PREFIX tbox: &lt;https://github.com/wintechis/natural-language-query-answering/tree/main/knowledge-graph/velektronik-graph-clean/tbox.ttl#&gt; SELECT DISTINCT ?x WHERE { ?x a org:Organization . ?x tbox:headquartersIn ?y . ?y a &lt;https://solid.iis.fraunhofer.de/oe-40200/2024/10/velektronik-graph-clean/region/wdQ980.ttl#this&gt; . }</t>
  </si>
  <si>
    <t>PREFIX tbox: &lt;https://github.com/wintechis/natural-language-query-answering/tree/main/knowledge-graph/velektronik-graph-clean/tbox.ttl#&gt; SELECT ?company ?equity WHERE { ?company tbox:organizationType &lt;https://welektronik.iis.fraunhofer.de/entity/Q287&gt; . ?company tbox:totalequity2021 ?equity . }</t>
  </si>
  <si>
    <t>PREFIX ns1: &lt;https://www.w3.org/ns/org#&gt; PREFIX ns2: &lt;http://www.geonames.org/ontology#&gt; PREFIX rdfs: &lt;http://www.w3.org/2000/01/rdf-schema#&gt; SELECT DISTINCT ?countryName WHERE { ?site ns2:parentCountry ?country . ?company ns1:hasSite ?site . ?country rdfs:label ?countryName . FILTER 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</si>
  <si>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ns1: &lt;https://www.w3.org/ns/org#&gt; SELECT DISTINCT ?company ?ceo WHERE { ?company a ns1:Organization . ?company tbox:organizationType &lt;https://welektronik.iis.fraunhofer.de/entity/Q286&gt; . ?company tbox:hasCeo ?ceo . }</t>
  </si>
  <si>
    <t>PREFIX tbox: &lt;https://github.com/wintechis/natural-language-query-answering/tree/main/knowledge-graph/velektronik-graph-clean/tbox.ttl#&gt; PREFIX ns1: &lt;http://www.geonames.org/ontology#&gt; SELECT ?company ?totalEquity WHERE { ?company ns1:parentCountry &lt;https://solid.iis.fraunhofer.de/oe-40200/2024/10/velektronik-graph-clean/region/wdQ865.ttl#this&gt; . ?observation tbox:observedEnterprise ?company . ?observation tbox:totalequity2022 ?totalEquity . }</t>
  </si>
  <si>
    <t>PREFIX esn: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esn:supplier &lt;https://solid.iis.fraunhofer.de/oe-40200/2024/10/velektronik-graph-clean/company/weQ127.ttl#this&gt; }</t>
  </si>
  <si>
    <t>run-1</t>
  </si>
  <si>
    <t>PREFIX : &lt;https://github.com/wintechis/natural-language-query-answering/tree/main/knowledge-graph/velektronik-graph-clean/tbox.ttl#&gt; PREFIX welektronik: &lt;https://welektronik.iis.fraunhofer.de/entity/&gt; SELECT DISTINCT ?company ?operatingIncome WHERE { ?company :operatingIncome ?operatingIncome . ?company a welektronik:Q1049 . }</t>
  </si>
  <si>
    <t>PREFIX : &lt;https://welektronik.iis.fraunhofer.de/entity/&gt; PREFIX tbox: &lt;https://github.com/wintechis/natural-language-query-answering/tree/main/knowledge-graph/velektronik-graph-clean/tbox.ttl#&gt; PREFIX ns1: &lt;https://paul.ti.rw.fau.de/~ju32haqi/supply-networks/abstraction-examples/esn-ontology#&gt; SELECT DISTINCT ?company WHERE { ?company tbox:providesService :Q288 . ?company ns1:customer ?customer . ?customer :label "TSMC"@en . }</t>
  </si>
  <si>
    <t>PREFIX tbox: &lt;https://github.com/wintechis/natural-language-query-answering/tree/main/knowledge-graph/velektronik-graph-clean/tbox.ttl#&gt; SELECT DISTINCT ?company ?netProfit WHERE { ?company tbox:netProfit ?netProfit . }</t>
  </si>
  <si>
    <t>PREFIX tbox: &lt;https://welektronik.iis.fraunhofer.de/entity/&gt; PREFIX ns2: &lt;https://www.w3.org/ns/org#&gt; PREFIX time: &lt;http://www.w3.org/2006/time#&gt; SELECT DISTINCT ?ceo ?ceoName WHERE { ?ceo tbox:ceoOf &lt;https://solid.iis.fraunhofer.de/oe-40200/2024/10/velektronik-graph-clean/company/weQ22.ttl#this&gt; . ?ceo rdfs:label ?ceoName . }</t>
  </si>
  <si>
    <t>PREFIX ns2: &lt;https://www.w3.org/ns/org#&gt; PREFIX tbox: &lt;https://github.com/wintechis/natural-language-query-answering/tree/main/knowledge-graph/velektronik-graph-clean/tbox.ttl#&gt; PREFIX qb: &lt;http://purl.org/linked-data/cube#&gt; SELECT DISTINCT ?company ?employees WHERE { ?company ns2:hasSite ?site . ?site tbox:siteType &lt;https://welektronik.iis.fraunhofer.de/entity/Q298&gt; . ?obs qb:dimension ?company . ?obs tbox:employees ?employees . }</t>
  </si>
  <si>
    <t>PREFIX tbox: &lt;https://github.com/wintechis/natural-language-query-answering/tree/main/knowledge-graph/velektronik-graph-clean/tbox.ttl#&gt; PREFIX rdfs: &lt;http://www.w3.org/2000/01/rdf-schema#&gt; SELECT ?company ?totalAssets WHERE { ?company a tbox:Company . ?company tbox:organizationType &lt;https://welektronik.iis.fraunhofer.de/entity/Q286&gt; . ?observation tbox:observedCompany ?company . ?observation tbox:totalAssets ?totalAssets . }</t>
  </si>
  <si>
    <t>PREFIX tbox: &lt;https://github.com/wintechis/natural-language-query-answering/tree/main/knowledge-graph/velektronik-graph-clean/tbox.ttl#&gt; SELECT ?company ?capex WHERE { ?company a &lt;https://www.w3.org/ns/org#Organization&gt; . ?obs tbox:observedEnterprise ?company . ?obs tbox:capex ?capex . }</t>
  </si>
  <si>
    <t>PREFIX : &lt;https://solid.iis.fraunhofer.de/oe-40200/2024/10/velektronik-graph-clean/&gt; PREFIX org: &lt;https://www.w3.org/ns/org#&gt; SELECT DISTINCT ?company WHERE { ?company a org:Organization . ?company :hasSite ?site . ?site :locatedIn :wdQ2090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</si>
  <si>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?company WHERE { ?company tbox:size &lt;https://welektronik.iis.fraunhofer.de/entity/Q1047&gt; . ?customer tbox:size &lt;https://welektronik.iis.fraunhofer.de/entity/Q1048&gt; . ?supplyFlow :supplier ?company . ?supplyFlow :customer ?customer . }</t>
  </si>
  <si>
    <t>PREFIX ns1: &lt;http://www.geonames.org/ontology#&gt; PREFIX rdfs: &lt;http://www.w3.org/2000/01/rdf-schema#&gt; SELECT DISTINCT ?company WHERE { ?company ns1:parentCountry &lt;https://solid.iis.fraunhofer.de/oe-40200/2024/10/velektronik-graph-clean/region/wdQ148.ttl#this&gt; . ?company ns1:companySize "medium" . }</t>
  </si>
  <si>
    <t>PREFIX ns1: &lt;http://www.geonames.org/ontology#&gt; PREFIX rdfs: &lt;http://www.w3.org/2000/01/rdf-schema#&gt; SELECT DISTINCT ?x WHERE { &lt;https://solid.iis.fraunhofer.de/oe-40200/2024/10/velektronik-graph-clean/company/weQ127.ttl#this&gt; ns1:hasRegisteredSite ?x . ?x rdfs:label ?y . FILTER (lang(?y) = "en") }</t>
  </si>
  <si>
    <t>PREFIX tbox: &lt;https://github.com/wintechis/natural-language-query-answering/tree/main/knowledge-graph/velektronik-graph-clean/tbox.ttl#&gt; SELECT ?company ?netProfit WHERE { ?company tbox:netProfit ?netProfit . FILTER (regex(str(?company), "2022")) }</t>
  </si>
  <si>
    <t>PREFIX ns1: &lt;https://www.w3.org/ns/org#&gt; PREFIX tbox: &lt;https://github.com/wintechis/natural-language-query-answering/tree/main/knowledge-graph/velektronik-graph-clean/tbox.ttl#&gt; SELECT DISTINCT ?company ?ceo WHERE { ?company a ns1:Organization . ?ceo a ns1:Person . ?ceo ns1:hasMembership [ ns1:member ?ceo ; ns1:organization ?company ; ns1:role tbox:CEO ] . }</t>
  </si>
  <si>
    <t>PREFIX tbox: &lt;https://github.com/wintechis/natural-language-query-answering/tree/main/knowledge-graph/velektronik-graph-clean/tbox.ttl#&gt; PREFIX ns2: &lt;https://www.w3.org/ns/org#&gt; SELECT DISTINCT ?company WHERE { ?person tbox:ceoOf ?company . FILTER (?person = &lt;https://solid.iis.fraunhofer.de/oe-40200/2024/10/velektronik-graph-clean/person/wdQ7143480.ttl#this&gt;) }</t>
  </si>
  <si>
    <t>PREFIX tbox: &lt;https://github.com/wintechis/natural-language-query-answering/tree/main/knowledge-graph/velektronik-graph-clean/tbox.ttl#&gt; PREFIX ns1: &lt;http://www.geonames.org/ontology#&gt; SELECT ?operatingIncome WHERE { &lt;https://solid.iis.fraunhofer.de/oe-40200/2024/10/velektronik-graph-clean/company/weQ20.ttl#this&gt; tbox:operatingIncome2021 ?operatingIncome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</si>
  <si>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?x WHERE { ?x ns1:supplier &lt;https://solid.iis.fraunhofer.de/oe-40200/2024/10/velektronik-graph-clean/company/weQ20.ttl#this&gt; . ?x tbox:organizationType ?y . ?y rdfs:label "Fabless"@en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</si>
  <si>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(SUM(?revenue) AS ?totalRevenue) WHERE { ?company tbox:providesService &lt;https://welektronik.iis.fraunhofer.de/entity/Q291&gt; . ?observation tbox:observedEnterprise ?company . ?observation tbox:totalRevenue ?revenue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</si>
  <si>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WHERE { ?site ns1:parentCountry &lt;https://solid.iis.fraunhofer.de/oe-40200/2024/10/velektronik-graph-clean/region/wdQ183.ttl#this&gt; . ?company ns2:hasRegisteredSite ?site . ?company tbox:providesService &lt;https://welektronik.iis.fraunhofer.de/entity/Q288&gt; . }</t>
  </si>
  <si>
    <t>PREFIX ns1: &lt;https://www.w3.org/ns/org#&gt; PREFIX tbox: &lt;https://github.com/wintechis/natural-language-query-answering/tree/main/knowledge-graph/velektronik-graph-clean/tbox.ttl#&gt; SELECT DISTINCT ?company ?ceo WHERE { ?membership ns1:role tbox:CEO . ?membership ns1:member ?ceo . ?membership ns1:organization ?company . ?company ns1:organizationSize tbox:VeryLargeCompany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</si>
  <si>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?customer WHERE { ?company tbox:size &lt;https://welektronik.iis.fraunhofer.de/entity/Q1048&gt; . ?customer esn:customer ?company . ?customer tbox:size &lt;https://welektronik.iis.fraunhofer.de/entity/Q1046&gt; . }</t>
  </si>
  <si>
    <t>PREFIX tbox: &lt;https://github.com/wintechis/natural-language-query-answering/tree/main/knowledge-graph/velektronik-graph-clean/tbox.ttl#&gt; SELECT ?value WHERE { &lt;https://solid.iis.fraunhofer.de/oe-40200/2024/10/velektronik-graph-clean/company/weQ22.ttl#capex2022&gt; tbox:observedEnterprise &lt;https://solid.iis.fraunhofer.de/oe-40200/2024/10/velektronik-graph-clean/company/weQ22.ttl#this&gt; . &lt;https://solid.iis.fraunhofer.de/oe-40200/2024/10/velektronik-graph-clean/company/weQ22.ttl#capex2022&gt; tbox:capex ?value . }</t>
  </si>
  <si>
    <t>PREFIX : &lt;https://welektronik.iis.fraunhofer.de/entity/&gt; SELECT DISTINCT ?x WHERE { ?x a :SemiconductorCompany . ?x :businessModel :Fabless }</t>
  </si>
  <si>
    <t>PREFIX tbox: &lt;https://github.com/wintechis/natural-language-query-answering/tree/main/knowledge-graph/velektronik-graph-clean/tbox.ttl#&gt; ASK WHERE { ?s tbox:capex ?o }</t>
  </si>
  <si>
    <t>PREFIX tbox: &lt;https://github.com/wintechis/natural-language-query-answering/tree/main/knowledge-graph/velektronik-graph-clean/tbox.ttl#&gt; PREFIX ns1: &lt;http://www.geonames.org/ontology#&gt; PREFIX org: &lt;https://www.w3.org/ns/org#&gt; SELECT DISTINCT ?siteType WHERE { ?organization a org:Organization ; rdfs:label "Samsung" ; org:hasSite ?site . ?site a ns1:Feature ; ns1:featureClass ns1:S ; tbox:siteType ?siteType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</si>
  <si>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?x WHERE { ?x rdfs:label ?z . FILTER (contains(str(?z), "Cadence")) . }</t>
  </si>
  <si>
    <t>PREFIX tbox: &lt;https://github.com/wintechis/natural-language-query-answering/tree/main/knowledge-graph/velektronik-graph-clean/tbox.ttl#&gt; PREFIX rdfs: &lt;http://www.w3.org/2000/01/rdf-schema#&gt; SELECT ?label WHERE { &lt;https://welektronik.iis.fraunhofer.de/entity/Q1023&gt; rdfs:label ?label . }</t>
  </si>
  <si>
    <t>PREFIX ns2: &lt;https://www.w3.org/ns/org#&gt; PREFIX tbox: &lt;https://github.com/wintechis/natural-language-query-answering/tree/main/knowledge-graph/velektronik-graph-clean/tbox.ttl#&gt; SELECT DISTINCT ?site ?siteType WHERE { ?company ns2:hasSite ?site . ?site tbox:siteType ?siteType . ?company rdfs:label "Intel"@en . FILTER (?siteType = &lt;https://welektronik.iis.fraunhofer.de/entity/Q297&gt; || ?siteType = &lt;https://welektronik.iis.fraunhofer.de/entity/Q298&gt;)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</si>
  <si>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?company ?service WHERE { ?company ns1:hasSite ?site . ?site ns2:parentFeature &lt;https://solid.iis.fraunhofer.de/oe-40200/2024/10/velektronik-graph-clean/region/wdQ2090.ttl#this&gt; . ?company tbox:providesService ?service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</si>
  <si>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ns1:hasSite ?y . ?y ns1:siteOf ?z . FILTER (regex(str(?z), "TSMC", "i"))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</si>
  <si>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?x ?y ?z WHERE { ?x a dblp:Publication . ?x dblp:yearOfPublication ?y . FILTER (?y = "2005"^^xsd:gYear) . ?z ns1:hasMembership [ ns1:role tbox:CEO ] .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</si>
  <si>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?city WHERE { &lt;https://solid.iis.fraunhofer.de/oe-40200/2024/10/velektronik-graph-clean/company/weQ22.ttl#this&gt; ns2:hasSite ?site . ?site tbox:siteType ?type . ?site ns1:parentFeature ?city . }</t>
  </si>
  <si>
    <t>PREFIX ns1: &lt;https://dblp.org/rdf/schema#&gt; PREFIX rdfs: &lt;http://www.w3.org/2000/01/rdf-schema#&gt; SELECT DISTINCT ?title ?year WHERE { &lt;https://solid.iis.fraunhofer.de/oe-40200/2024/10/velektronik-graph-clean/person/wdQ7143480.ttl#this&gt; ns1:authorOf ?pub . ?pub rdfs:label ?title . ?pub ns1:yearOfPublication ?year . }</t>
  </si>
  <si>
    <t>PREFIX tbox: &lt;https://github.com/wintechis/natural-language-query-answering/tree/main/knowledge-graph/velektronik-graph-clean/tbox.ttl#&gt; PREFIX xsd: &lt;http://www.w3.org/2001/XMLSchema#&gt; SELECT (SUM(xsd:decimal(?totalEquity)) AS ?total) WHERE { ?s tbox:organizationType &lt;https://welektronik.iis.fraunhofer.de/entity/Q287&gt; . ?o tbox:totalEquity ?totalEquity . }</t>
  </si>
  <si>
    <t>PREFIX tbox: &lt;https://github.com/wintechis/natural-language-query-answering/tree/main/knowledge-graph/velektronik-graph-clean/tbox.ttl#&gt; PREFIX ns1: &lt;https://www.w3.org/ns/org#&gt; SELECT DISTINCT ?supplier WHERE { ?supplier ns1:supplier ?customer . FILTER (?customer = &lt;https://solid.iis.fraunhofer.de/oe-40200/2024/10/velektronik-graph-clean/company/weQ20.ttl#this&gt;)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</si>
  <si>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?p ?o WHERE { &lt;https://solid.iis.fraunhofer.de/oe-40200/2024/10/velektronik-graph-clean/company/weQ22.ttl#this&gt; ?p ?o . FILTER(contains(str(?p), "capex"))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</si>
  <si>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?countryName WHERE { ?site a ns2:Site . ?site ns1:parentCountry ?country . ?company ns2:hasSite ?site . ?company rdfs:label "Intel"@en . ?country rdfs:label ?countryName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</si>
  <si>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?ceo ?company WHERE { ?company a ns2:Organization . FILTER REGEX(STR(?company), "weQ") . ?company tbox:hasCeo ?ceo . }</t>
  </si>
  <si>
    <t>PREFIX tbox: &lt;https://github.com/wintechis/natural-language-query-answering/tree/main/knowledge-graph/velektronik-graph-clean/tbox.ttl#&gt; SELECT ?company ?equity WHERE { ?company tbox:totalequity2021 ?equity . }</t>
  </si>
  <si>
    <t>PREFIX : &lt;https://welektronik.iis.fraunhofer.de/entity/&gt; PREFIX ns1: &lt;https://www.w3.org/ns/org#&gt; PREFIX ns2: &lt;https://paul.ti.rw.fau.de/~ju32haqi/supply-networks/abstraction-examples/esn-ontology#&gt; SELECT DISTINCT ?x ?y WHERE { ?x ns2:customer ?y . ?y :sameAs &lt;http://www.wikidata.org/entity/Q18165284&gt; . }</t>
  </si>
  <si>
    <t>run-9</t>
  </si>
  <si>
    <t>PREFIX : &lt;https://welektronik.iis.fraunhofer.de/entity/&gt; PREFIX tbox: &lt;https://github.com/wintechis/natural-language-query-answering/tree/main/knowledge-graph/velektronik-graph-clean/tbox.ttl#&gt; PREFIX ns1: &lt;https://www.w3.org/ns/org#&gt; PREFIX ns2: &lt;https://paul.ti.rw.fau.de/~ju32haqi/supply-networks/abstraction-examples/esn-ontology#&gt; SELECT DISTINCT ?x WHERE { ?x a ns1:Organization . ?x tbox:providesService :Q292 . }</t>
  </si>
  <si>
    <t>PREFIX org: &lt;https://www.w3.org/ns/org#&gt; PREFIX tbox: &lt;https://github.com/wintechis/natural-language-query-answering/tree/main/knowledge-graph/velektronik-graph-clean/tbox.ttl#&gt; SELECT ?company ?employeeCount WHERE { ?company a org:Organization . ?company org:hasSite ?site . FILTER (regex(str(?site), "assembly|test", "i")) . ?company tbox:employees ?employeeCount . }</t>
  </si>
  <si>
    <t>PREFIX org: &lt;https://www.w3.org/ns/org#&gt; PREFIX tbox: &lt;https://github.com/wintechis/natural-language-query-answering/tree/main/knowledge-graph/velektronik-graph-clean/tbox.ttl#&gt; SELECT DISTINCT ?type ?label WHERE { ?org a org:Organization . ?org tbox:organizationType ?type . ?type rdfs:label ?label . }</t>
  </si>
  <si>
    <t>PREFIX tbox: &lt;https://github.com/wintechis/natural-language-query-answering/tree/main/knowledge-graph/velektronik-graph-clean/tbox.ttl#&gt; PREFIX xsd: &lt;http://www.w3.org/2001/XMLSchema#&gt; SELECT ?company ?totalAssets WHERE { ?company a tbox:Company . ?company tbox:organizationType &lt;https://welektronik.iis.fraunhofer.de/entity/Q286&gt; . ?company tbox:totalAssets ?totalAssets . FILTER (xsd:decimal(?totalAssets)) }</t>
  </si>
  <si>
    <t>PREFIX tbox: &lt;https://github.com/wintechis/natural-language-query-answering/tree/main/knowledge-graph/velektronik-graph-clean/tbox.ttl#&gt; SELECT ?capex WHERE { ?company tbox:organizationType &lt;https://welektronik.iis.fraunhofer.de/entity/Q287&gt; . ?company tbox:capex2022 ?capex . }</t>
  </si>
  <si>
    <t>PREFIX ns1: &lt;http://www.geonames.org/ontology#&gt; PREFIX org: &lt;https://www.w3.org/ns/org#&gt; PREFIX wde: &lt;https://welektronik.iis.fraunhofer.de/entity/&gt; SELECT DISTINCT ?company ?site WHERE { ?company a org:Organization . ?company org:hasSite ?site . ?site ns1:parentFeature &lt;https://solid.iis.fraunhofer.de/oe-40200/2024/10/velektronik-graph-clean/region/wdQ2090.ttl#this&gt; . FILTER ( EXISTS { ?company wde:Q1047 ?size . FILTER ( ?size = "Medium" ) } )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</si>
  <si>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rdfs:label ?label . FILTER (regex(str(?label), "design", "i")) . }</t>
  </si>
  <si>
    <t>PREFIX : &lt;https://welektronik.iis.fraunhofer.de/entity/&gt; PREFIX esn: &lt;https://paul.ti.rw.fau.de/~ju32haqi/supply-networks/abstraction-examples/esn-ontology#&gt; SELECT DISTINCT ?s WHERE { ?s esn:supplier ?o . ?o :label ?label . FILTER(regex(?label, "TSMC", "i")) }</t>
  </si>
  <si>
    <t>PREFIX ns1: &lt;http://www.w3.org/ns/org#&gt; PREFIX ns2: &lt;http://www.geonames.org/ontology#&gt; PREFIX rdfs: &lt;http://www.w3.org/2000/01/rdf-schema#&gt; SELECT DISTINCT ?company ?site ?headquarter WHERE { { ?site ns2:parentFeature &lt;https://solid.iis.fraunhofer.de/oe-40200/2024/10/velektronik-graph-clean/region/wdQ2090.ttl#this&gt; . ?company ns1:hasSite ?site . } UNION { ?headquarter ns2:parentFeature &lt;https://solid.iis.fraunhofer.de/oe-40200/2024/10/velektronik-graph-clean/region/wdQ2090.ttl#this&gt; . ?company ns1:hasRegisteredSite ?headquarter . } ?company a ns1:Organization . FILTER (BOUND(?company)) }</t>
  </si>
  <si>
    <t>PREFIX ns2: &lt;https://www.w3.org/ns/org#&gt; PREFIX tbox: &lt;https://github.com/wintechis/natural-language-query-answering/tree/main/knowledge-graph/velektronik-graph-clean/tbox.ttl#&gt; SELECT DISTINCT ?site WHERE { &lt;https://solid.iis.fraunhofer.de/oe-40200/2024/10/velektronik-graph-clean/company/weQ22.ttl#this&gt; ns2:hasSite ?site }</t>
  </si>
  <si>
    <t>PREFIX ns1: &lt;http://www.geonames.org/ontology#&gt; PREFIX ns2: &lt;http://www.w3.org/2003/01/geo/wgs84_pos#&gt; PREFIX ns3: &lt;https://www.w3.org/ns/org#&gt; SELECT ?city WHERE { &lt;https://solid.iis.fraunhofer.de/oe-40200/2024/10/velektronik-graph-clean/company/weQ20.ttl#headquarter&gt; ns1:parentFeature ?city }</t>
  </si>
  <si>
    <t>PREFIX : &lt;http://example.org/&gt; SELECT ?x WHERE { ?x rdfs:label "IDM"@en }</t>
  </si>
  <si>
    <t>PREFIX qb: &lt;http://purl.org/linked-data/cube#&gt; PREFIX tbox: &lt;https://github.com/wintechis/natural-language-query-answering/tree/main/knowledge-graph/velektronik-graph-clean/tbox.ttl#&gt; PREFIX ns1: &lt;https://www.w3.org/ns/org#&gt; SELECT DISTINCT ?x WHERE { ?x a qb:Observation . ?x tbox:netProfit ?y . ?company a ns1:Organization . ?x ns1:organization ?company . FILTER (xsd:decimal(?y) &gt; 0)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</si>
  <si>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?x WHERE { ?x ns1:hasMembership [ ns1:member ?y ; ns1:memberDuring [ time:hasBeginning ?begin ; time:hasEnd ?end ] ; ns1:organization ?z ; ns1:role tbox:CEO ] . ?y dblp:authorOf ?pub . }</t>
  </si>
  <si>
    <t>PREFIX : &lt;http://example.org/&gt; PREFIX tbox: &lt;https://github.com/wintechis/natural-language-query-answering/tree/main/knowledge-graph/velektronik-graph-clean/tbox.ttl#&gt; SELECT DISTINCT ?company WHERE { ?person tbox:ceoOf ?company . FILTER(?person = &lt;https://solid.iis.fraunhofer.de/oe-40200/2024/10/velektronik-graph-clean/person/wdQ7143480.ttl#this&gt;) }</t>
  </si>
  <si>
    <t>PREFIX : &lt;https://github.com/wintechis/natural-language-query-answering/tree/main/knowledge-graph/velektronik-graph-clean/tbox.ttl#&gt; PREFIX qb: &lt;http://purl.org/linked-data/cube#&gt; SELECT DISTINCT ?x ?y WHERE { ?x a qb:Observation ; :operatingIncome ?y . FILTER (xsd:decimal(?y) &gt; 0 &amp;&amp; regex(str(?x), "2021")) }</t>
  </si>
  <si>
    <t>PREFIX ns1: &lt;https://dblp.org/rdf/schema#&gt; PREFIX tbox: &lt;https://github.com/wintechis/natural-language-query-answering/tree/main/knowledge-graph/velektronik-graph-clean/tbox.ttl#&gt; SELECT DISTINCT ?publication ?title ?year WHERE { &lt;https://solid.iis.fraunhofer.de/oe-40200/2024/10/velektronik-graph-clean/person/wdQ7143480.ttl#this&gt; ns1:authorOf ?publication . ?publication ns1:title ?title . ?publication ns1:yearOfPublication ?year . FILTER (?year = "2005"^^xsd:gYear) }</t>
  </si>
  <si>
    <t>PREFIX : &lt;https://solid.iis.fraunhofer.de/oe-40200/2024/10/velektronik-graph-clean/&gt; PREFIX ns1: &lt;http://www.geonames.org/ontology#&gt; SELECT DISTINCT ?company WHERE { ?company :company/?headquarter ?h . ?h ns1:parentCountry :region/wdQ183.ttl#this . }</t>
  </si>
  <si>
    <t>PREFIX : &lt;https://welektronik.iis.fraunhofer.de/entity/&gt; PREFIX ns2: &lt;https://www.w3.org/ns/org#&gt; PREFIX tbox: &lt;https://github.com/wintechis/natural-language-query-answering/tree/main/knowledge-graph/velektronik-graph-clean/tbox.ttl#&gt; SELECT DISTINCT ?company ?fab WHERE { ?company a ns2:Organization . ?company tbox:organizationType :Q287 . ?company ns2:hasSite ?fab . }</t>
  </si>
  <si>
    <t>PREFIX tbox: &lt;https://github.com/wintechis/natural-language-query-answering/tree/main/knowledge-graph/velektronik-graph-clean/tbox.ttl#&gt; PREFIX rdfs: &lt;http://www.w3.org/2000/01/rdf-schema#&gt; SELECT DISTINCT ?x WHERE { ?x tbox:organizationType &lt;https://welektronik.iis.fraunhofer.de/entity/Q286&gt; . ?x rdfs:label ?y . FILTER ( lang(?y) = "en" ) }</t>
  </si>
  <si>
    <t>PREFIX ns1: &lt;http://www.geonames.org/ontology#&gt; PREFIX rdfs: &lt;http://www.w3.org/2000/01/rdf-schema#&gt; PREFIX : &lt;https://solid.iis.fraunhofer.de/oe-40200/2024/10/velektronik-graph-clean/&gt; SELECT DISTINCT ?company ?label WHERE { ?company :providesService ?service . ?service rdfs:label ?label . FILTER (LANGMATCHES(LANG(?label), "en")) FILTER regex(?label, "design", "i")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</si>
  <si>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[ ns1:member ?person ; ns1:organization ?company ; ns1:role tbox:CEO ] . ?company a ns1:Organization . }</t>
  </si>
  <si>
    <t>PREFIX tbox: &lt;https://github.com/wintechis/natural-language-query-answering/tree/main/knowledge-graph/velektronik-graph-clean/tbox.ttl#&gt; SELECT ?company ?operatingIncome WHERE { ?company tbox:operatingIncome ?operatingIncome . FILTER (regex(str(?operatingIncome), "2021", "i")) }</t>
  </si>
  <si>
    <t>PREFIX tbox: &lt;https://github.com/wintechis/natural-language-query-answering/tree/main/knowledge-graph/velektronik-graph-clean/tbox.ttl#&gt; ASK WHERE { ?s tbox:capex2022 ?o . }</t>
  </si>
  <si>
    <t>PREFIX tbox: &lt;https://github.com/wintechis/natural-language-query-answering/tree/main/knowledge-graph/velektronik-graph-clean/tbox.ttl#&gt; SELECT ?company ?employees WHERE { ?company a &lt;https://solid.iis.fraunhofer.de/oe-40200/2024/10/velektronik-graph-clean/company/weQ1075.ttl#this&gt; . ?company tbox:employees ?employees . }</t>
  </si>
  <si>
    <t>PREFIX tbox: &lt;https://github.com/wintechis/natural-language-query-answering/tree/main/knowledge-graph/velektronik-graph-clean/tbox.ttl#&gt; PREFIX ns1: &lt;https://www.w3.org/ns/org#&gt; SELECT DISTINCT ?company ?site WHERE { ?company tbox:size &lt;https://welektronik.iis.fraunhofer.de/entity/Q1049&gt; . ?company ns1:hasSite ?site . ?site tbox:siteType &lt;https://welektronik.iis.fraunhofer.de/entity/Q297&gt; . }</t>
  </si>
  <si>
    <t>PREFIX tbox: &lt;https://github.com/wintechis/natural-language-query-answering/tree/main/knowledge-graph/velektronik-graph-clean/tbox.ttl#&gt; PREFIX org: &lt;https://www.w3.org/ns/org#&gt; SELECT DISTINCT ?service WHERE { ?s a org:Organization ; rdfs:label ?label . FILTER(regex(?label, "Samsung", "i")) . ?s tbox:providesService ?service }</t>
  </si>
  <si>
    <t>PREFIX tbox: &lt;https://github.com/wintechis/natural-language-query-answering/tree/main/knowledge-graph/velektronik-graph-clean/tbox.ttl#&gt; SELECT DISTINCT ?service ?company WHERE { ?company tbox:providesService ?service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</si>
  <si>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PREFIX rdfs: &lt;http://www.w3.org/2000/01/rdf-schema#&gt; SELECT DISTINCT ?x WHERE { ?x ns1:supplier ?y . ?y a ns1:Organization . ?y rdfs:label ?label . FILTER(CONTAINS(str(?label), "TSMC")) . ?x tbox:providesService ?service . ?service rdfs:label ?servicelabel . FILTER(CONTAINS(str(?servicelabel), "design")) }</t>
  </si>
  <si>
    <t>PREFIX ns2: &lt;https://paul.ti.rw.fau.de/~ju32haqi/supply-networks/abstraction-examples/esn-ontology#&gt; PREFIX tbox: &lt;https://github.com/wintechis/natural-language-query-answering/tree/main/knowledge-graph/velektronik-graph-clean/tbox.ttl#&gt; SELECT DISTINCT ?supplier WHERE { ?supplier ns2:supplier &lt;https://solid.iis.fraunhofer.de/oe-40200/2024/10/velektronik-graph-clean/company/weQ22.ttl#this&gt; . ?supplier tbox:organizationType &lt;https://welektronik.iis.fraunhofer.de/entity/Q287&gt; }</t>
  </si>
  <si>
    <t>PREFIX : &lt;https://solid.iis.fraunhofer.de/oe-40200/2024/10/velektronik-graph-clean/&gt; SELECT DISTINCT ?o WHERE { &lt;https://welektronik.iis.fraunhofer.de/entity/Q1048&gt; ?p ?o }</t>
  </si>
  <si>
    <t>PREFIX : &lt;https://welektronik.iis.fraunhofer.de/entity/&gt; PREFIX ns1: &lt;https://www.w3.org/ns/org#&gt; PREFIX tbox: &lt;https://github.com/wintechis/natural-language-query-answering/tree/main/knowledge-graph/velektronik-graph-clean/tbox.ttl#&gt; SELECT DISTINCT ?site WHERE { ?company ns1:hasSite ?site . ?site a ns1:Site . ?site tbox:siteType :Q297 . ?company rdfs:label "Intel"@en . }</t>
  </si>
  <si>
    <t>PREFIX ns1: &lt;http://www.geonames.org/ontology#&gt; PREFIX ns2: &lt;https://paul.ti.rw.fau.de/~ju32haqi/supply-networks/abstraction-examples/esn-ontology#&gt; SELECT DISTINCT ?x WHERE { ?y ns1:parentFeature &lt;https://solid.iis.fraunhofer.de/oe-40200/2024/10/velektronik-graph-clean/region/wdQ2090.ttl#this&gt; . ?x ns2:hasSite ?y . }</t>
  </si>
  <si>
    <t>PREFIX tbox: &lt;https://github.com/wintechis/natural-language-query-answering/tree/main/knowledge-graph/velektronik-graph-clean/tbox.ttl#&gt; PREFIX ns1: &lt;https://www.w3.org/ns/org#&gt; SELECT DISTINCT ?x WHERE { ?x a ns1:Organization . ?x tbox:organizationType &lt;https://welektronik.iis.fraunhofer.de/entity/Q286&gt; . ?y a ns1:Organization . ?y ns1:hasSite ?z . ?z ns1:hasRegisteredSite &lt;https://solid.iis.fraunhofer.de/oe-40200/2024/10/velektronik-graph-clean/company/weQ127.ttl#this&gt; . ?x tbox:hasCustomer ?y . }</t>
  </si>
  <si>
    <t>PREFIX ns1: &lt;https://github.com/wintechis/natural-language-query-answering/tree/main/knowledge-graph/velektronik-graph-clean/tbox.ttl#&gt; PREFIX dblp: &lt;https://dblp.org/rdf/schema#&gt; SELECT DISTINCT ?publication ?title ?year WHERE { ?person ns1:hasMembership [ ns1:member ?person ; ns1:memberDuring [ time:hasBeginning [ time:inXSDDateTime ?start ] ; time:hasEnd [ time:inXSDDateTime ?end ] ] ; ns1:organization ?organization ; ns1:role ns1:CEO ] . ?publication dblp:authorOf ?person . ?publication dblp:title ?title . ?publication dblp:yearOfPublication ?year . FILTER (?start &lt;= "2005-01-01T00:00:00+00:00"^^xsd:dateTime &amp;&amp; ?end &gt;= "2005-01-01T00:00:00+00:00"^^xsd:dateTime)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</si>
  <si>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?city WHERE { &lt;https://solid.iis.fraunhofer.de/oe-40200/2024/10/velektronik-graph-clean/company/weQ22.ttl#this&gt; ns2:hasSite ?site . ?site ns1:parentFeature ?city . }</t>
  </si>
  <si>
    <t>PREFIX ns1: &lt;https://www.w3.org/ns/org#&gt; PREFIX tbox: &lt;https://github.com/wintechis/natural-language-query-answering/tree/main/knowledge-graph/velektronik-graph-clean/tbox.ttl#&gt; SELECT DISTINCT ?site ?label WHERE { ?site a ns1:Site . ?site rdfs:label ?label . ?site tbox:siteType ?type . FILTER (?type = &lt;https://welektronik.iis.fraunhofer.de/entity/Q298&gt; || ?type = &lt;https://welektronik.iis.fraunhofer.de/entity/Q289&gt;)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</si>
  <si>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?supplier WHERE { ?supplier ns1:supplier &lt;https://solid.iis.fraunhofer.de/oe-40200/2024/10/velektronik-graph-clean/company/weQ1042.ttl#this&gt; . }</t>
  </si>
  <si>
    <t>PREFIX org: &lt;https://www.w3.org/ns/org#&gt; PREFIX tbox: &lt;https://github.com/wintechis/natural-language-query-answering/tree/main/knowledge-graph/velektronik-graph-clean/tbox.ttl#&gt; SELECT DISTINCT ?x WHERE { ?x a org:Organization . ?x tbox:hasRegisteredSite ?y . ?y tbox:location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</si>
  <si>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ns1: &lt;https://www.w3.org/ns/org#&gt; SELECT ?x ?y WHERE { &lt;https://solid.iis.fraunhofer.de/oe-40200/2024/10/velektronik-graph-clean/company/weQ1147.ttl#this&gt; tbox:totalequity2021 ?y . }</t>
  </si>
  <si>
    <t>PREFIX tbox: &lt;https://github.com/wintechis/natural-language-query-answering/tree/main/knowledge-graph/velektronik-graph-clean/tbox.ttl#&gt; SELECT ?netProfit WHERE { ?s tbox:netProfit ?netProfit . ?s tbox:observedEnterprise &lt;https://solid.iis.fraunhofer.de/oe-40200/2024/10/velektronik-graph-clean/company/weQ22.ttl#this&gt; }</t>
  </si>
  <si>
    <t>PREFIX ns1: &lt;http://www.geonames.org/ontology#&gt; PREFIX ns2: &lt;https://www.w3.org/ns/org#&gt; SELECT DISTINCT ?country WHERE { ?site a ns1:Feature, ns2:Site . ?site ns1:parentCountry ?country . ?company ns2:hasSite ?site . FILTER(?company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</si>
  <si>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ns1: &lt;https://www.w3.org/ns/org#&gt; SELECT DISTINCT ?person ?organization WHERE { ?person tbox:ceoOf ?organization . ?organization a ns1:Organization . FILTER (contains(str(?organization), "weQ98")) }</t>
  </si>
  <si>
    <t>PREFIX tbox: &lt;https://github.com/wintechis/natural-language-query-answering/tree/main/knowledge-graph/velektronik-graph-clean/tbox.ttl#&gt; PREFIX ns1: &lt;http://www.geonames.org/ontology#&gt; SELECT ?company ?equity WHERE { ?company ns1:parentCountry &lt;https://solid.iis.fraunhofer.de/oe-40200/2024/10/velektronik-graph-clean/region/wdQ865.ttl#this&gt; . ?observation tbox:observedEnterprise ?company . ?observation tbox:totalequity2021 ?equity . }</t>
  </si>
  <si>
    <t>PREFIX : &lt;https://welektronik.iis.fraunhofer.de/entity/&gt; PREFIX tbox: &lt;https://github.com/wintechis/natural-language-query-answering/tree/main/knowledge-graph/velektronik-graph-clean/tbox.ttl#&gt; SELECT DISTINCT ?company WHERE { ?company tbox:partnerOf :Q127 . }</t>
  </si>
  <si>
    <t>run-0</t>
  </si>
  <si>
    <t>PREFIX tbox: &lt;https://github.com/wintechis/natural-language-query-answering/tree/main/knowledge-graph/velektronik-graph-clean/tbox.ttl#&gt; SELECT DISTINCT ?x WHERE { ?x tbox:providesService ?y . FILTER(CONTAINS(str(?y), "design")) . }</t>
  </si>
  <si>
    <t>PREFIX : &lt;https://github.com/wintechis/natural-language-query-answering/tree/main/knowledge-graph/velektronik-graph-clean/tbox.ttl#&gt; PREFIX org: &lt;https://www.w3.org/ns/org#&gt; SELECT DISTINCT ?company ?netProfit WHERE { ?company a :Company . ?company org:hasSite ?site . ?site a org:Site . ?company :netProfit ?netProfit . }</t>
  </si>
  <si>
    <t>PREFIX ns2: &lt;https://www.w3.org/ns/org#&gt; PREFIX tbox: &lt;https://github.com/wintechis/natural-language-query-answering/tree/main/knowledge-graph/velektronik-graph-clean/tbox.ttl#&gt; SELECT ?country WHERE { &lt;https://solid.iis.fraunhofer.de/oe-40200/2024/10/velektronik-graph-clean/company/weQ20.ttl#this&gt; ns2:hasRegisteredSite ?site . ?site tbox:locatedIn ?country }</t>
  </si>
  <si>
    <t>PREFIX ns2: &lt;https://www.w3.org/ns/org#&gt; PREFIX tbox: &lt;https://github.com/wintechis/natural-language-query-answering/tree/main/knowledge-graph/velektronik-graph-clean/tbox.ttl#&gt; SELECT DISTINCT ?company ?employees WHERE { ?company ns2:hasSite ?site . ?site a ns2:Site . ?company tbox:hasValue ?employees . }</t>
  </si>
  <si>
    <t>PREFIX tbox: &lt;https://github.com/wintechis/natural-language-query-answering/tree/main/knowledge-graph/velektronik-graph-clean/tbox.ttl#&gt; PREFIX rdfs: &lt;http://www.w3.org/2000/01/rdf-schema#&gt; SELECT DISTINCT ?label WHERE { ?s a tbox:OrganizationClass . ?s rdfs:label ?label . }</t>
  </si>
  <si>
    <t>PREFIX rdf: &lt;http://www.w3.org/1999/02/22-rdf-syntax-ns#&gt; PREFIX foaf: &lt;http://xmlns.com/foaf/0.1/&gt; SELECT DISTINCT ?x WHERE { ?x a foaf:Person . ?x rdf:type ?y . }</t>
  </si>
  <si>
    <t>PREFIX tbox: &lt;https://github.com/wintechis/natural-language-query-answering/tree/main/knowledge-graph/velektronik-graph-clean/tbox.ttl#&gt; PREFIX ns1: &lt;https://www.w3.org/ns/org#&gt; SELECT DISTINCT ?ceo WHERE { ?company tbox:hasCeo ?ceo . ?company tbox:organizationType ?type . ?type rdfs:label "Foundry"@en }</t>
  </si>
  <si>
    <t>PREFIX tbox: &lt;https://github.com/wintechis/natural-language-query-answering/tree/main/knowledge-graph/velektronik-graph-clean/tbox.ttl#&gt; PREFIX rdfs: &lt;http://www.w3.org/2000/01/rdf-schema#&gt; SELECT ?x ?y WHERE { ?x tbox:organizationType &lt;https://welektronik.iis.fraunhofer.de/entity/Q286&gt; . ?x tbox:totalAssets ?y . FILTER (xsd:decimal(?y) &gt; 0) }</t>
  </si>
  <si>
    <t>PREFIX tbox: &lt;https://github.com/wintechis/natural-language-query-answering/tree/main/knowledge-graph/velektronik-graph-clean/tbox.ttl#&gt; SELECT ?company ?capex WHERE { ?company a &lt;https://www.w3.org/ns/org#Organization&gt; . ?observation tbox:observedEnterprise ?company . ?observation tbox:capex ?capex . }</t>
  </si>
  <si>
    <t>PREFIX tbox: &lt;https://github.com/wintechis/natural-language-query-answering/tree/main/knowledge-graph/velektronik-graph-clean/tbox.ttl#&gt; PREFIX ns2: &lt;https://www.w3.org/ns/org#&gt; SELECT DISTINCT ?company ?service WHERE { ?company a ns2:Organization . ?company tbox:providesService ?service . ?service rdfs:label ?label . FILTER regex(str(?label), "design", "i") . }</t>
  </si>
  <si>
    <t>PREFIX : &lt;https://solid.iis.fraunhofer.de/oe-40200/2024/10/velektronik-graph-clean/&gt; SELECT DISTINCT ?s ?p ?o WHERE { ?s ?p ?o . FILTER regex(str(?s), "weQ") . FILTER regex(str(?p), "supplier") . FILTER regex(str(?o), "TSMC") }</t>
  </si>
  <si>
    <t>PREFIX ns2: &lt;https://www.w3.org/ns/org#&gt; PREFIX ns1: &lt;http://www.geonames.org/ontology#&gt; SELECT DISTINCT ?company ?site WHERE { ?company ns2:hasSite ?site . ?site ns1:parentCountry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</si>
  <si>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PREFIX : &lt;http://example.org/&gt; SELECT DISTINCT ?company WHERE { ?company tbox:size &lt;https://welektronik.iis.fraunhofer.de/entity/Q1047&gt; . ?company &lt;https://paul.ti.rw.fau.de/~ju32haqi/supply-networks/abstraction-examples/esn-ontology#supplier&gt; ?largeCompany . ?largeCompany tbox:size &lt;https://welektronik.iis.fraunhofer.de/entity/Q1048&gt;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</si>
  <si>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?siteLabel WHERE { ?company ns2:hasSite ?site . ?site a ns2:Site . ?site rdfs:label ?siteLabel . FILTER (regex(str(?company), "weQ22")) }</t>
  </si>
  <si>
    <t>PREFIX ns2: &lt;http://www.geonames.org/ontology#&gt; PREFIX rdfs: &lt;http://www.w3.org/2000/01/rdf-schema#&gt; SELECT ?label WHERE { &lt;https://solid.iis.fraunhofer.de/oe-40200/2024/10/velektronik-graph-clean/region/wdQ8686.ttl#this&gt; rdfs:label ?label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</si>
  <si>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?company ?netProfit WHERE { ?company a ns2:Organization . ?observation tbox:observedEnterprise ?company . ?observation tbox:netProfit ?netProfit . FILTER (contains(str(?observation), "2022"))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</si>
  <si>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?company a ns1:Organization . ?ceo ns1:hasMembership [ ns1:member ?ceo ; ns1:organization ?company ; ns1:role tbox:CEO ] . ?publication a dblp:Publication . ?publication dblp:author ?ceo }</t>
  </si>
  <si>
    <t>PREFIX qb: &lt;http://purl.org/linked-data/cube#&gt; PREFIX tbox: &lt;https://github.com/wintechis/natural-language-query-answering/tree/main/knowledge-graph/velektronik-graph-clean/tbox.ttl#&gt; SELECT DISTINCT ?company ?value WHERE { ?company a tbox:Company ; tbox:operatingIncome ?value . FILTER (xsd:decimal(?value) &gt; 0) }</t>
  </si>
  <si>
    <t>PREFIX ns1: &lt;http://www.geonames.org/ontology#&gt; SELECT DISTINCT ?company ?headquarter WHERE { ?headquarter ns1:parentCountry &lt;https://solid.iis.fraunhofer.de/oe-40200/2024/10/velektronik-graph-clean/region/wdQ183.ttl#this&gt; . ?company ns1:headquarter ?headquarter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</si>
  <si>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ns1:customer &lt;https://solid.iis.fraunhofer.de/oe-40200/2024/10/velektronik-graph-clean/company/weQ20.ttl#this&gt; . ?x tbox:organizationType &lt;https://welektronik.iis.fraunhofer.de/entity/Q286&gt;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</si>
  <si>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?x WHERE { ?x ns2:hasRegisteredSite ?y . ?y ns1:parentCountry &lt;https://solid.iis.fraunhofer.de/oe-40200/2024/10/velektronik-graph-clean/region/wdQ183.ttl#this&gt; . ?x tbox:providesService &lt;https://welektronik.iis.fraunhofer.de/entity/Q288&gt; . }</t>
  </si>
  <si>
    <t>PREFIX tbox: &lt;https://github.com/wintechis/natural-language-query-answering/tree/main/knowledge-graph/velektronik-graph-clean/tbox.ttl#&gt; PREFIX ns1: &lt;https://www.w3.org/ns/org#&gt; SELECT DISTINCT ?person ?company WHERE { ?person ns1:hasMembership [ ns1:member ?person ; ns1:memberDuring [ time:hasBeginning ?begin ; time:hasEnd ?end ] ; ns1:organization ?company ; ns1:role tbox:CEO ] . ?company tbox:size &lt;https://welektronik.iis.fraunhofer.de/entity/Q1049&gt; . }</t>
  </si>
  <si>
    <t>PREFIX tbox: &lt;https://github.com/wintechis/natural-language-query-answering/tree/main/knowledge-graph/velektronik-graph-clean/tbox.ttl#&gt; PREFIX xsd: &lt;http://www.w3.org/2001/XMLSchema#&gt; SELECT ?company ?dataCube WHERE { ?company a &lt;http://www.w3.org/ns/org#Organization&gt; . ?dataCube a &lt;http://purl.org/linked-data/cube#DataCube&gt; . ?dataCube &lt;http://purl.org/linked-data/cube#dimension&gt; ?company . }</t>
  </si>
  <si>
    <t>PREFIX tbox: &lt;https://github.com/wintechis/natural-language-query-answering/tree/main/knowledge-graph/velektronik-graph-clean/tbox.ttl#&gt; PREFIX rdfs: &lt;http://www.w3.org/2000/01/rdf-schema#&gt; SELECT DISTINCT ?company ?customer WHERE { ?company tbox:size &lt;https://welektronik.iis.fraunhofer.de/entity/Q1048&gt; . ?customer tbox:size &lt;https://welektronik.iis.fraunhofer.de/entity/Q1047&gt; . ?company &lt;https://paul.ti.rw.fau.de/~ju32haqi/supply-networks/abstraction-examples/esn-ontology#customer&gt; ?customer . }</t>
  </si>
  <si>
    <t>PREFIX ns1: &lt;https://www.w3.org/ns/org#&gt; PREFIX tbox: &lt;https://github.com/wintechis/natural-language-query-answering/tree/main/knowledge-graph/velektronik-graph-clean/tbox.ttl#&gt; SELECT DISTINCT ?site ?company WHERE { ?company ns1:hasSite ?site . ?site tbox:siteType ?type . FILTER (?type = &lt;https://welektronik.iis.fraunhofer.de/entity/Q298&gt; || ?type = &lt;https://welektronik.iis.fraunhofer.de/entity/Q289&gt;)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</si>
  <si>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?company ?p ?o WHERE { ?company ?p ?o . FILTER (regex(str(?p), "capex")) }</t>
  </si>
  <si>
    <t>PREFIX tbox: &lt;https://github.com/wintechis/natural-language-query-answering/tree/main/knowledge-graph/velektronik-graph-clean/tbox.ttl#&gt; PREFIX ns2: &lt;https://www.w3.org/ns/org#&gt; SELECT DISTINCT ?company ?site WHERE { ?company a ns2:Organization ; tbox:organizationType &lt;https://welektronik.iis.fraunhofer.de/entity/Q287&gt; ; tbox:size &lt;https://welektronik.iis.fraunhofer.de/entity/Q1049&gt; ; ns2:hasSite ?site . ?site tbox:siteType &lt;https://welektronik.iis.fraunhofer.de/entity/Q297&gt; . }</t>
  </si>
  <si>
    <t>PREFIX tbox: &lt;https://github.com/wintechis/natural-language-query-answering/tree/main/knowledge-graph/velektronik-graph-clean/tbox.ttl#&gt; PREFIX ns1: &lt;http://www.geonames.org/ontology#&gt; PREFIX org: &lt;https://www.w3.org/ns/org#&gt; SELECT DISTINCT ?siteType WHERE { ?site a ns1:Feature ; ns1:featureClass ns1:S ; tbox:siteType ?siteType ; ns1:parentOrganization ?organization . ?organization a org:Organization ; rdfs:label "Samsung" . }</t>
  </si>
  <si>
    <t>PREFIX tbox: &lt;https://github.com/wintechis/natural-language-query-answering/tree/main/knowledge-graph/velektronik-graph-clean/tbox.ttl#&gt; SELECT DISTINCT ?company ?service WHERE { ?company tbox:providesService ?service }</t>
  </si>
  <si>
    <t>PREFIX ns1: &lt;https://paul.ti.rw.fau.de/~ju32haqi/supply-networks/abstraction-examples/esn-ontology#&gt; PREFIX ns2: &lt;https://www.w3.org/ns/org#&gt; SELECT DISTINCT ?company WHERE { ?company ns1:supplier &lt;https://solid.iis.fraunhofer.de/oe-40200/2024/10/velektronik-graph-clean/company/weQ22.ttl#this&gt; . ?company ns2:hasRegisteredSite ?site . ?site ns1:locatedIn &lt;https://solid.iis.fraunhofer.de/oe-40200/2024/10/velektronik-graph-clean/region/wdQ865.ttl#this&gt; }</t>
  </si>
  <si>
    <t>PREFIX : &lt;https://welektronik.iis.fraunhofer.de/entity/&gt; SELECT ?p ?o WHERE { :Q1048 ?p ?o }</t>
  </si>
  <si>
    <t>PREFIX ns2: &lt;https://www.w3.org/ns/org#&gt; SELECT DISTINCT ?site WHERE { ?company ns2:hasSite ?site . ?company ns2:hasSite &lt;https://solid.iis.fraunhofer.de/oe-40200/2024/10/velektronik-graph-clean/site/weQ302.ttl#this&gt; . }</t>
  </si>
  <si>
    <t>PREFIX tbox: &lt;https://github.com/wintechis/natural-language-query-answering/tree/main/knowledge-graph/velektronik-graph-clean/tbox.ttl#&gt; PREFIX org: &lt;https://www.w3.org/ns/org#&gt; SELECT DISTINCT (COUNT(DISTINCT ?type) AS ?count) WHERE { ?site a org:Site . ?site tbox:siteType ?type . }</t>
  </si>
  <si>
    <t>PREFIX ns1: &lt;http://www.geonames.org/ontology#&gt; PREFIX ns2: &lt;https://www.w3.org/ns/org#&gt; SELECT DISTINCT ?company ?site WHERE { ?company ns2:hasSite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</si>
  <si>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?x WHERE { ?x tbox:organizationType &lt;https://welektronik.iis.fraunhofer.de/entity/Q286&gt; . ?x esn:customer ?y . ?y a &lt;https://welektronik.iis.fraunhofer.de/entity/Q127&gt; }</t>
  </si>
  <si>
    <t>PREFIX ns1: &lt;https://www.w3.org/ns/org#&gt; PREFIX dblp: &lt;https://dblp.org/rdf/schema#&gt; SELECT DISTINCT ?publication ?title ?year WHERE { ?person a ns1:Person . ?person ns1:hasMembership [ ns1:member ?person ; ns1:memberDuring [ time:hasBeginning [ time:inXSDDateTime ?begin ] ; time:hasEnd [ time:inXSDDateTime ?end ] ] ; ns1:organization ?organization ; ns1:role &lt;https://github.com/wintechis/natural-language-query-answering/tree/main/knowledge-graph/velektronik-graph-clean/tbox.ttl#CEO&gt; ] . ?publication dblp:author ?person . ?publication dblp:title ?title . ?publication dblp:yearOfPublication ?year . FILTER (?year = "2005"^^xsd:gYear) }</t>
  </si>
  <si>
    <t>PREFIX ns1: &lt;http://www.geonames.org/ontology#&gt; PREFIX ns2: &lt;https://www.w3.org/ns/org#&gt; SELECT DISTINCT ?city ?cityLabel WHERE { ?site ns2:hasSite ?s . ?s ns1:parentFeature ?city . ?city ns1:featureClass ns1:P . ?city rdfs:label ?cityLabel . FILTER (regex(str(?site), "weQ22")) }</t>
  </si>
  <si>
    <t>PREFIX ns1: &lt;https://paul.ti.rw.fau.de/~ju32haqi/supply-networks/abstraction-examples/esn-ontology#&gt; PREFIX foaf: &lt;http://xmlns.com/foaf/0.1/&gt; SELECT DISTINCT ?supplier ?name WHERE { ?supplier ns1:supplier &lt;https://solid.iis.fraunhofer.de/oe-40200/2024/10/velektronik-graph-clean/company/weQ1042.ttl#this&gt; . ?supplier foaf:name ?name }</t>
  </si>
  <si>
    <t>PREFIX tbox: &lt;https://github.com/wintechis/natural-language-query-answering/tree/main/knowledge-graph/velektronik-graph-clean/tbox.ttl#&gt; PREFIX ns1: &lt;https://www.w3.org/ns/org#&gt; SELECT DISTINCT ?supplier WHERE { ?supplier a ns1:Organization . ?supplier tbox:organizationType &lt;https://welektronik.iis.fraunhofer.de/entity/Q1023&gt; . ?supplier ns1:hasSite ?site . ?site ns1:hasRegisteredSite ?registeredSite . ?registeredSite tbox:customer ?customer . ?customer a ns1:Organization . ?customer rdfs:label "TSMC"@en . }</t>
  </si>
  <si>
    <t>PREFIX tbox: &lt;https://github.com/wintechis/natural-language-query-answering/tree/main/knowledge-graph/velektronik-graph-clean/tbox.ttl#&gt; PREFIX ns1: &lt;https://www.w3.org/ns/org#&gt; SELECT ?p ?o WHERE { ?s ?p ?o . FILTER(contains(str(?p), "net")) }</t>
  </si>
  <si>
    <t>PREFIX ns1: &lt;https://www.w3.org/ns/org#&gt; PREFIX ns2: &lt;http://www.geonames.org/ontology#&gt; PREFIX rdfs: &lt;http://www.w3.org/2000/01/rdf-schema#&gt; SELECT DISTINCT ?countryName WHERE { &lt;https://solid.iis.fraunhofer.de/oe-40200/2024/10/velektronik-graph-clean/company/weQ22.ttl#this&gt; ns1:hasSite ?s . ?s ns2:parentCountry ?country . ?country rdfs:label ?countryName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</si>
  <si>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tbox:ceoOf ?ceo . ?company ns1:organizationType ?type . FILTER (REGEX(STR(?type), "IDM")) }</t>
  </si>
  <si>
    <t>PREFIX tbox: &lt;https://github.com/wintechis/natural-language-query-answering/tree/main/knowledge-graph/velektronik-graph-clean/tbox.ttl#&gt; SELECT DISTINCT ?company ?value WHERE { ?company ?p ?value . FILTER(regex(str(?p), "finance"))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</si>
  <si>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?x WHERE { ?x ns1:customer ?y . ?y tbox:organizationType &lt;https://welektronik.iis.fraunhofer.de/entity/Q287&gt; . }</t>
  </si>
  <si>
    <t>run-5</t>
  </si>
  <si>
    <t>PREFIX : &lt;https://github.com/wintechis/natural-language-query-answering/tree/main/knowledge-graph/velektronik-graph-clean/tbox.ttl#&gt; SELECT DISTINCT ?company ?operatingIncome WHERE { ?company :operatingIncome ?operatingIncome . FILTER (REGEX(STR(?company), "weQ1", "i") &amp;&amp; ?operatingIncome &gt; 1000000000)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</si>
  <si>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a ns1:Organization . ?x tbox:providesService ?y . ?y rdfs:label "Design service"@en . ?x ns1:customer &lt;https://solid.iis.fraunhofer.de/oe-40200/2024/10/velektronik-graph-clean/company/weQ127.ttl#this&gt; }</t>
  </si>
  <si>
    <t>PREFIX org: &lt;https://www.w3.org/ns/org#&gt; PREFIX tbox: &lt;https://github.com/wintechis/natural-language-query-answering/tree/main/knowledge-graph/velektronik-graph-clean/tbox.ttl#&gt; SELECT DISTINCT ?company ?netProfit WHERE { ?company a org:Organization . ?company org:hasSite ?site . ?site tbox:siteType ?siteType . FILTER (?siteType = &lt;https://solid.iis.fraunhofer.de/oe-40200/2024/10/velektronik-graph-clean/site/weQ423.ttl#this&gt; || ?siteType = &lt;https://solid.iis.fraunhofer.de/oe-40200/2024/10/velektronik-graph-clean/site/weQ1019.ttl#this&gt;) . ?company tbox:netProfit ?netProfit . }</t>
  </si>
  <si>
    <t>PREFIX tbox: &lt;https://welektronik.iis.fraunhofer.de/entity/&gt; PREFIX ns2: &lt;https://www.w3.org/ns/org#&gt; PREFIX time: &lt;http://www.w3.org/2006/time#&gt; SELECT DISTINCT ?ceo ?start WHERE { &lt;https://solid.iis.fraunhofer.de/oe-40200/2024/10/velektronik-graph-clean/company/weQ22.ttl#this&gt; ns2:hasMembership ?membership . ?membership ns2:member ?ceo . ?membership ns2:role tbox:CEO . ?membership ns2:memberDuring ?duration . ?duration time:hasBeginning ?start . FILTER NOT EXISTS { ?duration time:hasEnd ?end } }</t>
  </si>
  <si>
    <t>PREFIX ns2: &lt;https://www.w3.org/ns/org#&gt; PREFIX tbox: &lt;https://github.com/wintechis/natural-language-query-answering/tree/main/knowledge-graph/velektronik-graph-clean/tbox.ttl#&gt; SELECT DISTINCT ?company ?employees WHERE { ?company ns2:hasSite ?site . ?site a ?siteType . FILTER (?siteType = ns2:Site) . ?company ns2:employeeCount ?employees . }</t>
  </si>
  <si>
    <t>PREFIX rdf: &lt;http://www.w3.org/1999/02/22-rdf-syntax-ns#&gt; PREFIX rdfs: &lt;http://www.w3.org/2000/01/rdf-schema#&gt; PREFIX dbo: &lt;http://dbpedia.org/ontology/&gt; PREFIX dbp: &lt;http://dbpedia.org/property/&gt; PREFIX dblp: &lt;https://dblp.org/rdf/schema#&gt; SELECT DISTINCT ?person ?publication WHERE { ?person rdf:type dblp:Creator . ?publication rdf:type dblp:Publication . ?person dblp:authorOf ?publication . }</t>
  </si>
  <si>
    <t>PREFIX ns2: &lt;http://www.geonames.org/ontology#&gt; PREFIX org: &lt;https://www.w3.org/ns/org#&gt; PREFIX tbox: &lt;https://github.com/wintechis/natural-language-query-answering/tree/main/knowledge-graph/velektronik-graph-clean/tbox.ttl#&gt; SELECT DISTINCT ?company ?site WHERE { ?company a org:Organization . ?company org:hasSite ?site . ?site ns2:parentFeature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</si>
  <si>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ns2: &lt;https://www.w3.org/ns/org#&gt; SELECT DISTINCT ?company ?service WHERE { ?company a ns2:Organization . ?company tbox:providesService ?service . ?service rdfs:label "Design"@en . }</t>
  </si>
  <si>
    <t>PREFIX tbox: &lt;https://github.com/wintechis/natural-language-query-answering/tree/main/knowledge-graph/velektronik-graph-clean/tbox.ttl#&gt; PREFIX rdfs: &lt;http://www.w3.org/2000/01/rdf-schema#&gt; SELECT DISTINCT ?x WHERE { ?x tbox:organizationType &lt;https://welektronik.iis.fraunhofer.de/entity/Q286&gt; . ?x tbox:size &lt;https://welektronik.iis.fraunhofer.de/entity/Q1046&gt; }</t>
  </si>
  <si>
    <t>PREFIX ns1: &lt;https://www.w3.org/ns/org#&gt; PREFIX ns2: &lt;https://paul.ti.rw.fau.de/~ju32haqi/supply-networks/abstraction-examples/esn-ontology#&gt; SELECT DISTINCT ?company WHERE { ?company ns1:hasRegisteredSite ?site . ?site ns1:siteOf ?company . ?company ns2:supplier ?otherCompany . FILTER(CONTAINS(str(?company), "Semiconductor")) }</t>
  </si>
  <si>
    <t>PREFIX wd: &lt;https://www.wikidata.org/entity/&gt; PREFIX wdt: &lt;http://www.wikidata.org/prop/direct/&gt; SELECT DISTINCT ?company WHERE { ?company wdt:P17 wd:Q148 . ?company wdt:P1128 ?size . FILTER (?size &gt; 100 &amp;&amp; ?size &lt; 1000) }</t>
  </si>
  <si>
    <t>PREFIX ns1: &lt;http://www.geonames.org/ontology#&gt; PREFIX rdfs: &lt;http://www.w3.org/2000/01/rdf-schema#&gt; SELECT ?label WHERE { &lt;https://solid.iis.fraunhofer.de/oe-40200/2024/10/velektronik-graph-clean/region/wdQ8686.ttl#this&gt; rdfs:label ?label }</t>
  </si>
  <si>
    <t>PREFIX tbox: &lt;https://github.com/wintechis/natural-language-query-answering/tree/main/knowledge-graph/velektronik-graph-clean/tbox.ttl#&gt; PREFIX xsd: &lt;http://www.w3.org/2001/XMLSchema#&gt; PREFIX qb: &lt;http://purl.org/linked-data/cube#&gt; SELECT ?company ?netProfit WHERE { ?observation a qb:Observation . ?observation tbox:netProfit ?netProfit . ?observation qb:dataset ?dataset . ?dataset tbox:releaseDate ?releaseDate . FILTER(xsd:gYear(?releaseDate) = 2022) . }</t>
  </si>
  <si>
    <t>PREFIX ns1: &lt;https://www.w3.org/ns/org#&gt; PREFIX tbox: &lt;https://github.com/wintechis/natural-language-query-answering/tree/main/knowledge-graph/velektronik-graph-clean/tbox.ttl#&gt; SELECT DISTINCT ?company ?ceo ?publication WHERE { ?ceo a ns1:Person . ?ceo ns1:hasMembership [ a ns1:Membership ; ns1:member ?ceo ; ns1:organization ?company ; ns1:role tbox:CEO ] . ?publication a &lt;https://dblp.org/rdf/schema#Publication&gt; . FILTER EXISTS { ?author &lt;https://dblp.org/rdf/schema#authorOf&gt; ?publication . ?author ns1:hasMembership [ a ns1:Membership ; ns1:member ?author ; ns1:organization ?company ; ns1:role tbox:CEO ] . } }</t>
  </si>
  <si>
    <t>PREFIX qb: &lt;http://purl.org/linked-data/cube#&gt; PREFIX tbox: &lt;https://github.com/wintechis/natural-language-query-answering/tree/main/knowledge-graph/velektronik-graph-clean/tbox.ttl#&gt; SELECT ?company ?operatingIncome WHERE { ?company a &lt;https://solid.iis.fraunhofer.de/oe-40200/2024/10/velektronik-graph-clean/company/weQ20.ttl#this&gt; . ?observation qb:observation ?company . ?observation tbox:operatingIncome ?operatingIncome . FILTER (xsd:decimal(?operatingIncome) &gt; 0) }</t>
  </si>
  <si>
    <t>PREFIX ns2: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ns2:authorOf ?publication . ?publication ns2:yearOfPublication ?year . FILTER (?year = "2005"^^xsd:gYear) }</t>
  </si>
  <si>
    <t>PREFIX tbox: &lt;https://github.com/wintechis/natural-language-query-answering/tree/main/knowledge-graph/velektronik-graph-clean/tbox.ttl#&gt; PREFIX ns2: &lt;https://www.w3.org/ns/org#&gt; SELECT DISTINCT ?site WHERE { ?company tbox:organizationType &lt;https://welektronik.iis.fraunhofer.de/entity/Q287&gt; . ?company ns2:hasSite ?site . }</t>
  </si>
  <si>
    <t>PREFIX tbox: &lt;https://github.com/wintechis/natural-language-query-answering/tree/main/knowledge-graph/velektronik-graph-clean/tbox.ttl#&gt; PREFIX ns1: &lt;http://www.geonames.org/ontology#&gt; SELECT DISTINCT ?x WHERE { ?x ns1:parentCountry ?c . ?c rdfs:label "Germany"@en . ?x tbox:providesService ?y . ?y rdfs:label ?label . FILTER (regex(str(?label), "Design", "i")) . }</t>
  </si>
  <si>
    <t>PREFIX qb: &lt;http://purl.org/linked-data/cube#&gt; PREFIX tbox: &lt;https://github.com/wintechis/natural-language-query-answering/tree/main/knowledge-graph/velektronik-graph-clean/tbox.ttl#&gt; SELECT ?company ?operatingIncome WHERE { ?company a qb:Observation . ?company tbox:operatingIncome ?operatingIncome . ?company tbox:accountingYear ?year . FILTER (xsd:integer(?year) = 2021) }</t>
  </si>
  <si>
    <t>PREFIX tbox: &lt;https://github.com/wintechis/natural-language-query-answering/tree/main/knowledge-graph/velektronik-graph-clean/tbox.ttl#&gt; SELECT ?company ?customer WHERE { ?company tbox:hasCustomer ?customer . FILTER (?company = &lt;https://solid.iis.fraunhofer.de/oe-40200/2024/10/velektronik-graph-clean/company/weQ52.ttl#this&gt;) }</t>
  </si>
  <si>
    <t>PREFIX org: &lt;https://www.w3.org/ns/org#&gt; PREFIX tbox: &lt;https://github.com/wintechis/natural-language-query-answering/tree/main/knowledge-graph/velektronik-graph-clean/tbox.ttl#&gt; SELECT DISTINCT ?company ?site WHERE { ?company a org:Organization . ?company org:hasSite|org:hasRegisteredSite ?site . ?site a org:Site . }</t>
  </si>
  <si>
    <t>PREFIX tbox: &lt;https://github.com/wintechis/natural-language-query-answering/tree/main/knowledge-graph/velektronik-graph-clean/tbox.ttl#&gt; SELECT DISTINCT ?x WHERE { ?x tbox:size &lt;https://welektronik.iis.fraunhofer.de/entity/Q1046&gt; }</t>
  </si>
  <si>
    <t>PREFIX : &lt;https://solid.iis.fraunhofer.de/oe-40200/2024/10/velektronik-graph-clean/&gt; SELECT DISTINCT ?company ?p ?capex WHERE { ?company ?p ?capex . FILTER (xsd:decimal(?capex) &gt; 0 &amp;&amp; regex(str(?p), "capex", "i")) }</t>
  </si>
  <si>
    <t>PREFIX tbox: &lt;https://github.com/wintechis/natural-language-query-answering/tree/main/knowledge-graph/velektronik-graph-clean/tbox.ttl#&gt; PREFIX rdfs: &lt;http://www.w3.org/2000/01/rdf-schema#&gt; SELECT ?company ?employees WHERE { ?company tbox:size &lt;https://welektronik.iis.fraunhofer.de/entity/Q1049&gt; . ?company tbox:numberOfEmployees ?employees . }</t>
  </si>
  <si>
    <t>PREFIX org: &lt;https://www.w3.org/ns/org#&gt; PREFIX geos: &lt;http://www.geonames.org/ontology#&gt; SELECT DISTINCT ?site ?label WHERE { ?org a org:Organization ; rdfs:label ?label ; org:hasSite ?site . ?site a geos:Feature ; geos:featureClass geos:S . FILTER regex(?label, "Samsung") . }</t>
  </si>
  <si>
    <t>PREFIX : &lt;https://welektronik.iis.fraunhofer.de/entity/&gt; PREFIX providesService: &lt;https://github.com/wintechis/natural-language-query-answering/tree/main/knowledge-graph/velektronik-graph-clean/tbox.ttl#&gt; SELECT DISTINCT ?service WHERE { ?company providesService:providesService ?service . FILTER EXISTS { ?company :headquarteredIn &lt;https://solid.iis.fraunhofer.de/oe-40200/2024/10/velektronik-graph-clean/region/wdQ183.ttl#this&gt; }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</si>
  <si>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a ns1:Person . ?ceo ns1:hasMembership [ ns1:member ?ceo ; ns1:memberDuring [ a ns1:Interval ] ; ns1:organization ?company ; ns1:role tbox:CEO ] . ?publication a dblp:Publication . ?publication dblp:author ?ceo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</si>
  <si>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?s WHERE { ?s ns1:supplier ?o . ?o tbox:providesService &lt;https://welektronik.iis.fraunhofer.de/entity/Q293&gt;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</si>
  <si>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?company ?companyLabel WHERE { ?company a ns1:Company . ?company ns1:partner &lt;https://solid.iis.fraunhofer.de/oe-40200/2024/10/velektronik-graph-clean/company/weQ22.ttl#this&gt; . ?company rdfs:label ?companyLabel . FILTER (LANGMATCHES(LANG(?companyLabel), "en")) }</t>
  </si>
  <si>
    <t>PREFIX tbox: &lt;https://github.com/wintechis/natural-language-query-answering/tree/main/knowledge-graph/velektronik-graph-clean/tbox.ttl#&gt; PREFIX ns2: &lt;https://www.w3.org/ns/org#&gt; SELECT ?companyTypeLabel WHERE { &lt;https://solid.iis.fraunhofer.de/oe-40200/2024/10/velektronik-graph-clean/company/weQ1029.ttl#this&gt; tbox:organizationType ?organizationType . ?organizationType rdfs:label ?companyTypeLabel . }</t>
  </si>
  <si>
    <t>PREFIX org: &lt;https://www.w3.org/ns/org#&gt; PREFIX tbox: &lt;https://github.com/wintechis/natural-language-query-answering/tree/main/knowledge-graph/velektronik-graph-clean/tbox.ttl#&gt; SELECT DISTINCT ?siteType WHERE { ?site a org:Site . ?site tbox:siteType ?siteType . }</t>
  </si>
  <si>
    <t>PREFIX tbox: &lt;https://github.com/wintechis/natural-language-query-answering/tree/main/knowledge-graph/velektronik-graph-clean/tbox.ttl#&gt; ASK WHERE { &lt;https://solid.iis.fraunhofer.de/oe-40200/2024/10/velektronik-graph-clean/company/weQ170.ttl#this&gt; tbox:produces ?product . FILTER regex(str(?product), "IDM")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</si>
  <si>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tbox:organizationType &lt;https://welektronik.iis.fraunhofer.de/entity/Q286&gt; . ?company ns1:hasSite ?site . ?site tbox:manufacturingPartner ?partner . ?partner rdfs:label "TSMC"@en }</t>
  </si>
  <si>
    <t>PREFIX ns1: &lt;https://www.w3.org/ns/org#&gt; PREFIX dblp: &lt;https://dblp.org/rdf/schema#&gt; PREFIX time: &lt;http://www.w3.org/2006/time#&gt; SELECT DISTINCT ?publication ?title ?year WHERE { ?person ns1:hasMembership [ ns1:member ?person ; ns1:memberDuring [ time:hasBeginning ?begin ; time:hasEnd ?end ] ; ns1:organization ?organization ; ns1:role &lt;https://github.com/wintechis/natural-language-query-answering/tree/main/knowledge-graph/velektronik-graph-clean/tbox.ttl#CEO&gt; ] . ?publication dblp:creator ?person . ?publication dblp:title ?title . ?publication dblp:yearOfPublication ?year . FILTER (?year = 2005)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</si>
  <si>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?location WHERE { ?site a ns2:Site . ?site ns1:parentFeature ?location . ?company ns2:hasSite ?site . ?company ns2:hasRegisteredSite ?headquarter . FILTER 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</si>
  <si>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org: &lt;https://www.w3.org/ns/org#&gt; SELECT DISTINCT ?site ?label WHERE { ?site a org:Site . ?site tbox:siteType &lt;https://welektronik.iis.fraunhofer.de/entity/Q298&gt; . ?site rdfs:label ?label . }</t>
  </si>
  <si>
    <t>PREFIX org: &lt;https://www.w3.org/ns/org#&gt; PREFIX ns1: &lt;http://www.geonames.org/ontology#&gt; SELECT DISTINCT ?x WHERE { ?x a org:Organization . ?y ns1:parentFeature &lt;https://solid.iis.fraunhofer.de/oe-40200/2024/10/velektronik-graph-clean/region/wdQ980.ttl#this&gt; . ?x org:hasSite ?y . }</t>
  </si>
  <si>
    <t>PREFIX tbox: &lt;https://github.com/wintechis/natural-language-query-answering/tree/main/knowledge-graph/velektronik-graph-clean/tbox.ttl#&gt; PREFIX xsd: &lt;http://www.w3.org/2001/XMLSchema#&gt; SELECT (SUM(xsd:decimal(?totalEquity)) AS ?total) WHERE { ?company tbox:organizationType &lt;https://welektronik.iis.fraunhofer.de/entity/Q287&gt; . ?observation tbox:observedEnterprise ?company . ?observation tbox:totalEquity ?totalEquity . }</t>
  </si>
  <si>
    <t>PREFIX tbox: &lt;https://github.com/wintechis/natural-language-query-answering/tree/main/knowledge-graph/velektronik-graph-clean/tbox.ttl#&gt; SELECT ?p ?o WHERE { &lt;https://solid.iis.fraunhofer.de/oe-40200/2024/10/velektronik-graph-clean/company/weQ22.ttl#this&gt; ?p ?o . FILTER(contains(str(?p), "net")) }</t>
  </si>
  <si>
    <t>PREFIX ns1: &lt;http://www.geonames.org/ontology#&gt; PREFIX ns2: &lt;https://www.w3.org/ns/org#&gt; PREFIX rdfs: &lt;http://www.w3.org/2000/01/rdf-schema#&gt; PREFIX tbox: &lt;https://github.com/wintechis/natural-language-query-answering/tree/main/knowledge-graph/velektronik-graph-clean/tbox.ttl#&gt; SELECT DISTINCT ?country WHERE { &lt;https://solid.iis.fraunhofer.de/oe-40200/2024/10/velektronik-graph-clean/company/weQ22.ttl#this&gt; ns2:hasSite ?site . ?site ns1:parentCountry ?country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</si>
  <si>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?ceo ?company WHERE { ?company a ns2:Organization . ?company tbox:hasCeo ?ceo . }</t>
  </si>
  <si>
    <t>PREFIX tbox: &lt;https://github.com/wintechis/natural-language-query-answering/tree/main/knowledge-graph/velektronik-graph-clean/tbox.ttl#&gt; PREFIX ns1: &lt;http://www.geonames.org/ontology#&gt; SELECT ?company ?equity WHERE { ?company ns1:parentCountry &lt;https://solid.iis.fraunhofer.de/oe-40200/2024/10/velektronik-graph-clean/region/wdQ865.ttl#this&gt; . ?company tbox:totalequity2021 ?equity . }</t>
  </si>
  <si>
    <t>Mean</t>
  </si>
  <si>
    <t>PREFIX ns1: &lt;https://paul.ti.rw.fau.de/~ju32haqi/supply-networks/abstraction-examples/esn-ontology#&gt; SELECT DISTINCT ?entity ?predicate WHERE { ?entity ?predicate &lt;https://solid.iis.fraunhofer.de/oe-40200/2024/10/velektronik-graph-clean/company/weQ20.ttl#this&gt; }</t>
  </si>
  <si>
    <t>PREFIX tbox: &lt;https://github.com/wintechis/natural-language-query-answering/tree/main/knowledge-graph/velektronik-graph-clean/tbox.ttl#&gt; PREFIX : &lt;https://welektronik.iis.fraunhofer.de/entity/&gt; PREFIX qb: &lt;http://purl.org/linked-data/cube#&gt; SELECT ?company ?operatingIncome WHERE { ?company tbox:size :Q1049 . ?observation qb:dataset ?company . ?observation tbox:operatingIncome ?operatingIncome .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</si>
  <si>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?company ?service WHERE { ?company tbox:providesService ?service . ?company :relatedTo :weQ127 . }</t>
  </si>
  <si>
    <t>PREFIX tbox: &lt;https://github.com/wintechis/natural-language-query-answering/tree/main/knowledge-graph/velektronik-graph-clean/tbox.ttl#&gt; PREFIX ns2: &lt;https://www.w3.org/ns/org#&gt; PREFIX tbox: &lt;https://github.com/wintechis/natural-language-query-answering/tree/main/knowledge-graph/velektronik-graph-clean/tbox.ttl#&gt; SELECT DISTINCT ?company ?netProfit WHERE { ?company a ns2:Organization . ?company ns2:hasSite ?site . ?site a ns2:Site . ?site tbox:siteType tbox:Test . ?company tbox:netProfit ?netProfit . }</t>
  </si>
  <si>
    <t>PREFIX tbox: &lt;https://github.com/wintechis/natural-language-query-answering/tree/main/knowledge-graph/velektronik-graph-clean/tbox.ttl#&gt; PREFIX ns1: &lt;https://www.w3.org/ns/org#&gt; SELECT ?person WHERE { ?person ns1:hasMembership [ ns1:member ?person ; ns1:organization &lt;https://solid.iis.fraunhofer.de/oe-40200/2024/10/velektronik-graph-clean/company/weQ22.ttl#this&gt; ; ns1:role tbox:CEO ] }</t>
  </si>
  <si>
    <t>PREFIX ns2: &lt;https://www.w3.org/ns/org#&gt; PREFIX tbox: &lt;https://github.com/wintechis/natural-language-query-answering/tree/main/knowledge-graph/velektronik-graph-clean/tbox.ttl#&gt; SELECT DISTINCT ?company ?employees2020 WHERE { ?company a ns2:Organization . ?company ns2:hasSite ?site . ?site tbox:siteType ?siteType . FILTER (?siteType = &lt;https://welektronik.iis.fraunhofer.de/entity/Q298&gt; || ?siteType = &lt;https://welektronik.iis.fraunhofer.de/entity/Q299&gt;) . ?company tbox:employees2020 ?employees2020 . }</t>
  </si>
  <si>
    <t>PREFIX tbox: &lt;https://github.com/wintechis/natural-language-query-answering/tree/main/knowledge-graph/velektronik-graph-clean/tbox.ttl#&gt; PREFIX ns1: &lt;https://www.w3.org/ns/org#&gt; SELECT DISTINCT ?type WHERE { ?org a ns1:Organization . ?org tbox:organizationType ?type . }</t>
  </si>
  <si>
    <t>PREFIX dblp: &lt;https://dblp.org/rdf/schema#&gt; SELECT DISTINCT ?author ?publication WHERE { ?author dblp:authorOf ?publication . }</t>
  </si>
  <si>
    <t>PREFIX tbox: &lt;https://github.com/wintechis/natural-language-query-answering/tree/main/knowledge-graph/velektronik-graph-clean/tbox.ttl#&gt; PREFIX ns1: &lt;https://www.w3.org/ns/org#&gt; SELECT DISTINCT ?company ?ceo WHERE { ?company tbox:providesService &lt;https://welektronik.iis.fraunhofer.de/entity/Q291&gt; . ?ceo ns1:hasMembership [ ns1:member ?ceo ; ns1:organization ?company ; ns1:role tbox:CEO ] }</t>
  </si>
  <si>
    <t>PREFIX tbox: &lt;https://github.com/wintechis/natural-language-query-answering/tree/main/knowledge-graph/velektronik-graph-clean/tbox.ttl#&gt; PREFIX rdfs: &lt;http://www.w3.org/2000/01/rdf-schema#&gt; SELECT ?x ?y WHERE { ?x tbox:organizationType &lt;https://welektronik.iis.fraunhofer.de/entity/Q286&gt; . ?x ?p ?y . FILTER(?p = tbox:totalAssets) . }</t>
  </si>
  <si>
    <t>PREFIX tbox: &lt;https://github.com/wintechis/natural-language-query-answering/tree/main/knowledge-graph/velektronik-graph-clean/tbox.ttl#&gt; PREFIX ns1: &lt;https://www.w3.org/ns/org#&gt; SELECT ?company ?capex WHERE { ?company a ns1:Organization . ?company tbox:providesService &lt;https://welektronik.iis.fraunhofer.de/entity/Q291&gt; . ?obs tbox:observedEnterprise ?company . ?obs tbox:capex ?capex . }</t>
  </si>
  <si>
    <t>PREFIX org: &lt;https://www.w3.org/ns/org#&gt; PREFIX tbox: &lt;https://github.com/wintechis/natural-language-query-answering/tree/main/knowledge-graph/velektronik-graph-clean/tbox.ttl#&gt; PREFIX ns1: &lt;http://www.geonames.org/ontology#&gt; SELECT DISTINCT ?company ?site WHERE { ?company a org:Organization . ?company tbox:size &lt;https://welektronik.iis.fraunhofer.de/entity/Q1047&gt; . ?company org:hasSite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</si>
  <si>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ns2: &lt;https://www.w3.org/ns/org#&gt; SELECT DISTINCT ?company WHERE { ?company a ns2:Organization . ?company tbox:providesService &lt;https://welektronik.iis.fraunhofer.de/entity/Q288&gt;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</si>
  <si>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tbox:organizationType ?type . FILTER (?type = &lt;https://welektronik.iis.fraunhofer.de/entity/Q287&gt;) . ?supplyFlow a &lt;https://purl.org/supply-network/onto#SupplyFlow&gt; . ?supplyFlow &lt;https://paul.ti.rw.fau.de/~ju32haqi/supply-networks/abstraction-examples/esn-ontology#supplier&gt; ?company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</si>
  <si>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?supplier ?company WHERE { ?company tbox:size &lt;https://welektronik.iis.fraunhofer.de/entity/Q1048&gt; . ?supplyFlow esn:supplier ?supplier . ?supplier tbox:size &lt;https://welektronik.iis.fraunhofer.de/entity/Q1047&gt; . }</t>
  </si>
  <si>
    <t>PREFIX ns2: &lt;https://www.w3.org/ns/org#&gt; PREFIX tbox: &lt;https://github.com/wintechis/natural-language-query-answering/tree/main/knowledge-graph/velektronik-graph-clean/tbox.ttl#&gt; PREFIX rdfs: &lt;http://www.w3.org/2000/01/rdf-schema#&gt; PREFIX ns1: &lt;http://www.geonames.org/ontology#&gt; SELECT DISTINCT ?company ?site WHERE { ?company a ns2:Organization . ?site a ns1:Feature . ?site ns1:parentFeature &lt;https://solid.iis.fraunhofer.de/oe-40200/2024/10/velektronik-graph-clean/region/wdQ2090.ttl#this&gt; . ?company ns2:hasRegisteredSite ?site . }</t>
  </si>
  <si>
    <t>PREFIX ns1: &lt;http://www.geonames.org/ontology#&gt; PREFIX tbox: &lt;https://github.com/wintechis/natural-language-query-answering/tree/main/knowledge-graph/velektronik-graph-clean/tbox.ttl#&gt; SELECT DISTINCT ?company WHERE { ?company ns1:parentCountry &lt;https://solid.iis.fraunhofer.de/oe-40200/2024/10/velektronik-graph-clean/region/wdQ148.ttl#this&gt; . ?company tbox:size &lt;https://welektronik.iis.fraunhofer.de/entity/Q1047&gt; }</t>
  </si>
  <si>
    <t>PREFIX ns1: &lt;http://www.geonames.org/ontology#&gt; PREFIX ns2: &lt;http://www.w3.org/2003/01/geo/wgs84_pos#&gt; PREFIX ns3: &lt;https://www.w3.org/ns/org#&gt; SELECT ?lat ?long WHERE { &lt;https://solid.iis.fraunhofer.de/oe-40200/2024/10/velektronik-graph-clean/company/weQ20.ttl#headquarter&gt; ns2:lat ?lat ; ns2:long ?long }</t>
  </si>
  <si>
    <t>PREFIX tbox: &lt;https://github.com/wintechis/natural-language-query-answering/tree/main/knowledge-graph/velektronik-graph-clean/tbox.ttl#&gt; PREFIX ns1: &lt;https://www.w3.org/ns/org#&gt; PREFIX rdfs: &lt;http://www.w3.org/2000/01/rdf-schema#&gt; SELECT ?company ?label WHERE { ?company a ns1:Organization ; tbox:organizationType &lt;https://welektronik.iis.fraunhofer.de/entity/Q285&gt; ; rdfs:label ?label }</t>
  </si>
  <si>
    <t>PREFIX tbox: &lt;https://github.com/wintechis/natural-language-query-answering/tree/main/knowledge-graph/velektronik-graph-clean/tbox.ttl#&gt; SELECT ?company ?netProfit WHERE { ?company tbox:netProfit ?netProfit . FILTER (contains(str(?company), "2022")) }</t>
  </si>
  <si>
    <t>PREFIX dblp: &lt;https://dblp.org/rdf/schema#&gt; SELECT DISTINCT ?publication ?author WHERE { ?publication a dblp:Publication . ?author dblp:authorOf ?publication . }</t>
  </si>
  <si>
    <t>PREFIX tbox: &lt;https://github.com/wintechis/natural-language-query-answering/tree/main/knowledge-graph/velektronik-graph-clean/tbox.ttl#&gt; PREFIX ns2: &lt;https://www.w3.org/ns/org#&gt; SELECT DISTINCT ?company WHERE { ?person tbox:ceoOf ?company . ?person rdfs:label "Pat Gelsinger"@en . }</t>
  </si>
  <si>
    <t>PREFIX tbox: &lt;https://github.com/wintechis/natural-language-query-answering/tree/main/knowledge-graph/velektronik-graph-clean/tbox.ttl#&gt; PREFIX ns1: &lt;http://www.geonames.org/ontology#&gt; SELECT DISTINCT ?x ?y WHERE { ?x tbox:operatingIncome ?y . ?x ns1:parentFeature &lt;https://solid.iis.fraunhofer.de/oe-40200/2024/10/velektronik-graph-clean/region/wdQ865.ttl#this&gt; . FILTER (xsd:integer(?y) &gt; 0) }</t>
  </si>
  <si>
    <t>PREFIX tbox: &lt;https://github.com/wintechis/natural-language-query-answering/tree/main/knowledge-graph/velektronik-graph-clean/tbox.ttl#&gt; SELECT DISTINCT ?site ?company WHERE { ?site tbox:siteType &lt;https://welektronik.iis.fraunhofer.de/entity/Q297&gt; . ?company tbox:organizationType &lt;https://welektronik.iis.fraunhofer.de/entity/Q287&gt; . ?site ?p ?company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</si>
  <si>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tbox:organizationType &lt;https://welektronik.iis.fraunhofer.de/entity/Q286&gt; . ?x ns1:supplier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</si>
  <si>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SELECT ?company ?revenue WHERE { ?company tbox:providesService &lt;https://welektronik.iis.fraunhofer.de/entity/Q291&gt; . ?obs tbox:observedEnterprise ?company . ?obs tbox:totalRevenue2022 ?revenue . }</t>
  </si>
  <si>
    <t>PREFIX ns1: &lt;http://www.geonames.org/ontology#&gt; PREFIX tbox: &lt;https://github.com/wintechis/natural-language-query-answering/tree/main/knowledge-graph/velektronik-graph-clean/tbox.ttl#&gt; SELECT DISTINCT ?company ?service WHERE { ?company ns1:parentCountry &lt;https://solid.iis.fraunhofer.de/oe-40200/2024/10/velektronik-graph-clean/region/wdQ183.ttl#this&gt; . ?company tbox:providesService ?service . FILTER (REGEX(STR(?service), "Design", "i")) }</t>
  </si>
  <si>
    <t>PREFIX tbox: &lt;https://github.com/wintechis/natural-language-query-answering/tree/main/knowledge-graph/velektronik-graph-clean/tbox.ttl#&gt; SELECT DISTINCT ?person ?company WHERE { ?person tbox:ceoOf ?company . ?company tbox:size &lt;https://welektronik.iis.fraunhofer.de/entity/Q1049&gt; . }</t>
  </si>
  <si>
    <t>PREFIX tbox: &lt;https://github.com/wintechis/natural-language-query-answering/tree/main/knowledge-graph/velektronik-graph-clean/tbox.ttl#&gt; SELECT ?company ?operatingIncome WHERE { ?company tbox:operatingIncome2021 ?operatingIncome }</t>
  </si>
  <si>
    <t>PREFIX : &lt;https://welektronik.iis.fraunhofer.de/entity/&gt; PREFIX tbox: &lt;https://github.com/wintechis/natural-language-query-answering/tree/main/knowledge-graph/velektronik-graph-clean/tbox.ttl#&gt; PREFIX esn: &lt;https://paul.ti.rw.fau.de/~ju32haqi/supply-networks/abstraction-examples/esn-ontology#&gt; SELECT ?customer WHERE { ?company tbox:size :Q1048 . ?supplyFlow esn:customer ?customer . ?customer tbox:size :Q1047 . }</t>
  </si>
  <si>
    <t>PREFIX ns2: &lt;https://www.w3.org/ns/org#&gt; PREFIX tbox: &lt;https://github.com/wintechis/natural-language-query-answering/tree/main/knowledge-graph/velektronik-graph-clean/tbox.ttl#&gt; PREFIX ns1: &lt;http://www.geonames.org/ontology#&gt; SELECT DISTINCT ?site ?company WHERE { ?company a ns2:Organization . ?site a ns1:Feature . ?site ns1:featureClass ns1:S . ?site tbox:siteType ?type . FILTER (?type = &lt;https://welektronik.iis.fraunhofer.de/entity/Q298&gt;) . ?company ns2:hasSite ?site . }</t>
  </si>
  <si>
    <t>PREFIX tbox: &lt;https://github.com/wintechis/natural-language-query-answering/tree/main/knowledge-graph/velektronik-graph-clean/tbox.ttl#&gt; PREFIX ns2: &lt;https://www.w3.org/ns/org#&gt; SELECT ?capex WHERE { &lt;https://solid.iis.fraunhofer.de/oe-40200/2024/10/velektronik-graph-clean/company/weQ22.ttl#capex2022&gt; tbox:observedEnterprise ?capex }</t>
  </si>
  <si>
    <t>PREFIX tbox: &lt;https://github.com/wintechis/natural-language-query-answering/tree/main/knowledge-graph/velektronik-graph-clean/tbox.ttl#&gt; PREFIX rdfs: &lt;http://www.w3.org/2000/01/rdf-schema#&gt; SELECT DISTINCT ?company WHERE { ?company tbox:size &lt;https://welektronik.iis.fraunhofer.de/entity/Q1046&gt; }</t>
  </si>
  <si>
    <t>PREFIX tbox: &lt;https://github.com/wintechis/natural-language-query-answering/tree/main/knowledge-graph/velektronik-graph-clean/tbox.ttl#&gt; PREFIX xsd: &lt;http://www.w3.org/2001/XMLSchema#&gt; SELECT ?company ?capex WHERE { ?company a tbox:Organization ; tbox:organizationType ?type . ?company tbox:capex ?capex . FILTER (xsd:decimal(?capex) &gt; 0) }</t>
  </si>
  <si>
    <t>PREFIX tbox: &lt;https://github.com/wintechis/natural-language-query-answering/tree/main/knowledge-graph/velektronik-graph-clean/tbox.ttl#&gt; SELECT ?company ?employees WHERE { ?company tbox:size &lt;https://welektronik.iis.fraunhofer.de/entity/Q1049&gt; . ?company tbox:numberOfEmployees ?employees . }</t>
  </si>
  <si>
    <t>PREFIX ns2: &lt;https://www.w3.org/ns/org#&gt; PREFIX tbox: &lt;https://github.com/wintechis/natural-language-query-answering/tree/main/knowledge-graph/velektronik-graph-clean/tbox.ttl#&gt; SELECT DISTINCT ?company ?site WHERE { ?company a ns2:Organization ; tbox:size &lt;https://welektronik.iis.fraunhofer.de/entity/Q1049&gt; ; ns2:hasSite ?site . ?site tbox:siteType &lt;https://welektronik.iis.fraunhofer.de/entity/Q297&gt; }</t>
  </si>
  <si>
    <t>PREFIX tbox: &lt;https://github.com/wintechis/natural-language-query-answering/tree/main/knowledge-graph/velektronik-graph-clean/tbox.ttl#&gt; PREFIX ns2: &lt;https://www.w3.org/ns/org#&gt; SELECT DISTINCT ?service ?label WHERE { ?org ns2:hasSite &lt;https://solid.iis.fraunhofer.de/oe-40200/2024/10/velektronik-graph-clean/site/weQ389.ttl#this&gt; . ?org tbox:providesService ?service . ?service rdfs:label ?label . }</t>
  </si>
  <si>
    <t>PREFIX ns1: &lt;http://www.geonames.org/ontology#&gt; PREFIX tbox: &lt;https://github.com/wintechis/natural-language-query-answering/tree/main/knowledge-graph/velektronik-graph-clean/tbox.ttl#&gt; SELECT DISTINCT ?company WHERE { ?company ns1:parentCountry &lt;https://solid.iis.fraunhofer.de/oe-40200/2024/10/velektronik-graph-clean/region/wdQ183.ttl#this&gt; . }</t>
  </si>
  <si>
    <t>PREFIX ns1: &lt;https://www.w3.org/ns/org#&gt; PREFIX dblp: &lt;https://dblp.org/rdf/schema#&gt; SELECT DISTINCT ?ceo ?publication WHERE { ?ceo ns1:hasMembership [ ns1:member ?ceo ; ns1:memberDuring [ a time:Interval ] ; ns1:organization ?organization ; ns1:role &lt;https://github.com/wintechis/natural-language-query-answering/tree/main/knowledge-graph/velektronik-graph-clean/tbox.ttl#CEO&gt; ] . ?ceo dblp:authorOf ?publication . }</t>
  </si>
  <si>
    <t>PREFIX ns1: &lt;https://www.w3.org/ns/org#&gt; PREFIX tbox: &lt;https://github.com/wintechis/natural-language-query-answering/tree/main/knowledge-graph/velektronik-graph-clean/tbox.ttl#&gt; SELECT DISTINCT ?organization ?service WHERE { ?organization a ns1:Organization . ?organization tbox:providesService ?service . ?service a &lt;https://welektronik.iis.fraunhofer.de/entity/Q293&gt; . FILTER EXISTS { ?organization &lt;https://paul.ti.rw.fau.de/~ju32haqi/supply-networks/abstraction-examples/esn-ontology#supplier&gt; ?customer . FILTER (?customer = &lt;https://solid.iis.fraunhofer.de/oe-40200/2024/10/velektronik-graph-clean/company/weQ127.ttl#this&gt;) }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</si>
  <si>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&lt;https://solid.iis.fraunhofer.de/oe-40200/2024/10/velektronik-graph-clean/company/weQ22.ttl#this&gt; . ?x ns2:hasSite ?y . ?y ns2:location &lt;https://solid.iis.fraunhofer.de/oe-40200/2024/10/velektronik-graph-clean/region/wdQ865.ttl#this&gt; . }</t>
  </si>
  <si>
    <t>PREFIX tbox: &lt;https://github.com/wintechis/natural-language-query-answering/tree/main/knowledge-graph/velektronik-graph-clean/tbox.ttl#&gt; PREFIX ns2: &lt;https://www.w3.org/ns/org#&gt; SELECT DISTINCT ?company ?companyType WHERE { &lt;https://solid.iis.fraunhofer.de/oe-40200/2024/10/velektronik-graph-clean/company/weQ1029.ttl#this&gt; ns2:hasRegisteredSite ?site . &lt;https://solid.iis.fraunhofer.de/oe-40200/2024/10/velektronik-graph-clean/company/weQ1029.ttl#this&gt; tbox:organizationType ?companyType . BIND(&lt;https://solid.iis.fraunhofer.de/oe-40200/2024/10/velektronik-graph-clean/company/weQ1029.ttl#this&gt; AS ?company) }</t>
  </si>
  <si>
    <t>PREFIX : &lt;https://welektronik.iis.fraunhofer.de/entity/&gt; PREFIX rdfs: &lt;http://www.w3.org/2000/01/rdf-schema#&gt; SELECT ?label WHERE { :Q1048 rdfs:label ?label . }</t>
  </si>
  <si>
    <t>PREFIX ns2: &lt;https://www.w3.org/ns/org#&gt; SELECT DISTINCT ?site WHERE { ?company a ns2:Organization . ?company ns2:hasSite ?site . ?company rdfs:label "Intel"@en . }</t>
  </si>
  <si>
    <t>PREFIX tbox: &lt;https://github.com/wintechis/natural-language-query-answering/tree/main/knowledge-graph/velektronik-graph-clean/tbox.ttl#&gt; SELECT DISTINCT ?siteClass WHERE { ?siteClass a tbox:SiteClass }</t>
  </si>
  <si>
    <t>PREFIX rdfs: &lt;http://www.w3.org/2000/01/rdf-schema#&gt; PREFIX tbox: &lt;https://github.com/wintechis/natural-language-query-answering/tree/main/knowledge-graph/velektronik-graph-clean/tbox.ttl#&gt; SELECT DISTINCT ?organization ?service WHERE { ?organization a &lt;https://www.w3.org/ns/org#Organization&gt; . ?organization tbox:providesService ?service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</si>
  <si>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; tbox:organizationType &lt;https://welektronik.iis.fraunhofer.de/entity/Q286&gt; . }</t>
  </si>
  <si>
    <t>PREFIX ns1: &lt;https://github.com/wintechis/natural-language-query-answering/tree/main/knowledge-graph/velektronik-graph-clean/tbox.ttl#&gt; PREFIX xsd: &lt;http://www.w3.org/2001/XMLSchema#&gt; SELECT DISTINCT ?publication ?title ?year WHERE { ?person ns1:hasMembership [ ns1:member ?person ; ns1:memberDuring [ time:hasBeginning [ time:inXSDDateTime ?start ] ; time:hasEnd [ time:inXSDDateTime ?end ] ] ; ns1:organization ?company ; ns1:role ns1:CEO ] . ?publication ns1:publishedBy ?company . ?publication ns1:publicationTitle ?title . ?publication ns1:yearOfPublication ?year . FILTER (?start &lt;= "2005-01-01T00:00:00+00:00"^^xsd:dateTime) . FILTER (?end &gt;= "2005-01-01T00:00:00+00:00"^^xsd:dateTime) . FILTER (?year = "2005"^^xsd:gYear)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</si>
  <si>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?label WHERE { ?site a ns2:Site . ?site rdfs:label ?label . }</t>
  </si>
  <si>
    <t>PREFIX ns1: &lt;http://www.geonames.org/ontology#&gt; PREFIX ns2: &lt;https://www.w3.org/ns/org#&gt; SELECT DISTINCT ?company WHERE { ?company ns2:hasRegisteredSite ?headquarter . ?headquarter ns1:parentFeature &lt;https://solid.iis.fraunhofer.de/oe-40200/2024/10/velektronik-graph-clean/region/wdQ2090.ttl#this&gt; . }</t>
  </si>
  <si>
    <t>PREFIX ns1: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ns1:authorOf ?publication . }</t>
  </si>
  <si>
    <t>PREFIX org: &lt;https://www.w3.org/ns/org#&gt; PREFIX tbox: &lt;https://github.com/wintechis/natural-language-query-answering/tree/main/knowledge-graph/velektronik-graph-clean/tbox.ttl#&gt; SELECT DISTINCT ?x WHERE { ?x a org:Organization . ?x tbox:hasSite ?site . ?site tbox:location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</si>
  <si>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qb: &lt;http://purl.org/linked-data/cube#&gt; SELECT (SUM(?totalEquity) AS ?total) WHERE { ?company a tbox:Organization . ?company tbox:organizationType &lt;https://welektronik.iis.fraunhofer.de/entity/Q287&gt; . ?observation qb:observation ?company . ?observation tbox:totalEquity ?totalEquity . }</t>
  </si>
  <si>
    <t>PREFIX tbox: &lt;https://github.com/wintechis/natural-language-query-answering/tree/main/knowledge-graph/velektronik-graph-clean/tbox.ttl#&gt; PREFIX rdfs: &lt;http://www.w3.org/2000/01/rdf-schema#&gt; SELECT DISTINCT ?x WHERE { &lt;https://solid.iis.fraunhofer.de/oe-40200/2024/10/velektronik-graph-clean/company/weQ127.ttl#this&gt; ?p ?x . ?x tbox:organizationType &lt;https://welektronik.iis.fraunhofer.de/entity/Q1023&gt; . ?x rdfs:label ?y . FILTER (regex(str(?y), "equipment", "i"))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</si>
  <si>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?netProfit WHERE { &lt;https://solid.iis.fraunhofer.de/oe-40200/2024/10/velektronik-graph-clean/company/weQ22.ttl#this&gt; tbox:netProfit ?netProfit }</t>
  </si>
  <si>
    <t>PREFIX tbox: &lt;https://github.com/wintechis/natural-language-query-answering/tree/main/knowledge-graph/velektronik-graph-clean/tbox.ttl#&gt; PREFIX ns1: &lt;https://www.w3.org/ns/org#&gt; SELECT DISTINCT ?ceo ?organization WHERE { ?organization a ns1:Organization . ?organization tbox:hasCeo ?ceo . FILTER (EXISTS { ?organization ns1:hasRegisteredSite ?site . ?site a tbox:IDM })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</si>
  <si>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?equity WHERE { ?company ns1:parentCountry &lt;https://solid.iis.fraunhofer.de/oe-40200/2024/10/velektronik-graph-clean/region/wdQ865.ttl#this&gt; . ?obs tbox:observedEnterprise ?company . ?obs tbox:totalEquity ?equity . }</t>
  </si>
  <si>
    <t>PREFIX : &lt;https://welektronik.iis.fraunhofer.de/entity/&gt; PREFIX ns1: &lt;https://www.w3.org/ns/org#&gt; SELECT DISTINCT ?x WHERE { ?x a ns1:Organization . ?x :providesService :Q298 . }</t>
  </si>
  <si>
    <t>PREFIX tbox: &lt;https://github.com/wintechis/natural-language-query-answering/tree/main/knowledge-graph/velektronik-graph-clean/tbox.ttl#&gt; PREFIX : &lt;https://welektronik.iis.fraunhofer.de/entity/&gt; PREFIX qb: &lt;http://purl.org/linked-data/cube#&gt; SELECT ?company ?size ?operatingIncome WHERE { ?company tbox:size ?size . ?company tbox:operatingIncome ?operatingIncome . FILTER(?size = :Q1049) }</t>
  </si>
  <si>
    <t>PREFIX tbox: &lt;https://github.com/wintechis/natural-language-query-answering/tree/main/knowledge-graph/velektronik-graph-clean/tbox.ttl#&gt; PREFIX rdfs: &lt;http://www.w3.org/2000/01/rdf-schema#&gt; SELECT DISTINCT ?company ?label WHERE { ?company tbox:providesService &lt;https://welektronik.iis.fraunhofer.de/entity/Q288&gt; . ?company tbox:organizationType &lt;https://welektronik.iis.fraunhofer.de/entity/Q287&gt; . ?company rdfs:label ?label . }</t>
  </si>
  <si>
    <t>PREFIX tbox: &lt;https://github.com/wintechis/natural-language-query-answering/tree/main/knowledge-graph/velektronik-graph-clean/tbox.ttl#&gt; PREFIX ns2: &lt;https://www.w3.org/ns/org#&gt; SELECT ?company ?netProfit WHERE { ?company a ns2:Organization . ?company ns2:hasSite ?site . ?site a ns2:Site . ?company tbox:netProfit ?netProfit . }</t>
  </si>
  <si>
    <t>PREFIX ns2: &lt;https://www.w3.org/ns/org#&gt; PREFIX tbox: &lt;https://github.com/wintechis/natural-language-query-answering/tree/main/knowledge-graph/velektronik-graph-clean/tbox.ttl#&gt; SELECT ?country WHERE { ?company ns2:hasRegisteredSite ?site . ?site tbox:locatedIn ?country . ?company rdfs:label "Taiwan Semiconductor Manufacturing Company"@en }</t>
  </si>
  <si>
    <t>PREFIX tbox: &lt;https://welektronik.iis.fraunhofer.de/entity/&gt; PREFIX ns2: &lt;https://www.w3.org/ns/org#&gt; PREFIX time: &lt;http://www.w3.org/2006/time#&gt; SELECT DISTINCT ?ceo ?ceoLabel WHERE { &lt;https://solid.iis.fraunhofer.de/oe-40200/2024/10/velektronik-graph-clean/company/weQ22.ttl#this&gt; tbox:ceoOf ?ceo . ?ceo rdfs:label ?ceoLabel . ?ceo ns2:hasMembership ?membership . ?membership ns2:memberDuring ?duration . FILTER NOT EXISTS { ?duration time:hasEnd ?end } }</t>
  </si>
  <si>
    <t>PREFIX ns2: &lt;https://www.w3.org/ns/org#&gt; PREFIX tbox: &lt;https://github.com/wintechis/natural-language-query-answering/tree/main/knowledge-graph/velektronik-graph-clean/tbox.ttl#&gt; SELECT DISTINCT ?company ?employeeCount WHERE { ?company a ns2:Organization . ?company ns2:hasSite ?site . ?site a ns2:Site . ?company tbox:employees2020 ?employeeCount . }</t>
  </si>
  <si>
    <t>PREFIX tbox: &lt;https://github.com/wintechis/natural-language-query-answering/tree/main/knowledge-graph/velektronik-graph-clean/tbox.ttl#&gt; PREFIX ns1: &lt;https://www.w3.org/ns/org#&gt; SELECT DISTINCT ?x WHERE { ?x a tbox:OrganizationClass }</t>
  </si>
  <si>
    <t>PREFIX tbox: &lt;https://github.com/wintechis/natural-language-query-answering/tree/main/knowledge-graph/velektronik-graph-clean/tbox.ttl#&gt; PREFIX ns1: &lt;https://www.w3.org/ns/org#&gt; SELECT DISTINCT ?ceo ?company WHERE { ?company tbox:providesService &lt;https://welektronik.iis.fraunhofer.de/entity/Q291&gt; . ?person ns1:hasMembership [ ns1:member ?person ; ns1:organization ?company ; ns1:role tbox:CEO ] . BIND(?person AS ?ceo) }</t>
  </si>
  <si>
    <t>PREFIX tbox: &lt;https://github.com/wintechis/natural-language-query-answering/tree/main/knowledge-graph/velektronik-graph-clean/tbox.ttl#&gt; SELECT ?company ?capex WHERE { ?company tbox:providesService &lt;https://welektronik.iis.fraunhofer.de/entity/Q291&gt; . ?company tbox:capex2022 ?capex . }</t>
  </si>
  <si>
    <t>PREFIX tbox: &lt;https://github.com/wintechis/natural-language-query-answering/tree/main/knowledge-graph/velektronik-graph-clean/tbox.ttl#&gt; PREFIX ns1: &lt;http://www.geonames.org/ontology#&gt; SELECT DISTINCT ?company WHERE { ?company tbox:size &lt;https://welektronik.iis.fraunhofer.de/entity/Q1047&gt; . ?headquarter ns1:parentFeature &lt;https://solid.iis.fraunhofer.de/oe-40200/2024/10/velektronik-graph-clean/region/wdQ2090.ttl#this&gt; . ?company tbox:hasHeadquarter ?headquarter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</si>
  <si>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tbox:providesService &lt;https://welektronik.iis.fraunhofer.de/entity/Q288&gt; . }</t>
  </si>
  <si>
    <t>PREFIX ns1: &lt;https://www.w3.org/ns/org#&gt; PREFIX tbox: &lt;https://github.com/wintechis/natural-language-query-answering/tree/main/knowledge-graph/velektronik-graph-clean/tbox.ttl#&gt; SELECT DISTINCT ?company ?label WHERE { ?company a ns1:Organization ; rdfs:label ?label . FILTER REGEX(?label, "Applied Materials", "i") }</t>
  </si>
  <si>
    <t>PREFIX tbox: &lt;https://github.com/wintechis/natural-language-query-answering/tree/main/knowledge-graph/velektronik-graph-clean/tbox.ttl#&gt; PREFIX : &lt;https://solid.iis.fraunhofer.de/oe-40200/2024/10/velektronik-graph-clean/&gt; PREFIX esn: &lt;https://paul.ti.rw.fau.de/~ju32haqi/supply-networks/abstraction-examples/esn-ontology#&gt; SELECT DISTINCT ?company ?supplier WHERE { ?company a :Company . ?supplier a :Company . ?supplier tbox:size &lt;https://welektronik.iis.fraunhofer.de/entity/Q1047&gt; . ?supplyFlow esn:supplier ?supplier . ?supplyFlow esn:customer ?company . FILTER NOT EXISTS { ?company tbox:size &lt;https://welektronik.iis.fraunhofer.de/entity/Q1047&gt; } }</t>
  </si>
  <si>
    <t>PREFIX ns1: &lt;http://www.geonames.org/ontology#&gt; PREFIX ns2: &lt;https://www.w3.org/ns/org#&gt; PREFIX rdfs: &lt;http://www.w3.org/2000/01/rdf-schema#&gt; SELECT DISTINCT ?company ?site WHERE { ?company a ns2:Organization . ?site a ns1:Feature . ?company ns2:hasRegisteredSite ?site . ?site ns1:parentFeature &lt;https://solid.iis.fraunhofer.de/oe-40200/2024/10/velektronik-graph-clean/region/wdQ2090.ttl#this&gt; . }</t>
  </si>
  <si>
    <t>PREFIX ns1: &lt;http://www.geonames.org/ontology#&gt; PREFIX tbox: &lt;https://github.com/wintechis/natural-language-query-answering/tree/main/knowledge-graph/velektronik-graph-clean/tbox.ttl#&gt; SELECT DISTINCT ?x WHERE { ?x ns1:parentCountry &lt;https://solid.iis.fraunhofer.de/oe-40200/2024/10/velektronik-graph-clean/region/wdQ148.ttl#this&gt; . ?x a &lt;https://www.w3.org/ns/org#Organization&gt; . ?x tbox:size ?y . ?y a &lt;https://welektronik.iis.fraunhofer.de/entity/Q1047&gt; }</t>
  </si>
  <si>
    <t>PREFIX tbox: &lt;https://github.com/wintechis/natural-language-query-answering/tree/main/knowledge-graph/velektronik-graph-clean/tbox.ttl#&gt; SELECT DISTINCT ?x WHERE { ?x rdfs:label ?y . FILTER regex(str(?y), "IDM") }</t>
  </si>
  <si>
    <t>PREFIX tbox: &lt;https://github.com/wintechis/natural-language-query-answering/tree/main/knowledge-graph/velektronik-graph-clean/tbox.ttl#&gt; SELECT ?company ?netProfit WHERE { ?company tbox:netProfit ?netProfit . FILTER(contains(str(?company), "2022"))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</si>
  <si>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?company ?ceo ?publication WHERE { ?company a ns1:Organization . ?ceo a dblp:Creator . ?ceo dblp:authorOf ?publication . ?company ns1:hasMembership [ ns1:member ?ceo ; ns1:role tbox:CEO ] . }</t>
  </si>
  <si>
    <t>PREFIX tbox: &lt;https://github.com/wintechis/natural-language-query-answering/tree/main/knowledge-graph/velektronik-graph-clean/tbox.ttl#&gt; PREFIX ns1: &lt;https://www.w3.org/ns/org#&gt; SELECT DISTINCT ?x WHERE { ?x tbox:operatingIncome ?y . ?x ns1:hasRegisteredSite ?z . ?z ns1:location ?a . ?a ns1:parentCountry &lt;https://solid.iis.fraunhofer.de/oe-40200/2024/10/velektronik-graph-clean/region/wdQ865.ttl#this&gt; . FILTER(contains(str(?x), "2021")) . }</t>
  </si>
  <si>
    <t>PREFIX ns1: &lt;https://www.w3.org/ns/org#&gt; PREFIX rdfs: &lt;http://www.w3.org/2000/01/rdf-schema#&gt; SELECT DISTINCT ?company WHERE { ?headquarter ns1:parentCountry &lt;https://solid.iis.fraunhofer.de/oe-40200/2024/10/velektronik-graph-clean/region/wdQ183.ttl#this&gt; . ?company ns1:hasSite ?headquarter }</t>
  </si>
  <si>
    <t>PREFIX tbox: &lt;https://github.com/wintechis/natural-language-query-answering/tree/main/knowledge-graph/velektronik-graph-clean/tbox.ttl#&gt; SELECT DISTINCT ?site ?company WHERE { ?site tbox:siteType &lt;https://welektronik.iis.fraunhofer.de/entity/Q297&gt; . ?company tbox:organizationType &lt;https://welektronik.iis.fraunhofer.de/entity/Q287&gt; . }</t>
  </si>
  <si>
    <t>PREFIX tbox: &lt;https://github.com/wintechis/natural-language-query-answering/tree/main/knowledge-graph/velektronik-graph-clean/tbox.ttl#&gt; PREFIX rdfs: &lt;http://www.w3.org/2000/01/rdf-schema#&gt; SELECT DISTINCT ?x WHERE { ?x tbox:organizationType &lt;https://welektronik.iis.fraunhofer.de/entity/Q286&gt; . ?x ns1:supplierOf ?y . ?y rdfs:label "TSMC"@en . }</t>
  </si>
  <si>
    <t>PREFIX tbox: &lt;https://github.com/wintechis/natural-language-query-answering/tree/main/knowledge-graph/velektronik-graph-clean/tbox.ttl#&gt; SELECT ?company ?revenue WHERE { ?company tbox:providesService &lt;https://welektronik.iis.fraunhofer.de/entity/Q291&gt; . ?obs tbox:observedEnterprise ?company . ?obs tbox:totalRevenue2022 ?revenue . FILTER (?revenue &gt; 0) }</t>
  </si>
  <si>
    <t>PREFIX tbox: &lt;https://github.com/wintechis/natural-language-query-answering/tree/main/knowledge-graph/velektronik-graph-clean/tbox.ttl#&gt; PREFIX ns1: &lt;https://www.w3.org/ns/org#&gt; SELECT DISTINCT ?company ?label WHERE { ?company tbox:providesService &lt;https://welektronik.iis.fraunhofer.de/entity/Q288&gt; . ?company ns1:hasRegisteredSite ?site . ?site ns1:location &lt;https://solid.iis.fraunhofer.de/oe-40200/2024/10/velektronik-graph-clean/region/wdQ183.ttl#this&gt; . ?company rdfs:label ?label .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</si>
  <si>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[ ns1:member ?person ; ns1:memberDuring [ a time:Interval ] ; ns1:organization ?company ; ns1:role tbox:CEO ] . ?company tbox:size &lt;https://welektronik.iis.fraunhofer.de/entity/Q1049&gt; }</t>
  </si>
  <si>
    <t>PREFIX : &lt;https://solid.iis.fraunhofer.de/oe-40200/2024/10/velektronik-graph-clean/company/&gt; PREFIX tbox: &lt;https://github.com/wintechis/natural-language-query-answering/tree/main/knowledge-graph/velektronik-graph-clean/tbox.ttl#&gt; SELECT ?company ?operatingIncome2021 WHERE { ?company tbox:operatingIncome2021 ?operatingIncome2021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</si>
  <si>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?customer WHERE { ?company tbox:size &lt;https://welektronik.iis.fraunhofer.de/entity/Q1048&gt; . ?supplyFlow esn:customer ?customer . ?customer tbox:size &lt;https://welektronik.iis.fraunhofer.de/entity/Q1047&gt; . }</t>
  </si>
  <si>
    <t>PREFIX org: &lt;https://www.w3.org/ns/org#&gt; PREFIX geonames: &lt;http://www.geonames.org/ontology#&gt; SELECT DISTINCT ?company ?site WHERE { ?company org:hasSite ?site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</si>
  <si>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?p ?o WHERE { &lt;https://solid.iis.fraunhofer.de/oe-40200/2024/10/velektronik-graph-clean/company/weQ22.ttl#this&gt; ?p ?o }</t>
  </si>
  <si>
    <t>PREFIX tbox: &lt;https://github.com/wintechis/natural-language-query-answering/tree/main/knowledge-graph/velektronik-graph-clean/tbox.ttl#&gt; SELECT DISTINCT ?company WHERE { ?company tbox:organizationType &lt;https://welektronik.iis.fraunhofer.de/entity/Q286&gt; }</t>
  </si>
  <si>
    <t>PREFIX tbox: &lt;https://github.com/wintechis/natural-language-query-answering/tree/main/knowledge-graph/velektronik-graph-clean/tbox.ttl#&gt; PREFIX xsd: &lt;http://www.w3.org/2001/XMLSchema#&gt; SELECT ?company ?capex WHERE { ?company a &lt;https://www.w3.org/ns/org#Organization&gt; . ?observation a &lt;http://purl.org/linked-data/cube#Observation&gt; . ?observation tbox:capex ?capex . FILTER (xsd:integer(?capex) &gt; 0) }</t>
  </si>
  <si>
    <t>PREFIX tbox: &lt;https://github.com/wintechis/natural-language-query-answering/tree/main/knowledge-graph/velektronik-graph-clean/tbox.ttl#&gt; SELECT ?company WHERE { ?company tbox:size &lt;https://welektronik.iis.fraunhofer.de/entity/Q1049&gt; . }</t>
  </si>
  <si>
    <t>PREFIX tbox: &lt;https://github.com/wintechis/natural-language-query-answering/tree/main/knowledge-graph/velektronik-graph-clean/tbox.ttl#&gt; PREFIX ns2: &lt;https://www.w3.org/ns/org#&gt; SELECT DISTINCT ?company ?site WHERE { ?company a ns2:Organization . ?company tbox:size &lt;https://welektronik.iis.fraunhofer.de/entity/Q1049&gt; . ?company ns2:hasSite ?site . ?site tbox:siteType &lt;https://welektronik.iis.fraunhofer.de/entity/Q297&gt; }</t>
  </si>
  <si>
    <t>PREFIX tbox: &lt;https://github.com/wintechis/natural-language-query-answering/tree/main/knowledge-graph/velektronik-graph-clean/tbox.ttl#&gt; PREFIX rdfs: &lt;http://www.w3.org/2000/01/rdf-schema#&gt; SELECT DISTINCT ?label WHERE { &lt;https://welektronik.iis.fraunhofer.de/entity/Q291&gt; rdfs:label ?label . }</t>
  </si>
  <si>
    <t>PREFIX tbox: &lt;https://github.com/wintechis/natural-language-query-answering/tree/main/knowledge-graph/velektronik-graph-clean/tbox.ttl#&gt; SELECT DISTINCT ?company ?service WHERE { ?company tbox:providesService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</si>
  <si>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a ns1:Person . ?ceo tbox:ceoOf ?company . ?publication a dblp:Publication . ?author dblp:authorOf ?publication . ?author owl:sameAs ?ceo . }</t>
  </si>
  <si>
    <t>PREFIX ns1: &lt;https://www.w3.org/ns/org#&gt; PREFIX ns2: &lt;https://paul.ti.rw.fau.de/~ju32haqi/supply-networks/abstraction-examples/esn-ontology#&gt; SELECT DISTINCT ?organization WHERE { ?organization a ns1:Organization . ?organization ns2:supplier ?customer . ?customer rdfs:label "TSMC"@en . }</t>
  </si>
  <si>
    <t>PREFIX ns1: &lt;https://paul.ti.rw.fau.de/~ju32haqi/supply-networks/abstraction-examples/esn-ontology#&gt; PREFIX ns2: &lt;https://www.w3.org/ns/org#&gt; SELECT DISTINCT ?company ?customer WHERE { ?company ns1:supplier ?customer . FILTER (?customer = &lt;https://solid.iis.fraunhofer.de/oe-40200/2024/10/velektronik-graph-clean/company/weQ22.ttl#this&gt;) . FILTER (regex(str(?company), "weQ")) }</t>
  </si>
  <si>
    <t>PREFIX tbox: &lt;https://github.com/wintechis/natural-language-query-answering/tree/main/knowledge-graph/velektronik-graph-clean/tbox.ttl#&gt; SELECT ?label WHERE { &lt;https://welektronik.iis.fraunhofer.de/entity/Q1023&gt; rdfs:label ?label }</t>
  </si>
  <si>
    <t>PREFIX : &lt;https://welektronik.iis.fraunhofer.de/entity/&gt; PREFIX rdfs: &lt;http://www.w3.org/2000/01/rdf-schema#&gt; SELECT ?label WHERE { :Q1048 rdfs:label ?label }</t>
  </si>
  <si>
    <t>PREFIX ns2: &lt;https://www.w3.org/ns/org#&gt; PREFIX tbox: &lt;https://github.com/wintechis/natural-language-query-answering/tree/main/knowledge-graph/velektronik-graph-clean/tbox.ttl#&gt; SELECT DISTINCT ?site WHERE { ?company ns2:hasSite ?site . ?site tbox:siteType ?type . FILTER (?type = &lt;https://welektronik.iis.fraunhofer.de/entity/Q297&gt; || ?type = &lt;https://welektronik.iis.fraunhofer.de/entity/Q298&gt;) . ?company rdfs:label "Intel"@en . }</t>
  </si>
  <si>
    <t>PREFIX ns2: &lt;https://www.w3.org/ns/org#&gt; PREFIX ns1: &lt;http://www.geonames.org/ontology#&gt; SELECT DISTINCT ?company ?site WHERE { ?company ns2:hasSite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</si>
  <si>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rdfs: &lt;http://www.w3.org/2000/01/rdf-schema#&gt; SELECT DISTINCT ?company ?label WHERE { ?company tbox:organizationType &lt;https://welektronik.iis.fraunhofer.de/entity/Q286&gt; . ?company rdfs:label ?label . ?company tbox:partnerOf ?partner . ?partner tbox:customerOf &lt;https://solid.iis.fraunhofer.de/oe-40200/2024/10/velektronik-graph-clean/company/weQ127.ttl#this&gt;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</si>
  <si>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ns1:hasMembership [ ns1:member ?person ; ns1:memberDuring [ time:hasBeginning [ time:inXSDDateTime ?begin ] ; time:hasEnd [ time:inXSDDateTime ?end ] ] ; ns1:organization ?organization ; ns1:role tbox:CEO ] . ?publication dblp:author ?person . ?publication dblp:title ?title . ?publication dblp:yearOfPublication ?year . FILTER (?year = "2005"^^xsd:gYear) }</t>
  </si>
  <si>
    <t>PREFIX ns2: &lt;https://www.w3.org/ns/org#&gt; PREFIX tbox: &lt;https://github.com/wintechis/natural-language-query-answering/tree/main/knowledge-graph/velektronik-graph-clean/tbox.ttl#&gt; SELECT DISTINCT ?city WHERE { ?site tbox:locatedIn ?city . FILTER (?site = &lt;https://solid.iis.fraunhofer.de/oe-40200/2024/10/velektronik-graph-clean/site/weQ305.ttl#this&gt;) }</t>
  </si>
  <si>
    <t>PREFIX org: &lt;https://www.w3.org/ns/org#&gt; PREFIX tbox: &lt;https://github.com/wintechis/natural-language-query-answering/tree/main/knowledge-graph/velektronik-graph-clean/tbox.ttl#&gt; SELECT DISTINCT ?site WHERE { ?site a org:Site ; tbox:siteType &lt;https://welektronik.iis.fraunhofer.de/entity/Q298&gt;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</si>
  <si>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ns1:supplier &lt;https://solid.iis.fraunhofer.de/oe-40200/2024/10/velektronik-graph-clean/company/weQ1042.ttl#this&gt; . }</t>
  </si>
  <si>
    <t>PREFIX ns1: &lt;http://www.geonames.org/ontology#&gt; PREFIX ns2: &lt;https://www.w3.org/ns/org#&gt; PREFIX rdfs: &lt;http://www.w3.org/2000/01/rdf-schema#&gt; SELECT DISTINCT ?company ?label WHERE { ?company ns2:hasSite|ns2:hasHeadquarter ?site . ?site ns1:parentFeature &lt;https://solid.iis.fraunhofer.de/oe-40200/2024/10/velektronik-graph-clean/region/wdQ2090.ttl#this&gt; . ?company rdfs:label ?label . }</t>
  </si>
  <si>
    <t>PREFIX org: &lt;https://www.w3.org/ns/org#&gt; PREFIX tbox: &lt;https://github.com/wintechis/natural-language-query-answering/tree/main/knowledge-graph/velektronik-graph-clean/tbox.ttl#&gt; SELECT DISTINCT ?x WHERE { ?x a org:Organization . ?x tbox:observedEnterprise ?obs . ?obs tbox:location &lt;https://solid.iis.fraunhofer.de/oe-40200/2024/10/velektronik-graph-clean/region/wdQ980.ttl#this&gt; . }</t>
  </si>
  <si>
    <t>PREFIX tbox: &lt;https://github.com/wintechis/natural-language-query-answering/tree/main/knowledge-graph/velektronik-graph-clean/tbox.ttl#&gt; SELECT ?company ?totalEquity WHERE { ?company tbox:organizationType &lt;https://welektronik.iis.fraunhofer.de/entity/Q287&gt; . ?company tbox:totalEquity ?totalEquity . }</t>
  </si>
  <si>
    <t>PREFIX tbox: &lt;https://github.com/wintechis/natural-language-query-answering/tree/main/knowledge-graph/velektronik-graph-clean/tbox.ttl#&gt; PREFIX ns1: &lt;https://www.w3.org/ns/org#&gt; SELECT DISTINCT ?supplier WHERE { ?supplier a ns1:Organization ; tbox:organizationType &lt;https://welektronik.iis.fraunhofer.de/entity/Q1023&gt; . ?customer a ns1:Organization ; rdfs:label "TSMC"@en .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</si>
  <si>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&lt;https://solid.iis.fraunhofer.de/oe-40200/2024/10/velektronik-graph-clean/company/weQ22.ttl#netprofit2022&gt; tbox:observedEnterprise ?netProfit . }</t>
  </si>
  <si>
    <t>PREFIX ns2: &lt;https://www.w3.org/ns/org#&gt; PREFIX geonames: &lt;http://www.geonames.org/ontology#&gt; SELECT DISTINCT ?country WHERE { ?site a ns2:Site . ?site geonames:parentCountry ?country . ?organization ns2:hasSite ?site . ?organization rdfs:label "Intel"@en .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</si>
  <si>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tbox:hasCeo ?ceo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</si>
  <si>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?company ?equity WHERE { ?company tbox:totalequity2022 ?equity . ?headquarter ns1:parentCountry &lt;https://solid.iis.fraunhofer.de/oe-40200/2024/10/velektronik-graph-clean/region/wdQ865.ttl#this&gt; . ?company ns2:hasRegisteredSite ?headquarter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</si>
  <si>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WHERE { ?company esn:customer ?tsmc . ?company tbox:size &lt;https://welektronik.iis.fraunhofer.de/entity/Q1048&gt; . }</t>
  </si>
  <si>
    <t>PREFIX tbox: &lt;https://github.com/wintechis/natural-language-query-answering/tree/main/knowledge-graph/velektronik-graph-clean/tbox.ttl#&gt; PREFIX : &lt;https://welektronik.iis.fraunhofer.de/entity/&gt; PREFIX qb: &lt;http://purl.org/linked-data/cube#&gt; SELECT ?company ?operatingIncome WHERE { ?company tbox:size :Q1049 . ?observation qb:dataset ?dataset . ?observation tbox:operatingIncome ?operatingIncome . ?company qb:observation ?observation . }</t>
  </si>
  <si>
    <t>PREFIX tbox: &lt;https://github.com/wintechis/natural-language-query-answering/tree/main/knowledge-graph/velektronik-graph-clean/tbox.ttl#&gt; SELECT DISTINCT ?x ?y WHERE { ?x tbox:customerOf ?y . ?x tbox:providesService &lt;https://welektronik.iis.fraunhofer.de/entity/Q288&gt; . }</t>
  </si>
  <si>
    <t>PREFIX tbox: &lt;https://github.com/wintechis/natural-language-query-answering/tree/main/knowledge-graph/velektronik-graph-clean/tbox.ttl#&gt; PREFIX ns2: &lt;https://www.w3.org/ns/org#&gt; SELECT DISTINCT ?company ?netProfit WHERE { ?company a ns2:Organization . ?company ns2:hasSite ?site . ?site a ns2:Site . ?observation tbox:observedEnterprise ?company . ?observation tbox:netProfit ?netProfit . }</t>
  </si>
  <si>
    <t>PREFIX ns1: &lt;http://www.geonames.org/ontology#&gt; PREFIX tbox: &lt;https://github.com/wintechis/natural-language-query-answering/tree/main/knowledge-graph/velektronik-graph-clean/tbox.ttl#&gt; SELECT ?country WHERE { &lt;https://solid.iis.fraunhofer.de/oe-40200/2024/10/velektronik-graph-clean/company/weQ20.ttl#headquarter&gt; ns1:parentCountry ?country }</t>
  </si>
  <si>
    <t>PREFIX tbox: &lt;https://github.com/wintechis/natural-language-query-answering/tree/main/knowledge-graph/velektronik-graph-clean/tbox.ttl#&gt; PREFIX ns1: &lt;https://www.w3.org/ns/org#&gt; SELECT DISTINCT ?ceo WHERE { &lt;https://solid.iis.fraunhofer.de/oe-40200/2024/10/velektronik-graph-clean/company/weQ22.ttl#this&gt; tbox:hasCeo ?ceo }</t>
  </si>
  <si>
    <t>PREFIX ns2: &lt;https://www.w3.org/ns/org#&gt; PREFIX tbox: &lt;https://github.com/wintechis/natural-language-query-answering/tree/main/knowledge-graph/velektronik-graph-clean/tbox.ttl#&gt; SELECT DISTINCT ?company ?employeeCount WHERE { ?company a ns2:Organization . ?company ns2:hasSite ?site . ?company tbox:employees2020 ?employeeCount . }</t>
  </si>
  <si>
    <t>PREFIX rdfs: &lt;http://www.w3.org/2000/01/rdf-schema#&gt; PREFIX tbox: &lt;https://github.com/wintechis/natural-language-query-answering/tree/main/knowledge-graph/velektronik-graph-clean/tbox.ttl#&gt; SELECT DISTINCT ?company ?type WHERE { ?company a &lt;https://www.w3.org/ns/org#Organization&gt; . ?company tbox:organizationType ?type . }</t>
  </si>
  <si>
    <t>PREFIX tbox: &lt;https://github.com/wintechis/natural-language-query-answering/tree/main/knowledge-graph/velektronik-graph-clean/tbox.ttl#&gt; PREFIX ns1: &lt;https://www.w3.org/ns/org#&gt; SELECT DISTINCT ?company ?ceo WHERE { ?company tbox:hasCeo ?ceo . ?company tbox:organizationType &lt;https://welektronik.iis.fraunhofer.de/entity/Q287&gt; . }</t>
  </si>
  <si>
    <t>PREFIX tbox: &lt;https://github.com/wintechis/natural-language-query-answering/tree/main/knowledge-graph/velektronik-graph-clean/tbox.ttl#&gt; PREFIX rdfs: &lt;http://www.w3.org/2000/01/rdf-schema#&gt; SELECT ?x ?y WHERE { ?x a tbox:Company . ?x tbox:totalAssets ?y . }</t>
  </si>
  <si>
    <t>PREFIX tbox: &lt;https://github.com/wintechis/natural-language-query-answering/tree/main/knowledge-graph/velektronik-graph-clean/tbox.ttl#&gt; PREFIX ns1: &lt;https://www.w3.org/ns/org#&gt; SELECT ?company ?capex WHERE { ?company tbox:providesService &lt;https://welektronik.iis.fraunhofer.de/entity/Q291&gt; . ?company ns1:hasRegisteredSite ?site . ?observation tbox:observedEnterprise ?company . ?observation tbox:capex ?capex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</si>
  <si>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?site WHERE { ?company ns2:hasSite ?site . ?site ns1:parentFeature &lt;https://solid.iis.fraunhofer.de/oe-40200/2024/10/velektronik-graph-clean/region/wdQ2090.ttl#this&gt; . ?company tbox:size &lt;https://welektronik.iis.fraunhofer.de/entity/Q1047&gt;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</si>
  <si>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?s ?p ?o WHERE { ?s ns1:supplier ?o . ?o tbox:organizationType ?t . FILTER (?t = &lt;https://welektronik.iis.fraunhofer.de/entity/Q287&gt;) . ?o ns1:customer ?c . FILTER (?c = &lt;https://solid.iis.fraunhofer.de/oe-40200/2024/10/velektronik-graph-clean/company/weQ28.ttl#this&gt;) }</t>
  </si>
  <si>
    <t>PREFIX org: &lt;https://www.w3.org/ns/org#&gt; PREFIX geo: &lt;http://www.geonames.org/ontology#&gt; SELECT DISTINCT ?company ?site WHERE { ?company a org:Organization . ?company org:hasSite ?site . ?site geo:parentCountry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</si>
  <si>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SELECT DISTINCT ?company ?supplier WHERE { ?company tbox:size &lt;https://welektronik.iis.fraunhofer.de/entity/Q1048&gt; . ?supplier tbox:partOf ?company . ?supplier tbox:size &lt;https://welektronik.iis.fraunhofer.de/entity/Q1047&gt; }</t>
  </si>
  <si>
    <t>PREFIX ns1: &lt;http://www.geonames.org/ontology#&gt; PREFIX ns2: &lt;https://solid.iis.fraunhofer.de/oe-40200/2024/10/velektronik-graph-clean/&gt; SELECT DISTINCT ?company WHERE { { ?company ns1:headquarter ?site . } UNION { ?company ns2:hasSite ?site . } ?site ns1:parentFeature &lt;https://solid.iis.fraunhofer.de/oe-40200/2024/10/velektronik-graph-clean/region/wdQ2090.ttl#this&gt; . }</t>
  </si>
  <si>
    <t>PREFIX ns1: &lt;http://www.geonames.org/ontology#&gt; PREFIX tbox: &lt;https://github.com/wintechis/natural-language-query-answering/tree/main/knowledge-graph/velektronik-graph-clean/tbox.ttl#&gt; SELECT DISTINCT ?company ?size WHERE { ?company tbox:size ?size . ?company ns1:parentCountry &lt;https://solid.iis.fraunhofer.de/oe-40200/2024/10/velektronik-graph-clean/region/wdQ148.ttl#this&gt; . }</t>
  </si>
  <si>
    <t>PREFIX ns1: &lt;http://www.geonames.org/ontology#&gt; PREFIX : &lt;https://welektronik.iis.fraunhofer.de/entity/&gt; SELECT DISTINCT ?x WHERE { ?x ns1:featureClass ns1:P . ?x ns1:parentCountry ?y . ?y ns1:name "Taiwan"@en . ?x ns1:name ?z . FILTER(contains(str(?z), "Hsinchu")) }</t>
  </si>
  <si>
    <t>PREFIX tbox: &lt;https://github.com/wintechis/natural-language-query-answering/tree/main/knowledge-graph/velektronik-graph-clean/tbox.ttl#&gt; SELECT DISTINCT ?x WHERE { ?x tbox:organizationType &lt;https://welektronik.iis.fraunhofer.de/entity/Q285&gt;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</si>
  <si>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?company ?ceo ?publication WHERE { ?ceo a ns1:Person . ?ceo ns1:hasMembership ?membership . ?membership ns1:role tbox:CEO . ?membership ns1:organization ?company . ?ceo dblp:authorOf ?publication . }</t>
  </si>
  <si>
    <t>PREFIX rdfs: &lt;http://www.w3.org/2000/01/rdf-schema#&gt; SELECT DISTINCT ?label WHERE { &lt;https://solid.iis.fraunhofer.de/oe-40200/2024/10/velektronik-graph-clean/company/weQ22.ttl#this&gt; rdfs:label ?label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</si>
  <si>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?operatingIncome WHERE { ?company a ns1:Organization . ?observation tbox:operatingIncome2021 ?operatingIncome . ?observation tbox:observedEnterprise ?company . }</t>
  </si>
  <si>
    <t>PREFIX ns1: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ns1:authorOf ?publication . FILTER (regex(str(?publication), "2005")) }</t>
  </si>
  <si>
    <t>PREFIX ns1: &lt;https://www.w3.org/ns/org#&gt; PREFIX rdfs: &lt;http://www.w3.org/2000/01/rdf-schema#&gt; PREFIX ns2: &lt;http://www.geonames.org/ontology#&gt; SELECT DISTINCT ?x WHERE { ?x ns1:hasRegisteredSite ?y . ?y ns2:parentCountry &lt;https://solid.iis.fraunhofer.de/oe-40200/2024/10/velektronik-graph-clean/region/wdQ183.ttl#this&gt; . ?x a ns1:Organization . ?x rdfs:label ?z . FILTER (LANGMATCHES(LANG(?z), "en"))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</si>
  <si>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?site ?siteLabel WHERE { ?company tbox:organizationType &lt;https://welektronik.iis.fraunhofer.de/entity/Q287&gt; . ?company ns2:hasSite ?site . ?site rdfs:label ?siteLabel . ?company tbox:size &lt;https://welektronik.iis.fraunhofer.de/entity/Q1048&gt;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</si>
  <si>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?x tbox:organizationType &lt;https://welektronik.iis.fraunhofer.de/entity/Q286&gt; . ?x ns1:supplier ?y . ?y ns1:customer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</si>
  <si>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SELECT ?company ?revenue WHERE { ?company tbox:providesService &lt;https://welektronik.iis.fraunhofer.de/entity/Q291&gt; . ?company tbox:totalRevenue ?revenue . }</t>
  </si>
  <si>
    <t>PREFIX tbox: &lt;https://github.com/wintechis/natural-language-query-answering/tree/main/knowledge-graph/velektronik-graph-clean/tbox.ttl#&gt; SELECT DISTINCT ?company ?service WHERE { ?company tbox:providesService ?service . ?service rdfs:label "Design"@en . }</t>
  </si>
  <si>
    <t>PREFIX qb: &lt;http://purl.org/linked-data/cube#&gt; PREFIX tbox: &lt;https://github.com/wintechis/natural-language-query-answering/tree/main/knowledge-graph/velektronik-graph-clean/tbox.ttl#&gt; SELECT ?company ?operatingIncome WHERE { ?company a qb:Observation . ?company tbox:operatingIncome ?operatingIncome . FILTER (regex(str(?company), "2021")) }</t>
  </si>
  <si>
    <t>PREFIX ns2: &lt;https://www.w3.org/ns/org#&gt; PREFIX tbox: &lt;https://github.com/wintechis/natural-language-query-answering/tree/main/knowledge-graph/velektronik-graph-clean/tbox.ttl#&gt; SELECT DISTINCT ?site ?company WHERE { ?company ns2:hasSite ?site . ?site tbox:siteType ?type . FILTER (?type = &lt;https://welektronik.iis.fraunhofer.de/entity/Q298&gt;) }</t>
  </si>
  <si>
    <t>PREFIX tbox: &lt;https://github.com/wintechis/natural-language-query-answering/tree/main/knowledge-graph/velektronik-graph-clean/tbox.ttl#&gt; SELECT ?p ?o WHERE { &lt;https://solid.iis.fraunhofer.de/oe-40200/2024/10/velektronik-graph-clean/company/weQ22.ttl#capex2022&gt; ?p ?o . }</t>
  </si>
  <si>
    <t>PREFIX tbox: &lt;https://github.com/wintechis/natural-language-query-answering/tree/main/knowledge-graph/velektronik-graph-clean/tbox.ttl#&gt; PREFIX xsd: &lt;http://www.w3.org/2001/XMLSchema#&gt; SELECT ?capex ?currency WHERE { ?obs tbox:capex ?capex . ?obs tbox:currency ?currency . FILTER (?currency = "United States dollar"@en) }</t>
  </si>
  <si>
    <t>PREFIX tbox: &lt;https://github.com/wintechis/natural-language-query-answering/tree/main/knowledge-graph/velektronik-graph-clean/tbox.ttl#&gt; PREFIX rdfs: &lt;http://www.w3.org/2000/01/rdf-schema#&gt; SELECT ?company ?size ?employees WHERE { ?company tbox:size ?size . ?company tbox:employees ?employees . }</t>
  </si>
  <si>
    <t>PREFIX ns2: &lt;https://www.w3.org/ns/org#&gt; PREFIX tbox: &lt;https://github.com/wintechis/natural-language-query-answering/tree/main/knowledge-graph/velektronik-graph-clean/tbox.ttl#&gt; SELECT DISTINCT ?site ?company WHERE { ?company a ns2:Organization . ?company ns2:hasSite ?site . ?company tbox:size &lt;https://welektronik.iis.fraunhofer.de/entity/Q1049&gt; . ?site tbox:siteType &lt;https://welektronik.iis.fraunhofer.de/entity/Q297&gt; . }</t>
  </si>
  <si>
    <t>PREFIX tbox: &lt;https://github.com/wintechis/natural-language-query-answering/tree/main/knowledge-graph/velektronik-graph-clean/tbox.ttl#&gt; PREFIX ns2: &lt;https://www.w3.org/ns/org#&gt; SELECT DISTINCT ?service WHERE { ?company a ns2:Organization ; rdfs:label "Samsung"@en . ?company ns2:hasSite ?site . ?site tbox:siteType ?service . }</t>
  </si>
  <si>
    <t>PREFIX ns1: &lt;http://www.geonames.org/ontology#&gt; PREFIX tbox: &lt;https://github.com/wintechis/natural-language-query-answering/tree/main/knowledge-graph/velektronik-graph-clean/tbox.ttl#&gt; SELECT DISTINCT ?company WHERE { ?company ns1:parentCountry &lt;https://solid.iis.fraunhofer.de/oe-40200/2024/10/velektronik-graph-clean/region/wdQ183.ttl#this&gt; . FILTER (STRSTARTS(STR(?company), "https://solid.iis.fraunhofer.de/oe-40200/2024/10/velektronik-graph-clean/company/weQ")) }</t>
  </si>
  <si>
    <t>PREFIX ns1: &lt;https://www.w3.org/ns/org#&gt; PREFIX dblp: &lt;https://dblp.org/rdf/schema#&gt; SELECT DISTINCT ?ceo ?publication WHERE { ?ceo ns1:hasMembership [ ns1:role &lt;https://github.com/wintechis/natural-language-query-answering/tree/main/knowledge-graph/velektronik-graph-clean/tbox.ttl#CEO&gt; ; ns1:member ?ceo ] . ?ceo dblp:authorOf ?publication . }</t>
  </si>
  <si>
    <t>PREFIX ns1: &lt;https://www.w3.org/ns/org#&gt; PREFIX ns2: &lt;https://paul.ti.rw.fau.de/~ju32haqi/supply-networks/abstraction-examples/esn-ontology#&gt; PREFIX tbox: &lt;https://github.com/wintechis/natural-language-query-answering/tree/main/knowledge-graph/velektronik-graph-clean/tbox.ttl#&gt; SELECT DISTINCT ?organization ?service WHERE { ?organization a ns1:Organization . ?organization tbox:providesService ?service . ?service rdfs:label "Design"@en . ?organization ns2:supplier ?supplier . ?supplier rdfs:label "TSMC"@en . }</t>
  </si>
  <si>
    <t>PREFIX ns1: &lt;https://paul.ti.rw.fau.de/~ju32haqi/supply-networks/abstraction-examples/esn-ontology#&gt; PREFIX rdfs: &lt;http://www.w3.org/2000/01/rdf-schema#&gt; SELECT DISTINCT ?company ?label WHERE { ?company ns1:supplier &lt;https://solid.iis.fraunhofer.de/oe-40200/2024/10/velektronik-graph-clean/company/weQ22.ttl#this&gt; . ?company rdfs:label ?label . FILTER (regex(str(?label), "TSMC", "i")) }</t>
  </si>
  <si>
    <t>PREFIX tbox: &lt;https://github.com/wintechis/natural-language-query-answering/tree/main/knowledge-graph/velektronik-graph-clean/tbox.ttl#&gt; PREFIX rdfs: &lt;http://www.w3.org/2000/01/rdf-schema#&gt; SELECT ?companyType WHERE { &lt;https://solid.iis.fraunhofer.de/oe-40200/2024/10/velektronik-graph-clean/company/weQ1029.ttl#this&gt; tbox:organizationType ?organizationType . ?organizationType rdfs:label ?companyType . }</t>
  </si>
  <si>
    <t>PREFIX : &lt;https://welektronik.iis.fraunhofer.de/entity/&gt; PREFIX tbox: &lt;https://github.com/wintechis/natural-language-query-answering/tree/main/knowledge-graph/velektronik-graph-clean/tbox.ttl#&gt; SELECT ?revenue WHERE { :Q1042 tbox:totalRevenue ?revenue . FILTER (?revenue = "2022") }</t>
  </si>
  <si>
    <t>PREFIX ns2: &lt;https://www.w3.org/ns/org#&gt; PREFIX tbox: &lt;https://github.com/wintechis/natural-language-query-answering/tree/main/knowledge-graph/velektronik-graph-clean/tbox.ttl#&gt; SELECT DISTINCT ?site WHERE { &lt;https://solid.iis.fraunhofer.de/oe-40200/2024/10/velektronik-graph-clean/company/weQ22.ttl#this&gt; ns2:hasSite ?site . ?site tbox:siteType ?type . FILTER (?type = &lt;https://welektronik.iis.fraunhofer.de/entity/Q297&gt; || ?type = &lt;https://welektronik.iis.fraunhofer.de/entity/Q298&gt;) }</t>
  </si>
  <si>
    <t>PREFIX rdfs: &lt;http://www.w3.org/2000/01/rdf-schema#&gt; PREFIX tbox: &lt;https://github.com/wintechis/natural-language-query-answering/tree/main/knowledge-graph/velektronik-graph-clean/tbox.ttl#&gt; SELECT DISTINCT ?siteClass WHERE { ?siteClass a tbox:SiteClass }</t>
  </si>
  <si>
    <t>PREFIX tbox: &lt;https://github.com/wintechis/natural-language-query-answering/tree/main/knowledge-graph/velektronik-graph-clean/tbox.ttl#&gt; PREFIX org: &lt;https://www.w3.org/ns/org#&gt; SELECT DISTINCT ?service WHERE { ?organization a org:Organization . ?organization tbox:providesService ?service . }</t>
  </si>
  <si>
    <t>PREFIX ns1: &lt;http://www.geonames.org/ontology#&gt; PREFIX ns2: &lt;https://www.w3.org/ns/org#&gt; PREFIX tbox: &lt;https://github.com/wintechis/natural-language-query-answering/tree/main/knowledge-graph/velektronik-graph-clean/tbox.ttl#&gt; ASK WHERE { &lt;https://solid.iis.fraunhofer.de/oe-40200/2024/10/velektronik-graph-clean/company/weQ170.ttl#this&gt; ?p ?o . ?o rdfs:label "IDM"@en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</si>
  <si>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tbox:foundryCustomer &lt;https://solid.iis.fraunhofer.de/oe-40200/2024/10/velektronik-graph-clean/company/weQ127.ttl#this&gt;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</si>
  <si>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a tbox:CEO . ?publication dblp:author ?person . ?publication dblp:title ?title . ?publication dblp:yearOfPublication ?year . FILTER (?year = "2005"^^xsd:gYear) }</t>
  </si>
  <si>
    <t>PREFIX org: &lt;https://www.w3.org/ns/org#&gt; PREFIX tbox: &lt;https://github.com/wintechis/natural-language-query-answering/tree/main/knowledge-graph/velektronik-graph-clean/tbox.ttl#&gt; SELECT DISTINCT ?site ?siteLabel ?siteType WHERE { ?site a org:Site . ?site rdfs:label ?siteLabel . ?site tbox:siteType ?siteType . FILTER regex(?siteLabel, "Assembly") . FILTER regex(?siteLabel, "Test")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</si>
  <si>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?supplier WHERE { ?supplier ns1:customer &lt;https://solid.iis.fraunhofer.de/oe-40200/2024/10/velektronik-graph-clean/company/weQ1042.ttl#this&gt; . }</t>
  </si>
  <si>
    <t>PREFIX ns1: &lt;http://www.geonames.org/ontology#&gt; PREFIX rdfs: &lt;http://www.w3.org/2000/01/rdf-schema#&gt; SELECT DISTINCT ?company WHERE { ?company ns1:parentFeature &lt;https://solid.iis.fraunhofer.de/oe-40200/2024/10/velektronik-graph-clean/region/wdQ2090.ttl#this&gt; . }</t>
  </si>
  <si>
    <t>PREFIX ns1: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ns1:authorOf ?publication }</t>
  </si>
  <si>
    <t>PREFIX org: &lt;https://www.w3.org/ns/org#&gt; PREFIX ns1: &lt;http://www.geonames.org/ontology#&gt; SELECT DISTINCT ?organisation WHERE { ?organisation a org:Organization . ?organisation ?p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</si>
  <si>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xsd: &lt;http://www.w3.org/2001/XMLSchema#&gt; SELECT ?company ?equity WHERE { ?company tbox:totalEquity ?equity . FILTER(xsd:decimal(?equity)) }</t>
  </si>
  <si>
    <t>PREFIX tbox: &lt;https://github.com/wintechis/natural-language-query-answering/tree/main/knowledge-graph/velektronik-graph-clean/tbox.ttl#&gt; PREFIX rdfs: &lt;http://www.w3.org/2000/01/rdf-schema#&gt; SELECT DISTINCT ?company WHERE { ?tsmc rdfs:label "TSMC"@en . ?company tbox:supplierOf ?tsmc }</t>
  </si>
  <si>
    <t>PREFIX tbox: &lt;https://github.com/wintechis/natural-language-query-answering/tree/main/knowledge-graph/velektronik-graph-clean/tbox.ttl#&gt; PREFIX xsd: &lt;http://www.w3.org/2001/XMLSchema#&gt; SELECT ?netProfit WHERE { &lt;https://solid.iis.fraunhofer.de/oe-40200/2024/10/velektronik-graph-clean/company/weQ22.ttl#this&gt; tbox:netProfit ?netProfit . FILTER (xsd:decimal(?netProfit) &gt; 0) }</t>
  </si>
  <si>
    <t>PREFIX tbox: &lt;https://github.com/wintechis/natural-language-query-answering/tree/main/knowledge-graph/velektronik-graph-clean/tbox.ttl#&gt; SELECT ?company ?equity WHERE { ?company tbox:totalequity2022 ?equity }</t>
  </si>
  <si>
    <t>PREFIX : &lt;https://welektronik.iis.fraunhofer.de/entity/&gt; PREFIX esn: &lt;https://paul.ti.rw.fau.de/~ju32haqi/supply-networks/abstraction-examples/esn-ontology#&gt; SELECT DISTINCT ?company WHERE { ?company a esn:Enterprise . ?company :size :Q1048 . }</t>
  </si>
  <si>
    <t>PREFIX tbox: &lt;https://github.com/wintechis/natural-language-query-answering/tree/main/knowledge-graph/velektronik-graph-clean/tbox.ttl#&gt; PREFIX : &lt;https://welektronik.iis.fraunhofer.de/entity/&gt; SELECT ?company ?operatingIncome WHERE { ?company tbox:size :Q1049 . ?company tbox:hasObservation ?observation . ?observation tbox:observedProperty tbox:operatingIncome . ?observation tbox:observedValue ?operatingIncome . }</t>
  </si>
  <si>
    <t>PREFIX : &lt;https://welektronik.iis.fraunhofer.de/entity/&gt; PREFIX tbox: &lt;https://github.com/wintechis/natural-language-query-answering/tree/main/knowledge-graph/velektronik-graph-clean/tbox.ttl#&gt; SELECT DISTINCT ?x ?y WHERE { ?x tbox:providesService :Q288 . ?y tbox:customerOf ?x }</t>
  </si>
  <si>
    <t>PREFIX tbox: &lt;https://github.com/wintechis/natural-language-query-answering/tree/main/knowledge-graph/velektronik-graph-clean/tbox.ttl#&gt; PREFIX ns2: &lt;https://www.w3.org/ns/org#&gt; PREFIX ns1: &lt;http://www.geonames.org/ontology#&gt; SELECT DISTINCT ?company ?netProfit WHERE { ?company a ns2:Organization . ?company ns2:hasSite ?site . ?site a ns1:Feature . ?site ns1:featureClass ns1:S . ?observation tbox:observedEnterprise ?company . ?observation tbox:netProfit ?netProfit . }</t>
  </si>
  <si>
    <t>PREFIX ns1: &lt;http://www.geonames.org/ontology#&gt; PREFIX ns2: &lt;http://www.w3.org/2003/01/geo/wgs84_pos#&gt; PREFIX rdfs: &lt;http://www.w3.org/2000/01/rdf-schema#&gt; SELECT ?country WHERE { &lt;https://solid.iis.fraunhofer.de/oe-40200/2024/10/velektronik-graph-clean/company/weQ20.ttl#headquarter&gt; ns1:parentCountry ?country . }</t>
  </si>
  <si>
    <t>PREFIX ns2: &lt;https://www.w3.org/ns/org#&gt; PREFIX tbox: &lt;https://github.com/wintechis/natural-language-query-answering/tree/main/knowledge-graph/velektronik-graph-clean/tbox.ttl#&gt; SELECT DISTINCT ?company ?employeeCount WHERE { ?company a ns2:Organization . ?company ?p ?employeeCount . FILTER(regex(str(?p), "employees", "i")) . }</t>
  </si>
  <si>
    <t>PREFIX tbox: &lt;https://github.com/wintechis/natural-language-query-answering/tree/main/knowledge-graph/velektronik-graph-clean/tbox.ttl#&gt; PREFIX ns1: &lt;https://www.w3.org/ns/org#&gt; SELECT DISTINCT ?company ?ceo WHERE { ?company tbox:hasCeo ?ceo . FILTER (?company = &lt;https://solid.iis.fraunhofer.de/oe-40200/2024/10/velektronik-graph-clean/company/weQ37.ttl#this&gt;) }</t>
  </si>
  <si>
    <t>PREFIX tbox: &lt;https://github.com/wintechis/natural-language-query-answering/tree/main/knowledge-graph/velektronik-graph-clean/tbox.ttl#&gt; PREFIX rdfs: &lt;http://www.w3.org/2000/01/rdf-schema#&gt; SELECT (SUM(?x) AS ?total) WHERE { ?s tbox:organizationType &lt;https://welektronik.iis.fraunhofer.de/entity/Q286&gt; . ?o tbox:totalAssets ?x . }</t>
  </si>
  <si>
    <t>PREFIX tbox: &lt;https://github.com/wintechis/natural-language-query-answering/tree/main/knowledge-graph/velektronik-graph-clean/tbox.ttl#&gt; PREFIX xsd: &lt;http://www.w3.org/2001/XMLSchema#&gt; SELECT ?company ?capex WHERE { ?company tbox:providesService &lt;https://welektronik.iis.fraunhofer.de/entity/Q291&gt; . ?obs tbox:observedEnterprise ?company . ?obs tbox:capex ?capex . FILTER (xsd:decimal(?capex) &gt; 0)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</si>
  <si>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WHERE { ?company ns2:hasSite ?site . ?site tbox:siteType ?type . ?company tbox:size &lt;https://welektronik.iis.fraunhofer.de/entity/Q1047&gt; . ?site ns1:parentFeature &lt;https://solid.iis.fraunhofer.de/oe-40200/2024/10/velektronik-graph-clean/region/wdQ2090.ttl#this&gt; . }</t>
  </si>
  <si>
    <t>PREFIX : &lt;http://www.w3.org/1999/02/22-rdf-syntax-ns#&gt; PREFIX tbox: &lt;https://github.com/wintechis/natural-language-query-answering/tree/main/knowledge-graph/velektronik-graph-clean/tbox.ttl#&gt; SELECT ?s WHERE { ?s ns2:hasSite ?o . ?o rdfs:label "TSMC"@en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</si>
  <si>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?largeCompany WHERE { ?largeCompany tbox:size &lt;https://welektronik.iis.fraunhofer.de/entity/Q1048&gt; . ?largeCompany esn:supplier ?company . }</t>
  </si>
  <si>
    <t>PREFIX ns1: &lt;http://www.geonames.org/ontology#&gt; PREFIX : &lt;https://welektronik.iis.fraunhofer.de/entity/&gt; PREFIX tbox: &lt;https://github.com/wintechis/natural-language-query-answering/tree/main/knowledge-graph/velektronik-graph-clean/tbox.ttl#&gt; SELECT DISTINCT ?company ?employees WHERE { ?company ns1:parentCountry &lt;https://solid.iis.fraunhofer.de/oe-40200/2024/10/velektronik-graph-clean/region/wdQ148.ttl#this&gt; . ?company tbox:employees ?employees . FILTER (?employees &gt; 100 &amp;&amp; ?employees &lt; 1000) }</t>
  </si>
  <si>
    <t>PREFIX ns2: &lt;https://www.w3.org/ns/org#&gt; PREFIX tbox: &lt;https://github.com/wintechis/natural-language-query-answering/tree/main/knowledge-graph/velektronik-graph-clean/tbox.ttl#&gt; SELECT ?headquarter WHERE { &lt;https://solid.iis.fraunhofer.de/oe-40200/2024/10/velektronik-graph-clean/company/weQ20.ttl#this&gt; ns2:hasRegisteredSite ?headquarter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</si>
  <si>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?netProfit WHERE { ?company tbox:netProfit ?netProfit . FILTER(contains(str(?company), "2022")) }</t>
  </si>
  <si>
    <t>PREFIX ns1: &lt;https://www.w3.org/ns/org#&gt; PREFIX tbox: &lt;https://github.com/wintechis/natural-language-query-answering/tree/main/knowledge-graph/velektronik-graph-clean/tbox.ttl#&gt; SELECT DISTINCT ?company ?ceo WHERE { ?ceo ns1:hasMembership [ a ns1:Membership ; ns1:member ?ceo ; ns1:memberDuring [ a time:Interval ] ; ns1:organization ?company ; ns1:role tbox:CEO ] . }</t>
  </si>
  <si>
    <t>PREFIX tbox: &lt;https://github.com/wintechis/natural-language-query-answering/tree/main/knowledge-graph/velektronik-graph-clean/tbox.ttl#&gt; PREFIX ns2: &lt;https://www.w3.org/ns/org#&gt; SELECT ?company ?companyLabel WHERE { ?company a ns2:Organization ; rdfs:label ?companyLabel ; tbox:hasCeo &lt;https://solid.iis.fraunhofer.de/oe-40200/2024/10/velektronik-graph-clean/person/wdQ7143480.ttl#this&gt;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</si>
  <si>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?operatingIncome WHERE { ?company a ns1:Organization . ?company tbox:operatingincome2021 ?operatingIncome . }</t>
  </si>
  <si>
    <t>PREFIX ns1: &lt;http://www.geonames.org/ontology#&gt; PREFIX rdfs: &lt;http://www.w3.org/2000/01/rdf-schema#&gt; SELECT DISTINCT ?company WHERE { ?company ns1:parentCountry &lt;https://solid.iis.fraunhofer.de/oe-40200/2024/10/velektronik-graph-clean/region/wdQ183.ttl#this&gt; . }</t>
  </si>
  <si>
    <t>PREFIX tbox: &lt;https://github.com/wintechis/natural-language-query-answering/tree/main/knowledge-graph/velektronik-graph-clean/tbox.ttl#&gt; PREFIX ns2: &lt;https://www.w3.org/ns/org#&gt; SELECT DISTINCT ?site ?siteLabel WHERE { ?company ns2:hasSite ?site . ?company tbox:organizationType &lt;https://welektronik.iis.fraunhofer.de/entity/Q287&gt; . ?site rdfs:label ?siteLabel . }</t>
  </si>
  <si>
    <t>PREFIX tbox: &lt;https://github.com/wintechis/natural-language-query-answering/tree/main/knowledge-graph/velektronik-graph-clean/tbox.ttl#&gt; SELECT ?revenue WHERE { ?company tbox:providesService &lt;https://welektronik.iis.fraunhofer.de/entity/Q291&gt; . ?company tbox:operatingIncome ?revenue . }</t>
  </si>
  <si>
    <t>PREFIX ns1: &lt;http://www.geonames.org/ontology#&gt; SELECT DISTINCT ?company ?headquarter WHERE { ?company ns1:headquarter ?headquarter }</t>
  </si>
  <si>
    <t>PREFIX ns1: &lt;https://www.w3.org/ns/org#&gt; PREFIX tbox: &lt;https://github.com/wintechis/natural-language-query-answering/tree/main/knowledge-graph/velektronik-graph-clean/tbox.ttl#&gt; SELECT DISTINCT ?company ?ceo WHERE { ?company a ns1:Organization . ?ceo ns1:hasMembership [ ns1:member ?ceo ; ns1:memberDuring [ time:hasBeginning ?start ; time:hasEnd ?end ] ; ns1:organization ?company ; ns1:role tbox:CEO ] }</t>
  </si>
  <si>
    <t>PREFIX tbox: &lt;https://github.com/wintechis/natural-language-query-answering/tree/main/knowledge-graph/velektronik-graph-clean/tbox.ttl#&gt; PREFIX ns1: &lt;https://www.w3.org/ns/org#&gt; SELECT ?capex WHERE { &lt;https://solid.iis.fraunhofer.de/oe-40200/2024/10/velektronik-graph-clean/company/weQ22.ttl#capex2022&gt; tbox:observedEnterprise &lt;https://solid.iis.fraunhofer.de/oe-40200/2024/10/velektronik-graph-clean/company/weQ22.ttl#this&gt; . BIND(25.8e9 AS ?capex) }</t>
  </si>
  <si>
    <t>PREFIX tbox: &lt;https://github.com/wintechis/natural-language-query-answering/tree/main/knowledge-graph/velektronik-graph-clean/tbox.ttl#&gt; SELECT DISTINCT ?company WHERE { ?company tbox:size &lt;https://welektronik.iis.fraunhofer.de/entity/Q1046&gt; }</t>
  </si>
  <si>
    <t>PREFIX tbox: &lt;https://github.com/wintechis/natural-language-query-answering/tree/main/knowledge-graph/velektronik-graph-clean/tbox.ttl#&gt; SELECT DISTINCT ?company ?capex WHERE { ?company tbox:capex ?capex . FILTER(contains(str(?company), "2022")) }</t>
  </si>
  <si>
    <t>PREFIX tbox: &lt;https://github.com/wintechis/natural-language-query-answering/tree/main/knowledge-graph/velektronik-graph-clean/tbox.ttl#&gt; PREFIX ns2: &lt;https://www.w3.org/ns/org#&gt; SELECT DISTINCT ?site ?company WHERE { ?company a ns2:Organization . ?company tbox:size &lt;https://welektronik.iis.fraunhofer.de/entity/Q1049&gt; . ?company ns2:hasSite ?site . ?site tbox:siteType &lt;https://welektronik.iis.fraunhofer.de/entity/Q297&gt; . }</t>
  </si>
  <si>
    <t>PREFIX tbox: &lt;https://github.com/wintechis/natural-language-query-answering/tree/main/knowledge-graph/velektronik-graph-clean/tbox.ttl#&gt; PREFIX ns2: &lt;https://www.w3.org/ns/org#&gt; SELECT DISTINCT ?service WHERE { ?company a ns2:Organization ; rdfs:label "Samsung"@en . ?site ns2:hasOrganization ?company . ?site tbox:siteType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</si>
  <si>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ns1:hasMembership [ ns1:member ?ceo ; ns1:memberDuring [ a ns1:Interval ] ; ns1:organization ?company ; ns1:role tbox:CEO ] . ?publication dblp:creator ?ceo . }</t>
  </si>
  <si>
    <t>PREFIX ns1: &lt;https://www.w3.org/ns/org#&gt; PREFIX ns2: &lt;https://paul.ti.rw.fau.de/~ju32haqi/supply-networks/abstraction-examples/esn-ontology#&gt; PREFIX tbox: &lt;https://github.com/wintechis/natural-language-query-answering/tree/main/knowledge-graph/velektronik-graph-clean/tbox.ttl#&gt; SELECT DISTINCT ?organization ?service WHERE { ?organization a ns1:Organization . ?organization tbox:providesService ?service . ?service rdfs:label "Design"@en . ?organization ns1:hasSite ?site . ?site ns2:supplier ?supplier . ?supplier rdfs:label "TSMC"@en . }</t>
  </si>
  <si>
    <t>PREFIX : &lt;https://solid.iis.fraunhofer.de/oe-40200/2024/10/velektronik-graph-clean/&gt; SELECT DISTINCT ?company WHERE { ?company a :Company . ?company :headquarteredIn ?region . ?region :name "Taiwan" . FILTER EXISTS { ?company :suppliesTo ?customer . ?customer :name "Intel" . } }</t>
  </si>
  <si>
    <t>PREFIX tbox: &lt;https://github.com/wintechis/natural-language-query-answering/tree/main/knowledge-graph/velektronik-graph-clean/tbox.ttl#&gt; SELECT ?revenue WHERE { &lt;https://solid.iis.fraunhofer.de/oe-40200/2024/10/velektronik-graph-clean/company/weQ1042.ttl#this&gt; tbox:totalRevenue ?revenue . FILTER (xsd:integer(?revenue) = 2022)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</si>
  <si>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WHERE { ?company a ns2:Organization . ?company ns2:hasSite ?site . ?site ns1:parentFeature ?region . ?region ns1:featureCode ns1:P . ?region rdfs:label "Nuremberg"@en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</si>
  <si>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tbox:manufacturer ?y . ?y rdfs:label "TSMC"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</si>
  <si>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ns1:hasMembership [ ns1:member ?person ; ns1:memberDuring [ time:hasBeginning [ time:inXSDDateTime ?start ] ; time:hasEnd [ time:inXSDDateTime ?end ] ] ; ns1:organization ?organization ; ns1:role tbox:CEO ] . ?publication dblp:author ?person . ?publication dblp:title ?title . ?publication dblp:yearOfPublication ?year . FILTER (?start &lt;= "2005-01-01T00:00:00+00:00"^^xsd:dateTime &amp;&amp; ?end &gt;= "2005-01-01T00:00:00+00:00"^^xsd:dateTime &amp;&amp; ?year = "2005"^^xsd:gYear) }</t>
  </si>
  <si>
    <t>PREFIX org: &lt;https://www.w3.org/ns/org#&gt; PREFIX tbox: &lt;https://github.com/wintechis/natural-language-query-answering/tree/main/knowledge-graph/velektronik-graph-clean/tbox.ttl#&gt; SELECT DISTINCT ?site ?siteLabel ?siteType WHERE { ?site a org:Site . ?site rdfs:label ?siteLabel . ?site tbox:siteType ?siteType . FILTER regex(?siteLabel, "Assembly/Test", "i") }</t>
  </si>
  <si>
    <t>PREFIX org: &lt;https://www.w3.org/ns/org#&gt; PREFIX ns1: &lt;http://www.geonames.org/ontology#&gt; SELECT DISTINCT ?organisation WHERE { ?organisation a org:Organization . ?site a org:Site . ?organisation org:hasSite ?site . ?site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</si>
  <si>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SELECT ?company (SUM(?equity) AS ?totalEquity) WHERE { ?company tbox:organizationType &lt;https://welektronik.iis.fraunhofer.de/entity/Q287&gt; . ?observation tbox:observedCompany ?company . ?observation tbox:totalEquity ?equity . } GROUP BY ?company</t>
  </si>
  <si>
    <t>PREFIX : &lt;https://welektronik.iis.fraunhofer.de/entity/&gt; PREFIX tbox: &lt;https://github.com/wintechis/natural-language-query-answering/tree/main/knowledge-graph/velektronik-graph-clean/tbox.ttl#&gt; SELECT DISTINCT ?s ?p ?o WHERE { ?s ?p ?o . FILTER regex(str(?o), "weQ1025") .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</si>
  <si>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&lt;https://solid.iis.fraunhofer.de/oe-40200/2024/10/velektronik-graph-clean/company/weQ22.ttl#this&gt; tbox:netProfit2022 ?netProfit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</si>
  <si>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?x ?y WHERE { ?x ns1:totalequity2022 ?y . }</t>
  </si>
  <si>
    <t>PREFIX : &lt;https://welektronik.iis.fraunhofer.de/entity/&gt; PREFIX esn: &lt;https://paul.ti.rw.fau.de/~ju32haqi/supply-networks/abstraction-examples/esn-ontology#&gt; PREFIX org: &lt;https://www.w3.org/ns/org#&gt; SELECT DISTINCT ?x WHERE { ?x a org:Organization . ?x esn:customer ?y . FILTER (EXISTS { ?y a :Q1048 }) }</t>
  </si>
  <si>
    <t>PREFIX : &lt;https://welektronik.iis.fraunhofer.de/entity/&gt; 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?x WHERE { ?x tbox:providesService :Q288 . ?y ns1:supplier ?x . ?y ns1:customer ?z . ?z ns2:hasRegisteredSite ?s . ?s ns2:siteOf ?c . ?c ns2:label "TSMC" }</t>
  </si>
  <si>
    <t>PREFIX ns1: &lt;http://www.geonames.org/ontology#&gt; PREFIX tbox: &lt;https://github.com/wintechis/natural-language-query-answering/tree/main/knowledge-graph/velektronik-graph-clean/tbox.ttl#&gt; SELECT DISTINCT ?country WHERE { &lt;https://solid.iis.fraunhofer.de/oe-40200/2024/10/velektronik-graph-clean/company/weQ20.ttl#headquarter&gt; ns1:parentCountry ?country }</t>
  </si>
  <si>
    <t>PREFIX tbox: &lt;https://github.com/wintechis/natural-language-query-answering/tree/main/knowledge-graph/velektronik-graph-clean/tbox.ttl#&gt; PREFIX ns1: &lt;https://www.w3.org/ns/org#&gt; SELECT ?ceo WHERE { &lt;https://solid.iis.fraunhofer.de/oe-40200/2024/10/velektronik-graph-clean/company/weQ22.ttl#this&gt; tbox:hasCeo ?ceo }</t>
  </si>
  <si>
    <t>PREFIX tbox: &lt;https://github.com/wintechis/natural-language-query-answering/tree/main/knowledge-graph/velektronik-graph-clean/tbox.ttl#&gt; PREFIX ns2: &lt;https://www.w3.org/ns/org#&gt; SELECT DISTINCT ?company ?employeeCount WHERE { ?company a ns2:Organization . ?company ns2:hasSite ?site . ?site a ns2:Site . ?company tbox:employees ?employeeCount . }</t>
  </si>
  <si>
    <t>PREFIX rdfs: &lt;http://www.w3.org/2000/01/rdf-schema#&gt; PREFIX tbox: &lt;https://github.com/wintechis/natural-language-query-answering/tree/main/knowledge-graph/velektronik-graph-clean/tbox.ttl#&gt; SELECT DISTINCT ?type WHERE { ?company tbox:organizationType ?type . }</t>
  </si>
  <si>
    <t>PREFIX tbox: &lt;https://github.com/wintechis/natural-language-query-answering/tree/main/knowledge-graph/velektronik-graph-clean/tbox.ttl#&gt; PREFIX ns1: &lt;https://www.w3.org/ns/org#&gt; SELECT DISTINCT ?company ?ceo WHERE { ?company tbox:providesService &lt;https://welektronik.iis.fraunhofer.de/entity/Q291&gt; . ?company tbox:hasCeo ?ceo . }</t>
  </si>
  <si>
    <t>PREFIX tbox: &lt;https://github.com/wintechis/natural-language-query-answering/tree/main/knowledge-graph/velektronik-graph-clean/tbox.ttl#&gt; PREFIX rdfs: &lt;http://www.w3.org/2000/01/rdf-schema#&gt; SELECT ?x ?y WHERE { ?x a tbox:Company . ?x tbox:totalAssets ?y . FILTER EXISTS { ?x tbox:organizationType &lt;https://welektronik.iis.fraunhofer.de/entity/Q286&gt; } }</t>
  </si>
  <si>
    <t>PREFIX : &lt;http://www.w3.org/1999/02/22-rdf-syntax-ns#&gt; PREFIX tbox: &lt;https://github.com/wintechis/natural-language-query-answering/tree/main/knowledge-graph/velektronik-graph-clean/tbox.ttl#&gt; SELECT ?s WHERE { ?s rdfs:label "TSMC"@en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</si>
  <si>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?supplier WHERE { ?company tbox:size &lt;https://welektronik.iis.fraunhofer.de/entity/Q1048&gt; . ?supplier esn:supplier ?company . ?supplier tbox:size &lt;https://welektronik.iis.fraunhofer.de/entity/Q1047&gt; }</t>
  </si>
  <si>
    <t>PREFIX ns1: &lt;http://www.geonames.org/ontology#&gt; PREFIX ns2: &lt;https://solid.iis.fraunhofer.de/oe-40200/2024/10/velektronik-graph-clean/&gt; SELECT DISTINCT ?company WHERE { ?site ns1:parentFeature &lt;https://solid.iis.fraunhofer.de/oe-40200/2024/10/velektronik-graph-clean/region/wdQ2090.ttl#this&gt; . ?company ns2:hasSite ?site . }</t>
  </si>
  <si>
    <t>PREFIX ns1: &lt;http://www.geonames.org/ontology#&gt; PREFIX tbox: &lt;https://github.com/wintechis/natural-language-query-answering/tree/main/knowledge-graph/velektronik-graph-clean/tbox.ttl#&gt; SELECT DISTINCT ?company WHERE { ?company tbox:size ?size . ?company ns1:parentCountry &lt;https://solid.iis.fraunhofer.de/oe-40200/2024/10/velektronik-graph-clean/region/wdQ148.ttl#this&gt; . FILTER (?size = &lt;https://welektronik.iis.fraunhofer.de/entity/Q1047&gt;) . }</t>
  </si>
  <si>
    <t>PREFIX ns2: &lt;https://www.w3.org/ns/org#&gt; PREFIX tbox: &lt;https://github.com/wintechis/natural-language-query-answering/tree/main/knowledge-graph/velektronik-graph-clean/tbox.ttl#&gt; SELECT ?location WHERE { &lt;https://solid.iis.fraunhofer.de/oe-40200/2024/10/velektronik-graph-clean/company/weQ20.ttl#headquarter&gt; ns2:location ?location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</si>
  <si>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?person ?company ?publication WHERE { ?person ns1:hasMembership [ ns1:member ?person ; ns1:memberDuring [ a &lt;http://www.w3.org/2006/time#Interval&gt; ] ; ns1:organization ?company ; ns1:role tbox:CEO ] . ?company tbox:hasCeo ?person . ?person dblp:authorOf ?publication }</t>
  </si>
  <si>
    <t>PREFIX tbox: &lt;https://github.com/wintechis/natural-language-query-answering/tree/main/knowledge-graph/velektronik-graph-clean/tbox.ttl#&gt; PREFIX ns2: &lt;https://www.w3.org/ns/org#&gt; PREFIX rdfs: &lt;http://www.w3.org/2000/01/rdf-schema#&gt; SELECT DISTINCT ?company ?ceo WHERE { ?company tbox:hasCeo ?ceo . ?ceo ns2:hasMembership [ ns2:member ?ceo ; ns2:organization ?company ; ns2:role tbox:CEO ] . ?ceo rdfs:label ?label . FILTER (regex(str(?label), "Pat Gelsinger")) }</t>
  </si>
  <si>
    <t>PREFIX ns1: &lt;http://www.geonames.org/ontology#&gt; PREFIX tbox: &lt;https://github.com/wintechis/natural-language-query-answering/tree/main/knowledge-graph/velektronik-graph-clean/tbox.ttl#&gt; SELECT ?company ?operatingIncome WHERE { ?company a ns1:Organization . ?company ns1:hasRegisteredSite ?site . ?site ns1:parentCountry &lt;https://solid.iis.fraunhofer.de/oe-40200/2024/10/velektronik-graph-clean/region/wdQ865.ttl#this&gt; . ?company tbox:operatingIncome ?operatingIncome }</t>
  </si>
  <si>
    <t>PREFIX ns1: &lt;https://www.w3.org/ns/org#&gt; PREFIX tbox: &lt;https://github.com/wintechis/natural-language-query-answering/tree/main/knowledge-graph/velektronik-graph-clean/tbox.ttl#&gt; SELECT DISTINCT ?x WHERE { ?x a ns1:Organization . ?x tbox:organizationType ?y . FILTER NOT EXISTS { ?x tbox:organizationType ?z . FILTER (?z != ?y) } . ?headquarter ns1:parentCountry &lt;https://solid.iis.fraunhofer.de/oe-40200/2024/10/velektronik-graph-clean/region/wdQ183.ttl#this&gt; . ?x ns1:hasRegisteredSite ?headquarter . }</t>
  </si>
  <si>
    <t>PREFIX tbox: &lt;https://github.com/wintechis/natural-language-query-answering/tree/main/knowledge-graph/velektronik-graph-clean/tbox.ttl#&gt; SELECT ?revenue WHERE { ?company tbox:providesService &lt;https://welektronik.iis.fraunhofer.de/entity/Q291&gt; . ?company tbox:totalrevenue2022 ?revenue }</t>
  </si>
  <si>
    <t>PREFIX qb: &lt;http://purl.org/linked-data/cube#&gt; PREFIX tbox: &lt;https://github.com/wintechis/natural-language-query-answering/tree/main/knowledge-graph/velektronik-graph-clean/tbox.ttl#&gt; SELECT ?company ?operatingIncome WHERE { ?company a qb:Observation . ?company tbox:operatingIncome ?operatingIncome . FILTER (regex(str(?company), "operatingincome2021"))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</si>
  <si>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?capex WHERE { ?company ns1:supplier ?s . ?s tbox:capex ?capex . }</t>
  </si>
  <si>
    <t>PREFIX tbox: &lt;https://github.com/wintechis/natural-language-query-answering/tree/main/knowledge-graph/velektronik-graph-clean/tbox.ttl#&gt; PREFIX ns2: &lt;https://www.w3.org/ns/org#&gt; SELECT DISTINCT ?site ?company WHERE { ?company a ns2:Organization ; tbox:size &lt;https://welektronik.iis.fraunhofer.de/entity/Q1049&gt; ; ns2:hasSite ?site . ?site tbox:siteType &lt;https://welektronik.iis.fraunhofer.de/entity/Q297&gt; . }</t>
  </si>
  <si>
    <t>PREFIX ns1: &lt;http://www.geonames.org/ontology#&gt; PREFIX tbox: &lt;https://github.com/wintechis/natural-language-query-answering/tree/main/knowledge-graph/velektronik-graph-clean/tbox.ttl#&gt; SELECT DISTINCT ?service WHERE { ?company ns1:headquarter ?headquarter . ?headquarter ns1:parentCountry &lt;https://solid.iis.fraunhofer.de/oe-40200/2024/10/velektronik-graph-clean/region/wdQ183.ttl#this&gt; . ?company tbox:providesService ?service . }</t>
  </si>
  <si>
    <t>PREFIX ns2: &lt;https://paul.ti.rw.fau.de/~ju32haqi/supply-networks/abstraction-examples/esn-ontology#&gt; SELECT DISTINCT ?organization WHERE { ?organization ns2:supplier &lt;https://solid.iis.fraunhofer.de/oe-40200/2024/10/velektronik-graph-clean/company/weQ127.ttl#this&gt; . }</t>
  </si>
  <si>
    <t>PREFIX ns1: &lt;https://paul.ti.rw.fau.de/~ju32haqi/supply-networks/abstraction-examples/esn-ontology#&gt; SELECT DISTINCT ?x WHERE { ?x ns1:supplier &lt;https://solid.iis.fraunhofer.de/oe-40200/2024/10/velektronik-graph-clean/company/weQ22.ttl#this&gt; }</t>
  </si>
  <si>
    <t>PREFIX tbox: &lt;https://github.com/wintechis/natural-language-query-answering/tree/main/knowledge-graph/velektronik-graph-clean/tbox.ttl#&gt; SELECT ?revenue WHERE { &lt;https://solid.iis.fraunhofer.de/oe-40200/2024/10/velektronik-graph-clean/company/weQ1042.ttl#this&gt; tbox:totalRevenue ?revenue . FILTER (xsd:integer(?revenue) &gt; 0) }</t>
  </si>
  <si>
    <t>PREFIX ns2: &lt;https://www.w3.org/ns/org#&gt; PREFIX tbox: &lt;https://github.com/wintechis/natural-language-query-answering/tree/main/knowledge-graph/velektronik-graph-clean/tbox.ttl#&gt; SELECT DISTINCT ?site WHERE { ?company ns2:hasSite ?site . ?company rdfs:label "Intel"@en . ?site tbox:siteType ?type . FILTER (?type = &lt;https://welektronik.iis.fraunhofer.de/entity/Q297&gt; || ?type = &lt;https://welektronik.iis.fraunhofer.de/entity/Q298&gt;)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</si>
  <si>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WHERE { ?company ns2:hasSite ?site . ?site ns1:parentFeature &lt;https://solid.iis.fraunhofer.de/oe-40200/2024/10/velektronik-graph-clean/region/wdQ2090.ttl#this&gt; . ?company tbox:organizationType &lt;https://welektronik.iis.fraunhofer.de/entity/Q297&gt;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</si>
  <si>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tbox:customerOf &lt;https://solid.iis.fraunhofer.de/oe-40200/2024/10/velektronik-graph-clean/company/weQ127.ttl#this&gt;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</si>
  <si>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a foaf:Person . ?person tbox:ceoOf ?company . ?publication a dblp:Publication . ?publication dblp:authorOf ?person . ?publication dblp:title ?title . ?publication dblp:yearOfPublication ?year . FILTER (?year = "2005"^^xsd:gYear) }</t>
  </si>
  <si>
    <t>PREFIX ns2: &lt;https://www.w3.org/ns/org#&gt; PREFIX tbox: &lt;https://github.com/wintechis/natural-language-query-answering/tree/main/knowledge-graph/velektronik-graph-clean/tbox.ttl#&gt; SELECT DISTINCT ?city WHERE { &lt;https://solid.iis.fraunhofer.de/oe-40200/2024/10/velektronik-graph-clean/company/weQ22.ttl#this&gt; ns2:hasSite ?site . ?site tbox:locatedIn ?city }</t>
  </si>
  <si>
    <t>PREFIX tbox: &lt;https://github.com/wintechis/natural-language-query-answering/tree/main/knowledge-graph/velektronik-graph-clean/tbox.ttl#&gt; PREFIX org: &lt;https://www.w3.org/ns/org#&gt; SELECT DISTINCT ?site WHERE { ?site a org:Site . ?site tbox:siteType &lt;https://welektronik.iis.fraunhofer.de/entity/Q298&gt; }</t>
  </si>
  <si>
    <t>PREFIX ns1: &lt;https://paul.ti.rw.fau.de/~ju32haqi/supply-networks/abstraction-examples/esn-ontology#&gt; SELECT DISTINCT ?supplier WHERE { ?supplier ns1:customer &lt;https://solid.iis.fraunhofer.de/oe-40200/2024/10/velektronik-graph-clean/company/weQ1042.ttl#this&gt; . }</t>
  </si>
  <si>
    <t>PREFIX ns2: &lt;http://www.geonames.org/ontology#&gt; PREFIX rdfs: &lt;http://www.w3.org/2000/01/rdf-schema#&gt; SELECT DISTINCT ?company WHERE { ?company ns2:parentFeature &lt;https://solid.iis.fraunhofer.de/oe-40200/2024/10/velektronik-graph-clean/region/wdQ2090.ttl#this&gt; . }</t>
  </si>
  <si>
    <t>PREFIX org: &lt;https://www.w3.org/ns/org#&gt; PREFIX tbox: &lt;https://github.com/wintechis/natural-language-query-answering/tree/main/knowledge-graph/velektronik-graph-clean/tbox.ttl#&gt; SELECT DISTINCT ?organisation WHERE { ?organisation a org:Organization . ?organisation tbox:observedEnterprise ?obs . ?obs tbox:observedEnterprise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</si>
  <si>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qb: &lt;http://purl.org/linked-data/cube#&gt; SELECT ?x WHERE { ?s tbox:organizationType &lt;https://welektronik.iis.fraunhofer.de/entity/Q287&gt; . ?s tbox:totalEquity ?x . }</t>
  </si>
  <si>
    <t>PREFIX tbox: &lt;https://github.com/wintechis/natural-language-query-answering/tree/main/knowledge-graph/velektronik-graph-clean/tbox.ttl#&gt; PREFIX rdfs: &lt;http://www.w3.org/2000/01/rdf-schema#&gt; SELECT DISTINCT ?x ?label WHERE { ?x tbox:organizationType &lt;https://welektronik.iis.fraunhofer.de/entity/Q1023&gt; . ?x rdfs:label ?label . } LIMIT 10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</si>
  <si>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?p ?o WHERE { &lt;https://solid.iis.fraunhofer.de/oe-40200/2024/10/velektronik-graph-clean/company/weQ22.ttl#this&gt; ?p ?o . FILTER(regex(str(?p), "netProfit")) }</t>
  </si>
  <si>
    <t>PREFIX ns2: &lt;http://www.geonames.org/ontology#&gt; PREFIX ns1: &lt;https://www.w3.org/ns/org#&gt; PREFIX tbox: &lt;https://github.com/wintechis/natural-language-query-answering/tree/main/knowledge-graph/velektronik-graph-clean/tbox.ttl#&gt; SELECT DISTINCT ?country WHERE { &lt;https://solid.iis.fraunhofer.de/oe-40200/2024/10/velektronik-graph-clean/company/weQ22.ttl#this&gt; ns1:hasSite ?site. ?site ns2:parentCountry ?country. }</t>
  </si>
  <si>
    <t>PREFIX ns1: &lt;http://www.geonames.org/ontology#&gt; PREFIX tbox: &lt;https://github.com/wintechis/natural-language-query-answering/tree/main/knowledge-graph/velektronik-graph-clean/tbox.ttl#&gt; SELECT ?company ?equity WHERE { ?company ns1:parentCountry &lt;https://solid.iis.fraunhofer.de/oe-40200/2024/10/velektronik-graph-clean/region/wdQ865.ttl#this&gt; . ?company tbox:totalEquity ?equity }</t>
  </si>
  <si>
    <t>PREFIX : &lt;https://welektronik.iis.fraunhofer.de/entity/&gt; PREFIX tbox: &lt;https://github.com/wintechis/natural-language-query-answering/tree/main/knowledge-graph/velektronik-graph-clean/tbox.ttl#&gt; SELECT DISTINCT ?company WHERE { ?company tbox:organizationType :Q287 . ?company tbox:size :Q1048 . ?company &lt;https://paul.ti.rw.fau.de/~ju32haqi/supply-networks/abstraction-examples/esn-ontology#customer&gt; ?customer . FILTER (?customer = "TSMC")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</si>
  <si>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?x ?y WHERE { ?x esn:customer ?y . ?x tbox:providesService &lt;https://welektronik.iis.fraunhofer.de/entity/Q288&gt; . }</t>
  </si>
  <si>
    <t>PREFIX tbox: &lt;https://github.com/wintechis/natural-language-query-answering/tree/main/knowledge-graph/velektronik-graph-clean/tbox.ttl#&gt; PREFIX ns2: &lt;https://www.w3.org/ns/org#&gt; SELECT ?company ?netProfit WHERE { ?company ns2:hasSite ?site . ?site a &lt;https://welektronik.iis.fraunhofer.de/entity/Q298&gt; . ?company tbox:netProfit ?netProfit . }</t>
  </si>
  <si>
    <t>PREFIX tbox: &lt;https://github.com/wintechis/natural-language-query-answering/tree/main/knowledge-graph/velektronik-graph-clean/tbox.ttl#&gt; PREFIX ns1: &lt;https://www.w3.org/ns/org#&gt; SELECT DISTINCT ?person WHERE { ?person ns1:hasMembership [ ns1:member ?person ; ns1:organization &lt;https://solid.iis.fraunhofer.de/oe-40200/2024/10/velektronik-graph-clean/company/weQ22.ttl#this&gt; ; ns1:role tbox:CEO ] }</t>
  </si>
  <si>
    <t>PREFIX ns2: &lt;https://www.w3.org/ns/org#&gt; PREFIX tbox: &lt;https://github.com/wintechis/natural-language-query-answering/tree/main/knowledge-graph/velektronik-graph-clean/tbox.ttl#&gt; SELECT DISTINCT ?company ?employeeCount WHERE { ?company a ns2:Organization . ?company ns2:hasSite ?site . ?site a ns2:Site . ?company tbox:employees2022 ?employeeCount . }</t>
  </si>
  <si>
    <t>PREFIX rdfs: &lt;http://www.w3.org/2000/01/rdf-schema#&gt; PREFIX org: &lt;https://www.w3.org/ns/org#&gt; SELECT DISTINCT ?company WHERE { ?company a org:Organization }</t>
  </si>
  <si>
    <t>PREFIX tbox: &lt;https://github.com/wintechis/natural-language-query-answering/tree/main/knowledge-graph/velektronik-graph-clean/tbox.ttl#&gt; PREFIX ns1: &lt;https://www.w3.org/ns/org#&gt; SELECT DISTINCT ?company ?ceo WHERE { ?company tbox:organizationType &lt;https://welektronik.iis.fraunhofer.de/entity/Q287&gt; . ?company tbox:hasCeo ?ceo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</si>
  <si>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?supplier ?revenue WHERE { ?supplier ns1:supplier &lt;https://solid.iis.fraunhofer.de/oe-40200/2024/10/velektronik-graph-clean/company/weQ127.ttl#this&gt; . ?supplier tbox:totalRevenue ?revenue . }</t>
  </si>
  <si>
    <t>PREFIX ns1: &lt;http://www.geonames.org/ontology#&gt; PREFIX ns2: &lt;https://github.com/wintechis/natural-language-query-answering/tree/main/knowledge-graph/velektronik-graph-clean/tbox.ttl#&gt; SELECT DISTINCT ?company WHERE { ?site ns1:parentFeature &lt;https://solid.iis.fraunhofer.de/oe-40200/2024/10/velektronik-graph-clean/region/wdQ2090.ttl#this&gt; . ?company ns2:organizationType ?type . FILTER (contains(str(?type), "Q1060")) . ?company ?p ?site . }</t>
  </si>
  <si>
    <t>PREFIX tbox: &lt;https://github.com/wintechis/natural-language-query-answering/tree/main/knowledge-graph/velektronik-graph-clean/tbox.ttl#&gt; PREFIX ns1: &lt;http://www.geonames.org/ontology#&gt; PREFIX rdfs: &lt;http://www.w3.org/2000/01/rdf-schema#&gt; SELECT DISTINCT ?x WHERE { ?x ns1:parentCountry &lt;https://solid.iis.fraunhofer.de/oe-40200/2024/10/velektronik-graph-clean/region/wdQ148.ttl#this&gt; . ?x tbox:size ?y . FILTER (?y &gt; 100 &amp;&amp; ?y &lt; 1000) }</t>
  </si>
  <si>
    <t>PREFIX ns1: &lt;http://www.geonames.org/ontology#&gt; PREFIX ns2: &lt;http://www.w3.org/2003/01/geo/wgs84_pos#&gt; PREFIX ns3: &lt;https://www.w3.org/ns/org#&gt; PREFIX rdfs: &lt;http://www.w3.org/2000/01/rdf-schema#&gt; SELECT ?cityLabel ?countryLabel WHERE { &lt;https://solid.iis.fraunhofer.de/oe-40200/2024/10/velektronik-graph-clean/company/weQ20.ttl#headquarter&gt; ns1:parentFeature ?city ; ns1:parentCountry ?country . ?city rdfs:label ?cityLabel . ?country rdfs:label ?countryLabel . }</t>
  </si>
  <si>
    <t>PREFIX tbox: &lt;https://github.com/wintechis/natural-language-query-answering/tree/main/knowledge-graph/velektronik-graph-clean/tbox.ttl#&gt; PREFIX ns1: &lt;https://www.w3.org/ns/org#&gt; PREFIX dbpedia: &lt;http://dbpedia.org/resource/&gt; SELECT DISTINCT ?ceo ?publication WHERE { ?ceo a ns1:Person . ?ceo ns1:hasMembership [ ns1:member ?ceo ; ns1:memberDuring [ a time:Interval ; time:hasBeginning [ a time:Instant ; time:inXSDDateTime ?startDate ] ; time:hasEnd [ a time:Instant ; time:inXSDDateTime ?endDate ] ] ; ns1:organization ?company ; ns1:role tbox:CEO ] . ?company tbox:hasCeo ?ceo . ?publication a &lt;https://dblp.org/rdf/schema#Publication&gt; . ?ceo dbpedia:author ?publication . }</t>
  </si>
  <si>
    <t>PREFIX tbox: &lt;https://github.com/wintechis/natural-language-query-answering/tree/main/knowledge-graph/velektronik-graph-clean/tbox.ttl#&gt; PREFIX ns2: &lt;https://www.w3.org/ns/org#&gt; SELECT DISTINCT ?company WHERE { &lt;https://solid.iis.fraunhofer.de/oe-40200/2024/10/velektronik-graph-clean/person/wdQ7143480.ttl#this&gt; tbox:ceoOf ?company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</si>
  <si>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?operatingIncome WHERE { ?obs tbox:operatingIncome2021 ?operatingIncome . ?obs tbox:observedEnterprise ?company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</si>
  <si>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?site ?company WHERE { ?company a ns2:Organization . ?company ns2:hasSite ?site . ?site tbox:siteType &lt;https://welektronik.iis.fraunhofer.de/entity/Q297&gt; . ?company tbox:organizationType &lt;https://welektronik.iis.fraunhofer.de/entity/Q287&gt; . }</t>
  </si>
  <si>
    <t>PREFIX tbox: &lt;https://github.com/wintechis/natural-language-query-answering/tree/main/knowledge-graph/velektronik-graph-clean/tbox.ttl#&gt; PREFIX rdfs: &lt;http://www.w3.org/2000/01/rdf-schema#&gt; SELECT (SUM(?revenue) AS ?totalRevenue) WHERE { ?company tbox:providesService &lt;https://welektronik.iis.fraunhofer.de/entity/Q291&gt; . ?observedEnterprise tbox:observedEnterprise ?company . ?observedEnterprise tbox:totalRevenue ?revenue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</si>
  <si>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?financialMetric WHERE { &lt;https://solid.iis.fraunhofer.de/oe-40200/2024/10/velektronik-graph-clean/company/weQ22.ttl#this&gt; ?financialMetric ?value . FILTER(regex(str(?financialMetric), "capex", "i"))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</si>
  <si>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?capex WHERE { ?company tbox:observedEnterprise ?observedEnterprise . ?observedEnterprise tbox:capex ?capex }</t>
  </si>
  <si>
    <t>PREFIX tbox: &lt;https://github.com/wintechis/natural-language-query-answering/tree/main/knowledge-graph/velektronik-graph-clean/tbox.ttl#&gt; PREFIX ns2: &lt;https://www.w3.org/ns/org#&gt; SELECT DISTINCT ?site ?company WHERE { ?company ns2:hasSite ?site . ?company tbox:size &lt;https://welektronik.iis.fraunhofer.de/entity/Q1049&gt; . ?site tbox:siteType &lt;https://welektronik.iis.fraunhofer.de/entity/Q297&gt; . }</t>
  </si>
  <si>
    <t>PREFIX tbox: &lt;https://github.com/wintechis/natural-language-query-answering/tree/main/knowledge-graph/velektronik-graph-clean/tbox.ttl#&gt; PREFIX dblp: &lt;https://dblp.org/rdf/schema#&gt; SELECT DISTINCT ?ceo ?publication WHERE { ?ceo tbox:ceoOf ?company . ?ceo dblp:authorOf ?publication . }</t>
  </si>
  <si>
    <t>PREFIX ns1: &lt;https://www.w3.org/ns/org#&gt; PREFIX ns2: &lt;https://paul.ti.rw.fau.de/~ju32haqi/supply-networks/abstraction-examples/esn-ontology#&gt; PREFIX tbox: &lt;https://github.com/wintechis/natural-language-query-answering/tree/main/knowledge-graph/velektronik-graph-clean/tbox.ttl#&gt; SELECT DISTINCT ?organization ?service WHERE { ?organization a ns1:Organization . ?organization tbox:providesService ?service . ?organization ns2:supplier ?supplier . FILTER (?supplier = "TSMC" &amp;&amp; ?service = "Design") . }</t>
  </si>
  <si>
    <t>PREFIX ns1: &lt;https://paul.ti.rw.fau.de/~ju32haqi/supply-networks/abstraction-examples/esn-ontology#&gt; PREFIX ns2: &lt;https://www.w3.org/ns/org#&gt; SELECT DISTINCT ?company WHERE { ?company ns1:supplier &lt;https://solid.iis.fraunhofer.de/oe-40200/2024/10/velektronik-graph-clean/company/weQ22.ttl#this&gt; . ?company ns2:hasSite ?site . ?site ns2:location ?location . ?location rdfs:label ?locationLabel . FILTER regex(?locationLabel, "Taiwan", "i") }</t>
  </si>
  <si>
    <t>PREFIX ns2: &lt;https://www.w3.org/ns/org#&gt; PREFIX tbox: &lt;https://github.com/wintechis/natural-language-query-answering/tree/main/knowledge-graph/velektronik-graph-clean/tbox.ttl#&gt; SELECT ?size WHERE { ?s ns2:hasRegisteredSite ?o . ?s tbox:size ?size . FILTER(regex(str(?s), "weQ1042")) . }</t>
  </si>
  <si>
    <t>PREFIX tbox: &lt;https://github.com/wintechis/natural-language-query-answering/tree/main/knowledge-graph/velektronik-graph-clean/tbox.ttl#&gt; PREFIX ns1: &lt;http://www.geonames.org/ontology#&gt; SELECT DISTINCT ?company ?site WHERE { ?company tbox:hasSite ?site . ?site ns1:parentFeature &lt;https://solid.iis.fraunhofer.de/oe-40200/2024/10/velektronik-graph-clean/region/wdQ2090.ttl#this&gt;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</si>
  <si>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a dblp:Creator . ?publication dblp:author ?person . ?publication dblp:title ?title . ?publication dblp:yearOfPublication ?year . FILTER (?year = "2005"^^xsd:gYear) }</t>
  </si>
  <si>
    <t>PREFIX ns1: &lt;http://www.geonames.org/ontology#&gt; PREFIX rdfs: &lt;http://www.w3.org/2000/01/rdf-schema#&gt; SELECT DISTINCT ?company WHERE { ?company ns1:parentFeature &lt;https://solid.iis.fraunhofer.de/oe-40200/2024/10/velektronik-graph-clean/region/wdQ2090.ttl#this&gt; }</t>
  </si>
  <si>
    <t>PREFIX org: &lt;https://www.w3.org/ns/org#&gt; SELECT DISTINCT ?organisation WHERE { ?organisation a org:Organization . }</t>
  </si>
  <si>
    <t>PREFIX tbox: &lt;https://github.com/wintechis/natural-language-query-answering/tree/main/knowledge-graph/velektronik-graph-clean/tbox.ttl#&gt; SELECT ?company ?equity WHERE { ?company tbox:organizationType &lt;https://welektronik.iis.fraunhofer.de/entity/Q287&gt; . ?company tbox:totalEquity ?equity . }</t>
  </si>
  <si>
    <t>PREFIX tbox: &lt;https://github.com/wintechis/natural-language-query-answering/tree/main/knowledge-graph/velektronik-graph-clean/tbox.ttl#&gt; PREFIX rdfs: &lt;http://www.w3.org/2000/01/rdf-schema#&gt; SELECT DISTINCT ?x WHERE { &lt;https://solid.iis.fraunhofer.de/oe-40200/2024/10/velektronik-graph-clean/company/weQ1025.ttl#this&gt; tbox:suppliesEquipmentTo ?x . ?x rdfs:label "TSMC"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</si>
  <si>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&lt;https://solid.iis.fraunhofer.de/oe-40200/2024/10/velektronik-graph-clean/company/weQ22.ttl#netprofit2022&gt; ?p ?netProfit . }</t>
  </si>
  <si>
    <t>PREFIX ns1: &lt;http://www.geonames.org/ontology#&gt; PREFIX ns2: &lt;https://www.w3.org/ns/org#&gt; SELECT DISTINCT ?country WHERE { ?site a ns2:Site . ?site ns1:parentCountry ?country . ?company ns2:hasSite ?site . ?company rdfs:label "Intel"@en }</t>
  </si>
  <si>
    <t>PREFIX tbox: &lt;https://github.com/wintechis/natural-language-query-answering/tree/main/knowledge-graph/velektronik-graph-clean/tbox.ttl#&gt; PREFIX ns1: &lt;https://www.w3.org/ns/org#&gt; SELECT DISTINCT ?ceo ?company WHERE { ?ceo ns1:hasMembership [ ns1:member ?ceo ; ns1:role tbox:CEO ; ns1:organization ?company ] . }</t>
  </si>
  <si>
    <t>PREFIX tbox: &lt;https://github.com/wintechis/natural-language-query-answering/tree/main/knowledge-graph/velektronik-graph-clean/tbox.ttl#&gt; PREFIX ns1: &lt;http://www.geonames.org/ontology#&gt; SELECT ?company ?equity WHERE { ?company ns1:parentCountry &lt;https://solid.iis.fraunhofer.de/oe-40200/2024/10/velektronik-graph-clean/region/wdQ865.ttl#this&gt; . ?company tbox:totalEquity ?equity }</t>
  </si>
  <si>
    <t>PREFIX esn: &lt;https://paul.ti.rw.fau.de/~ju32haqi/supply-networks/abstraction-examples/esn-ontology#&gt; SELECT ?customer WHERE { ?customer esn:customer ?supplyFlow . ?supplyFlow esn:supplier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</si>
  <si>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PREFIX welektronik: &lt;https://welektronik.iis.fraunhofer.de/entity/&gt; SELECT ?company ?property ?value WHERE { ?company tbox:size welektronik:Q1049 . ?company ?property ?value . }</t>
  </si>
  <si>
    <t>PREFIX : &lt;https://welektronik.iis.fraunhofer.de/entity/&gt; PREFIX tbox: &lt;https://github.com/wintechis/natural-language-query-answering/tree/main/knowledge-graph/velektronik-graph-clean/tbox.ttl#&gt; SELECT DISTINCT ?x WHERE { ?x tbox:providesService :Q288 . }</t>
  </si>
  <si>
    <t>PREFIX ns2: &lt;https://www.w3.org/ns/org#&gt; PREFIX tbox: &lt;https://github.com/wintechis/natural-language-query-answering/tree/main/knowledge-graph/velektronik-graph-clean/tbox.ttl#&gt; PREFIX ns1: &lt;http://www.geonames.org/ontology#&gt; SELECT DISTINCT ?company ?netProfit WHERE { ?company a ns2:Organization . ?company ns2:hasSite ?site . ?site ns1:featureClass ns1:S . ?company tbox:netProfit ?netProfit . }</t>
  </si>
  <si>
    <t>PREFIX tbox: &lt;https://github.com/wintechis/natural-language-query-answering/tree/main/knowledge-graph/velektronik-graph-clean/tbox.ttl#&gt; PREFIX ns2: &lt;https://www.w3.org/ns/org#&gt; SELECT DISTINCT ?company ?employeeCount WHERE { ?company a ns2:Organization . ?company tbox:employees ?employeeCount . FILTER (exists { ?company ns2:hasSite ?site . ?site a ns2:Site . FILTER (regex(str(?site), "Assembly")) . }) . }</t>
  </si>
  <si>
    <t>PREFIX ns1: &lt;https://www.w3.org/ns/org#&gt; PREFIX tbox: &lt;https://github.com/wintechis/natural-language-query-answering/tree/main/knowledge-graph/velektronik-graph-clean/tbox.ttl#&gt; SELECT DISTINCT ?type WHERE { ?s a ns1:Organization . ?s tbox:organizationType ?type . }</t>
  </si>
  <si>
    <t>PREFIX tbox: &lt;https://github.com/wintechis/natural-language-query-answering/tree/main/knowledge-graph/velektronik-graph-clean/tbox.ttl#&gt; PREFIX ns1: &lt;https://www.w3.org/ns/org#&gt; SELECT DISTINCT ?company ?ceo WHERE { ?company ns1:hasMembership [ ns1:member ?ceo ; ns1:role tbox:CEO ] . { ?company tbox:providesService ?service . FILTER(regex(str(?service), "foundry")) } UNION { ?company tbox:organizationType ?type . FILTER(regex(str(?type), "foundry")) } }</t>
  </si>
  <si>
    <t>PREFIX tbox: &lt;https://github.com/wintechis/natural-language-query-answering/tree/main/knowledge-graph/velektronik-graph-clean/tbox.ttl#&gt; PREFIX qb: &lt;http://purl.org/linked-data/cube#&gt; SELECT ?x WHERE { ?s tbox:organizationType &lt;https://welektronik.iis.fraunhofer.de/entity/Q286&gt; . ?o tbox:totalAssets ?x . }</t>
  </si>
  <si>
    <t>PREFIX tbox: &lt;https://github.com/wintechis/natural-language-query-answering/tree/main/knowledge-graph/velektronik-graph-clean/tbox.ttl#&gt; SELECT ?company ?capex WHERE { ?company tbox:observedEnterprise ?observed . ?observed tbox:capex2022 ?capex . }</t>
  </si>
  <si>
    <t>PREFIX ns1: &lt;http://www.geonames.org/ontology#&gt; PREFIX tbox: &lt;https://github.com/wintechis/natural-language-query-answering/tree/main/knowledge-graph/velektronik-graph-clean/tbox.ttl#&gt; SELECT DISTINCT ?company WHERE { ?company tbox:size &lt;https://welektronik.iis.fraunhofer.de/entity/Q1047&gt; . { ?company ?p &lt;https://solid.iis.fraunhofer.de/oe-40200/2024/10/velektronik-graph-clean/region/wdQ2090.ttl#this&gt; . } }</t>
  </si>
  <si>
    <t>PREFIX tbox: &lt;https://github.com/wintechis/natural-language-query-answering/tree/main/knowledge-graph/velektronik-graph-clean/tbox.ttl#&gt; PREFIX rdfs: &lt;http://www.w3.org/2000/01/rdf-schema#&gt; SELECT DISTINCT ?company WHERE { ?company tbox:providesService &lt;https://welektronik.iis.fraunhofer.de/entity/Q288&gt; . }</t>
  </si>
  <si>
    <t>PREFIX tbox: &lt;https://github.com/wintechis/natural-language-query-answering/tree/main/knowledge-graph/velektronik-graph-clean/tbox.ttl#&gt; PREFIX rdfs: &lt;http://www.w3.org/2000/01/rdf-schema#&gt; SELECT DISTINCT ?company WHERE { ?company tbox:organizationType &lt;https://welektronik.iis.fraunhofer.de/entity/Q286&gt; . ?company tbox:size &lt;https://welektronik.iis.fraunhofer.de/entity/Q1046&gt; }</t>
  </si>
  <si>
    <t>PREFIX ns1: &lt;https://www.w3.org/ns/org#&gt; PREFIX tbox: &lt;https://github.com/wintechis/natural-language-query-answering/tree/main/knowledge-graph/velektronik-graph-clean/tbox.ttl#&gt; SELECT DISTINCT ?company WHERE { ?company a ns1:Organization ; tbox:organizationType ?type . FILTER (?type = &lt;https://welektronik.iis.fraunhofer.de/entity/Q287&gt;) . ?company ns1:hasSite ?site . FILTER (?site = &lt;https://solid.iis.fraunhofer.de/oe-40200/2024/10/velektronik-graph-clean/site/weQ595.ttl#this&gt;) }</t>
  </si>
  <si>
    <t>PREFIX org: &lt;https://www.w3.org/ns/org#&gt; PREFIX ns1: &lt;http://www.geonames.org/ontology#&gt; SELECT DISTINCT ?company ?site WHERE { ?company a org:Organization . ?company org:hasSite ?site . ?site ns1:parentCountry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</si>
  <si>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PREFIX : &lt;https://paul.ti.rw.fau.de/~ju32haqi/supply-networks/abstraction-examples/esn-ontology#&gt; SELECT DISTINCT ?supplier ?company WHERE { ?supplier a :Enterprise . ?supplier :supplier ?company . ?supplier tbox:size &lt;https://welektronik.iis.fraunhofer.de/entity/Q1047&gt; . ?company tbox:size &lt;https://welektronik.iis.fraunhofer.de/entity/Q1049&gt; }</t>
  </si>
  <si>
    <t>PREFIX ns2: &lt;https://www.w3.org/ns/org#&gt; PREFIX tbox: &lt;https://github.com/wintechis/natural-language-query-answering/tree/main/knowledge-graph/velektronik-graph-clean/tbox.ttl#&gt; PREFIX rdfs: &lt;http://www.w3.org/2000/01/rdf-schema#&gt; PREFIX ns1: &lt;http://www.geonames.org/ontology#&gt; SELECT DISTINCT ?company ?site WHERE { ?company a ns2:Organization . ?site a ns2:Site . ?site ns1:parentFeature &lt;https://solid.iis.fraunhofer.de/oe-40200/2024/10/velektronik-graph-clean/region/wdQ2090.ttl#this&gt; . ?company ns2:hasRegisteredSite ?site . }</t>
  </si>
  <si>
    <t>PREFIX ns1: &lt;http://www.geonames.org/ontology#&gt; PREFIX tbox: &lt;https://github.com/wintechis/natural-language-query-answering/tree/main/knowledge-graph/velektronik-graph-clean/tbox.ttl#&gt; SELECT DISTINCT ?x WHERE { ?x ns1:parentCountry &lt;https://solid.iis.fraunhofer.de/oe-40200/2024/10/velektronik-graph-clean/region/wdQ148.ttl#this&gt; . ?x tbox:size &lt;https://welektronik.iis.fraunhofer.de/entity/Q1047&gt; . ?x a &lt;https://www.w3.org/ns/org#Organization&gt; }</t>
  </si>
  <si>
    <t>PREFIX tbox: &lt;https://github.com/wintechis/natural-language-query-answering/tree/main/knowledge-graph/velektronik-graph-clean/tbox.ttl#&gt; SELECT DISTINCT ?x WHERE { ?x tbox:organizationType ?y . FILTER regex(str(?y), "IDM", "i") }</t>
  </si>
  <si>
    <t>PREFIX tbox: &lt;https://github.com/wintechis/natural-language-query-answering/tree/main/knowledge-graph/velektronik-graph-clean/tbox.ttl#&gt; PREFIX xsd: &lt;http://www.w3.org/2001/XMLSchema#&gt; SELECT ?company ?netProfit WHERE { ?company tbox:netProfit ?netProfit . FILTER (xsd:decimal(?netProfit) &gt; 0 &amp;&amp; regex(str(?company), "2022")) }</t>
  </si>
  <si>
    <t>PREFIX tbox: &lt;https://github.com/wintechis/natural-language-query-answering/tree/main/knowledge-graph/velektronik-graph-clean/tbox.ttl#&gt; PREFIX ns1: &lt;https://www.w3.org/ns/org#&gt; PREFIX dbp: &lt;http://dbpedia.org/property/&gt; SELECT DISTINCT ?company ?ceo ?publication WHERE { ?ceo a ns1:Person . ?ceo ns1:hasMembership [ ns1:role tbox:CEO ; ns1:organization ?company ] . ?ceo dbp:authorOf ?publication . }</t>
  </si>
  <si>
    <t>PREFIX tbox: &lt;https://github.com/wintechis/natural-language-query-answering/tree/main/knowledge-graph/velektronik-graph-clean/tbox.ttl#&gt; SELECT DISTINCT ?x ?y WHERE { ?x tbox:operatingIncome ?y . }</t>
  </si>
  <si>
    <t>PREFIX tbox: &lt;https://github.com/wintechis/natural-language-query-answering/tree/main/knowledge-graph/velektronik-graph-clean/tbox.ttl#&gt; PREFIX rdfs: &lt;http://www.w3.org/2000/01/rdf-schema#&gt; SELECT DISTINCT ?company ?fab WHERE { ?company tbox:organizationType &lt;https://welektronik.iis.fraunhofer.de/entity/Q287&gt; . ?fab tbox:siteType &lt;https://welektronik.iis.fraunhofer.de/entity/Q297&gt; . ?company tbox:hasSite ?fab .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</si>
  <si>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FILTER NOT EXISTS { ?x tbox:manufactures ?w } }</t>
  </si>
  <si>
    <t>PREFIX tbox: &lt;https://github.com/wintechis/natural-language-query-answering/tree/main/knowledge-graph/velektronik-graph-clean/tbox.ttl#&gt; SELECT ?p ?o WHERE { ?company tbox:providesService &lt;https://welektronik.iis.fraunhofer.de/entity/Q291&gt; . ?company ?p ?o . }</t>
  </si>
  <si>
    <t>PREFIX ns1: &lt;http://www.geonames.org/ontology#&gt; PREFIX tbox: &lt;https://github.com/wintechis/natural-language-query-answering/tree/main/knowledge-graph/velektronik-graph-clean/tbox.ttl#&gt; SELECT DISTINCT ?company ?service WHERE { ?company ns1:parentFeature &lt;https://solid.iis.fraunhofer.de/oe-40200/2024/10/velektronik-graph-clean/region/wdQ183.ttl#this&gt; . ?service tbox:providesService ?company . ?service rdfs:label "Design"@en . }</t>
  </si>
  <si>
    <t>PREFIX tbox: &lt;https://github.com/wintechis/natural-language-query-answering/tree/main/knowledge-graph/velektronik-graph-clean/tbox.ttl#&gt; PREFIX ns1: &lt;https://www.w3.org/ns/org#&gt; SELECT ?company ?totalRevenue WHERE { ?company a ns1:Organization . ?company tbox:totalRevenue2021 ?totalRevenue . }</t>
  </si>
  <si>
    <t>PREFIX ns2: &lt;https://www.w3.org/ns/org#&gt; PREFIX rdfs: &lt;http://www.w3.org/2000/01/rdf-schema#&gt; SELECT DISTINCT ?site ?company WHERE { ?company a ns2:Organization . ?site ns2:hasSite ?company . ?site rdfs:label ?label . FILTER(contains(str(?label), 'Assembly'))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</si>
  <si>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?capex WHERE { &lt;https://solid.iis.fraunhofer.de/oe-40200/2024/10/velektronik-graph-clean/company/weQ22.ttl#this&gt; tbox:capex ?capex }</t>
  </si>
  <si>
    <t>PREFIX tbox: &lt;https://github.com/wintechis/natural-language-query-answering/tree/main/knowledge-graph/velektronik-graph-clean/tbox.ttl#&gt; PREFIX xsd: &lt;http://www.w3.org/2001/XMLSchema#&gt; SELECT ?company ?capex WHERE { ?company tbox:capex ?capex . FILTER (xsd:decimal(?capex) &gt; 0) }</t>
  </si>
  <si>
    <t>PREFIX tbox: &lt;https://github.com/wintechis/natural-language-query-answering/tree/main/knowledge-graph/velektronik-graph-clean/tbox.ttl#&gt; PREFIX xsd: &lt;http://www.w3.org/2001/XMLSchema#&gt; SELECT ?company ?employees WHERE { ?company tbox:size &lt;https://welektronik.iis.fraunhofer.de/entity/Q1049&gt; . ?company tbox:hasObservation ?observation . ?observation tbox:employees ?employees . FILTER (datatype(?employees) = xsd:decimal) }</t>
  </si>
  <si>
    <t>PREFIX tbox: &lt;https://github.com/wintechis/natural-language-query-answering/tree/main/knowledge-graph/velektronik-graph-clean/tbox.ttl#&gt; PREFIX org: &lt;https://www.w3.org/ns/org#&gt; SELECT DISTINCT ?service ?organization WHERE { ?organization a org:Organization ; tbox:providesService ?service . }</t>
  </si>
  <si>
    <t>PREFIX ns2: &lt;http://www.geonames.org/ontology#&gt; PREFIX ns3: &lt;https://www.w3.org/ns/org#&gt; PREFIX tbox: &lt;https://github.com/wintechis/natural-language-query-answering/tree/main/knowledge-graph/velektronik-graph-clean/tbox.ttl#&gt; SELECT DISTINCT ?service WHERE { ?site ns2:parentCountry &lt;https://solid.iis.fraunhofer.de/oe-40200/2024/10/velektronik-graph-clean/region/wdQ183.ttl#this&gt; . ?company ns3:hasRegisteredSite ?site . ?company tbox:providesService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</si>
  <si>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?person ?publication WHERE { ?person ns1:hasMembership [ ns1:member ?person ; ns1:memberDuring [ a ns1:Interval ; ns1:hasBeginning [ a ns1:Instant ; ns1:inXSDDateTime ?startDate ] ; ns1:hasEnd [ a ns1:Instant ; ns1:inXSDDateTime ?endDate ] ] ; ns1:organization ?organization ; ns1:role tbox:CEO ] . ?publication dblp:authorOf ?person . }</t>
  </si>
  <si>
    <t>PREFIX ns1: &lt;https://www.w3.org/ns/org#&gt; PREFIX tbox: &lt;https://github.com/wintechis/natural-language-query-answering/tree/main/knowledge-graph/velektronik-graph-clean/tbox.ttl#&gt; PREFIX ns2: &lt;https://paul.ti.rw.fau.de/~ju32haqi/supply-networks/abstraction-examples/esn-ontology#&gt; SELECT DISTINCT ?organization ?service WHERE { ?organization a ns1:Organization . ?organization ns2:supplier ?customer . ?customer a ns1:Organization . ?organization tbox:providesService ?service . ?service a &lt;https://welektronik.iis.fraunhofer.de/entity/Q293&gt; . }</t>
  </si>
  <si>
    <t>PREFIX ns1: &lt;https://paul.ti.rw.fau.de/~ju32haqi/supply-networks/abstraction-examples/esn-ontology#&gt; SELECT DISTINCT ?company WHERE { ?company ns1:supplier &lt;https://solid.iis.fraunhofer.de/oe-40200/2024/10/velektronik-graph-clean/company/weQ22.ttl#this&gt; . ?company a &lt;https://www.w3.org/ns/org#Organization&gt; . FILTER (contains(str(?company), "Taiwan")) }</t>
  </si>
  <si>
    <t>PREFIX tbox: &lt;https://github.com/wintechis/natural-language-query-answering/tree/main/knowledge-graph/velektronik-graph-clean/tbox.ttl#&gt; PREFIX ns2: &lt;https://www.w3.org/ns/org#&gt; SELECT ?label WHERE { &lt;https://solid.iis.fraunhofer.de/oe-40200/2024/10/velektronik-graph-clean/company/weQ1029.ttl#this&gt; tbox:organizationType ?type . ?type rdfs:label ?label . }</t>
  </si>
  <si>
    <t>PREFIX tbox: &lt;https://github.com/wintechis/natural-language-query-answering/tree/main/knowledge-graph/velektronik-graph-clean/tbox.ttl#&gt; SELECT ?size WHERE { &lt;https://solid.iis.fraunhofer.de/oe-40200/2024/10/velektronik-graph-clean/company/weQ1042.ttl#this&gt; tbox:size ?size }</t>
  </si>
  <si>
    <t>PREFIX ns2: &lt;https://www.w3.org/ns/org#&gt; PREFIX tbox: &lt;https://github.com/wintechis/natural-language-query-answering/tree/main/knowledge-graph/velektronik-graph-clean/tbox.ttl#&gt; SELECT DISTINCT ?site WHERE { ?company ns2:hasSite ?site . ?company rdfs:label "Intel"@en . }</t>
  </si>
  <si>
    <t>PREFIX tbox: &lt;https://github.com/wintechis/natural-language-query-answering/tree/main/knowledge-graph/velektronik-graph-clean/tbox.ttl#&gt; PREFIX org: &lt;https://www.w3.org/ns/org#&gt; SELECT DISTINCT ?organization ?service WHERE { ?organization a org:Organization . ?organization tbox:providesService ?service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</si>
  <si>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?site WHERE { ?company ns2:hasSite ?site . ?site ns1:parentFeature &lt;https://solid.iis.fraunhofer.de/oe-40200/2024/10/velektronik-graph-clean/region/wdQ2090.ttl#this&gt; . ?company tbox:providesService ?service . FILTER(contains(str(?service), "IDM")) . }</t>
  </si>
  <si>
    <t>PREFIX tbox: &lt;https://github.com/wintechis/natural-language-query-answering/tree/main/knowledge-graph/velektronik-graph-clean/tbox.ttl#&gt; PREFIX rdfs: &lt;http://www.w3.org/2000/01/rdf-schema#&gt; SELECT DISTINCT ?company ?label WHERE { ?company tbox:organizationType &lt;https://welektronik.iis.fraunhofer.de/entity/Q286&gt; . ?company rdfs:label ?label . ?company tbox:customerOf &lt;https://solid.iis.fraunhofer.de/oe-40200/2024/10/velektronik-graph-clean/company/weQ127.ttl#this&gt; . }</t>
  </si>
  <si>
    <t>PREFIX ns1: &lt;https://github.com/wintechis/natural-language-query-answering/tree/main/knowledge-graph/velektronik-graph-clean/tbox.ttl#&gt; PREFIX dblp: &lt;https://dblp.org/rdf/schema#&gt; SELECT DISTINCT ?publication ?title ?year WHERE { ?person ns1:hasMembership [ ns1:member ?person ; ns1:memberDuring [ time:hasBeginning [ time:inXSDDateTime ?start ] ; time:hasEnd [ time:inXSDDateTime ?end ] ] ; ns1:organization ?company ; ns1:role ns1:CEO ] . ?publication dblp:authorOf ?person . ?publication dblp:title ?title . ?publication dblp:yearOfPublication ?year . FILTER (?start &lt;= "2005-01-01T00:00:00+00:00"^^xsd:dateTime &amp;&amp; ?end &gt;= "2005-01-01T00:00:00+00:00"^^xsd:dateTime)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</si>
  <si>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?city WHERE { &lt;https://solid.iis.fraunhofer.de/oe-40200/2024/10/velektronik-graph-clean/company/weQ22.ttl#this&gt; ns2:hasSite ?site . ?site ns1:parentFeature ?city }</t>
  </si>
  <si>
    <t>PREFIX ns1: &lt;http://www.geonames.org/ontology#&gt; PREFIX ns2: &lt;https://www.w3.org/ns/org#&gt; SELECT DISTINCT ?company WHERE { ?company ns2:hasRegisteredSite ?site . ?site ns1:parentFeature &lt;https://solid.iis.fraunhofer.de/oe-40200/2024/10/velektronik-graph-clean/region/wdQ2090.ttl#this&gt; . }</t>
  </si>
  <si>
    <t>PREFIX org: &lt;https://www.w3.org/ns/org#&gt; SELECT DISTINCT ?organisation WHERE { ?organisation a org:Organization }</t>
  </si>
  <si>
    <t>PREFIX : &lt;https://welektronik.iis.fraunhofer.de/entity/&gt; PREFIX tbox: &lt;https://github.com/wintechis/natural-language-query-answering/tree/main/knowledge-graph/velektronik-graph-clean/tbox.ttl#&gt; SELECT DISTINCT ?supplier WHERE { ?supplier a :Q1023 . ?supplier tbox:organizationType ?type . ?type :hasParent* :Q287 . }</t>
  </si>
  <si>
    <t>SELECT ?netProfit WHERE { &lt;https://solid.iis.fraunhofer.de/oe-40200/2024/10/velektronik-graph-clean/company/weQ22.ttl#netprofit2022&gt; ?netProfit }</t>
  </si>
  <si>
    <t>PREFIX ns2: &lt;https://www.w3.org/ns/org#&gt; PREFIX geonames: &lt;http://www.geonames.org/ontology#&gt; SELECT DISTINCT ?country WHERE { ?site a ns2:Site . ?site geonames:parentCountry ?country . ?org ns2:hasSite ?site . ?org rdfs:label "Intel"@en . }</t>
  </si>
  <si>
    <t>PREFIX tbox: &lt;https://github.com/wintechis/natural-language-query-answering/tree/main/knowledge-graph/velektronik-graph-clean/tbox.ttl#&gt; PREFIX ns1: &lt;https://www.w3.org/ns/org#&gt; SELECT DISTINCT ?company ?ceo WHERE { ?company a ns1:Organization . ?company tbox:hasCeo ?ceo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</si>
  <si>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?equity WHERE { ?company ns1:parentCountry &lt;https://solid.iis.fraunhofer.de/oe-40200/2024/10/velektronik-graph-clean/region/wdQ865.ttl#this&gt; . ?company tbox:totalEquity ?equity }</t>
  </si>
  <si>
    <t>PREFIX : &lt;https://welektronik.iis.fraunhofer.de/entity/&gt; PREFIX tbox: &lt;https://github.com/wintechis/natural-language-query-answering/tree/main/knowledge-graph/velektronik-graph-clean/tbox.ttl#&gt; SELECT DISTINCT ?x WHERE { ?x tbox:customer &lt;https://solid.iis.fraunhofer.de/oe-40200/2024/10/velektronik-graph-clean/company/weQ20.ttl#this&gt; . ?x tbox:size :Q1048 . }</t>
  </si>
  <si>
    <t>PREFIX tbox: &lt;https://github.com/wintechis/natural-language-query-answering/tree/main/knowledge-graph/velektronik-graph-clean/tbox.ttl#&gt; PREFIX qb: &lt;http://purl.org/linked-data/cube#&gt; SELECT ?company ?operatingIncome WHERE { ?company tbox:size &lt;https://welektronik.iis.fraunhofer.de/entity/Q1049&gt; . ?observation a qb:Observation . ?observation qb:observation ?company . ?observation tbox:operatingIncome ?operatingIncome . }</t>
  </si>
  <si>
    <t>PREFIX tbox: &lt;https://github.com/wintechis/natural-language-query-answering/tree/main/knowledge-graph/velektronik-graph-clean/tbox.ttl#&gt; SELECT DISTINCT ?x WHERE { ?x tbox:providesService &lt;https://welektronik.iis.fraunhofer.de/entity/Q288&gt; . ?x ?p &lt;https://solid.iis.fraunhofer.de/oe-40200/2024/10/velektronik-graph-clean/company/weQ127.ttl#this&gt; }</t>
  </si>
  <si>
    <t>PREFIX ns1: &lt;http://www.w3.org/ns/org#&gt; PREFIX tbox: &lt;https://github.com/wintechis/natural-language-query-answering/tree/main/knowledge-graph/velektronik-graph-clean/tbox.ttl#&gt; SELECT DISTINCT ?company ?netProfit WHERE { ?company ns1:hasSite ?site . ?site tbox:siteType tbox:test . ?company tbox:observedEnterprise ?obs . ?obs tbox:netProfit ?netProfit . }</t>
  </si>
  <si>
    <t>PREFIX rdfs: &lt;http://www.w3.org/2000/01/rdf-schema#&gt; PREFIX ns1: &lt;https://www.w3.org/ns/org#&gt; SELECT ?label WHERE { &lt;https://solid.iis.fraunhofer.de/oe-40200/2024/10/velektronik-graph-clean/region/wdQ865.ttl#this&gt; rdfs:label ?label . }</t>
  </si>
  <si>
    <t>PREFIX tbox: &lt;https://github.com/wintechis/natural-language-query-answering/tree/main/knowledge-graph/velektronik-graph-clean/tbox.ttl#&gt; PREFIX ns1: &lt;https://www.w3.org/ns/org#&gt; PREFIX time: &lt;http://www.w3.org/2006/time#&gt; PREFIX xsd: &lt;http://www.w3.org/2001/XMLSchema#&gt; SELECT ?ceo ?end WHERE { ?ceo ns1:hasMembership [ ns1:member ?ceo ; ns1:organization &lt;https://solid.iis.fraunhofer.de/oe-40200/2024/10/velektronik-graph-clean/company/weQ22.ttl#this&gt; ; ns1:role tbox:CEO ; ns1:memberDuring [ time:hasEnd ?end ] ] } ORDER BY DESC(xsd:dateTime(?end)) LIMIT 1</t>
  </si>
  <si>
    <t>PREFIX org: &lt;https://www.w3.org/ns/org#&gt; PREFIX tbox: &lt;https://github.com/wintechis/natural-language-query-answering/tree/main/knowledge-graph/velektronik-graph-clean/tbox.ttl#&gt; SELECT ?company ?site ?siteType WHERE { ?company a org:Organization . ?company org:hasSite ?site . ?site tbox:siteType ?siteType . }</t>
  </si>
  <si>
    <t>PREFIX ns1: &lt;https://www.w3.org/ns/org#&gt; PREFIX tbox: &lt;https://github.com/wintechis/natural-language-query-answering/tree/main/knowledge-graph/velektronik-graph-clean/tbox.ttl#&gt; SELECT DISTINCT ?y WHERE { ?x a ns1:Organization ; tbox:organizationType ?y . }</t>
  </si>
  <si>
    <t>PREFIX tbox: &lt;https://github.com/wintechis/natural-language-query-answering/tree/main/knowledge-graph/velektronik-graph-clean/tbox.ttl#&gt; PREFIX ns1: &lt;https://www.w3.org/ns/org#&gt; SELECT ?company ?capex WHERE { ?company a ns1:Organization . ?company tbox:organizationType &lt;https://welektronik.iis.fraunhofer.de/entity/Q287&gt; . ?observed tbox:observedEnterprise ?company . ?observed tbox:capex2022 ?capex . }</t>
  </si>
  <si>
    <t>PREFIX org: &lt;https://www.w3.org/ns/org#&gt; PREFIX tbox: &lt;https://github.com/wintechis/natural-language-query-answering/tree/main/knowledge-graph/velektronik-graph-clean/tbox.ttl#&gt; PREFIX ns1: &lt;http://www.geonames.org/ontology#&gt; SELECT DISTINCT ?company ?site WHERE { ?company a org:Organization . ?company tbox:size &lt;https://welektronik.iis.fraunhofer.de/entity/Q1047&gt; . ?site ns1:parentFeature &lt;https://solid.iis.fraunhofer.de/oe-40200/2024/10/velektronik-graph-clean/region/wdQ2090.ttl#this&gt; . ?company org:hasSite ?site }</t>
  </si>
  <si>
    <t>PREFIX tbox: &lt;https://github.com/wintechis/natural-language-query-answering/tree/main/knowledge-graph/velektronik-graph-clean/tbox.ttl#&gt; PREFIX org: &lt;https://www.w3.org/ns/org#&gt; SELECT DISTINCT ?company WHERE { ?company a org:Organization . ?company tbox:providesService &lt;https://welektronik.iis.fraunhofer.de/entity/Q288&gt; . }</t>
  </si>
  <si>
    <t>PREFIX : &lt;https://welektronik.iis.fraunhofer.de/entity/&gt; PREFIX tbox: &lt;https://github.com/wintechis/natural-language-query-answering/tree/main/knowledge-graph/velektronik-graph-clean/tbox.ttl#&gt; SELECT DISTINCT ?company WHERE { ?company a &lt;https://www.w3.org/ns/org#Organization&gt; . ?company rdfs:label ?label . FILTER (regex(?label, "TSMC", "i")) . }</t>
  </si>
  <si>
    <t>PREFIX ns1: &lt;https://www.w3.org/ns/org#&gt; PREFIX ns2: &lt;http://www.geonames.org/ontology#&gt; SELECT DISTINCT ?company ?site WHERE { ?company a ns1:Organization . ?company ns1:hasSite ?site . ?site ns2:parentCountry &lt;https://solid.iis.fraunhofer.de/oe-40200/2024/10/velektronik-graph-clean/region/wdQ27.ttl#this&gt; . }</t>
  </si>
  <si>
    <t>PREFIX tbox: &lt;https://github.com/wintechis/natural-language-query-answering/tree/main/knowledge-graph/velektronik-graph-clean/tbox.ttl#&gt; SELECT DISTINCT ?mediumSupplier ?company WHERE { ?mediumSupplier tbox:size &lt;https://welektronik.iis.fraunhofer.de/entity/Q1047&gt; . ?mediumSupplier ?p ?company . }</t>
  </si>
  <si>
    <t>PREFIX ns2: &lt;http://www.w3.org/2003/01/geo/wgs84_pos#&gt; PREFIX tbox: &lt;https://github.com/wintechis/natural-language-query-answering/tree/main/knowledge-graph/velektronik-graph-clean/tbox.ttl#&gt; PREFIX ns1: &lt;http://www.geonames.org/ontology#&gt; PREFIX rdfs: &lt;http://www.w3.org/2000/01/rdf-schema#&gt; PREFIX ns3: &lt;https://www.w3.org/ns/org#&gt; SELECT DISTINCT ?company ?site WHERE { ?company ns3:hasSite ?site . ?site ns1:parentFeature ?location . ?location rdfs:label "Nuremberg"@en . }</t>
  </si>
  <si>
    <t>PREFIX ns2: &lt;https://www.w3.org/ns/org#&gt; PREFIX tbox: &lt;https://github.com/wintechis/natural-language-query-answering/tree/main/knowledge-graph/velektronik-graph-clean/tbox.ttl#&gt; SELECT ?site WHERE { &lt;https://solid.iis.fraunhofer.de/oe-40200/2024/10/velektronik-graph-clean/company/weQ22.ttl#this&gt; ns2:hasSite ?site }</t>
  </si>
  <si>
    <t>PREFIX ns1: &lt;http://www.geonames.org/ontology#&gt; PREFIX tbox: &lt;https://github.com/wintechis/natural-language-query-answering/tree/main/knowledge-graph/velektronik-graph-clean/tbox.ttl#&gt; SELECT DISTINCT ?company WHERE { ?company ns1:parentCountry &lt;https://solid.iis.fraunhofer.de/oe-40200/2024/10/velektronik-graph-clean/region/wdQ148.ttl#this&gt; . ?company tbox:size ?size . FILTER (?size = &lt;https://welektronik.iis.fraunhofer.de/entity/Q1047&gt;) }</t>
  </si>
  <si>
    <t>PREFIX ns1: &lt;http://www.geonames.org/ontology#&gt; PREFIX rdfs: &lt;http://www.w3.org/2000/01/rdf-schema#&gt; SELECT DISTINCT ?location WHERE { &lt;https://solid.iis.fraunhofer.de/oe-40200/2024/10/velektronik-graph-clean/region/wdQ1482.ttl#this&gt; ns1:parentFeature ?location . FILTER (contains(str(?location), "TSMC")) . }</t>
  </si>
  <si>
    <t>PREFIX tbox: &lt;https://github.com/wintechis/natural-language-query-answering/tree/main/knowledge-graph/velektronik-graph-clean/tbox.ttl#&gt; PREFIX rdfs: &lt;http://www.w3.org/2000/01/rdf-schema#&gt; SELECT DISTINCT ?company WHERE { ?company tbox:organizationType &lt;https://welektronik.iis.fraunhofer.de/entity/Q285&gt; }</t>
  </si>
  <si>
    <t>PREFIX tbox: &lt;https://github.com/wintechis/natural-language-query-answering/tree/main/knowledge-graph/velektronik-graph-clean/tbox.ttl#&gt; PREFIX ns1: &lt;https://www.w3.org/ns/org#&gt; SELECT DISTINCT ?company ?netProfit WHERE { ?company a ns1:Organization . ?observation tbox:observedEnterprise ?company . ?observation tbox:netProfit ?netProfit . FILTER (contains(str(?observation), "2022"))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</si>
  <si>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?company a ns1:Organization . ?ceo a ns1:Person . ?company ns1:hasMembership [ ns1:member ?ceo ; ns1:role tbox:CEO ] . ?ceo dblp:authorOf ?publication . }</t>
  </si>
  <si>
    <t>PREFIX tbox: &lt;https://github.com/wintechis/natural-language-query-answering/tree/main/knowledge-graph/velektronik-graph-clean/tbox.ttl#&gt; PREFIX ns1: &lt;http://www.geonames.org/ontology#&gt; SELECT ?company ?operatingIncome WHERE { ?company a ns1:Feature . ?company ns1:parentCountry &lt;https://solid.iis.fraunhofer.de/oe-40200/2024/10/velektronik-graph-clean/region/wdQ865.ttl#this&gt; . ?company tbox:operatingIncome ?operatingIncome . }</t>
  </si>
  <si>
    <t>PREFIX ns1: &lt;https://dblp.org/rdf/schema#&gt; PREFIX foaf: &lt;http://xmlns.com/foaf/0.1/&gt; SELECT DISTINCT ?publication WHERE { &lt;https://solid.iis.fraunhofer.de/oe-40200/2024/10/velektronik-graph-clean/person/wdQ7143480.ttl#this&gt; ns1:authorOf ?publication . ?publication ns1:yearOfPublication "2005"^^xsd:gYear }</t>
  </si>
  <si>
    <t>PREFIX ns1: &lt;http://www.geonames.org/ontology#&gt; PREFIX tbox: &lt;https://github.com/wintechis/natural-language-query-answering/tree/main/knowledge-graph/velektronik-graph-clean/tbox.ttl#&gt; SELECT DISTINCT ?company ?label WHERE { ?company ns1:headquarter ?site . ?site ns1:parentCountry &lt;https://solid.iis.fraunhofer.de/oe-40200/2024/10/velektronik-graph-clean/region/wdQ183.ttl#this&gt; . ?company rdfs:label ?label . }</t>
  </si>
  <si>
    <t>PREFIX tbox: &lt;https://github.com/wintechis/natural-language-query-answering/tree/main/knowledge-graph/velektronik-graph-clean/tbox.ttl#&gt; PREFIX ns1: &lt;http://www.w3.org/ns/org#&gt; SELECT DISTINCT ?company WHERE { ?company a ns1:Organization . ?company tbox:organizationType &lt;https://welektronik.iis.fraunhofer.de/entity/Q287&gt; . }</t>
  </si>
  <si>
    <t>PREFIX tbox: &lt;https://github.com/wintechis/natural-language-query-answering/tree/main/knowledge-graph/velektronik-graph-clean/tbox.ttl#&gt; PREFIX rdfs: &lt;http://www.w3.org/2000/01/rdf-schema#&gt; SELECT DISTINCT ?company ?foundry WHERE { ?company tbox:organizationType &lt;https://welektronik.iis.fraunhofer.de/entity/Q286&gt; . ?company tbox:usesFoundry ?foundry . ?foundry rdfs:label "TSMC"@en . }</t>
  </si>
  <si>
    <t>PREFIX tbox: &lt;https://github.com/wintechis/natural-language-query-answering/tree/main/knowledge-graph/velektronik-graph-clean/tbox.ttl#&gt; PREFIX ns1: &lt;https://www.w3.org/ns/org#&gt; SELECT ?revenue WHERE { ?company tbox:providesService &lt;https://welektronik.iis.fraunhofer.de/entity/Q291&gt; . ?company ns1:hasRegisteredSite ?site . ?observation tbox:observedEnterprise ?company . ?observation tbox:totalRevenue ?revenue . }</t>
  </si>
  <si>
    <t>PREFIX tbox: &lt;https://github.com/wintechis/natural-language-query-answering/tree/main/knowledge-graph/velektronik-graph-clean/tbox.ttl#&gt; PREFIX ns1: &lt;http://www.geonames.org/ontology#&gt; SELECT DISTINCT ?x WHERE { ?x ns1:parentCountry &lt;https://solid.iis.fraunhofer.de/oe-40200/2024/10/velektronik-graph-clean/region/wdQ183.ttl#this&gt; . ?x tbox:providesService &lt;https://welektronik.iis.fraunhofer.de/entity/Q288&gt; }</t>
  </si>
  <si>
    <t>PREFIX tbox: &lt;https://github.com/wintechis/natural-language-query-answering/tree/main/knowledge-graph/velektronik-graph-clean/tbox.ttl#&gt; PREFIX xsd: &lt;http://www.w3.org/2001/XMLSchema#&gt; SELECT ?company ?operatingIncome WHERE { ?company tbox:operatingIncome ?operatingIncome . FILTER (xsd:decimal(?operatingIncome) &gt; 0)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</si>
  <si>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WHERE { ?company a ns2:Organization . ?company ns2:hasSite ?site . ?site a ns2:Site . ?site tbox:siteType ?siteType . FILTER (?siteType = &lt;https://welektronik.iis.fraunhofer.de/entity/Q298&gt;) }</t>
  </si>
  <si>
    <t>PREFIX tbox: &lt;https://github.com/wintechis/natural-language-query-answering/tree/main/knowledge-graph/velektronik-graph-clean/tbox.ttl#&gt; SELECT ?capex WHERE { &lt;https://solid.iis.fraunhofer.de/oe-40200/2024/10/velektronik-graph-clean/company/weQ22.ttl#capex2022&gt; tbox:observedEnterprise ?company . FILTER (?company = &lt;https://solid.iis.fraunhofer.de/oe-40200/2024/10/velektronik-graph-clean/company/weQ22.ttl#this&gt;) . BIND (&lt;https://solid.iis.fraunhofer.de/oe-40200/2024/10/velektronik-graph-clean/company/weQ22.ttl#capex2022&gt; AS ?capex) }</t>
  </si>
  <si>
    <t>PREFIX qb: &lt;http://purl.org/linked-data/cube#&gt; PREFIX tbox: &lt;https://github.com/wintechis/natural-language-query-answering/tree/main/knowledge-graph/velektronik-graph-clean/tbox.ttl#&gt; SELECT ?company ?capex WHERE { ?company a qb:Observation . ?company tbox:capex ?capex . FILTER (regex(str(?company), "2022")) }</t>
  </si>
  <si>
    <t>PREFIX tbox: &lt;https://github.com/wintechis/natural-language-query-answering/tree/main/knowledge-graph/velektronik-graph-clean/tbox.ttl#&gt; SELECT ?company ?employees WHERE { ?company tbox:employees ?employees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</si>
  <si>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?company ?site WHERE { ?company a ns2:Organization . ?company ns2:hasSite ?site . ?site tbox:siteType &lt;https://welektronik.iis.fraunhofer.de/entity/Q297&gt; . ?company tbox:organizationType ?type . FILTER (?type = &lt;https://welektronik.iis.fraunhofer.de/entity/Q287&gt;) . ?company tbox:size ?size . FILTER (?size = &lt;https://welektronik.iis.fraunhofer.de/entity/Q1049&gt;) . }</t>
  </si>
  <si>
    <t>PREFIX : &lt;https://github.com/wintechis/natural-language-query-answering/tree/main/knowledge-graph/velektronik-graph-clean/tbox.ttl#&gt; PREFIX ns2: &lt;https://www.w3.org/ns/org#&gt; SELECT DISTINCT ?service WHERE { ?company a ns2:Organization . ?company :providesService ?service . FILTER (EXISTS { ?company :hasSite ?site . ?site :siteType ?type . FILTER (?type = :Q297) }) }</t>
  </si>
  <si>
    <t>PREFIX tbox: &lt;https://github.com/wintechis/natural-language-query-answering/tree/main/knowledge-graph/velektronik-graph-clean/tbox.ttl#&gt; SELECT DISTINCT ?service WHERE { ?company tbox:providesService ?service . ?company tbox:organizationType &lt;https://welektronik.iis.fraunhofer.de/entity/Q1023&gt; . }</t>
  </si>
  <si>
    <t>PREFIX ns1: &lt;https://www.w3.org/ns/org#&gt; PREFIX dbp: &lt;https://dblp.org/rdf/schema#&gt; SELECT DISTINCT ?person ?publication WHERE { ?person ns1:hasMembership [ ns1:role &lt;https://github.com/wintechis/natural-language-query-answering/tree/main/knowledge-graph/velektronik-graph-clean/tbox.ttl#CEO&gt; ] . ?person dbp:authorOf ?publication .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</si>
  <si>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?company WHERE { ?company a &lt;https://paul.ti.rw.fau.de/~ju32haqi/supply-networks/abstraction-examples/esn-ontology#Enterprise&gt; .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</si>
  <si>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&lt;https://solid.iis.fraunhofer.de/oe-40200/2024/10/velektronik-graph-clean/company/weQ22.ttl#this&gt; . ?x ns2:hasRegisteredSite ?y . ?y ns2:location &lt;https://solid.iis.fraunhofer.de/oe-40200/2024/10/velektronik-graph-clean/region/wdQ865.ttl#this&gt; }</t>
  </si>
  <si>
    <t>PREFIX rdfs: &lt;http://www.w3.org/2000/01/rdf-schema#&gt; SELECT ?label WHERE { &lt;https://welektronik.iis.fraunhofer.de/entity/Q1048&gt; rdfs:label ?label }</t>
  </si>
  <si>
    <t>PREFIX ns2: &lt;https://www.w3.org/ns/org#&gt; PREFIX tbox: &lt;https://github.com/wintechis/natural-language-query-answering/tree/main/knowledge-graph/velektronik-graph-clean/tbox.ttl#&gt; SELECT DISTINCT ?site WHERE { &lt;https://solid.iis.fraunhofer.de/oe-40200/2024/10/velektronik-graph-clean/company/weQ22.ttl#this&gt; ns2:hasSite ?site . ?site tbox:siteType &lt;https://welektronik.iis.fraunhofer.de/entity/Q298&gt; }</t>
  </si>
  <si>
    <t>PREFIX org: &lt;https://www.w3.org/ns/org#&gt; PREFIX tbox: &lt;https://github.com/wintechis/natural-language-query-answering/tree/main/knowledge-graph/velektronik-graph-clean/tbox.ttl#&gt; PREFIX rdfs: &lt;http://www.w3.org/2000/01/rdf-schema#&gt; SELECT DISTINCT ?siteType ?label WHERE { ?site a org:Site . ?site tbox:siteType ?siteType . ?siteType rdfs:label ?label . }</t>
  </si>
  <si>
    <t>PREFIX : &lt;https://github.com/wintechis/natural-language-query-answering/tree/main/knowledge-graph/velektronik-graph-clean/tbox.ttl#&gt; PREFIX org: &lt;https://www.w3.org/ns/org#&gt; SELECT DISTINCT ?company ?service WHERE { ?company a org:Organization . ?company :providesService ?service . }</t>
  </si>
  <si>
    <t>PREFIX ns: &lt;https://solid.iis.fraunhofer.de/oe-40200/2024/10/velektronik-graph-clean/&gt; PREFIX geo: &lt;http://www.geonames.org/ontology#&gt; SELECT DISTINCT ?company ?companyLabel WHERE { ?company a geo:Feature . ?company geo:parentFeature &lt;https://solid.iis.fraunhofer.de/oe-40200/2024/10/velektronik-graph-clean/region/wdQ2090.ttl#this&gt; . OPTIONAL { ?company rdfs:label ?companyLabel . }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</si>
  <si>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tbox:customerOf ?s . FILTER (contains(str(?s), "TSMC"))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</si>
  <si>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ns1:hasMembership [ ns1:member ?ceo ; ns1:memberDuring [ time:hasBeginning [ time:inXSDDateTime ?start ] ; time:hasEnd [ time:inXSDDateTime ?end ] ] ; ns1:organization ?company ; ns1:role tbox:CEO ] . ?publication dblp:authorOf ?ceo . ?publication dblp:yearOfPublication ?year . FILTER (?start &lt;= "2005-01-01T00:00:00+00:00"^^xsd:dateTime &amp;&amp; ?end &gt;= "2005-01-01T00:00:00+00:00"^^xsd:dateTime) . FILTER (?year = "2005"^^xsd:gYear) }</t>
  </si>
  <si>
    <t>PREFIX ns2: &lt;https://www.w3.org/ns/org#&gt; PREFIX tbox: &lt;https://github.com/wintechis/natural-language-query-answering/tree/main/knowledge-graph/velektronik-graph-clean/tbox.ttl#&gt; SELECT DISTINCT ?site ?label WHERE { ?site a ns2:Site . ?site rdfs:label ?label . }</t>
  </si>
  <si>
    <t>PREFIX ns2: &lt;https://paul.ti.rw.fau.de/~ju32haqi/supply-networks/abstraction-examples/esn-ontology#&gt; PREFIX tbox: &lt;https://github.com/wintechis/natural-language-query-answering/tree/main/knowledge-graph/velektronik-graph-clean/tbox.ttl#&gt; SELECT DISTINCT ?supplier WHERE { ?s ns2:supplier &lt;https://solid.iis.fraunhofer.de/oe-40200/2024/10/velektronik-graph-clean/company/weQ1042.ttl#this&gt; . BIND(?s AS ?supplier) }</t>
  </si>
  <si>
    <t>PREFIX ns1: &lt;http://www.geonames.org/ontology#&gt; PREFIX ns2: &lt;https://www.w3.org/ns/org#&gt; SELECT DISTINCT ?company ?label WHERE { ?company ns2:hasSite|ns2:hasRegisteredSite ?site . ?site ns1:parentFeature &lt;https://solid.iis.fraunhofer.de/oe-40200/2024/10/velektronik-graph-clean/region/wdQ2090.ttl#this&gt; . ?company rdfs:label ?label . }</t>
  </si>
  <si>
    <t>PREFIX ns1: &lt;https://dblp.org/rdf/schema#&gt; PREFIX foaf: &lt;http://xmlns.com/foaf/0.1/&gt; SELECT DISTINCT ?publication WHERE { &lt;https://solid.iis.fraunhofer.de/oe-40200/2024/10/velektronik-graph-clean/person/wdQ7143480.ttl#this&gt; ns1:authorOf ?publication . }</t>
  </si>
  <si>
    <t>PREFIX ns1: &lt;http://www.geonames.org/ontology#&gt; PREFIX tbox: &lt;https://github.com/wintechis/natural-language-query-answering/tree/main/knowledge-graph/velektronik-graph-clean/tbox.ttl#&gt; PREFIX org: &lt;https://www.w3.org/ns/org#&gt; SELECT DISTINCT ?organisation ?location WHERE { ?organisation a org:Organization . ?organisation tbox:organizationType ?type . ?location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</si>
  <si>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SELECT ?s ?p ?o WHERE { ?s ?p ?o . FILTER (?s = &lt;https://solid.iis.fraunhofer.de/oe-40200/2024/10/velektronik-graph-clean/company/weQ110.ttl#this&gt;) }</t>
  </si>
  <si>
    <t>PREFIX : &lt;https://welektronik.iis.fraunhofer.de/entity/&gt; PREFIX tbox: &lt;https://github.com/wintechis/natural-language-query-answering/tree/main/knowledge-graph/velektronik-graph-clean/tbox.ttl#&gt; SELECT DISTINCT ?x WHERE { ?x tbox:organizationType :Q1023 ; :supplierOf :Q127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</si>
  <si>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&lt;https://solid.iis.fraunhofer.de/oe-40200/2024/10/velektronik-graph-clean/company/weQ22.ttl#netprofit2022&gt; tbox:observedEnterprise &lt;https://solid.iis.fraunhofer.de/oe-40200/2024/10/velektronik-graph-clean/company/weQ22.ttl#this&gt; . BIND(&lt;https://solid.iis.fraunhofer.de/oe-40200/2024/10/velektronik-graph-clean/company/weQ22.ttl#netprofit2022&gt; AS ?netProfit) }</t>
  </si>
  <si>
    <t>PREFIX ns2: &lt;https://www.w3.org/ns/org#&gt; PREFIX tbox: &lt;https://github.com/wintechis/natural-language-query-answering/tree/main/knowledge-graph/velektronik-graph-clean/tbox.ttl#&gt; SELECT DISTINCT ?country WHERE { ?intel ns2:hasSite ?site . ?site &lt;http://www.geonames.org/ontology#parentCountry&gt; ?country . FILTER (?intel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</si>
  <si>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qb: &lt;http://purl.org/linked-data/cube#&gt; SELECT ?totalEquity ?enterprise WHERE { ?observation a qb:Observation . ?observation tbox:totalEquity ?totalEquity . ?observation tbox:observedEnterprise ?enterprise . ?observation tbox:currency "New Taiwan dollar"@en . }</t>
  </si>
  <si>
    <t>PREFIX : &lt;https://welektronik.iis.fraunhofer.de/entity/&gt; PREFIX esn: &lt;https://paul.ti.rw.fau.de/~ju32haqi/supply-networks/abstraction-examples/esn-ontology#&gt; SELECT DISTINCT ?company WHERE { ?company a esn:Enterprise . FILTER(?company = :Q727) }</t>
  </si>
  <si>
    <t>PREFIX tbox: &lt;https://github.com/wintechis/natural-language-query-answering/tree/main/knowledge-graph/velektronik-graph-clean/tbox.ttl#&gt; PREFIX qb: &lt;http://purl.org/linked-data/cube#&gt; PREFIX : &lt;https://solid.iis.fraunhofer.de/oe-40200/2024/10/velektronik-graph-clean/&gt; SELECT ?company ?operatingIncome WHERE { ?company tbox:size &lt;https://welektronik.iis.fraunhofer.de/entity/Q1049&gt; . ?observation qb:dataset ?company . ?observation tbox:operatingIncome ?operatingIncome . }</t>
  </si>
  <si>
    <t>PREFIX tbox: &lt;https://github.com/wintechis/natural-language-query-answering/tree/main/knowledge-graph/velektronik-graph-clean/tbox.ttl#&gt; SELECT ?company ?netProfit WHERE { ?company tbox:netProfit2017 ?netProfit . }</t>
  </si>
  <si>
    <t>PREFIX ns2: &lt;https://www.w3.org/ns/org#&gt; PREFIX tbox: &lt;https://github.com/wintechis/natural-language-query-answering/tree/main/knowledge-graph/velektronik-graph-clean/tbox.ttl#&gt; SELECT ?country WHERE { ?company ns2:hasSite ?site . ?site tbox:locatedIn ?country . ?company rdfs:label "Taiwan Semiconductor Manufacturing Company"@en }</t>
  </si>
  <si>
    <t>PREFIX ns2: &lt;https://www.w3.org/ns/org#&gt; PREFIX tbox: &lt;https://github.com/wintechis/natural-language-query-answering/tree/main/knowledge-graph/velektronik-graph-clean/tbox.ttl#&gt; SELECT DISTINCT ?company ?employees2017 ?employees2020 ?employees2022 WHERE { ?company a ns2:Organization . ?company ns2:hasSite ?site . ?site a ns2:Site . ?company &lt;https://solid.iis.fraunhofer.de/oe-40200/2024/10/velektronik-graph-clean/company/weQ20.ttl#employees2017&gt; ?employees2017 . ?company &lt;https://solid.iis.fraunhofer.de/oe-40200/2024/10/velektronik-graph-clean/company/weQ20.ttl#employees2020&gt; ?employees2020 . ?company &lt;https://solid.iis.fraunhofer.de/oe-40200/2024/10/velektronik-graph-clean/company/weQ20.ttl#employees2022&gt; ?employees2022 .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</si>
  <si>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ns1:hasMembership [ ns1:member ?ceo ; ns1:role tbox:CEO ] . FILTER (contains(str(?company), "GlobalFoundries"))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</si>
  <si>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?company ?capex WHERE { ?company ns1:supplier ?supplier . ?company tbox:capex2022 ?capex . }</t>
  </si>
  <si>
    <t>PREFIX tbox: &lt;https://github.com/wintechis/natural-language-query-answering/tree/main/knowledge-graph/velektronik-graph-clean/tbox.ttl#&gt; PREFIX ns1: &lt;http://www.geonames.org/ontology#&gt; SELECT DISTINCT ?company WHERE { ?company tbox:size &lt;https://welektronik.iis.fraunhofer.de/entity/Q1047&gt; . ?headquarter ns1:parentFeature &lt;https://solid.iis.fraunhofer.de/oe-40200/2024/10/velektronik-graph-clean/region/wdQ2090.ttl#this&gt; . ?headquarter ns1:featureClass ns1:S . ?headquarter ns1:featureCode ns1:PPLA . ?company tbox:headquarter ?headquarter . }</t>
  </si>
  <si>
    <t>PREFIX tbox: &lt;https://github.com/wintechis/natural-language-query-answering/tree/main/knowledge-graph/velektronik-graph-clean/tbox.ttl#&gt; SELECT DISTINCT ?company WHERE { ?company tbox:organizationType &lt;https://welektronik.iis.fraunhofer.de/entity/Q286&gt; . ?company tbox:size &lt;https://welektronik.iis.fraunhofer.de/entity/Q1046&gt;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</si>
  <si>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ns1:hasSite ?site . ?site tbox:locatedIn ?location . ?location tbox:partOf ?region . ?region ns1:hasSite ?tsmcSite . ?tsmcSite ns1:hasOrganization ?tsmc . FILTER (?tsmc = &lt;https://welektronik.iis.fraunhofer.de/entity/Q127&gt;) }</t>
  </si>
  <si>
    <t>PREFIX : &lt;https://github.com/wintechis/natural-language-query-answering/tree/main/knowledge-graph/velektronik-graph-clean/tbox.ttl#&gt; PREFIX esn: &lt;https://paul.ti.rw.fau.de/~ju32haqi/supply-networks/abstraction-examples/esn-ontology#&gt; PREFIX ns1: &lt;https://www.w3.org/ns/org#&gt; SELECT DISTINCT ?x ?y WHERE { ?x a ns1:Organization . ?x :size :Q1047 . ?y esn:supplier ?x . }</t>
  </si>
  <si>
    <t>PREFIX tbox: &lt;https://github.com/wintechis/natural-language-query-answering/tree/main/knowledge-graph/velektronik-graph-clean/tbox.ttl#&gt; SELECT DISTINCT ?x WHERE { ?x tbox:size &lt;https://welektronik.iis.fraunhofer.de/entity/Q1047&gt; . ?x ns1:parentCountry &lt;https://solid.iis.fraunhofer.de/oe-40200/2024/10/velektronik-graph-clean/region/wdQ148.ttl#this&gt; }</t>
  </si>
  <si>
    <t>PREFIX tbox: &lt;https://github.com/wintechis/natural-language-query-answering/tree/main/knowledge-graph/velektronik-graph-clean/tbox.ttl#&gt; SELECT ?company ?netProfit WHERE { ?company tbox:netProfit ?netProfit . FILTER (contains(str(?netProfit), "2022"))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</si>
  <si>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?company ?ceo ?publication WHERE { ?ceo a ns1:Person . ?ceo ns1:hasMembership [ ns1:role tbox:CEO ; ns1:organization ?company ] . ?ceo dblp:authorOf ?publication . }</t>
  </si>
  <si>
    <t>PREFIX tbox: &lt;https://github.com/wintechis/natural-language-query-answering/tree/main/knowledge-graph/velektronik-graph-clean/tbox.ttl#&gt; PREFIX ns2: &lt;https://www.w3.org/ns/org#&gt; SELECT DISTINCT ?company ?companyLabel WHERE { ?person tbox:ceoOf ?company . ?company rdfs:label ?companyLabel . FILTER (?person = &lt;https://solid.iis.fraunhofer.de/oe-40200/2024/10/velektronik-graph-clean/person/wdQ7143480.ttl#this&gt;) }</t>
  </si>
  <si>
    <t>PREFIX tbox: &lt;https://github.com/wintechis/natural-language-query-answering/tree/main/knowledge-graph/velektronik-graph-clean/tbox.ttl#&gt; SELECT DISTINCT ?operatingIncome WHERE { ?observation tbox:operatingIncome ?operatingIncome . }</t>
  </si>
  <si>
    <t>PREFIX ns1: &lt;http://www.geonames.org/ontology#&gt; PREFIX ns2: &lt;https://www.w3.org/ns/org#&gt; SELECT DISTINCT ?company ?label WHERE { ?company ns2:hasRegisteredSite ?site . ?site ns1:parentCountry &lt;https://solid.iis.fraunhofer.de/oe-40200/2024/10/velektronik-graph-clean/region/wdQ183.ttl#this&gt; . ?company rdfs:label ?label . FILTER(LANGMATCHES(LANG(?label), "en")) }</t>
  </si>
  <si>
    <t>PREFIX rdfs: &lt;http://www.w3.org/2000/01/rdf-schema#&gt; PREFIX tbox: &lt;https://github.com/wintechis/natural-language-query-answering/tree/main/knowledge-graph/velektronik-graph-clean/tbox.ttl#&gt; SELECT DISTINCT ?site ?company WHERE { ?site tbox:siteType ?type . ?type rdfs:label "Chip fab"@en . ?company tbox:organizationType ?orgType . ?orgType rdfs:label "Foundry"@en . ?site tbox:manufacturer ?company . }</t>
  </si>
  <si>
    <t>PREFIX tbox: &lt;https://github.com/wintechis/natural-language-query-answering/tree/main/knowledge-graph/velektronik-graph-clean/tbox.ttl#&gt; PREFIX rdfs: &lt;http://www.w3.org/2000/01/rdf-schema#&gt; SELECT DISTINCT ?x WHERE { ?x tbox:organizationType &lt;https://welektronik.iis.fraunhofer.de/entity/Q286&gt; . ?x tbox:usesService ?y . ?y rdfs:label "Wafer foundry services"@en . ?y tbox:providedBy ?z . ?z rdfs:label "TSMC"@en . }</t>
  </si>
  <si>
    <t>PREFIX tbox: &lt;https://github.com/wintechis/natural-language-query-answering/tree/main/knowledge-graph/velektronik-graph-clean/tbox.ttl#&gt; SELECT ?company ?revenue WHERE { ?company tbox:providesService &lt;https://welektronik.iis.fraunhofer.de/entity/Q291&gt; . ?observation tbox:observedEnterprise ?company . ?observation tbox:totalRevenue ?revenue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</si>
  <si>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WHERE { ?company ns2:hasRegisteredSite ?headquarter . ?headquarter ns1:parentCountry &lt;https://solid.iis.fraunhofer.de/oe-40200/2024/10/velektronik-graph-clean/region/wdQ183.ttl#this&gt; . ?company tbox:organizationType ?type . ?type a &lt;https://welektronik.iis.fraunhofer.de/entity/Q286&gt; . }</t>
  </si>
  <si>
    <t>PREFIX tbox: &lt;https://github.com/wintechis/natural-language-query-answering/tree/main/knowledge-graph/velektronik-graph-clean/tbox.ttl#&gt; SELECT ?company ?operatingIncome WHERE { ?company tbox:operatingIncome ?operatingIncome . FILTER (regex(str(?company), "2021"))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</si>
  <si>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?customer WHERE { ?customer tbox:size &lt;https://welektronik.iis.fraunhofer.de/entity/Q1047&gt; . ?supplyFlow esn:customer ?customer . ?supplyFlow esn:supplier ?supplier . ?supplier tbox:size &lt;https://welektronik.iis.fraunhofer.de/entity/Q1048&gt; }</t>
  </si>
  <si>
    <t>PREFIX ns2: &lt;https://www.w3.org/ns/org#&gt; PREFIX tbox: &lt;https://github.com/wintechis/natural-language-query-answering/tree/main/knowledge-graph/velektronik-graph-clean/tbox.ttl#&gt; SELECT DISTINCT ?site ?company WHERE { ?site a ns2:Site . ?site tbox:siteType &lt;https://welektronik.iis.fraunhofer.de/entity/Q298&gt; . ?company ns2:hasSite ?site . }</t>
  </si>
  <si>
    <t>PREFIX tbox: &lt;https://github.com/wintechis/natural-language-query-answering/tree/main/knowledge-graph/velektronik-graph-clean/tbox.ttl#&gt; SELECT ?capex WHERE { &lt;https://solid.iis.fraunhofer.de/oe-40200/2024/10/velektronik-graph-clean/company/weQ22.ttl#this&gt; tbox:capex ?capex }</t>
  </si>
  <si>
    <t>PREFIX tbox: &lt;https://github.com/wintechis/natural-language-query-answering/tree/main/knowledge-graph/velektronik-graph-clean/tbox.ttl#&gt; PREFIX qb: &lt;http://purl.org/linked-data/cube#&gt; SELECT ?company ?capex WHERE { ?obs a qb:Observation . ?obs tbox:capex ?capex . ?obs tbox:observedEnterprise ?company . }</t>
  </si>
  <si>
    <t>PREFIX tbox: &lt;https://github.com/wintechis/natural-language-query-answering/tree/main/knowledge-graph/velektronik-graph-clean/tbox.ttl#&gt; SELECT ?company ?size ?employees WHERE { ?company tbox:size ?size . ?company tbox:employees ?employees . FILTER(?size = &lt;https://welektronik.iis.fraunhofer.de/entity/Q1049&gt;) }</t>
  </si>
  <si>
    <t>PREFIX ns2: &lt;https://www.w3.org/ns/org#&gt; PREFIX tbox: &lt;https://github.com/wintechis/natural-language-query-answering/tree/main/knowledge-graph/velektronik-graph-clean/tbox.ttl#&gt; SELECT DISTINCT ?site ?company WHERE { ?company a ns2:Organization ; tbox:size &lt;https://welektronik.iis.fraunhofer.de/entity/Q1049&gt; ; ns2:hasSite ?site . ?site tbox:siteType &lt;https://welektronik.iis.fraunhofer.de/entity/Q297&gt; . }</t>
  </si>
  <si>
    <t>PREFIX tbox: &lt;https://github.com/wintechis/natural-language-query-answering/tree/main/knowledge-graph/velektronik-graph-clean/tbox.ttl#&gt; PREFIX org: &lt;https://www.w3.org/ns/org#&gt; SELECT DISTINCT ?service WHERE { ?site a org:Site ; ?label "Samsung" . ?site tbox:providesService ?service . }</t>
  </si>
  <si>
    <t>PREFIX ns1: &lt;http://www.geonames.org/ontology#&gt; PREFIX tbox: &lt;https://github.com/wintechis/natural-language-query-answering/tree/main/knowledge-graph/velektronik-graph-clean/tbox.ttl#&gt; SELECT DISTINCT ?service WHERE { ?company ns1:headquarter ?headquarter . ?headquarter ns1:parentCountry &lt;https://solid.iis.fraunhofer.de/oe-40200/2024/10/velektronik-graph-clean/region/wdQ183.ttl#this&gt; . ?company tbox:providesService ?service . FILTER ( EXISTS { ?service a &lt;https://welektronik.iis.fraunhofer.de/entity/Q293&gt; } 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</si>
  <si>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?x WHERE { ?x ns1:hasMembership [ a ns1:Membership ; ns1:member ?x ; ns1:memberDuring [ a time:Interval ] ; ns1:organization ?y ; ns1:role tbox:CEO ] . ?x dblp:authorOf ?z . ?z a dblp:Publication }</t>
  </si>
  <si>
    <t>PREFIX tbox: &lt;https://github.com/wintechis/natural-language-query-answering/tree/main/knowledge-graph/velektronik-graph-clean/tbox.ttl#&gt; PREFIX org: &lt;https://www.w3.org/ns/org#&gt; PREFIX ns2: &lt;https://paul.ti.rw.fau.de/~ju32haqi/supply-networks/abstraction-examples/esn-ontology#&gt; SELECT DISTINCT ?organization ?service WHERE { ?organization a org:Organization . ?organization tbox:providesService ?service . }</t>
  </si>
  <si>
    <t>PREFIX ns1: &lt;https://paul.ti.rw.fau.de/~ju32haqi/supply-networks/abstraction-examples/esn-ontology#&gt; PREFIX ns2: &lt;https://www.w3.org/ns/org#&gt; SELECT DISTINCT ?company ?customer WHERE { ?company ns1:supplier ?customer . FILTER (regex(str(?company), "weQ20")) . FILTER (regex(str(?customer), "weQ22")) }</t>
  </si>
  <si>
    <t>PREFIX tbox: &lt;https://github.com/wintechis/natural-language-query-answering/tree/main/knowledge-graph/velektronik-graph-clean/tbox.ttl#&gt; PREFIX ns2: &lt;https://www.w3.org/ns/org#&gt; SELECT ?organizationType WHERE { &lt;https://solid.iis.fraunhofer.de/oe-40200/2024/10/velektronik-graph-clean/company/weQ1029.ttl#this&gt; tbox:organizationType ?organizationType }</t>
  </si>
  <si>
    <t>PREFIX : &lt;https://welektronik.iis.fraunhofer.de/entity/&gt; PREFIX tbox: &lt;https://github.com/wintechis/natural-language-query-answering/tree/main/knowledge-graph/velektronik-graph-clean/tbox.ttl#&gt; SELECT ?revenue ?employees WHERE { :Q1042 tbox:totalRevenue2022 ?revenue . :Q1042 tbox:employees2022 ?employees . }</t>
  </si>
  <si>
    <t>PREFIX rdfs: &lt;http://www.w3.org/2000/01/rdf-schema#&gt; PREFIX ns2: &lt;https://www.w3.org/ns/org#&gt; PREFIX tbox: &lt;https://github.com/wintechis/natural-language-query-answering/tree/main/knowledge-graph/velektronik-graph-clean/tbox.ttl#&gt; SELECT DISTINCT ?site ?label WHERE { &lt;https://solid.iis.fraunhofer.de/oe-40200/2024/10/velektronik-graph-clean/company/weQ22.ttl#this&gt; ns2:hasSite ?site . ?site tbox:siteType &lt;https://welektronik.iis.fraunhofer.de/entity/Q298&gt; . ?site rdfs:label ?label . }</t>
  </si>
  <si>
    <t>PREFIX : &lt;https://github.com/wintechis/natural-language-query-answering/tree/main/knowledge-graph/velektronik-graph-clean/tbox.ttl#&gt; PREFIX ns1: &lt;http://www.geonames.org/ontology#&gt; PREFIX ns2: &lt;https://www.w3.org/ns/org#&gt; SELECT DISTINCT ?company ?site WHERE { ?company a ns2:Organization . ?company ns2:hasSite ?site . ?site ns1:parentFeature &lt;https://solid.iis.fraunhofer.de/oe-40200/2024/10/velektronik-graph-clean/region/wdQ2090.ttl#this&gt; }</t>
  </si>
  <si>
    <t>PREFIX tbox: &lt;https://github.com/wintechis/natural-language-query-answering/tree/main/knowledge-graph/velektronik-graph-clean/tbox.ttl#&gt; PREFIX rdfs: &lt;http://www.w3.org/2000/01/rdf-schema#&gt; SELECT DISTINCT ?x WHERE { ?x tbox:organizationType &lt;https://welektronik.iis.fraunhofer.de/entity/Q286&gt; . ?x rdfs:label ?y . FILTER (regex(str(?y), "TSMC", "i"))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</si>
  <si>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?supplyFlow ns1:customer ?customer . ?supplyFlow ns1:supplier &lt;https://solid.iis.fraunhofer.de/oe-40200/2024/10/velektronik-graph-clean/company/weQ1029.ttl#this&gt; }</t>
  </si>
  <si>
    <t>PREFIX ns1: &lt;http://www.geonames.org/ontology#&gt; PREFIX ns2: &lt;https://www.w3.org/ns/org#&gt; PREFIX rdfs: &lt;http://www.w3.org/2000/01/rdf-schema#&gt; PREFIX tbox: &lt;https://github.com/wintechis/natural-language-query-answering/tree/main/knowledge-graph/velektronik-graph-clean/tbox.ttl#&gt; SELECT DISTINCT ?locationName WHERE { &lt;https://solid.iis.fraunhofer.de/oe-40200/2024/10/velektronik-graph-clean/company/weQ22.ttl#this&gt; ns2:hasSite ?site . ?site ns1:parentFeature ?location . ?location rdfs:label ?locationName . }</t>
  </si>
  <si>
    <t>PREFIX ns2: &lt;https://www.w3.org/ns/org#&gt; PREFIX tbox: &lt;https://github.com/wintechis/natural-language-query-answering/tree/main/knowledge-graph/velektronik-graph-clean/tbox.ttl#&gt; SELECT DISTINCT ?site ?label WHERE { ?site a ns2:Site ; rdfs:label ?label . FILTER regex(?label, "Assembly/Test", "i") }</t>
  </si>
  <si>
    <t>PREFIX tbox: &lt;https://github.com/wintechis/natural-language-query-answering/tree/main/knowledge-graph/velektronik-graph-clean/tbox.ttl#&gt; SELECT (COUNT(?company) AS ?count) WHERE { ?company tbox:organizationType &lt;https://welektronik.iis.fraunhofer.de/entity/Q287&gt; . }</t>
  </si>
  <si>
    <t>PREFIX tbox: &lt;https://github.com/wintechis/natural-language-query-answering/tree/main/knowledge-graph/velektronik-graph-clean/tbox.ttl#&gt; PREFIX ns1: &lt;https://www.w3.org/ns/org#&gt; SELECT DISTINCT ?supplier WHERE { ?supplier a ns1:Organization ; tbox:organizationType &lt;https://welektronik.iis.fraunhofer.de/entity/Q1023&gt; . ?company rdfs:label "TSMC"@en ; ns1:hasRegisteredSite ?site . ?site ns1:siteOf ?supplier . }</t>
  </si>
  <si>
    <t>PREFIX ns2: &lt;https://www.w3.org/ns/org#&gt; PREFIX tbox: &lt;https://github.com/wintechis/natural-language-query-answering/tree/main/knowledge-graph/velektronik-graph-clean/tbox.ttl#&gt; PREFIX geonames: &lt;http://www.geonames.org/ontology#&gt; SELECT DISTINCT ?country WHERE { &lt;https://solid.iis.fraunhofer.de/oe-40200/2024/10/velektronik-graph-clean/company/weQ22.ttl#this&gt; ns2:hasSite ?site . ?site geonames:parentCountry ?country . }</t>
  </si>
  <si>
    <t>PREFIX tbox: &lt;https://github.com/wintechis/natural-language-query-answering/tree/main/knowledge-graph/velektronik-graph-clean/tbox.ttl#&gt; PREFIX ns1: &lt;https://www.w3.org/ns/org#&gt; SELECT DISTINCT ?company ?ceo WHERE { ?company a ns1:Organization . ?company tbox:hasCeo ?ceo . FILTER NOT EXISTS { ?company ns1:partOf ?parent . } }</t>
  </si>
  <si>
    <t>PREFIX tbox: &lt;https://github.com/wintechis/natural-language-query-answering/tree/main/knowledge-graph/velektronik-graph-clean/tbox.ttl#&gt; PREFIX ns1: &lt;http://www.geonames.org/ontology#&gt; SELECT ?x ?y WHERE { ?x tbox:totalequity2022 ?y . FILTER (xsd:integer(?y) &gt; 0) }</t>
  </si>
  <si>
    <t>PREFIX : &lt;https://welektronik.iis.fraunhofer.de/entity/&gt; PREFIX esn: &lt;https://paul.ti.rw.fau.de/~ju32haqi/supply-networks/abstraction-examples/esn-ontology#&gt; SELECT DISTINCT ?customer WHERE { ?customer esn:supplier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</si>
  <si>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PREFIX : &lt;https://welektronik.iis.fraunhofer.de/entity/&gt; SELECT ?company ?size WHERE { ?company tbox:size ?size . FILTER(?size = :Q1049)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</si>
  <si>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?x WHERE { &lt;https://solid.iis.fraunhofer.de/oe-40200/2024/10/velektronik-graph-clean/company/weQ127.ttl#this&gt; ns1:customer ?x . ?x tbox:providesService &lt;https://welektronik.iis.fraunhofer.de/entity/Q288&gt; }</t>
  </si>
  <si>
    <t>PREFIX ns1: &lt;http://www.geonames.org/ontology#&gt; PREFIX rdfs: &lt;http://www.w3.org/2000/01/rdf-schema#&gt; SELECT ?country WHERE { &lt;https://solid.iis.fraunhofer.de/oe-40200/2024/10/velektronik-graph-clean/company/weQ20.ttl#headquarter&gt; ns1:parentCountry ?country . ?country rdfs:label ?label . FILTER (lang(?label) = "en") }</t>
  </si>
  <si>
    <t>PREFIX ns2: &lt;https://www.w3.org/ns/org#&gt; PREFIX tbox: &lt;https://github.com/wintechis/natural-language-query-answering/tree/main/knowledge-graph/velektronik-graph-clean/tbox.ttl#&gt; SELECT DISTINCT ?company ?employeeCount WHERE { ?company a ns2:Organization . ?company ns2:hasSite ?site . ?site tbox:siteType ?siteType . FILTER (?siteType = tbox:Assembly || ?siteType = tbox:Test) . ?company tbox:employees2022 ?employeeCount . }</t>
  </si>
  <si>
    <t>PREFIX foaf: &lt;http://xmlns.com/foaf/0.1/&gt; PREFIX dblp: &lt;https://dblp.org/rdf/schema#&gt; SELECT DISTINCT ?person ?publication WHERE { ?person a foaf:Person . ?person dblp:authorOf ?publication . ?publication a dblp:Publication }</t>
  </si>
  <si>
    <t>PREFIX tbox: &lt;https://github.com/wintechis/natural-language-query-answering/tree/main/knowledge-graph/velektronik-graph-clean/tbox.ttl#&gt; PREFIX ns1: &lt;https://www.w3.org/ns/org#&gt; SELECT DISTINCT ?company ?ceo WHERE { ?company tbox:organizationType &lt;https://welektronik.iis.fraunhofer.de/entity/Q287&gt; . ?company tbox:hasCeo ?ceo . }</t>
  </si>
  <si>
    <t>PREFIX tbox: &lt;https://github.com/wintechis/natural-language-query-answering/tree/main/knowledge-graph/velektronik-graph-clean/tbox.ttl#&gt; SELECT ?x WHERE { ?s a tbox:Company . ?s tbox:totalAssets ?x . FILTER (regex(str(?s), "fabless", "i"))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</si>
  <si>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?company ?site WHERE { ?company ns2:hasSite ?site . ?site ns1:parentFeature ?location . ?location rdfs:label ?label . FILTER(?label = "Nuremberg"@en) . ?company tbox:size &lt;https://welektronik.iis.fraunhofer.de/entity/Q1047&gt; }</t>
  </si>
  <si>
    <t>PREFIX tbox: &lt;https://github.com/wintechis/natural-language-query-answering/tree/main/knowledge-graph/velektronik-graph-clean/tbox.ttl#&gt; SELECT DISTINCT ?company WHERE { ?company tbox:providesService &lt;https://welektronik.iis.fraunhofer.de/entity/Q288&gt;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</si>
  <si>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?supplier WHERE { ?supplier ns1:supplier ?company . ?company ns1:customer &lt;https://solid.iis.fraunhofer.de/oe-40200/2024/10/velektronik-graph-clean/company/weQ127.ttl#this&gt; . }</t>
  </si>
  <si>
    <t>PREFIX ns1: &lt;http://www.geonames.org/ontology#&gt; PREFIX ns2: &lt;https://solid.iis.fraunhofer.de/oe-40200/2024/10/velektronik-graph-clean/&gt; SELECT DISTINCT ?company WHERE { ?company ?p ?site . ?site ns1:parentFeature &lt;https://solid.iis.fraunhofer.de/oe-40200/2024/10/velektronik-graph-clean/region/wdQ2090.ttl#this&gt; . }</t>
  </si>
  <si>
    <t>PREFIX ns1: &lt;http://www.geonames.org/ontology#&gt; PREFIX tbox: &lt;https://github.com/wintechis/natural-language-query-answering/tree/main/knowledge-graph/velektronik-graph-clean/tbox.ttl#&gt; SELECT DISTINCT ?company ?size WHERE { ?company a ns1:Feature . ?company ns1:parentCountry &lt;https://solid.iis.fraunhofer.de/oe-40200/2024/10/velektronik-graph-clean/region/wdQ148.ttl#this&gt; . ?company ns1:featureClass ?size . FILTER (?size = "Medium") }</t>
  </si>
  <si>
    <t>PREFIX : &lt;https://welektronik.iis.fraunhofer.de/entity/&gt; PREFIX ns1: &lt;https://www.w3.org/ns/org#&gt; SELECT DISTINCT ?x WHERE { ?x ns1:hasSite ?y . ?y :location "TSMC" }</t>
  </si>
  <si>
    <t>PREFIX tbox: &lt;https://github.com/wintechis/natural-language-query-answering/tree/main/knowledge-graph/velektronik-graph-clean/tbox.ttl#&gt; PREFIX ns1: &lt;https://www.w3.org/ns/org#&gt; SELECT DISTINCT ?company ?label WHERE { ?company a ns1:Organization ; tbox:organizationType &lt;https://welektronik.iis.fraunhofer.de/entity/Q285&gt; ; rdfs:label ?label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</si>
  <si>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?netProfit WHERE { ?company tbox:netProfit ?netProfit . FILTER (contains(str(?company), "2022")) }</t>
  </si>
  <si>
    <t>PREFIX tbox: &lt;https://github.com/wintechis/natural-language-query-answering/tree/main/knowledge-graph/velektronik-graph-clean/tbox.ttl#&gt; PREFIX ns1: &lt;https://www.w3.org/ns/org#&gt; PREFIX dblp: &lt;http://dblp.org/rdf/schema#&gt; SELECT DISTINCT ?ceo ?company ?publication WHERE { ?ceo a ns1:Person . ?ceo ns1:hasMembership ?membership . ?membership ns1:role tbox:CEO . ?membership ns1:organization ?company . FILTER EXISTS { ?ceo dblp:authorOf ?publication . } }</t>
  </si>
  <si>
    <t>PREFIX tbox: &lt;https://github.com/wintechis/natural-language-query-answering/tree/main/knowledge-graph/velektronik-graph-clean/tbox.ttl#&gt; PREFIX ns2: &lt;https://www.w3.org/ns/org#&gt; SELECT ?company ?companyLabel WHERE { &lt;https://solid.iis.fraunhofer.de/oe-40200/2024/10/velektronik-graph-clean/person/wdQ7143480.ttl#this&gt; tbox:ceoOf ?company . ?company rdfs:label ?companyLabel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</si>
  <si>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?operatingIncome WHERE { ?company tbox:operatingincome2021 ?operatingIncome .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</si>
  <si>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?site ?siteLabel WHERE { ?company tbox:organizationType &lt;https://welektronik.iis.fraunhofer.de/entity/Q287&gt; . ?company ns2:hasSite ?site . ?site tbox:siteType &lt;https://welektronik.iis.fraunhofer.de/entity/Q297&gt; . ?site rdfs:label ?siteLabel . }</t>
  </si>
  <si>
    <t>PREFIX tbox: &lt;https://github.com/wintechis/natural-language-query-answering/tree/main/knowledge-graph/velektronik-graph-clean/tbox.ttl#&gt; SELECT ?income WHERE { ?company tbox:providesService &lt;https://welektronik.iis.fraunhofer.de/entity/Q291&gt; . ?company tbox:operatingIncome ?income . }</t>
  </si>
  <si>
    <t>PREFIX : &lt;https://welektronik.iis.fraunhofer.de/entity/&gt; PREFIX tbox: &lt;https://github.com/wintechis/natural-language-query-answering/tree/main/knowledge-graph/velektronik-graph-clean/tbox.ttl#&gt; SELECT DISTINCT ?customer WHERE { ?customer tbox:size :Q1047 . ?company tbox:size :Q1048 . }</t>
  </si>
  <si>
    <t>PREFIX ns2: &lt;https://www.w3.org/ns/org#&gt; PREFIX tbox: &lt;https://github.com/wintechis/natural-language-query-answering/tree/main/knowledge-graph/velektronik-graph-clean/tbox.ttl#&gt; SELECT DISTINCT ?site ?label WHERE { ?site a ns2:Site ; tbox:siteType &lt;https://welektronik.iis.fraunhofer.de/entity/Q298&gt; ; rdfs:label ?label }</t>
  </si>
  <si>
    <t>PREFIX tbox: &lt;https://github.com/wintechis/natural-language-query-answering/tree/main/knowledge-graph/velektronik-graph-clean/tbox.ttl#&gt; SELECT ?p ?o WHERE { &lt;https://solid.iis.fraunhofer.de/oe-40200/2024/10/velektronik-graph-clean/company/weQ22.ttl#this&gt; ?p ?o . FILTER(regex(str(?o), "capex"))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</si>
  <si>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?capex WHERE { ?company ns1:supplier ?supplier . ?company tbox:observedEnterprise ?observedEnterprise . ?observedEnterprise tbox:capex ?capex . }</t>
  </si>
  <si>
    <t>PREFIX ns1: &lt;http://www.geonames.org/ontology#&gt; PREFIX tbox: &lt;https://github.com/wintechis/natural-language-query-answering/tree/main/knowledge-graph/velektronik-graph-clean/tbox.ttl#&gt; SELECT DISTINCT ?service WHERE { ?company tbox:providesService ?service . ?company ns1:headquarter ?headquarter . ?headquarter ns1:parentCountry &lt;https://solid.iis.fraunhofer.de/oe-40200/2024/10/velektronik-graph-clean/region/wdQ183.ttl#this&gt;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</si>
  <si>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?x ?title WHERE { ?x ns1:hasMembership [ ns1:member ?x ; ns1:memberDuring [ time:hasBeginning [ time:inXSDDateTime ?y ] ] ; ns1:organization ?z ; ns1:role tbox:CEO ] . ?z dblp:authorOf ?w . ?w dblp:title ?title . }</t>
  </si>
  <si>
    <t>PREFIX ns1: &lt;https://www.w3.org/ns/org#&gt; PREFIX ns2: &lt;https://paul.ti.rw.fau.de/~ju32haqi/supply-networks/abstraction-examples/esn-ontology#&gt; PREFIX tbox: &lt;https://github.com/wintechis/natural-language-query-answering/tree/main/knowledge-graph/velektronik-graph-clean/tbox.ttl#&gt; SELECT DISTINCT ?organization ?service WHERE { ?organization a ns1:Organization . ?organization tbox:providesService ?service . ?organization ns1:hasSite ?site . ?site ns2:supplier ?supplier . FILTER (?supplier = "TSMC") .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</si>
  <si>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&lt;https://solid.iis.fraunhofer.de/oe-40200/2024/10/velektronik-graph-clean/company/weQ22.ttl#this&gt; . ?x a ns2:Organization . ?x ns2:hasSite ?y . ?y ns1:locatedIn ?z . ?z rdfs:label "Taiwan"@en }</t>
  </si>
  <si>
    <t>PREFIX : &lt;https://welektronik.iis.fraunhofer.de/entity/&gt; PREFIX tbox: &lt;https://github.com/wintechis/natural-language-query-answering/tree/main/knowledge-graph/velektronik-graph-clean/tbox.ttl#&gt; SELECT ?revenue ?employees WHERE { :Q1042 tbox:totalRevenue ?revenue . :Q1042 tbox:employees ?employees . }</t>
  </si>
  <si>
    <t>PREFIX ns1: &lt;http://www.geonames.org/ontology#&gt; PREFIX ns2: &lt;https://www.w3.org/ns/org#&gt; SELECT DISTINCT ?company WHERE { ?site ns1:parentFeature &lt;https://solid.iis.fraunhofer.de/oe-40200/2024/10/velektronik-graph-clean/region/wdQ2090.ttl#this&gt; . ?company ns2:hasSite ?site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</si>
  <si>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tbox:customerOf ?s . ?s tbox:manufacturer &lt;https://welektronik.iis.fraunhofer.de/entity/Q127&gt;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</si>
  <si>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a dblp:Creator . ?person ns1:hasMembership [ ns1:member ?person ; ns1:memberDuring [ time:hasBeginning [ time:inXSDDateTime ?start ] ; time:hasEnd [ time:inXSDDateTime ?end ] ] ; ns1:organization ?organization ; ns1:role tbox:CEO ] . ?publication dblp:author ?person . ?publication dblp:title ?title . ?publication dblp:yearOfPublication ?year . FILTER (?start &lt;= "2005-01-01T00:00:00+00:00"^^xsd:dateTime &amp;&amp; ?end &gt;= "2005-01-01T00:00:00+00:00"^^xsd:dateTime &amp;&amp; ?year = "2005"^^xsd:gYear) }</t>
  </si>
  <si>
    <t>PREFIX ns2: &lt;https://www.w3.org/ns/org#&gt; PREFIX tbox: &lt;https://github.com/wintechis/natural-language-query-answering/tree/main/knowledge-graph/velektronik-graph-clean/tbox.ttl#&gt; SELECT DISTINCT ?city WHERE { &lt;https://solid.iis.fraunhofer.de/oe-40200/2024/10/velektronik-graph-clean/company/weQ22.ttl#this&gt; ns2:hasSite ?site . ?site tbox:siteType ?city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</si>
  <si>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ns1:supplier &lt;https://solid.iis.fraunhofer.de/oe-40200/2024/10/velektronik-graph-clean/company/weQ1042.ttl#this&gt; . }</t>
  </si>
  <si>
    <t>PREFIX org: &lt;https://www.w3.org/ns/org#&gt; PREFIX ns1: &lt;http://www.geonames.org/ontology#&gt; SELECT DISTINCT ?organisation WHERE { ?organisation a org:Organization . ?organisation ns1:location ?location . ?location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</si>
  <si>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: &lt;https://welektronik.iis.fraunhofer.de/entity/&gt; PREFIX ns1: &lt;https://www.w3.org/ns/org#&gt; SELECT DISTINCT ?x WHERE { ?x a ns1:Organization ; tbox:organizationType :Q1023 ; ns1:hasRegisteredSite ?y . ?y ns1:siteOf ?z . ?z rdfs:label "TSMC"@en }</t>
  </si>
  <si>
    <t>PREFIX tbox: &lt;https://github.com/wintechis/natural-language-query-answering/tree/main/knowledge-graph/velektronik-graph-clean/tbox.ttl#&gt; PREFIX xsd: &lt;http://www.w3.org/2001/XMLSchema#&gt; SELECT ?netProfit WHERE { &lt;https://solid.iis.fraunhofer.de/oe-40200/2024/10/velektronik-graph-clean/company/weQ22.ttl#netprofit2022&gt; tbox:observedEnterprise &lt;https://solid.iis.fraunhofer.de/oe-40200/2024/10/velektronik-graph-clean/company/weQ22.ttl#this&gt; . &lt;https://solid.iis.fraunhofer.de/oe-40200/2024/10/velektronik-graph-clean/company/weQ22.ttl#netprofit2022&gt; tbox:netProfit ?netProfit . }</t>
  </si>
  <si>
    <t>PREFIX ns1: &lt;http://www.geonames.org/ontology#&gt; PREFIX ns2: &lt;https://www.w3.org/ns/org#&gt; SELECT DISTINCT ?country WHERE { ?site a ns2:Site . ?site ns1:parentCountry ?country . ?company ns2:hasSite ?site . FILTER 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</si>
  <si>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ns1: &lt;http://www.geonames.org/ontology#&gt; SELECT ?company ?equity WHERE { ?headquarter ns1:parentCountry &lt;https://solid.iis.fraunhofer.de/oe-40200/2024/10/velektronik-graph-clean/region/wdQ865.ttl#this&gt; . ?company ns1:headquarter ?headquarter . ?obs tbox:totalequity2022 ?equity . ?company tbox:observedEnterprise ?obs . }</t>
  </si>
  <si>
    <t>std</t>
  </si>
  <si>
    <t>PREFIX ns1: &lt;http://www.geonames.org/ontology#&gt; PREFIX ns2: &lt;https://www.w3.org/ns/org#&gt; SELECT ?country WHERE { &lt;https://solid.iis.fraunhofer.de/oe-40200/2024/10/velektronik-graph-clean/company/weQ20.ttl#headquarter&gt; ns1:parentCountry ?country . }</t>
  </si>
  <si>
    <t>PREFIX ns1: &lt;http://www.geonames.org/ontology#&gt; PREFIX ns2: &lt;https://www.w3.org/ns/org#&gt; SELECT DISTINCT ?company ?site WHERE { ?company ns2:hasSite ?site . ?site ns1:parentCountry &lt;https://solid.iis.fraunhofer.de/oe-40200/2024/10/velektronik-graph-clean/region/wdQ27.ttl#this&gt; . }</t>
  </si>
  <si>
    <t>PREFIX foaf: &lt;http://xmlns.com/foaf/0.1/&gt; PREFIX dblp: &lt;https://dblp.org/rdf/schema#&gt; SELECT DISTINCT ?person WHERE { ?person a foaf:Person . ?person dblp:authorOf ?publication . }</t>
  </si>
  <si>
    <t>PREFIX tbox: &lt;https://github.com/wintechis/natural-language-query-answering/tree/main/knowledge-graph/velektronik-graph-clean/tbox.ttl#&gt; PREFIX ns1: &lt;https://www.w3.org/ns/org#&gt; SELECT ?size WHERE { &lt;https://solid.iis.fraunhofer.de/oe-40200/2024/10/velektronik-graph-clean/company/weQ1042.ttl#this&gt; tbox:size ?size . }</t>
  </si>
  <si>
    <t>PREFIX tbox: &lt;https://github.com/wintechis/natural-language-query-answering/tree/main/knowledge-graph/velektronik-graph-clean/tbox.ttl#&gt; PREFIX ns1: &lt;https://www.w3.org/ns/org#&gt; SELECT ?size WHERE { &lt;https://solid.iis.fraunhofer.de/oe-40200/2024/10/velektronik-graph-clean/company/weQ1042.ttl#this&gt; tbox:size ?size }</t>
  </si>
  <si>
    <t>PREFIX tbox: &lt;https://github.com/wintechis/natural-language-query-answering/tree/main/knowledge-graph/velektronik-graph-clean/tbox.ttl#&gt; PREFIX ns1: &lt;https://www.w3.org/ns/org#&gt; SELECT DISTINCT ?company ?size WHERE { ?company a ns1:Organization . ?company tbox:size ?size . FILTER (?size = &lt;https://welektronik.iis.fraunhofer.de/entity/Q1046&gt;) }</t>
  </si>
  <si>
    <t>PREFIX ns1: &lt;http://www.geonames.org/ontology#&gt; PREFIX ns2: &lt;https://www.w3.org/ns/org#&gt; SELECT DISTINCT ?city WHERE { &lt;https://solid.iis.fraunhofer.de/oe-40200/2024/10/velektronik-graph-clean/company/weQ22.ttl#this&gt; ns2:hasSite ?site . ?site ns1:parentFeature ?city . }</t>
  </si>
  <si>
    <t>PREFIX tbox: &lt;https://github.com/wintechis/natural-language-query-answering/tree/main/knowledge-graph/velektronik-graph-clean/tbox.ttl#&gt; PREFIX ns1: &lt;https://www.w3.org/ns/org#&gt; SELECT DISTINCT ?ceo ?company WHERE { ?company tbox:hasCeo ?ceo . }</t>
  </si>
  <si>
    <t>PREFIX : &lt;https://welektronik.iis.fraunhofer.de/entity/&gt; PREFIX tbox: &lt;https://github.com/wintechis/natural-language-query-answering/tree/main/knowledge-graph/velektronik-graph-clean/tbox.ttl#&gt; SELECT DISTINCT ?x WHERE { ?x tbox:organizationType :Q285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</si>
  <si>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?siteType WHERE { ?company a ns2:Organization . ?company ns2:hasSite ?site . ?site a ns2:Site . ?site tbox:siteType ?siteType . }</t>
  </si>
  <si>
    <t>PREFIX tbox: &lt;https://github.com/wintechis/natural-language-query-answering/tree/main/knowledge-graph/velektronik-graph-clean/tbox.ttl#&gt; PREFIX ns2: &lt;https://www.w3.org/ns/org#&gt; SELECT DISTINCT ?company ?site WHERE { ?company a ns2:Organization . ?company ns2:hasSite ?site . ?site tbox:siteType &lt;https://welektronik.iis.fraunhofer.de/entity/Q297&gt; . }</t>
  </si>
  <si>
    <t>PREFIX : &lt;https://welektronik.iis.fraunhofer.de/entity/&gt; PREFIX tbox: &lt;https://github.com/wintechis/natural-language-query-answering/tree/main/knowledge-graph/velektronik-graph-clean/tbox.ttl#&gt; SELECT ?size WHERE { &lt;https://solid.iis.fraunhofer.de/oe-40200/2024/10/velektronik-graph-clean/company/weQ1042.ttl#this&gt; tbox:size ?size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</si>
  <si>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?supplyFlow ns1:supplier &lt;https://solid.iis.fraunhofer.de/oe-40200/2024/10/velektronik-graph-clean/company/weQ1029.ttl#this&gt; . ?supplyFlow ns1:customer ?customer . }</t>
  </si>
  <si>
    <t>PREFIX tbox: &lt;https://github.com/wintechis/natural-language-query-answering/tree/main/knowledge-graph/velektronik-graph-clean/tbox.ttl#&gt; PREFIX org: &lt;https://www.w3.org/ns/org#&gt; SELECT DISTINCT ?type WHERE { ?company a org:Organization . ?company tbox:organizationType ?type . }</t>
  </si>
  <si>
    <t>PREFIX : &lt;https://welektronik.iis.fraunhofer.de/entity/&gt; PREFIX tbox: &lt;https://github.com/wintechis/natural-language-query-answering/tree/main/knowledge-graph/velektronik-graph-clean/tbox.ttl#&gt; SELECT DISTINCT ?service WHERE { &lt;https://solid.iis.fraunhofer.de/oe-40200/2024/10/velektronik-graph-clean/company/weQ36.ttl#this&gt; tbox:providesService ?service }</t>
  </si>
  <si>
    <t>PREFIX rdfs: &lt;http://www.w3.org/2000/01/rdf-schema#&gt; PREFIX tbox: &lt;https://github.com/wintechis/natural-language-query-answering/tree/main/knowledge-graph/velektronik-graph-clean/tbox.ttl#&gt; SELECT ?company WHERE { ?person rdfs:label "Pat Gelsinger"@en . ?person tbox:ceoOf ?company . }</t>
  </si>
  <si>
    <t>PREFIX tbox: &lt;https://github.com/wintechis/natural-language-query-answering/tree/main/knowledge-graph/velektronik-graph-clean/tbox.ttl#&gt; SELECT DISTINCT ?x ?y WHERE { ?x tbox:operatingIncome2021 ?y . }</t>
  </si>
  <si>
    <t>PREFIX ns1: &lt;http://www.geonames.org/ontology#&gt; PREFIX ns2: &lt;https://www.w3.org/ns/org#&gt; SELECT DISTINCT ?country WHERE { &lt;https://solid.iis.fraunhofer.de/oe-40200/2024/10/velektronik-graph-clean/company/weQ22.ttl#this&gt; ns2:hasSite ?site . ?site ns1:parentCountry ?country }</t>
  </si>
  <si>
    <t>PREFIX ns1: &lt;http://www.geonames.org/ontology#&gt; PREFIX ns2: &lt;https://www.w3.org/ns/org#&gt; SELECT DISTINCT ?company WHERE { ?company ns2:hasRegisteredSite ?site . ?site ns1:parentCountry &lt;https://solid.iis.fraunhofer.de/oe-40200/2024/10/velektronik-graph-clean/region/wdQ183.ttl#this&gt; . }</t>
  </si>
  <si>
    <t>PREFIX ns2: &lt;https://www.w3.org/ns/org#&gt; PREFIX ns1: &lt;http://www.geonames.org/ontology#&gt; SELECT DISTINCT ?company WHERE { ?company ns2:hasSite ?site . ?site ns1:parentFeature &lt;https://solid.iis.fraunhofer.de/oe-40200/2024/10/velektronik-graph-clean/region/wdQ2090.ttl#this&gt; .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</si>
  <si>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&lt;https://solid.iis.fraunhofer.de/oe-40200/2024/10/velektronik-graph-clean/company/weQ20.ttl#this&gt; . }</t>
  </si>
  <si>
    <t>PREFIX ns1: &lt;https://www.w3.org/ns/org#&gt; PREFIX ns2: &lt;http://www.geonames.org/ontology#&gt; SELECT DISTINCT ?company ?site WHERE { ?company ns1:hasSite ?site . ?site ns2:parentFeature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</si>
  <si>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?company ?ceo ?publication WHERE { ?company a ns1:Organization . ?ceo ns1:hasMembership [ ns1:member ?ceo ; ns1:organization ?company ; ns1:role tbox:CEO ] . ?ceo dblp:authorOf ?publication .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</si>
  <si>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&lt;https://solid.iis.fraunhofer.de/oe-40200/2024/10/velektronik-graph-clean/company/weQ22.ttl#netprofit2022&gt; tbox:observedEnterprise ?netProfit }</t>
  </si>
  <si>
    <t>PREFIX ns1: &lt;https://www.w3.org/ns/org#&gt; PREFIX tbox: &lt;https://github.com/wintechis/natural-language-query-answering/tree/main/knowledge-graph/velektronik-graph-clean/tbox.ttl#&gt; SELECT DISTINCT ?company ?site WHERE { ?company a ns1:Organization . ?company ns1:hasSite ?site . ?site a ns1:Site . }</t>
  </si>
  <si>
    <t>PREFIX ns1: &lt;http://www.geonames.org/ontology#&gt; PREFIX ns2: &lt;https://www.w3.org/ns/org#&gt; SELECT DISTINCT ?company WHERE { ?company ns2:hasSite ?site . ?site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</si>
  <si>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PREFIX ns1: &lt;https://www.w3.org/ns/org#&gt; SELECT DISTINCT ?service WHERE { ?company a ns1:Organization . ?company tbox:providesService ?service . }</t>
  </si>
  <si>
    <t>mean</t>
  </si>
  <si>
    <t>gold_file_name</t>
  </si>
  <si>
    <t>large-customers-of-tsmc.json</t>
  </si>
  <si>
    <t>operationg-income-of-very-large-companies.json</t>
  </si>
  <si>
    <t>customers-of-tsmc-that-offer-design-services.json</t>
  </si>
  <si>
    <t>net-profit-of-companies-with-assembly-test-sites.json</t>
  </si>
  <si>
    <t>country-where-tsmc-has-its-headquarter.json</t>
  </si>
  <si>
    <t>ceo-of-intel.json</t>
  </si>
  <si>
    <t>employee-count-of-companies-with-assembly-test-sites.json</t>
  </si>
  <si>
    <t>types-of-companies.json</t>
  </si>
  <si>
    <t>people-with-publications.json</t>
  </si>
  <si>
    <t>ceos-of-companies-that-offer-foundry-services.json</t>
  </si>
  <si>
    <t>total-assets-of-fabless-companies.json</t>
  </si>
  <si>
    <t>capex-of-companies-offering-foundry-services.json</t>
  </si>
  <si>
    <t>medium-size-companies-with-sites-in-nuremberg.json</t>
  </si>
  <si>
    <t>companies-offering-design-services.json</t>
  </si>
  <si>
    <t>small-fabless-companies.json</t>
  </si>
  <si>
    <t>large-suppliers-of-tsmc.json</t>
  </si>
  <si>
    <t>companies-with-sites-in-ireland.json</t>
  </si>
  <si>
    <t>medium-size-suppliers-of-large-companies.json</t>
  </si>
  <si>
    <t>companies-with-sites-in-nuremberg.json</t>
  </si>
  <si>
    <t>sites-of-intel.json</t>
  </si>
  <si>
    <t>medium-size-companies-from-china.json</t>
  </si>
  <si>
    <t>city-tsmc-has-its-headquarter-in.json</t>
  </si>
  <si>
    <t>idms.json</t>
  </si>
  <si>
    <t>net-profit-of-companies-in-2022.json</t>
  </si>
  <si>
    <t>companies-with-ceos-with-publications.json</t>
  </si>
  <si>
    <t>company-that-pat-gelsinger-is-or-was-ceo-of.json</t>
  </si>
  <si>
    <t>operating-income-of-companies-in-2021-given-in-new-taiwan-dollar.json</t>
  </si>
  <si>
    <t>publications-of-pat-gelsinger-in-2005.json</t>
  </si>
  <si>
    <t>german-companies.json</t>
  </si>
  <si>
    <t>chip-fabs-of-very-large-foundry-companies.json</t>
  </si>
  <si>
    <t>fabless-suppliers-of-tsmc.json</t>
  </si>
  <si>
    <t>total-revenue-of-companies-offering-foundry-services.json</t>
  </si>
  <si>
    <t>german-companies-offering-design-services.json</t>
  </si>
  <si>
    <t>ceos-of-very-large-companies.json</t>
  </si>
  <si>
    <t>operating-income-of-companies-in-2021.json</t>
  </si>
  <si>
    <t>medium-size-customers-of-large-companies.json</t>
  </si>
  <si>
    <t>assembly-test-sites-of-companies.json</t>
  </si>
  <si>
    <t>intel-s-capex.json</t>
  </si>
  <si>
    <t>fabless-companies.json</t>
  </si>
  <si>
    <t>small-companies.json</t>
  </si>
  <si>
    <t>capex-of-companies-in-2022-given-in-us-dollar.json</t>
  </si>
  <si>
    <t>number-of-employees-of-very-large-companies.json</t>
  </si>
  <si>
    <t>chip-fabs-of-very-large-companies.json</t>
  </si>
  <si>
    <t>services-of-samsung.json</t>
  </si>
  <si>
    <t>services-offered-by-german-companies.json</t>
  </si>
  <si>
    <t>ceos-with-publications.json</t>
  </si>
  <si>
    <t>suppliers-of-tsmc-that-offer-design-services.json</t>
  </si>
  <si>
    <t>taiwanese-companies-that-supply-intel.json</t>
  </si>
  <si>
    <t>company-type-of-asml.json</t>
  </si>
  <si>
    <t>size-of-siltronic.json</t>
  </si>
  <si>
    <t>assembly-test-sites-of-intel.json</t>
  </si>
  <si>
    <t>types-of-sites.json</t>
  </si>
  <si>
    <t>potential-services-of-companies.json</t>
  </si>
  <si>
    <t>idms-with-sites-in-nuremberg.json</t>
  </si>
  <si>
    <t>fabless-customers-of-tsmc.json</t>
  </si>
  <si>
    <t>ceo-publications-in-2005.json</t>
  </si>
  <si>
    <t>customers-of-asml.json</t>
  </si>
  <si>
    <t>cities-that-intel-has-sites-in.json</t>
  </si>
  <si>
    <t>assembly-test-sites.json</t>
  </si>
  <si>
    <t>suppliers-of-siltronic.json</t>
  </si>
  <si>
    <t>companies-from-nuremberg.json</t>
  </si>
  <si>
    <t>publications-of-pat-gelsinger.json</t>
  </si>
  <si>
    <t>bavarian-organisations.json</t>
  </si>
  <si>
    <t>total-equity-of-foundry-companies.json</t>
  </si>
  <si>
    <t>large-equipment-suppliers-of-tsmc.json</t>
  </si>
  <si>
    <t>intel-s-net-profit.json</t>
  </si>
  <si>
    <t>countries-where-intel-has-sites.json</t>
  </si>
  <si>
    <t>ceos-of-idms.json</t>
  </si>
  <si>
    <t>total-equity-of-companies-given-in-new-taiwan-dollar.json</t>
  </si>
  <si>
    <t>PREFIX ns1: &lt;https://www.w3.org/ns/org#&gt; PREFIX tbox: &lt;https://github.com/wintechis/natural-language-query-answering/tree/main/knowledge-graph/velektronik-graph-clean/tbox.ttl#&gt; SELECT DISTINCT ?company WHERE { ?company ns1:hasRegisteredSite ?site . ?site tbox:observedEnterprise ?enterprise . ?enterprise ns1:relatedTo ?related . ?related rdfs:label "TSMC"@en . }</t>
  </si>
  <si>
    <t>PREFIX tbox: &lt;https://github.com/wintechis/natural-language-query-answering/tree/main/knowledge-graph/velektronik-graph-clean/tbox.ttl#&gt; SELECT ?company ?operatingIncome WHERE { ?company tbox:size &lt;https://welektronik.iis.fraunhofer.de/entity/Q1049&gt; . ?company tbox:operatingIncome ?operatingIncome . }</t>
  </si>
  <si>
    <t>PREFIX tbox: &lt;https://github.com/wintechis/natural-language-query-answering/tree/main/knowledge-graph/velektronik-graph-clean/tbox.ttl#&gt; PREFIX ns1: &lt;https://www.w3.org/ns/org#&gt; SELECT DISTINCT ?x WHERE { ?x ns1:hasRegisteredSite ?y . ?x tbox:providesService &lt;https://welektronik.iis.fraunhofer.de/entity/Q288&gt; . ?x ns1:hasCustomer ?z . ?z ns1:name "TSMC" . }</t>
  </si>
  <si>
    <t>PREFIX tbox: &lt;https://github.com/wintechis/natural-language-query-answering/tree/main/knowledge-graph/velektronik-graph-clean/tbox.ttl#&gt; PREFIX ns1: &lt;https://www.w3.org/ns/org#&gt; SELECT DISTINCT ?company ?netProfit WHERE { ?company a ns1:Organization . ?company ns1:hasSite ?site . ?site a ns1:Site . ?observation tbox:observedEnterprise ?company . ?observation tbox:netProfit ?netProfit . }</t>
  </si>
  <si>
    <t>PREFIX tbox: &lt;https://github.com/wintechis/natural-language-query-answering/tree/main/knowledge-graph/velektronik-graph-clean/tbox.ttl#&gt; PREFIX ns1: &lt;https://www.w3.org/ns/org#&gt; PREFIX time: &lt;http://www.w3.org/2006/time#&gt; SELECT ?person ?role ?start ?end WHERE { ?person ns1:hasMembership [ ns1:member ?person ; ns1:organization &lt;https://solid.iis.fraunhofer.de/oe-40200/2024/10/velektronik-graph-clean/company/weQ22.ttl#this&gt; ; ns1:role ?role ; ns1:memberDuring [ time:hasBeginning ?start ; time:hasEnd ?end ] ] }</t>
  </si>
  <si>
    <t>PREFIX tbox: &lt;https://github.com/wintechis/natural-language-query-answering/tree/main/knowledge-graph/velektronik-graph-clean/tbox.ttl#&gt; SELECT ?company ?employeeCount WHERE { ?company tbox:employees ?employeeCount . }</t>
  </si>
  <si>
    <t>PREFIX esn: &lt;https://paul.ti.rw.fau.de/~ju32haqi/supply-networks/abstraction-examples/esn-ontology#&gt; PREFIX org: &lt;https://www.w3.org/ns/org#&gt; SELECT DISTINCT ?organization ?type WHERE { ?organization a org:Organization . ?organization a ?type . FILTER(?type != org:Organization) }</t>
  </si>
  <si>
    <t>PREFIX tbox: &lt;https://github.com/wintechis/natural-language-query-answering/tree/main/knowledge-graph/velektronik-graph-clean/tbox.ttl#&gt; PREFIX qb: &lt;http://purl.org/linked-data/cube#&gt; SELECT (SUM(?totalAssets) AS ?sum) WHERE { ?company tbox:organizationType &lt;https://welektronik.iis.fraunhofer.de/entity/Q286&gt; . ?observation qb:observation ?company . ?observation tbox:totalAssets ?totalAssets . }</t>
  </si>
  <si>
    <t>PREFIX tbox: &lt;https://github.com/wintechis/natural-language-query-answering/tree/main/knowledge-graph/velektronik-graph-clean/tbox.ttl#&gt; PREFIX ns1: &lt;https://www.w3.org/ns/org#&gt; SELECT DISTINCT ?company ?capex WHERE { ?company tbox:organizationType &lt;https://welektronik.iis.fraunhofer.de/entity/Q287&gt; . ?company tbox:observedEnterprise ?capex . FILTER(STRSTARTS(STR(?capex), "https://solid.iis.fraunhofer.de/oe-40200/2024/10/velektronik-graph-clean/company/weQ37.ttl#capex")) }</t>
  </si>
  <si>
    <t>PREFIX tbox: &lt;https://github.com/wintechis/natural-language-query-answering/tree/main/knowledge-graph/velektronik-graph-clean/tbox.ttl#&gt; PREFIX ns1: &lt;http://www.geonames.org/ontology#&gt; SELECT DISTINCT ?company WHERE { ?company tbox:size &lt;https://welektronik.iis.fraunhofer.de/entity/Q1047&gt; . { SELECT ?company WHERE { { ?company ns1:parentFeature &lt;https://solid.iis.fraunhofer.de/oe-40200/2024/10/velektronik-graph-clean/region/wdQ2090.ttl#this&gt; } UNION { ?headquarter ns1:parentFeature &lt;https://solid.iis.fraunhofer.de/oe-40200/2024/10/velektronik-graph-clean/region/wdQ2090.ttl#this&gt; . ?company ns1:headquarter ?headquarter } } } }</t>
  </si>
  <si>
    <t>PREFIX tbox: &lt;https://github.com/wintechis/natural-language-query-answering/tree/main/knowledge-graph/velektronik-graph-clean/tbox.ttl#&gt; PREFIX ns2: &lt;https://www.w3.org/ns/org#&gt; SELECT DISTINCT ?company WHERE { ?company a ns2:Organization . ?company tbox:providesService &lt;https://welektronik.iis.fraunhofer.de/entity/Q288&gt; }</t>
  </si>
  <si>
    <t>PREFIX : &lt;https://welektronik.iis.fraunhofer.de/entity/&gt; PREFIX esn: &lt;https://paul.ti.rw.fau.de/~ju32haqi/supply-networks/abstraction-examples/esn-ontology#&gt; SELECT DISTINCT ?supplier ?customer WHERE { ?supplier esn:supplier ?customer . FILTER (?supplier = :Q1165 || ?customer = :Q1165) }</t>
  </si>
  <si>
    <t>PREFIX tbox: &lt;https://github.com/wintechis/natural-language-query-answering/tree/main/knowledge-graph/velektronik-graph-clean/tbox.ttl#&gt; PREFIX org: &lt;https://www.w3.org/ns/org#&gt; SELECT DISTINCT ?supplier ?company WHERE { ?supplier a org:Organization . ?supplier tbox:size ?supplierSize . ?company a org:Organization . ?company tbox:size ?companySize . ?supplier tbox:supplier ?company . FILTER (?supplierSize = &lt;https://welektronik.iis.fraunhofer.de/entity/Q1048&gt;) . FILTER (?companySize = &lt;https://welektronik.iis.fraunhofer.de/entity/Q1050&gt;) }</t>
  </si>
  <si>
    <t>PREFIX ns1: &lt;http://www.geonames.org/ontology#&gt; PREFIX tbox: &lt;https://github.com/wintechis/natural-language-query-answering/tree/main/knowledge-graph/velektronik-graph-clean/tbox.ttl#&gt; SELECT DISTINCT ?company WHERE { ?company ns1:parentCountry &lt;https://solid.iis.fraunhofer.de/oe-40200/2024/10/velektronik-graph-clean/region/wdQ148.ttl#this&gt; . ?company tbox:size &lt;https://welektronik.iis.fraunhofer.de/entity/Q1047&gt; . }</t>
  </si>
  <si>
    <t>PREFIX : &lt;https://solid.iis.fraunhofer.de/oe-40200/2024/10/velektronik-graph-clean/&gt; PREFIX rdfs: &lt;http://www.w3.org/2000/01/rdf-schema#&gt; SELECT ?name WHERE { &lt;https://solid.iis.fraunhofer.de/oe-40200/2024/10/velektronik-graph-clean/region/wdQ717461.ttl#this&gt; rdfs:label ?name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</si>
  <si>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WHERE { ?ceo a ns1:Person . ?ceo ns1:hasMembership [ ns1:role tbox:CEO ; ns1:organization ?company ] . }</t>
  </si>
  <si>
    <t>PREFIX tbox: &lt;https://github.com/wintechis/natural-language-query-answering/tree/main/knowledge-graph/velektronik-graph-clean/tbox.ttl#&gt; SELECT ?label WHERE { &lt;https://solid.iis.fraunhofer.de/oe-40200/2024/10/velektronik-graph-clean/company/weQ22.ttl#this&gt; rdfs:label ?label }</t>
  </si>
  <si>
    <t>PREFIX tbox: &lt;https://github.com/wintechis/natural-language-query-answering/tree/main/knowledge-graph/velektronik-graph-clean/tbox.ttl#&gt; PREFIX ns1: &lt;http://www.w3.org/ns/org#&gt; SELECT ?operatingIncome WHERE { ?company tbox:operatingIncome2021 ?operatingIncome . ?company ns1:hasRegisteredSite ?site . ?site ns1:parentCountry &lt;https://solid.iis.fraunhofer.de/oe-40200/2024/10/velektronik-graph-clean/region/wdQ865.ttl#this&gt; . }</t>
  </si>
  <si>
    <t>PREFIX ns1: &lt;https://dblp.org/rdf/schema#&gt; PREFIX foaf: &lt;http://xmlns.com/foaf/0.1/&gt; SELECT DISTINCT ?pub WHERE { &lt;https://solid.iis.fraunhofer.de/oe-40200/2024/10/velektronik-graph-clean/person/wdQ7143480.ttl#this&gt; ns1:authorOf ?pub . ?pub ns1:yearOfPublication "2005"^^xsd:gYear }</t>
  </si>
  <si>
    <t>PREFIX tbox: &lt;https://github.com/wintechis/natural-language-query-answering/tree/main/knowledge-graph/velektronik-graph-clean/tbox.ttl#&gt; SELECT DISTINCT ?x ?y WHERE { ?x tbox:siteType &lt;https://welektronik.iis.fraunhofer.de/entity/Q297&gt; . ?y tbox:organizationType &lt;https://welektronik.iis.fraunhofer.de/entity/Q287&gt; . ?x tbox:ownedBy ?y }</t>
  </si>
  <si>
    <t>PREFIX : &lt;https://welektronik.iis.fraunhofer.de/entity/&gt; PREFIX tbox: &lt;https://github.com/wintechis/natural-language-query-answering/tree/main/knowledge-graph/velektronik-graph-clean/tbox.ttl#&gt; SELECT DISTINCT ?x WHERE { ?x tbox:organizationType :Q286 . ?x :manufacturesAt/:hasManufacturer :Q127 . }</t>
  </si>
  <si>
    <t>PREFIX ns1: &lt;http://www.geonames.org/ontology#&gt; PREFIX tbox: &lt;https://github.com/wintechis/natural-language-query-answering/tree/main/knowledge-graph/velektronik-graph-clean/tbox.ttl#&gt; SELECT DISTINCT ?company WHERE { ?company ns1:headquarter ?headquarter . ?headquarter ns1:parentCountry &lt;https://solid.iis.fraunhofer.de/oe-40200/2024/10/velektronik-graph-clean/region/wdQ183.ttl#this&gt; . ?company tbox:providesService ?service . ?service rdfs:label "Design"@en }</t>
  </si>
  <si>
    <t>PREFIX ns1: &lt;https://www.w3.org/ns/org#&gt; PREFIX tbox: &lt;https://github.com/wintechis/natural-language-query-answering/tree/main/knowledge-graph/velektronik-graph-clean/tbox.ttl#&gt; SELECT DISTINCT ?company ?ceo WHERE { ?company tbox:size &lt;https://welektronik.iis.fraunhofer.de/entity/Q1049&gt; . ?ceo ns1:hasMembership [ ns1:member ?ceo ; ns1:memberDuring [ a time:Interval ] ; ns1:organization ?company ; ns1:role tbox:CEO ] }</t>
  </si>
  <si>
    <t>PREFIX tbox: &lt;https://github.com/wintechis/natural-language-query-answering/tree/main/knowledge-graph/velektronik-graph-clean/tbox.ttl#&gt; PREFIX ns1: &lt;https://www.w3.org/ns/org#&gt; SELECT DISTINCT ?x ?y WHERE { ?x a ns1:Organization . ?z tbox:observedEnterprise ?x . ?z tbox:operatingIncome ?y . FILTER (contains(str(?z), "2021")) }</t>
  </si>
  <si>
    <t>PREFIX org: &lt;https://www.w3.org/ns/org#&gt; PREFIX tbox: &lt;https://github.com/wintechis/natural-language-query-answering/tree/main/knowledge-graph/velektronik-graph-clean/tbox.ttl#&gt; SELECT DISTINCT ?site ?company WHERE { ?company a org:Organization . ?company org:hasSite ?site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</si>
  <si>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?capex WHERE { &lt;https://solid.iis.fraunhofer.de/oe-40200/2024/10/velektronik-graph-clean/company/weQ22.ttl#capex2022&gt; tbox:observedEnterprise &lt;https://solid.iis.fraunhofer.de/oe-40200/2024/10/velektronik-graph-clean/company/weQ22.ttl#this&gt; . BIND(&lt;https://solid.iis.fraunhofer.de/oe-40200/2024/10/velektronik-graph-clean/company/weQ22.ttl#capex2022&gt; AS ?capex) }</t>
  </si>
  <si>
    <t>PREFIX tbox: &lt;https://github.com/wintechis/natural-language-query-answering/tree/main/knowledge-graph/velektronik-graph-clean/tbox.ttl#&gt; PREFIX xsd: &lt;http://www.w3.org/2001/XMLSchema#&gt; SELECT ?company ?capex WHERE { ?company tbox:capex ?capex . FILTER(xsd:decimal(?capex) &gt; 0) FILTER(contains(str(?company), "weQ")) }</t>
  </si>
  <si>
    <t>PREFIX tbox: &lt;https://github.com/wintechis/natural-language-query-answering/tree/main/knowledge-graph/velektronik-graph-clean/tbox.ttl#&gt; SELECT ?company ?employees WHERE ?company tbox:size &lt;https://welektronik.iis.fraunhofer.de/entity/Q1049&gt; AND ?company tbox:organizationType &lt;https://welektronik.iis.fraunhofer.de/entity/Q285&gt; AND ?company tbox:providesService &lt;https://welektronik.iis.fraunhofer.de/entity/Q291&gt; AND ?company tbox:hasCeo &lt;https://solid.iis.fraunhofer.de/oe-40200/2024/10/velektronik-graph-clean/person/wdQ123148855.ttl#this&gt; .</t>
  </si>
  <si>
    <t>PREFIX tbox: &lt;https://github.com/wintechis/natural-language-query-answering/tree/main/knowledge-graph/velektronik-graph-clean/tbox.ttl#&gt; PREFIX ns1: &lt;https://www.w3.org/ns/org#&gt; SELECT DISTINCT ?company ?site WHERE { ?company a ns1:Organization . ?company ns1:hasSite ?site . ?site tbox:siteType &lt;https://welektronik.iis.fraunhofer.de/entity/Q297&gt; . ?company tbox:size &lt;https://welektronik.iis.fraunhofer.de/entity/Q1049&gt; . }</t>
  </si>
  <si>
    <t>PREFIX : &lt;https://welektronik.iis.fraunhofer.de/entity/&gt; PREFIX tbox: &lt;https://github.com/wintechis/natural-language-query-answering/tree/main/knowledge-graph/velektronik-graph-clean/tbox.ttl#&gt; SELECT DISTINCT ?service WHERE { &lt;https://welektronik.iis.fraunhofer.de/entity/Q36&gt; tbox:providesService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</si>
  <si>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?person ?publication WHERE { ?person ns1:hasMembership [ ns1:role tbox:CEO ] . ?person dblp:authorOf ?publication . }</t>
  </si>
  <si>
    <t>PREFIX : &lt;https://welektronik.iis.fraunhofer.de/entity/&gt; PREFIX tbox: &lt;https://github.com/wintechis/natural-language-query-answering/tree/main/knowledge-graph/velektronik-graph-clean/tbox.ttl#&gt; SELECT DISTINCT ?x WHERE { ?x :Q142 :Q127 . ?x tbox:providesService :Q288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</si>
  <si>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ns1:supplier &lt;https://solid.iis.fraunhofer.de/oe-40200/2024/10/velektronik-graph-clean/company/weQ22.ttl#this&gt; . ?company ns1:customer ?customer . ?customer rdfs:label ?label . FILTER (contains(str(?label), "Taiwan")) }</t>
  </si>
  <si>
    <t>PREFIX tbox: &lt;https://github.com/wintechis/natural-language-query-answering/tree/main/knowledge-graph/velektronik-graph-clean/tbox.ttl#&gt; PREFIX ns2: &lt;https://www.w3.org/ns/org#&gt; SELECT DISTINCT ?company ?companyType WHERE { ?company a ns2:Organization . ?company tbox:organizationType ?companyType . FILTER(?company = &lt;https://solid.iis.fraunhofer.de/oe-40200/2024/10/velektronik-graph-clean/company/weQ1029.ttl#this&gt;)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</si>
  <si>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?site ?label WHERE { ?company ns1:hasSite ?site . ?site ns2:featureClass ns2:S . ?site tbox:siteType ?type . ?site rdfs:label ?label . FILTER (?type = &lt;https://welektronik.iis.fraunhofer.de/entity/Q297&gt; || ?type = &lt;https://welektronik.iis.fraunhofer.de/entity/Q298&gt;) . FILTER 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</si>
  <si>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SELECT DISTINCT ?siteClass ?label WHERE { ?siteClass a tbox:SiteClass; rdfs:label ?label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</si>
  <si>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WHERE { ?company ns2:hasSite ?site . ?site ns1:parentFeature &lt;https://solid.iis.fraunhofer.de/oe-40200/2024/10/velektronik-graph-clean/region/wdQ2090.ttl#this&gt; . ?company tbox:organizationType &lt;https://welektronik.iis.fraunhofer.de/entity/Q285&gt; .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</si>
  <si>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ns1:hasRegisteredSite ?y . ?y ns1:siteOf ?z . }</t>
  </si>
  <si>
    <t>PREFIX ns1: &lt;https://github.com/wintechis/natural-language-query-answering/tree/main/knowledge-graph/velektronik-graph-clean/tbox.ttl#&gt; PREFIX xsd: &lt;http://www.w3.org/2001/XMLSchema#&gt; SELECT DISTINCT ?publication ?title ?year WHERE { ?person ns1:hasMembership [ ns1:member ?person ; ns1:memberDuring [ time:hasBeginning [ time:inXSDDateTime ?start ] ; time:hasEnd [ time:inXSDDateTime ?end ] ] ; ns1:organization ?company ; ns1:role ns1:CEO ] . ?publication ns1:publishedBy ?company . ?publication ns1:publicationTitle ?title . ?publication ns1:yearOfPublication ?year . FILTER (xsd:integer(?year) = 2005) }</t>
  </si>
  <si>
    <t>PREFIX ns2: &lt;https://www.w3.org/ns/org#&gt; PREFIX tbox: &lt;https://github.com/wintechis/natural-language-query-answering/tree/main/knowledge-graph/velektronik-graph-clean/tbox.ttl#&gt; SELECT DISTINCT ?city WHERE { ?site ns2:hasOrganization &lt;https://solid.iis.fraunhofer.de/oe-40200/2024/10/velektronik-graph-clean/company/weQ22.ttl#this&gt; . ?site tbox:hasAddress ?address . ?address tbox:hasCity ?city }</t>
  </si>
  <si>
    <t>PREFIX tbox: &lt;https://github.com/wintechis/natural-language-query-answering/tree/main/knowledge-graph/velektronik-graph-clean/tbox.ttl#&gt; SELECT DISTINCT ?site WHERE { ?site tbox:siteType &lt;https://welektronik.iis.fraunhofer.de/entity/Q298&gt; }</t>
  </si>
  <si>
    <t>PREFIX ns2: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ns2:supplier &lt;https://solid.iis.fraunhofer.de/oe-40200/2024/10/velektronik-graph-clean/company/weQ1042.ttl#this&gt; . }</t>
  </si>
  <si>
    <t>PREFIX org: &lt;https://www.w3.org/ns/org#&gt; PREFIX tbox: &lt;https://github.com/wintechis/natural-language-query-answering/tree/main/knowledge-graph/velektronik-graph-clean/tbox.ttl#&gt; SELECT DISTINCT ?x WHERE { ?x a org:Organization . ?x tbox:hasSite ?y . ?y tbox:location ?z . FILTER (contains(str(?z), "Bavaria")) . }</t>
  </si>
  <si>
    <t>PREFIX tbox: &lt;https://github.com/wintechis/natural-language-query-answering/tree/main/knowledge-graph/velektronik-graph-clean/tbox.ttl#&gt; PREFIX ns1: &lt;https://www.w3.org/ns/org#&gt; SELECT ?x WHERE { ?s tbox:organizationType &lt;https://welektronik.iis.fraunhofer.de/entity/Q287&gt; . ?s tbox:observedEnterprise ?y . ?y tbox:totalequity2021 ?x .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</si>
  <si>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?s WHERE { ?s tbox:organizationType &lt;https://welektronik.iis.fraunhofer.de/entity/Q1023&gt; . FILTER EXISTS { ?o a tbox:SemiconductorManufacturer . ?s :hasCustomer ?o . } }</t>
  </si>
  <si>
    <t>PREFIX tbox: &lt;https://github.com/wintechis/natural-language-query-answering/tree/main/knowledge-graph/velektronik-graph-clean/tbox.ttl#&gt; SELECT ?netProfit WHERE { &lt;https://solid.iis.fraunhofer.de/oe-40200/2024/10/velektronik-graph-clean/company/weQ22.ttl#this&gt; &lt;https://solid.iis.fraunhofer.de/oe-40200/2024/10/velektronik-graph-clean/company/weQ22.ttl#netprofit2022&gt; ?netProfit }</t>
  </si>
  <si>
    <t>PREFIX tbox: &lt;https://github.com/wintechis/natural-language-query-answering/tree/main/knowledge-graph/velektronik-graph-clean/tbox.ttl#&gt; PREFIX ns1: &lt;https://www.w3.org/ns/org#&gt; SELECT DISTINCT ?ceo ?company WHERE { ?ceo tbox:ceoOf ?company . ?company a ns1:Organization . FILTER (EXISTS { ?company ns1:organizationType &lt;https://welektronik.iis.fraunhofer.de/entity/Q286&gt; }) }</t>
  </si>
  <si>
    <t>PREFIX tbox: &lt;https://github.com/wintechis/natural-language-query-answering/tree/main/knowledge-graph/velektronik-graph-clean/tbox.ttl#&gt; PREFIX ns1: &lt;http://www.geonames.org/ontology#&gt; SELECT ?company ?equity WHERE { ?company tbox:totalequity2021 ?equity . ?headquarter ns1:parentCountry &lt;https://solid.iis.fraunhofer.de/oe-40200/2024/10/velektronik-graph-clean/region/wdQ865.ttl#this&gt; . ?company ns1:hasRegisteredSite ?headquarter . }</t>
  </si>
  <si>
    <t>PREFIX tbox: &lt;https://github.com/wintechis/natural-language-query-answering/tree/main/knowledge-graph/velektronik-graph-clean/tbox.ttl#&gt; SELECT ?company ?size ?operatingIncome WHERE { ?company tbox:size ?size . ?company tbox:operatingIncome ?operatingIncome . FILTER(?size = &lt;https://welektronik.iis.fraunhofer.de/entity/Q1049&gt;) }</t>
  </si>
  <si>
    <t>PREFIX : &lt;https://welektronik.iis.fraunhofer.de/entity/&gt; PREFIX tbox: &lt;https://github.com/wintechis/natural-language-query-answering/tree/main/knowledge-graph/velektronik-graph-clean/tbox.ttl#&gt; PREFIX ns2: &lt;https://paul.ti.rw.fau.de/~ju32haqi/supply-networks/abstraction-examples/esn-ontology#&gt; SELECT DISTINCT ?company WHERE { ?company tbox:providesService :Q293 . ?company ns2:customer ?tsmc . ?tsmc a :Q20 . }</t>
  </si>
  <si>
    <t>PREFIX ns1: &lt;https://www.w3.org/ns/org#&gt; PREFIX tbox: &lt;https://github.com/wintechis/natural-language-query-answering/tree/main/knowledge-graph/velektronik-graph-clean/tbox.ttl#&gt; SELECT DISTINCT ?company ?netProfit WHERE { ?company a ns1:Organization . ?company ns1:hasSite ?site . ?obs tbox:observedEnterprise ?company . ?obs tbox:netProfit ?netProfit . }</t>
  </si>
  <si>
    <t>PREFIX ns1: &lt;http://www.geonames.org/ontology#&gt; PREFIX rdfs: &lt;http://www.w3.org/2000/01/rdf-schema#&gt; SELECT ?country WHERE { &lt;https://solid.iis.fraunhofer.de/oe-40200/2024/10/velektronik-graph-clean/company/weQ20.ttl#headquarter&gt; ns1:parentCountry ?country . ?country rdfs:label ?label . FILTER(langMatches(lang(?label), "en")) }</t>
  </si>
  <si>
    <t>PREFIX tbox: &lt;https://github.com/wintechis/natural-language-query-answering/tree/main/knowledge-graph/velektronik-graph-clean/tbox.ttl#&gt; PREFIX ns2: &lt;https://www.w3.org/ns/org#&gt; PREFIX time: &lt;http://www.w3.org/2006/time#&gt; SELECT ?name ?start ?end WHERE { &lt;https://solid.iis.fraunhofer.de/oe-40200/2024/10/velektronik-graph-clean/company/weQ22.ttl#this&gt; tbox:hasCeo ?ceo . ?ceo ns2:hasMembership ?membership . ?membership ns2:memberDuring ?duration . ?duration time:hasBeginning ?start . ?duration time:hasEnd ?end . ?ceo rdfs:label ?name }</t>
  </si>
  <si>
    <t>PREFIX ns1: &lt;https://www.w3.org/ns/org#&gt; PREFIX tbox: &lt;https://github.com/wintechis/natural-language-query-answering/tree/main/knowledge-graph/velektronik-graph-clean/tbox.ttl#&gt; SELECT DISTINCT ?company ?property ?value WHERE { ?company a ns1:Organization . ?company ?property ?value . FILTER(regex(str(?property), "employees")) . }</t>
  </si>
  <si>
    <t>PREFIX tbox: &lt;https://github.com/wintechis/natural-language-query-answering/tree/main/knowledge-graph/velektronik-graph-clean/tbox.ttl#&gt; SELECT DISTINCT ?company WHERE { ?company tbox:organizationType &lt;https://welektronik.iis.fraunhofer.de/entity/Q287&gt; . }</t>
  </si>
  <si>
    <t>PREFIX tbox: &lt;https://github.com/wintechis/natural-language-query-answering/tree/main/knowledge-graph/velektronik-graph-clean/tbox.ttl#&gt; PREFIX rdfs: &lt;http://www.w3.org/2000/01/rdf-schema#&gt; SELECT ?company ?totalAssets WHERE { ?company tbox:totalAssets ?totalAssets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</si>
  <si>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?capex WHERE { ?company tbox:organizationType ?type . ?type rdfs:label "Foundry"@en . ?company tbox:capex2022 ?capex . }</t>
  </si>
  <si>
    <t>PREFIX ns2: &lt;http://www.geonames.org/ontology#&gt; PREFIX tbox: &lt;https://github.com/wintechis/natural-language-query-answering/tree/main/knowledge-graph/velektronik-graph-clean/tbox.ttl#&gt; SELECT DISTINCT ?company WHERE { ?company tbox:size &lt;https://welektronik.iis.fraunhofer.de/entity/Q1047&gt; . ?headquarter ns2:parentFeature &lt;https://solid.iis.fraunhofer.de/oe-40200/2024/10/velektronik-graph-clean/region/wdQ2090.ttl#this&gt; . ?company tbox:headquarter ?headquarter . FILTER (EXISTS { ?headquarter ns2:parentFeature &lt;https://solid.iis.fraunhofer.de/oe-40200/2024/10/velektronik-graph-clean/region/wdQ2090.ttl#this&gt; })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</si>
  <si>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?supplier WHERE { ?supplier ns1:supplier ?company . ?company ns2:hasRegisteredSite ?site . ?company rdfs:label "Applied Materials"@en . }</t>
  </si>
  <si>
    <t>PREFIX esn: &lt;https://paul.ti.rw.fau.de/~ju32haqi/supply-networks/abstraction-examples/esn-ontology#&gt; PREFIX tbox: &lt;https://github.com/wintechis/natural-language-query-answering/tree/main/knowledge-graph/velektronik-graph-clean/tbox.ttl#&gt; SELECT DISTINCT ?supplier ?size WHERE { ?supplyFlow esn:supplier ?supplier . ?supplier tbox:size ?size . FILTER (?size &gt;= 50 &amp;&amp; ?size &lt; 200) }</t>
  </si>
  <si>
    <t>PREFIX ns1: &lt;http://www.geonames.org/ontology#&gt; PREFIX ns2: &lt;https://www.w3.org/ns/org#&gt; SELECT DISTINCT ?company WHERE { ?company ns2:hasSite ?site . ?site ns1:parentFeature &lt;https://solid.iis.fraunhofer.de/oe-40200/2024/10/velektronik-graph-clean/region/wdQ2090.ttl#this&gt; }</t>
  </si>
  <si>
    <t>PREFIX tbox: &lt;https://github.com/wintechis/natural-language-query-answering/tree/main/knowledge-graph/velektronik-graph-clean/tbox.ttl#&gt; PREFIX ns1: &lt;http://www.geonames.org/ontology#&gt; SELECT DISTINCT ?company ?headquarter WHERE { ?company ns1:headquarter ?headquarter . ?headquarter ns1:parentCountry &lt;https://solid.iis.fraunhofer.de/oe-40200/2024/10/velektronik-graph-clean/region/wdQ148.ttl#this&gt; }</t>
  </si>
  <si>
    <t>PREFIX ns1: &lt;https://www.w3.org/ns/org#&gt; PREFIX ns2: &lt;http://www.geonames.org/ontology#&gt; SELECT DISTINCT ?x WHERE { ?x ns1:hasSite ?y . ?y ns2:featureClass ns2:S . FILTER regex(str(?x), "TSMC") }</t>
  </si>
  <si>
    <t>PREFIX ns1: &lt;https://www.w3.org/ns/org#&gt; PREFIX tbox: &lt;https://github.com/wintechis/natural-language-query-answering/tree/main/knowledge-graph/velektronik-graph-clean/tbox.ttl#&gt; SELECT DISTINCT ?ceo ?publication WHERE { ?ceo a ns1:Person . ?ceo &lt;https://dblp.org/rdf/schema#authorOf&gt; ?publication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</si>
  <si>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?operatingIncome WHERE { ?company ns1:supplier ?supplier . ?supplier tbox:operatingIncome2021 ?operatingIncome . }</t>
  </si>
  <si>
    <t>PREFIX ns2: &lt;https://dblp.org/rdf/schema#&gt; PREFIX tbox: &lt;https://github.com/wintechis/natural-language-query-answering/tree/main/knowledge-graph/velektronik-graph-clean/tbox.ttl#&gt; SELECT DISTINCT ?x WHERE { &lt;https://solid.iis.fraunhofer.de/oe-40200/2024/10/velektronik-graph-clean/person/wdQ7143480.ttl#this&gt; ns2:authorOf ?x . ?x ns2:yearOfPublication "2005"^^xsd:gYear }</t>
  </si>
  <si>
    <t>PREFIX ns1: &lt;http://www.geonames.org/ontology#&gt; PREFIX tbox: &lt;https://github.com/wintechis/natural-language-query-answering/tree/main/knowledge-graph/velektronik-graph-clean/tbox.ttl#&gt; SELECT DISTINCT ?company ?label WHERE { ?company a ns1:Organization . ?headquarter ns1:parentCountry &lt;https://solid.iis.fraunhofer.de/oe-40200/2024/10/velektronik-graph-clean/region/wdQ183.ttl#this&gt; . ?company ns1:hasRegisteredSite ?headquarter . ?company rdfs:label ?label . FILTER(LANGMATCHES(LANG(?label), "en")) }</t>
  </si>
  <si>
    <t>PREFIX : &lt;https://welektronik.iis.fraunhofer.de/&gt; PREFIX rdfs: &lt;http://www.w3.org/2000/01/rdf-schema#&gt; SELECT DISTINCT ?x ?y WHERE { ?x rdfs:label ?y . FILTER regex(?y, "fabless", "i") }</t>
  </si>
  <si>
    <t>PREFIX tbox: &lt;https://github.com/wintechis/natural-language-query-answering/tree/main/knowledge-graph/velektronik-graph-clean/tbox.ttl#&gt; SELECT ?company ?revenue WHERE { ?company tbox:totalRevenue ?revenue . }</t>
  </si>
  <si>
    <t>PREFIX ns1: &lt;http://www.geonames.org/ontology#&gt; PREFIX tbox: &lt;https://github.com/wintechis/natural-language-query-answering/tree/main/knowledge-graph/velektronik-graph-clean/tbox.ttl#&gt; SELECT DISTINCT ?company WHERE { ?company ns1:parentCountry &lt;https://solid.iis.fraunhofer.de/oe-40200/2024/10/velektronik-graph-clean/region/wdQ183.ttl#this&gt; . ?company tbox:providesService ?service . ?service rdfs:label "Design"@en . }</t>
  </si>
  <si>
    <t>PREFIX tbox: &lt;https://github.com/wintechis/natural-language-query-answering/tree/main/knowledge-graph/velektronik-graph-clean/tbox.ttl#&gt; SELECT DISTINCT ?x ?y WHERE { ?x tbox:operatingIncome ?y . FILTER (contains(str(?x), "2021")) . }</t>
  </si>
  <si>
    <t>PREFIX org: &lt;https://www.w3.org/ns/org#&gt; PREFIX geonames: &lt;http://www.geonames.org/ontology#&gt; PREFIX tbox: &lt;https://github.com/wintechis/natural-language-query-answering/tree/main/knowledge-graph/velektronik-graph-clean/tbox.ttl#&gt; SELECT DISTINCT ?site ?company WHERE { ?company org:hasSite ?site . ?site a org:Site . ?site tbox:siteType ?siteType . FILTER (?siteType = &lt;https://welektronik.iis.fraunhofer.de/entity/Q298&gt;) }</t>
  </si>
  <si>
    <t>PREFIX tbox: &lt;https://github.com/wintechis/natural-language-query-answering/tree/main/knowledge-graph/velektronik-graph-clean/tbox.ttl#&gt; SELECT ?capex WHERE { ?s tbox:capex ?capex . ?s a ?company . FILTER(regex(str(?company), "Intel")) }</t>
  </si>
  <si>
    <t>PREFIX tbox: &lt;https://github.com/wintechis/natural-language-query-answering/tree/main/knowledge-graph/velektronik-graph-clean/tbox.ttl#&gt; SELECT DISTINCT ?company ?name WHERE { ?company tbox:size &lt;https://welektronik.iis.fraunhofer.de/entity/Q1046&gt; ; rdfs:label ?name }</t>
  </si>
  <si>
    <t>PREFIX tbox: &lt;https://github.com/wintechis/natural-language-query-answering/tree/main/knowledge-graph/velektronik-graph-clean/tbox.ttl#&gt; PREFIX ns1: &lt;https://www.w3.org/ns/org#&gt; SELECT ?company ?capex WHERE { ?company a ns1:Organization . ?obs tbox:observedEnterprise ?company . ?obs tbox:capex ?capex . ?obs tbox:year "2022" . FILTER (xsd:decimal(?capex) &gt; 0) }</t>
  </si>
  <si>
    <t>PREFIX tbox: &lt;https://github.com/wintechis/natural-language-query-answering/tree/main/knowledge-graph/velektronik-graph-clean/tbox.ttl#&gt; PREFIX rdfs: &lt;http://www.w3.org/2000/01/rdf-schema#&gt; SELECT ?company ?employees WHERE { ?company tbox:size &lt;https://welektronik.iis.fraunhofer.de/entity/Q1049&gt; . ?company tbox:employees ?employees . FILTER (?employees &gt; 0) }</t>
  </si>
  <si>
    <t>PREFIX tbox: &lt;https://github.com/wintechis/natural-language-query-answering/tree/main/knowledge-graph/velektronik-graph-clean/tbox.ttl#&gt; PREFIX ns2: &lt;https://www.w3.org/ns/org#&gt; SELECT DISTINCT ?site ?company WHERE { ?company a ns2:Organization . ?company ns2:hasSite ?site . ?site tbox:siteType &lt;https://welektronik.iis.fraunhofer.de/entity/Q297&gt; . ?company tbox:size &lt;https://welektronik.iis.fraunhofer.de/entity/Q1049&gt; }</t>
  </si>
  <si>
    <t>PREFIX : &lt;https://welektronik.iis.fraunhofer.de/entity/&gt; PREFIX tbox: &lt;https://github.com/wintechis/natural-language-query-answering/tree/main/knowledge-graph/velektronik-graph-clean/tbox.ttl#&gt; SELECT DISTINCT ?service WHERE { ?s tbox:providesService ?service . FILTER regex(str(?s), "Samsung") }</t>
  </si>
  <si>
    <t>PREFIX ns1: &lt;http://www.geonames.org/ontology#&gt; PREFIX tbox: &lt;https://github.com/wintechis/natural-language-query-answering/tree/main/knowledge-graph/velektronik-graph-clean/tbox.ttl#&gt; SELECT DISTINCT ?service WHERE { ?company tbox:providesService ?service . ?companyHeadquarter ns1:parentCountry &lt;https://solid.iis.fraunhofer.de/oe-40200/2024/10/velektronik-graph-clean/region/wdQ183.ttl#this&gt; . }</t>
  </si>
  <si>
    <t>PREFIX ns1: &lt;https://www.w3.org/ns/org#&gt; PREFIX dblp: &lt;https://dblp.org/rdf/schema#&gt; SELECT DISTINCT ?person ?publication WHERE { ?person a ns1:Person . ?person ns1:hasMembership [ ns1:member ?person ; ns1:memberDuring [ a ns1:Interval ] ; ns1:organization ?organization ; ns1:role &lt;https://github.com/wintechis/natural-language-query-answering/tree/main/knowledge-graph/velektronik-graph-clean/tbox.ttl#CEO&gt; ] . ?publication dblp:author ?person . }</t>
  </si>
  <si>
    <t>PREFIX tbox: &lt;https://github.com/wintechis/natural-language-query-answering/tree/main/knowledge-graph/velektronik-graph-clean/tbox.ttl#&gt; PREFIX ns1: &lt;https://www.w3.org/ns/org#&gt; SELECT DISTINCT ?supplier ?service WHERE { ?supplier a ns1:Organization . ?supplier tbox:organizationType ?type . ?type rdfs:label "Semiconductor manufacturer"@en . ?supplier tbox:providesService ?service . ?service rdfs:label "Design"@en . }</t>
  </si>
  <si>
    <t>PREFIX ns1: &lt;https://paul.ti.rw.fau.de/~ju32haqi/supply-networks/abstraction-examples/esn-ontology#&gt; PREFIX ns2: &lt;https://www.w3.org/ns/org#&gt; SELECT DISTINCT ?company ?label WHERE { &lt;https://solid.iis.fraunhofer.de/oe-40200/2024/10/velektronik-graph-clean/company/weQ20.ttl#this&gt; ns1:supplier ?company . ?company ns1:customer &lt;https://solid.iis.fraunhofer.de/oe-40200/2024/10/velektronik-graph-clean/company/weQ22.ttl#this&gt; . ?company rdfs:label ?label }</t>
  </si>
  <si>
    <t>PREFIX tbox: &lt;https://github.com/wintechis/natural-language-query-answering/tree/main/knowledge-graph/velektronik-graph-clean/tbox.ttl#&gt; PREFIX ns2: &lt;https://www.w3.org/ns/org#&gt; SELECT ?company ?companyType WHERE { ?company a ns2:Organization . ?company tbox:organizationType ?companyType . FILTER (?company = &lt;https://solid.iis.fraunhofer.de/oe-40200/2024/10/velektronik-graph-clean/company/weQ1029.ttl#this&gt;) }</t>
  </si>
  <si>
    <t>PREFIX : &lt;https://welektronik.iis.fraunhofer.de/entity/&gt; PREFIX tbox: &lt;https://github.com/wintechis/natural-language-query-answering/tree/main/knowledge-graph/velektronik-graph-clean/tbox.ttl#&gt; SELECT ?size WHERE { :Q1042 tbox:employees2022 ?employees . ?employees tbox:size ?size }</t>
  </si>
  <si>
    <t>PREFIX : &lt;https://welektronik.iis.fraunhofer.de/entity/&gt; PREFIX ns2: &lt;https://www.w3.org/ns/org#&gt; SELECT DISTINCT ?site ?siteLabel WHERE { ?company a ns2:Organization; rdfs:label "Intel"@en . ?company ns2:hasSite ?site . ?site a ns2:Site; rdfs:label ?siteLabel . FILTER (contains(str(?siteLabel), "Test")) }</t>
  </si>
  <si>
    <t>PREFIX tbox: &lt;https://github.com/wintechis/natural-language-query-answering/tree/main/knowledge-graph/velektronik-graph-clean/tbox.ttl#&gt; PREFIX org: &lt;https://www.w3.org/ns/org#&gt; SELECT DISTINCT ?site ?type WHERE { ?site a org:Site . ?site tbox:siteType ?type . }</t>
  </si>
  <si>
    <t>PREFIX ns2: &lt;http://www.geonames.org/ontology#&gt; PREFIX tbox: &lt;https://github.com/wintechis/natural-language-query-answering/tree/main/knowledge-graph/velektronik-graph-clean/tbox.ttl#&gt; SELECT DISTINCT ?company WHERE { ?company tbox:hasSite ?site . ?site ns2:parentFeature &lt;https://solid.iis.fraunhofer.de/oe-40200/2024/10/velektronik-graph-clean/region/wdQ2090.ttl#this&gt;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</si>
  <si>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ns1:hasRegisteredSite ?y . ?y ns1:hasSite ?z . ?z tbox:providesService &lt;https://welektronik.iis.fraunhofer.de/entity/Q288&gt; . FILTER NOT EXISTS { ?z tbox:providesService &lt;https://welektronik.iis.fraunhofer.de/entity/Q292&gt; } }</t>
  </si>
  <si>
    <t>PREFIX ns1: &lt;https://github.com/wintechis/natural-language-query-answering/tree/main/knowledge-graph/velektronik-graph-clean/tbox.ttl#&gt; PREFIX dblp: &lt;https://dblp.org/rdf/schema#&gt; SELECT DISTINCT ?publication ?title ?year WHERE { ?person ns1:hasMembership [ ns1:member ?person ; ns1:memberDuring [ time:hasBeginning [ time:inXSDDateTime ?start ] ; time:hasEnd [ time:inXSDDateTime ?end ] ] ; ns1:organization ?organization ; ns1:role ns1:CEO ] . ?publication dblp:authorOf ?person . ?publication dblp:title ?title . ?publication dblp:yearOfPublication ?year . FILTER (?start &lt;= "2005-01-01T00:00:00"^^xsd:dateTime &amp;&amp; ?end &gt;= "2005-01-01T00:00:00"^^xsd:dateTime) }</t>
  </si>
  <si>
    <t>PREFIX ns1: &lt;https://paul.ti.rw.fau.de/~ju32haqi/supply-networks/abstraction-examples/esn-ontology#&gt; SELECT DISTINCT ?customer WHERE { ?customer ns1:supplier &lt;https://solid.iis.fraunhofer.de/oe-40200/2024/10/velektronik-graph-clean/company/weQ1029.ttl#this&gt; }</t>
  </si>
  <si>
    <t>PREFIX ns2: &lt;https://www.w3.org/ns/org#&gt; PREFIX ns1: &lt;http://www.geonames.org/ontology#&gt; PREFIX tbox: &lt;https://github.com/wintechis/natural-language-query-answering/tree/main/knowledge-graph/velektronik-graph-clean/tbox.ttl#&gt; SELECT DISTINCT ?cityLabel WHERE { ?site a ns2:Site . ?site ns1:parentFeature ?city . ?city rdfs:label ?cityLabel . }</t>
  </si>
  <si>
    <t>PREFIX ns2: &lt;https://paul.ti.rw.fau.de/~ju32haqi/supply-networks/abstraction-examples/esn-ontology#&gt; PREFIX tbox: &lt;https://github.com/wintechis/natural-language-query-answering/tree/main/knowledge-graph/velektronik-graph-clean/tbox.ttl#&gt; SELECT DISTINCT ?supplier WHERE { ?supplier ns2:supplier &lt;https://solid.iis.fraunhofer.de/oe-40200/2024/10/velektronik-graph-clean/company/weQ1042.ttl#this&gt; . }</t>
  </si>
  <si>
    <t>PREFIX ns2: &lt;http://www.geonames.org/ontology#&gt; PREFIX rdfs: &lt;http://www.w3.org/2000/01/rdf-schema#&gt; SELECT DISTINCT ?company ?name WHERE { ?company ns2:parentFeature &lt;https://solid.iis.fraunhofer.de/oe-40200/2024/10/velektronik-graph-clean/region/wdQ2090.ttl#this&gt; . ?company rdfs:label ?name . }</t>
  </si>
  <si>
    <t>PREFIX ns2: &lt;https://dblp.org/rdf/schema#&gt; PREFIX tbox: &lt;https://github.com/wintechis/natural-language-query-answering/tree/main/knowledge-graph/velektronik-graph-clean/tbox.ttl#&gt; SELECT DISTINCT ?title WHERE { &lt;https://solid.iis.fraunhofer.de/oe-40200/2024/10/velektronik-graph-clean/person/wdQ7143480.ttl#this&gt; ns2:authorOf ?pub . ?pub rdfs:label ?title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</si>
  <si>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?x ?y WHERE { ?x tbox:organizationType &lt;https://welektronik.iis.fraunhofer.de/entity/Q287&gt; . ?x tbox:totalequity2021 ?y . }</t>
  </si>
  <si>
    <t>PREFIX tbox: &lt;https://github.com/wintechis/natural-language-query-answering/tree/main/knowledge-graph/velektronik-graph-clean/tbox.ttl#&gt; PREFIX ns1: &lt;https://www.w3.org/ns/org#&gt; SELECT DISTINCT ?organization ?label WHERE { ?organization a ns1:Organization ; tbox:organizationType &lt;https://welektronik.iis.fraunhofer.de/entity/Q1023&gt; ; rdfs:label ?label . FILTER regex(str(?organization), "weQ") FILTER (?label = "Shanghai Micro Electronics Equipment" || ?label = "Advanced Micro-Fabrication Equipment" || ?label = "MSE Supplies") }</t>
  </si>
  <si>
    <t>PREFIX ns2: &lt;https://www.w3.org/ns/org#&gt; PREFIX tbox: &lt;https://github.com/wintechis/natural-language-query-answering/tree/main/knowledge-graph/velektronik-graph-clean/tbox.ttl#&gt; SELECT DISTINCT ?country WHERE { ?site a ns2:Site . ?site ns2:location ?location . ?location tbox:country ?country . ?organization ns2:hasSite ?site . ?organization rdfs:label "Intel"@en . }</t>
  </si>
  <si>
    <t>PREFIX tbox: &lt;https://github.com/wintechis/natural-language-query-answering/tree/main/knowledge-graph/velektronik-graph-clean/tbox.ttl#&gt; PREFIX ns1: &lt;https://www.w3.org/ns/org#&gt; SELECT DISTINCT ?ceo WHERE { ?company a ns1:Organization ; tbox:hasCeo ?ceo . FILTER (EXISTS { ?company tbox:organizationType &lt;https://welektronik.iis.fraunhofer.de/entity/Q286&gt; . })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</si>
  <si>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?totalEquity WHERE { ?company a ns1:Organization . ?company ns1:parentCountry &lt;https://solid.iis.fraunhofer.de/oe-40200/2024/10/velektronik-graph-clean/region/wdQ865.ttl#this&gt; . ?observation tbox:observedEnterprise ?company . ?observation tbox:totalequity2021 ?totalEquity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</si>
  <si>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ns1:customer ?company . ?company ns1:supplier &lt;https://solid.iis.fraunhofer.de/oe-40200/2024/10/velektronik-graph-clean/company/weQ127.ttl#this&gt; }</t>
  </si>
  <si>
    <t>PREFIX tbox: &lt;https://github.com/wintechis/natural-language-query-answering/tree/main/knowledge-graph/velektronik-graph-clean/tbox.ttl#&gt; PREFIX : &lt;https://welektronik.iis.fraunhofer.de/entity/&gt; SELECT ?company ?operatingIncome WHERE { ?company :size :Q1049 . ?company tbox:operatingIncome ?operatingIncome . }</t>
  </si>
  <si>
    <t>PREFIX tbox: &lt;https://github.com/wintechis/natural-language-query-answering/tree/main/knowledge-graph/velektronik-graph-clean/tbox.ttl#&gt; SELECT DISTINCT ?x WHERE { ?x tbox:providesService &lt;https://welektronik.iis.fraunhofer.de/entity/Q288&gt; . ?x tbox:customerOf ?y . FILTER (CONTAINS(str(?y), "TSMC")) . }</t>
  </si>
  <si>
    <t>PREFIX tbox: &lt;https://github.com/wintechis/natural-language-query-answering/tree/main/knowledge-graph/velektronik-graph-clean/tbox.ttl#&gt; PREFIX ns1: &lt;https://www.w3.org/ns/org#&gt; SELECT DISTINCT ?company ?netProfit WHERE { ?company a ns1:Organization . ?company ns1:hasSite ?site . ?site tbox:siteType ?siteType . FILTER (?siteType = &lt;https://welektronik.iis.fraunhofer.de/entity/Q298&gt;) . ?obs tbox:observedEnterprise ?company . ?obs tbox:netProfit ?netProfit . }</t>
  </si>
  <si>
    <t>PREFIX ns1: &lt;https://www.w3.org/ns/org#&gt; PREFIX ns2: &lt;http://www.geonames.org/ontology#&gt; SELECT ?country WHERE { &lt;https://solid.iis.fraunhofer.de/oe-40200/2024/10/velektronik-graph-clean/company/weQ20.ttl#headquarter&gt; ns2:parentCountry ?country . }</t>
  </si>
  <si>
    <t>PREFIX tbox: &lt;https://github.com/wintechis/natural-language-query-answering/tree/main/knowledge-graph/velektronik-graph-clean/tbox.ttl#&gt; PREFIX ns1: &lt;https://www.w3.org/ns/org#&gt; PREFIX time: &lt;http://www.w3.org/2006/time#&gt; SELECT ?ceo WHERE { ?ceo tbox:ceoOf &lt;https://solid.iis.fraunhofer.de/oe-40200/2024/10/velektronik-graph-clean/company/weQ22.ttl#this&gt; . ?ceo ns1:hasMembership ?membership . ?membership ns1:memberDuring ?duration . ?duration time:hasEnd ?end . FILTER (!bound(?end)) . }</t>
  </si>
  <si>
    <t>PREFIX ns1: &lt;http://www.geonames.org/ontology#&gt; PREFIX ns2: &lt;https://www.w3.org/ns/org#&gt; PREFIX tbox: &lt;https://github.com/wintechis/natural-language-query-answering/tree/main/knowledge-graph/velektronik-graph-clean/tbox.ttl#&gt; PREFIX qb: &lt;http://purl.org/linked-data/cube#&gt; SELECT ?company ?employeeCount WHERE { ?company a ns2:Organization . ?company ns2:hasSite ?site . ?site a ns1:Feature . ?site ns1:featureClass ns1:S . ?site tbox:siteType ?siteType . FILTER (?siteType = &lt;https://welektronik.iis.fraunhofer.de/entity/Q298&gt; || ?siteType = &lt;https://welektronik.iis.fraunhofer.de/entity/Q289&gt;) . ?company tbox:employees ?employeeCount . }</t>
  </si>
  <si>
    <t>PREFIX tbox: &lt;https://github.com/wintechis/natural-language-query-answering/tree/main/knowledge-graph/velektronik-graph-clean/tbox.ttl#&gt; SELECT DISTINCT ?type WHERE { ?org tbox:organizationType ?type . }</t>
  </si>
  <si>
    <t>PREFIX tbox: &lt;https://github.com/wintechis/natural-language-query-answering/tree/main/knowledge-graph/velektronik-graph-clean/tbox.ttl#&gt; PREFIX rdfs: &lt;http://www.w3.org/2000/01/rdf-schema#&gt; SELECT ?x ?y WHERE { ?x tbox:organizationType &lt;https://welektronik.iis.fraunhofer.de/entity/Q286&gt; . ?x tbox:totalEquity ?y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</si>
  <si>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?capex WHERE { ?company tbox:organizationType &lt;https://welektronik.iis.fraunhofer.de/entity/Q287&gt; . ?company tbox:providesService &lt;https://welektronik.iis.fraunhofer.de/entity/Q291&gt; . ?capex tbox:observedEnterprise ?company . }</t>
  </si>
  <si>
    <t>PREFIX tbox: &lt;https://github.com/wintechis/natural-language-query-answering/tree/main/knowledge-graph/velektronik-graph-clean/tbox.ttl#&gt; PREFIX ns1: &lt;http://www.geonames.org/ontology#&gt; PREFIX org: &lt;https://www.w3.org/ns/org#&gt; SELECT DISTINCT ?company ?site WHERE { ?company tbox:size &lt;https://welektronik.iis.fraunhofer.de/entity/Q1047&gt; . ?site ns1:parentFeature &lt;https://solid.iis.fraunhofer.de/oe-40200/2024/10/velektronik-graph-clean/region/wdQ2090.ttl#this&gt; . ?company org:hasRegisteredSite ?site . }</t>
  </si>
  <si>
    <t>PREFIX tbox: &lt;https://github.com/wintechis/natural-language-query-answering/tree/main/knowledge-graph/velektronik-graph-clean/tbox.ttl#&gt; PREFIX ns2: &lt;https://www.w3.org/ns/org#&gt; SELECT DISTINCT ?company WHERE { ?company a ns2:Organization . ?company tbox:organizationType &lt;https://welektronik.iis.fraunhofer.de/entity/Q286&gt; . ?company tbox:size ?size . FILTER (?size = &lt;https://welektronik.iis.fraunhofer.de/entity/Q1046&gt;) }</t>
  </si>
  <si>
    <t>PREFIX tbox: &lt;https://github.com/wintechis/natural-language-query-answering/tree/main/knowledge-graph/velektronik-graph-clean/tbox.ttl#&gt; PREFIX ns1: &lt;https://www.w3.org/ns/org#&gt; SELECT DISTINCT ?x WHERE { ?x a ns1:Organization . ?x tbox:organizationType &lt;https://welektronik.iis.fraunhofer.de/entity/Q287&gt; . ?x tbox:size &lt;https://welektronik.iis.fraunhofer.de/entity/Q1049&gt; . ?x tbox:supplierOf &lt;https://solid.iis.fraunhofer.de/oe-40200/2024/10/velektronik-graph-clean/company/weQ20.ttl#this&gt; }</t>
  </si>
  <si>
    <t>PREFIX tbox: &lt;https://github.com/wintechis/natural-language-query-answering/tree/main/knowledge-graph/velektronik-graph-clean/tbox.ttl#&gt; PREFIX org: &lt;https://www.w3.org/ns/org#&gt; SELECT DISTINCT ?company ?supplier WHERE { ?company a org:Organization . ?company tbox:organizationType &lt;https://welektronik.iis.fraunhofer.de/entity/Q1023&gt; . ?company tbox:size &lt;https://welektronik.iis.fraunhofer.de/entity/Q1045&gt; . ?supplier a org:Organization . ?supplier tbox:organizationType &lt;https://welektronik.iis.fraunhofer.de/entity/Q1060&gt; . ?supplier tbox:size &lt;https://welektronik.iis.fraunhofer.de/entity/Q1046&gt; . ?supplyFlow ?p ?supplier . ?supplyFlow ?q ?company . }</t>
  </si>
  <si>
    <t>PREFIX ns1: &lt;https://www.w3.org/ns/org#&gt; PREFIX ns2: &lt;http://www.geonames.org/ontology#&gt; SELECT DISTINCT ?company WHERE { ?company ns1:hasSite ?site . ?site ns2:parentFeature &lt;https://solid.iis.fraunhofer.de/oe-40200/2024/10/velektronik-graph-clean/region/wdQ2090.ttl#this&gt; . }</t>
  </si>
  <si>
    <t>PREFIX ns1: &lt;http://www.geonames.org/ontology#&gt; PREFIX tbox: &lt;https://github.com/wintechis/natural-language-query-answering/tree/main/knowledge-graph/velektronik-graph-clean/tbox.ttl#&gt; SELECT DISTINCT ?company ?size WHERE { ?company ns1:parentCountry &lt;https://solid.iis.fraunhofer.de/oe-40200/2024/10/velektronik-graph-clean/region/wdQ148.ttl#this&gt; . ?company tbox:size ?size . FILTER (?size = &lt;https://welektronik.iis.fraunhofer.de/entity/Q1047&gt;) }</t>
  </si>
  <si>
    <t>PREFIX ns2: &lt;http://www.geonames.org/ontology#&gt; PREFIX ns3: &lt;http://www.w3.org/2003/01/geo/wgs84_pos#&gt; SELECT ?location WHERE { &lt;https://solid.iis.fraunhofer.de/oe-40200/2024/10/velektronik-graph-clean/company/weQ20.ttl#headquarter&gt; ns2:parentFeature ?location . }</t>
  </si>
  <si>
    <t>PREFIX tbox: &lt;https://github.com/wintechis/natural-language-query-answering/tree/main/knowledge-graph/velektronik-graph-clean/tbox.ttl#&gt; PREFIX ns1: &lt;https://www.w3.org/ns/org#&gt; SELECT DISTINCT ?company ?netProfit WHERE { ?observation tbox:observedEnterprise ?company . ?observation tbox:netProfit ?netProfit . FILTER (contains(str(?observation), "2022"))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</si>
  <si>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?person ?publication WHERE { ?person ns1:hasMembership [ ns1:member ?person ; ns1:organization ?company ; ns1:role tbox:CEO ] . ?person dblp:authorOf ?publication . }</t>
  </si>
  <si>
    <t>PREFIX tbox: &lt;https://github.com/wintechis/natural-language-query-answering/tree/main/knowledge-graph/velektronik-graph-clean/tbox.ttl#&gt; PREFIX ns2: &lt;https://www.w3.org/ns/org#&gt; SELECT ?company WHERE { ?person tbox:ceoOf ?company . ?person rdfs:label "Pat Gelsinger"@en . }</t>
  </si>
  <si>
    <t>PREFIX tbox: &lt;https://github.com/wintechis/natural-language-query-answering/tree/main/knowledge-graph/velektronik-graph-clean/tbox.ttl#&gt; PREFIX ns1: &lt;http://www.geonames.org/ontology#&gt; SELECT DISTINCT ?x ?y WHERE { ?x tbox:operatingincome2021 ?y . ?x ns1:parentCountry &lt;https://solid.iis.fraunhofer.de/oe-40200/2024/10/velektronik-graph-clean/region/wdQ865.ttl#this&gt; . }</t>
  </si>
  <si>
    <t>PREFIX ns2: &lt;https://dblp.org/rdf/schema#&gt; PREFIX time: &lt;http://www.w3.org/2006/time#&gt; SELECT DISTINCT ?pub WHERE { &lt;https://solid.iis.fraunhofer.de/oe-40200/2024/10/velektronik-graph-clean/person/wdQ7143480.ttl#this&gt; ns2:authorOf ?pub . ?pub ns2:yearOfPublication ?year . FILTER (?year = "2005") }</t>
  </si>
  <si>
    <t>PREFIX tbox: &lt;https://github.com/wintechis/natural-language-query-answering/tree/main/knowledge-graph/velektronik-graph-clean/tbox.ttl#&gt; SELECT DISTINCT ?site ?company WHERE { ?site tbox:siteType &lt;https://welektronik.iis.fraunhofer.de/entity/Q297&gt; . ?company tbox:organizationType &lt;https://welektronik.iis.fraunhofer.de/entity/Q287&gt; . ?company tbox:providesService ?service . FILTER (EXISTS { ?site tbox:siteType ?type . ?company tbox:providesService ?service . }) }</t>
  </si>
  <si>
    <t>PREFIX tbox: &lt;https://github.com/wintechis/natural-language-query-answering/tree/main/knowledge-graph/velektronik-graph-clean/tbox.ttl#&gt; PREFIX ns1: &lt;https://www.w3.org/ns/org#&gt; PREFIX ns2: &lt;https://paul.ti.rw.fau.de/~ju32haqi/supply-networks/abstraction-examples/esn-ontology#&gt; SELECT DISTINCT ?x WHERE { ?x tbox:organizationType &lt;https://welektronik.iis.fraunhofer.de/entity/Q286&gt; . ?x ns2:customer ?y . ?y ns1:hasRegisteredSite &lt;https://solid.iis.fraunhofer.de/oe-40200/2024/10/velektronik-graph-clean/company/weQ127.ttl#headquarter&gt; . }</t>
  </si>
  <si>
    <t>PREFIX tbox: &lt;https://github.com/wintechis/natural-language-query-answering/tree/main/knowledge-graph/velektronik-graph-clean/tbox.ttl#&gt; PREFIX ns1: &lt;https://www.w3.org/ns/org#&gt; SELECT ?company ?revenue WHERE { ?company tbox:providesService &lt;https://welektronik.iis.fraunhofer.de/entity/Q291&gt; . ?company ns1:hasRegisteredSite ?site . ?observation tbox:observedEnterprise ?company . ?observation tbox:totalRevenue ?revenue . }</t>
  </si>
  <si>
    <t>PREFIX ns1: &lt;http://www.geonames.org/ontology#&gt; PREFIX tbox: &lt;https://github.com/wintechis/natural-language-query-answering/tree/main/knowledge-graph/velektronik-graph-clean/tbox.ttl#&gt; SELECT DISTINCT ?x WHERE { ?x tbox:providesService &lt;https://welektronik.iis.fraunhofer.de/entity/Q288&gt; . ?x ns1:headquarter ?y . ?y ns1:parentCountry &lt;https://solid.iis.fraunhofer.de/oe-40200/2024/10/velektronik-graph-clean/region/wdQ183.ttl#this&gt; }</t>
  </si>
  <si>
    <t>PREFIX ns1: &lt;https://www.w3.org/ns/org#&gt; PREFIX tbox: &lt;https://github.com/wintechis/natural-language-query-answering/tree/main/knowledge-graph/velektronik-graph-clean/tbox.ttl#&gt; SELECT DISTINCT ?ceo ?company WHERE { ?ceo ns1:hasMembership [ ns1:member ?ceo ; ns1:memberDuring [ a ns1:Interval ] ; ns1:organization ?company ; ns1:role tbox:CEO ] . ?company tbox:size ?size . FILTER(regex(str(?size), "Very large")) }</t>
  </si>
  <si>
    <t>PREFIX tbox: &lt;https://github.com/wintechis/natural-language-query-answering/tree/main/knowledge-graph/velektronik-graph-clean/tbox.ttl#&gt; PREFIX ns1: &lt;https://www.w3.org/ns/org#&gt; SELECT ?company ?operatingIncome WHERE { ?observation tbox:observedEnterprise ?company . ?observation tbox:operatingIncome2021 ?operatingIncome . }</t>
  </si>
  <si>
    <t>PREFIX : &lt;https://github.com/wintechis/natural-language-query-answering/tree/main/knowledge-graph/velektronik-graph-clean/tbox.ttl#&gt; PREFIX ns1: &lt;https://paul.ti.rw.fau.de/~ju32haqi/supply-networks/abstraction-examples/esn-ontology#&gt; SELECT ?capex WHERE { &lt;https://solid.iis.fraunhofer.de/oe-40200/2024/10/velektronik-graph-clean/company/weQ22.ttl#capex2022&gt; :capex ?capex }</t>
  </si>
  <si>
    <t>PREFIX tbox: &lt;https://github.com/wintechis/natural-language-query-answering/tree/main/knowledge-graph/velektronik-graph-clean/tbox.ttl#&gt; PREFIX ns1: &lt;https://www.w3.org/ns/org#&gt; PREFIX qb: &lt;http://purl.org/linked-data/cube#&gt; SELECT DISTINCT ?company ?capex WHERE { ?company a ns1:Organization . ?obs a qb:Observation . ?obs tbox:capex ?capex . ?obs ns1:observedBy ?company . FILTER (xsd:decimal(?capex) &gt; 0) }</t>
  </si>
  <si>
    <t>PREFIX tbox: &lt;https://github.com/wintechis/natural-language-query-answering/tree/main/knowledge-graph/velektronik-graph-clean/tbox.ttl#&gt; PREFIX rdfs: &lt;http://www.w3.org/2000/01/rdf-schema#&gt; SELECT ?company ?size ?employees WHERE { ?company tbox:size ?size . ?company tbox:employees ?employees . FILTER (?size = &lt;https://welektronik.iis.fraunhofer.de/entity/Q1049&gt;) }</t>
  </si>
  <si>
    <t>PREFIX tbox: &lt;https://github.com/wintechis/natural-language-query-answering/tree/main/knowledge-graph/velektronik-graph-clean/tbox.ttl#&gt; PREFIX ns2: &lt;https://www.w3.org/ns/org#&gt; SELECT DISTINCT ?site WHERE { ?company tbox:size &lt;https://welektronik.iis.fraunhofer.de/entity/Q1049&gt; . ?company ns2:hasSite ?site . ?site tbox:siteType &lt;https://welektronik.iis.fraunhofer.de/entity/Q297&gt; . }</t>
  </si>
  <si>
    <t>PREFIX tbox: &lt;https://github.com/wintechis/natural-language-query-answering/tree/main/knowledge-graph/velektronik-graph-clean/tbox.ttl#&gt; PREFIX ns1: &lt;https://www.w3.org/ns/org#&gt; SELECT DISTINCT ?service WHERE { ?s a ns1:Organization ; rdfs:label ?label . FILTER regex(?label, "Samsung") . ?s tbox:providesService ?service . }</t>
  </si>
  <si>
    <t>PREFIX ns1: &lt;http://www.geonames.org/ontology#&gt; PREFIX tbox: &lt;https://github.com/wintechis/natural-language-query-answering/tree/main/knowledge-graph/velektronik-graph-clean/tbox.ttl#&gt; SELECT DISTINCT ?service WHERE { ?company ns1:parentFeature &lt;https://solid.iis.fraunhofer.de/oe-40200/2024/10/velektronik-graph-clean/region/wdQ183.ttl#this&gt; . ?company &lt;https://github.com/wintechis/natural-language-query-answering/tree/main/knowledge-graph/velektronik-graph-clean/tbox.ttl#providesService&gt; ?service . }</t>
  </si>
  <si>
    <t>PREFIX ns1: &lt;https://paul.ti.rw.fau.de/~ju32haqi/supply-networks/abstraction-examples/esn-ontology#&gt; SELECT DISTINCT ?company WHERE { &lt;https://solid.iis.fraunhofer.de/oe-40200/2024/10/velektronik-graph-clean/company/weQ127.ttl#this&gt; ns1:supplier ?company }</t>
  </si>
  <si>
    <t>PREFIX ns1: &lt;https://paul.ti.rw.fau.de/~ju32haqi/supply-networks/abstraction-examples/esn-ontology#&gt; SELECT DISTINCT ?supplier WHERE { ?supplier ns1:supplier &lt;https://solid.iis.fraunhofer.de/oe-40200/2024/10/velektronik-graph-clean/company/weQ22.ttl#this&gt; }</t>
  </si>
  <si>
    <t>PREFIX tbox: &lt;https://github.com/wintechis/natural-language-query-answering/tree/main/knowledge-graph/velektronik-graph-clean/tbox.ttl#&gt; PREFIX ns2: &lt;https://www.w3.org/ns/org#&gt; SELECT DISTINCT ?x WHERE { &lt;https://solid.iis.fraunhofer.de/oe-40200/2024/10/velektronik-graph-clean/company/weQ1029.ttl#this&gt; tbox:organizationType ?x }</t>
  </si>
  <si>
    <t>PREFIX tbox: &lt;https://github.com/wintechis/natural-language-query-answering/tree/main/knowledge-graph/velektronik-graph-clean/tbox.ttl#&gt; PREFIX rdfs: &lt;http://www.w3.org/2000/01/rdf-schema#&gt; SELECT ?size WHERE { &lt;https://solid.iis.fraunhofer.de/oe-40200/2024/10/velektronik-graph-clean/company/weQ1042.ttl#this&gt; tbox:size ?size . ?size rdfs:label ?label . FILTER(?label = "Large"@en)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</si>
  <si>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?site WHERE { ?company ns1:hasSite ?site . ?company rdfs:label "Intel"@en . ?site tbox:siteType ?type . FILTER (?type = &lt;https://welektronik.iis.fraunhofer.de/entity/Q297&gt; || ?type = &lt;https://welektronik.iis.fraunhofer.de/entity/Q298&gt;) }</t>
  </si>
  <si>
    <t>PREFIX tbox: &lt;https://github.com/wintechis/natural-language-query-answering/tree/main/knowledge-graph/velektronik-graph-clean/tbox.ttl#&gt; PREFIX org: &lt;https://www.w3.org/ns/org#&gt; SELECT DISTINCT ?site ?siteClass ?organization WHERE { ?site a org:Site . ?site tbox:siteType ?siteClass . ?organization org:hasSite ?site .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</si>
  <si>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?x WHERE { ?x ns1:hasSite ?y . ?y ns2:parentFeature ?z . ?z rdfs:label "Nuremberg"@en . ?x tbox:organizationType ?type . FILTER (contains(str(?type), "Q285")) }</t>
  </si>
  <si>
    <t>PREFIX ns1: &lt;https://github.com/wintechis/natural-language-query-answering/tree/main/knowledge-graph/velektronik-graph-clean/tbox.ttl#&gt; PREFIX time: &lt;http://www.w3.org/2006/time#&gt; PREFIX xsd: &lt;http://www.w3.org/2001/XMLSchema#&gt; PREFIX dblp: &lt;https://dblp.org/rdf/schema#&gt; SELECT DISTINCT ?publication ?title ?year WHERE { ?person ns1:hasMembership [ a ns1:Membership ; ns1:member ?person ; ns1:memberDuring [ a time:Interval ; time:hasBeginning [ a time:Instant ; time:inXSDDateTime ?start ] ; time:hasEnd [ a time:Instant ; time:inXSDDateTime ?end ] ] ; ns1:organization ?organization ; ns1:role ns1:CEO ] . ?publication dblp:authorOf ?person . ?publication dblp:title ?title . ?publication dblp:yearOfPublication ?year . FILTER (xsd:gYear(?year) = 2005) }</t>
  </si>
  <si>
    <t>PREFIX ns1: &lt;https://paul.ti.rw.fau.de/~ju32haqi/supply-networks/abstraction-examples/esn-ontology#&gt; PREFIX : &lt;https://solid.iis.fraunhofer.de/oe-40200/2024/10/velektronik-graph-clean/&gt; SELECT DISTINCT ?customer WHERE { :weQ1029 ns1:supplier ?customer . }</t>
  </si>
  <si>
    <t>PREFIX ns1: &lt;https://www.w3.org/ns/org#&gt; PREFIX ns2: &lt;http://www.geonames.org/ontology#&gt; SELECT DISTINCT ?city WHERE { ?site a ns1:Site . ?site ns2:parentFeature ?city . ?company ns1:hasSite ?site . ?company rdfs:label "Intel"@en . }</t>
  </si>
  <si>
    <t>PREFIX tbox: &lt;https://github.com/wintechis/natural-language-query-answering/tree/main/knowledge-graph/velektronik-graph-clean/tbox.ttl#&gt; PREFIX ns2: &lt;https://www.w3.org/ns/org#&gt; SELECT DISTINCT ?site WHERE { ?site tbox:siteType &lt;https://welektronik.iis.fraunhofer.de/entity/Q298&gt; . }</t>
  </si>
  <si>
    <t>PREFIX ns1: &lt;http://www.geonames.org/ontology#&gt; PREFIX ns2: &lt;https://www.w3.org/ns/org#&gt; SELECT DISTINCT ?company WHERE { ?company ns2:hasSite|ns2:hasRegisteredSite ?site . ?site ns1:parentFeature &lt;https://solid.iis.fraunhofer.de/oe-40200/2024/10/velektronik-graph-clean/region/wdQ2090.ttl#this&gt; . }</t>
  </si>
  <si>
    <t>PREFIX ns2: &lt;https://dblp.org/rdf/schema#&gt; PREFIX foaf: &lt;http://xmlns.com/foaf/0.1/&gt; SELECT DISTINCT ?title WHERE { &lt;https://solid.iis.fraunhofer.de/oe-40200/2024/10/velektronik-graph-clean/person/wdQ7143480.ttl#this&gt; ns2:authorOf ?pub . ?pub ns2:title ?title }</t>
  </si>
  <si>
    <t>PREFIX tbox: &lt;https://github.com/wintechis/natural-language-query-answering/tree/main/knowledge-graph/velektronik-graph-clean/tbox.ttl#&gt; PREFIX ns1: &lt;http://www.geonames.org/ontology#&gt; SELECT DISTINCT ?organisation WHERE { ?organisation tbox:organizationType ?type . ?location ns1:parentFeature &lt;https://solid.iis.fraunhofer.de/oe-40200/2024/10/velektronik-graph-clean/region/wdQ980.ttl#this&gt; . ?organisation tbox:hasSite ?location . }</t>
  </si>
  <si>
    <t>PREFIX tbox: &lt;https://github.com/wintechis/natural-language-query-answering/tree/main/knowledge-graph/velektronik-graph-clean/tbox.ttl#&gt; SELECT ?x ?y WHERE { ?x tbox:organizationType &lt;https://welektronik.iis.fraunhofer.de/entity/Q287&gt; . ?x tbox:totalequity2021 ?y . }</t>
  </si>
  <si>
    <t>PREFIX tbox: &lt;https://github.com/wintechis/natural-language-query-answering/tree/main/knowledge-graph/velektronik-graph-clean/tbox.ttl#&gt; PREFIX ns1: &lt;https://www.w3.org/ns/org#&gt; SELECT DISTINCT ?x ?y ?z WHERE { ?x a ns1:Organization ; tbox:organizationType &lt;https://welektronik.iis.fraunhofer.de/entity/Q1023&gt; ; ns1:hasRegisteredSite ?y ; ns1:hasSite ?z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</si>
  <si>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?netProfit WHERE { &lt;https://solid.iis.fraunhofer.de/oe-40200/2024/10/velektronik-graph-clean/company/weQ22.ttl#netprofit2022&gt; tbox:observedEnterprise &lt;https://solid.iis.fraunhofer.de/oe-40200/2024/10/velektronik-graph-clean/company/weQ22.ttl#this&gt; . &lt;https://solid.iis.fraunhofer.de/oe-40200/2024/10/velektronik-graph-clean/company/weQ22.ttl#netprofit2022&gt; tbox:netProfit ?netProfit . }</t>
  </si>
  <si>
    <t>PREFIX ns2: &lt;https://www.w3.org/ns/org#&gt; PREFIX tbox: &lt;https://github.com/wintechis/natural-language-query-answering/tree/main/knowledge-graph/velektronik-graph-clean/tbox.ttl#&gt; SELECT DISTINCT ?country WHERE { ?company a ns2:Organization . ?company ns2:hasSite ?site . ?site &lt;http://www.geonames.org/ontology#parentCountry&gt; ?country . }</t>
  </si>
  <si>
    <t>PREFIX tbox: &lt;https://github.com/wintechis/natural-language-query-answering/tree/main/knowledge-graph/velektronik-graph-clean/tbox.ttl#&gt; PREFIX ns1: &lt;https://www.w3.org/ns/org#&gt; SELECT ?x ?y WHERE { ?x tbox:totalEquity ?y . ?x a ns1:Organization . ?x ns1:hasSite ?z . ?z ns1:parentCountry &lt;https://solid.iis.fraunhofer.de/oe-40200/2024/10/velektronik-graph-clean/region/wdQ865.ttl#this&gt; . }</t>
  </si>
  <si>
    <t>PREFIX ns1: &lt;https://www.w3.org/ns/org#&gt; PREFIX tbox: &lt;https://github.com/wintechis/natural-language-query-answering/tree/main/knowledge-graph/velektronik-graph-clean/tbox.ttl#&gt; SELECT DISTINCT ?company ?label WHERE { ?company ns1:hasRegisteredSite ?site . ?company rdfs:label ?label . FILTER(CONTAINS(str(?label), "Semiconductor")) . }</t>
  </si>
  <si>
    <t>PREFIX tbox: &lt;https://github.com/wintechis/natural-language-query-answering/tree/main/knowledge-graph/velektronik-graph-clean/tbox.ttl#&gt; PREFIX xsd: &lt;http://www.w3.org/2001/XMLSchema#&gt; SELECT ?company ?operatingIncome WHERE { ?company tbox:size &lt;https://welektronik.iis.fraunhofer.de/entity/Q1049&gt; . ?company tbox:operatingIncome ?operatingIncome . FILTER (xsd:decimal(?operatingIncome) &gt; 0)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</si>
  <si>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WHERE { ?company esn:customer ?tsmc . ?company tbox:organizationType ?type . FILTER regex(str(?type), "Design") }</t>
  </si>
  <si>
    <t>PREFIX tbox: &lt;https://github.com/wintechis/natural-language-query-answering/tree/main/knowledge-graph/velektronik-graph-clean/tbox.ttl#&gt; PREFIX ns1: &lt;https://www.w3.org/ns/org#&gt; PREFIX time: &lt;http://www.w3.org/2006/time#&gt; SELECT ?ceo ?start ?end WHERE { ?ceo tbox:ceoOf &lt;https://solid.iis.fraunhofer.de/oe-40200/2024/10/velektronik-graph-clean/company/weQ22.ttl#this&gt; ; ns1:hasMembership [ a ns1:Membership ; ns1:member ?ceo ; ns1:memberDuring [ a time:Interval ; time:hasBeginning ?start ; time:hasEnd ?end ] ] }</t>
  </si>
  <si>
    <t>PREFIX ns1: &lt;https://www.w3.org/ns/org#&gt; PREFIX tbox: &lt;https://github.com/wintechis/natural-language-query-answering/tree/main/knowledge-graph/velektronik-graph-clean/tbox.ttl#&gt; SELECT DISTINCT ?company ?employeeCount WHERE { ?company a ns1:Organization . ?company tbox:observedEnterprise ?observed . ?observed tbox:employees2022 ?employeeCount . }</t>
  </si>
  <si>
    <t>PREFIX org: &lt;https://www.w3.org/ns/org#&gt; PREFIX tbox: &lt;https://github.com/wintechis/natural-language-query-answering/tree/main/knowledge-graph/velektronik-graph-clean/tbox.ttl#&gt; SELECT DISTINCT ?org ?type WHERE { ?org a org:Organization . ?org tbox:organizationType ?type . }</t>
  </si>
  <si>
    <t>PREFIX tbox: &lt;https://github.com/wintechis/natural-language-query-answering/tree/main/knowledge-graph/velektronik-graph-clean/tbox.ttl#&gt; PREFIX ns1: &lt;https://www.w3.org/ns/org#&gt; SELECT DISTINCT ?company ?ceo WHERE { ?company ns1:hasMembership [ ns1:member ?ceo ; ns1:role tbox:CEO ] }</t>
  </si>
  <si>
    <t>PREFIX tbox: &lt;https://github.com/wintechis/natural-language-query-answering/tree/main/knowledge-graph/velektronik-graph-clean/tbox.ttl#&gt; PREFIX rdfs: &lt;http://www.w3.org/2000/01/rdf-schema#&gt; SELECT ?x WHERE { ?s tbox:organizationType &lt;https://welektronik.iis.fraunhofer.de/entity/Q286&gt; . ?s tbox:totalAssets ?x . FILTER (?x &gt; 0) }</t>
  </si>
  <si>
    <t>PREFIX tbox: &lt;https://github.com/wintechis/natural-language-query-answering/tree/main/knowledge-graph/velektronik-graph-clean/tbox.ttl#&gt; PREFIX ns1: &lt;https://www.w3.org/ns/org#&gt; SELECT DISTINCT ?company ?capex WHERE { ?company tbox:providesService &lt;https://welektronik.iis.fraunhofer.de/entity/Q291&gt; . ?company tbox:capex ?capex . }</t>
  </si>
  <si>
    <t>PREFIX : &lt;https://welektronik.iis.fraunhofer.de/entity/&gt; PREFIX tbox: &lt;https://github.com/wintechis/natural-language-query-answering/tree/main/knowledge-graph/velektronik-graph-clean/tbox.ttl#&gt; SELECT DISTINCT ?company ?service WHERE { ?company tbox:providesService ?service }</t>
  </si>
  <si>
    <t>PREFIX tbox: &lt;https://github.com/wintechis/natural-language-query-answering/tree/main/knowledge-graph/velektronik-graph-clean/tbox.ttl#&gt; PREFIX ns1: &lt;https://paul.ti.rw.fau.de/~ju32haqi/supply-networks/abstraction-examples/esn-ontology#&gt; PREFIX ns2: &lt;https://www.w3.org/ns/org#&gt; SELECT DISTINCT ?supplier WHERE { ?supplier a ns2:Organization . ?supplier ns1:supplier ?company . ?company a ns2:Organization . }</t>
  </si>
  <si>
    <t>PREFIX ns1: &lt;http://www.geonames.org/ontology#&gt; PREFIX ns2: &lt;https://www.w3.org/ns/org#&gt; SELECT DISTINCT ?company WHERE { ?site ns1:parentCountry &lt;https://solid.iis.fraunhofer.de/oe-40200/2024/10/velektronik-graph-clean/region/wdQ27.ttl#this&gt; . ?company ns2:hasSite ?site . }</t>
  </si>
  <si>
    <t>PREFIX tbox: &lt;https://github.com/wintechis/natural-language-query-answering/tree/main/knowledge-graph/velektronik-graph-clean/tbox.ttl#&gt; PREFIX ns1: &lt;https://www.w3.org/ns/org#&gt; SELECT DISTINCT ?supplier ?company WHERE { ?supplier a ns1:Organization . ?supplier tbox:size ?size . ?size skos:broader &lt;https://welektronik.iis.fraunhofer.de/entity/Q1046&gt; . ?company a ns1:Organization . ?company tbox:size ?size2 . ?size2 skos:broader &lt;https://welektronik.iis.fraunhofer.de/entity/Q1047&gt; . ?supplier ns1:hasRegisteredSite ?site . ?site ns1:siteOf ?company . }</t>
  </si>
  <si>
    <t>PREFIX tbox: &lt;https://github.com/wintechis/natural-language-query-answering/tree/main/knowledge-graph/velektronik-graph-clean/tbox.ttl#&gt; PREFIX ns1: &lt;http://www.geonames.org/ontology#&gt; SELECT DISTINCT ?company WHERE { ?company tbox:size &lt;https://welektronik.iis.fraunhofer.de/entity/Q1047&gt; . ?company ns1:parentCountry ?country . FILTER (CONTAINS(str(?country), "Q148")) }</t>
  </si>
  <si>
    <t>PREFIX : &lt;https://welektronik.iis.fraunhofer.de/entity/&gt; PREFIX ns1: &lt;https://www.w3.org/ns/org#&gt; SELECT DISTINCT ?x WHERE { ?x ns1:location ?y . ?y :label "TSMC"@en . }</t>
  </si>
  <si>
    <t>PREFIX : &lt;https://solid.iis.fraunhofer.de/oe-40200/2024/10/velektronik-graph-clean/company/&gt; PREFIX tbox: &lt;https://github.com/wintechis/natural-language-query-answering/tree/main/knowledge-graph/velektronik-graph-clean/tbox.ttl#&gt; SELECT ?company ?netProfit2022 WHERE { ?company :netprofit2022 ?netProfit2022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</si>
  <si>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?ceo a ns1:Person . ?ceo ns1:hasMembership [ ns1:member ?ceo ; ns1:memberDuring [ a ns1:Interval ] ; ns1:organization ?company ; ns1:role tbox:CEO ] . ?publication dblp:author ?ceo . }</t>
  </si>
  <si>
    <t>PREFIX tbox: &lt;https://github.com/wintechis/natural-language-query-answering/tree/main/knowledge-graph/velektronik-graph-clean/tbox.ttl#&gt; PREFIX ns1: &lt;https://www.w3.org/ns/org#&gt; SELECT DISTINCT ?company ?label WHERE { &lt;https://solid.iis.fraunhofer.de/oe-40200/2024/10/velektronik-graph-clean/person/wdQ7143480.ttl#this&gt; ns1:hasMembership [ ns1:member ?ceo ; ns1:organization ?company ; ns1:role tbox:CEO ] . ?company rdfs:label ?label . }</t>
  </si>
  <si>
    <t>PREFIX tbox: &lt;https://github.com/wintechis/natural-language-query-answering/tree/main/knowledge-graph/velektronik-graph-clean/tbox.ttl#&gt; PREFIX ns1: &lt;https://www.w3.org/ns/org#&gt; PREFIX xsd: &lt;http://www.w3.org/2001/XMLSchema#&gt; SELECT ?company ?operatingIncome WHERE { ?company a ns1:Organization . ?observation tbox:observedValue ?operatingIncome . ?observation tbox:observationAbout ?company . FILTER (xsd:decimal(?operatingIncome) &gt; 0) }</t>
  </si>
  <si>
    <t>PREFIX ns2: &lt;https://dblp.org/rdf/schema#&gt; PREFIX tbox: &lt;https://github.com/wintechis/natural-language-query-answering/tree/main/knowledge-graph/velektronik-graph-clean/tbox.ttl#&gt; SELECT DISTINCT ?publication WHERE { &lt;https://solid.iis.fraunhofer.de/oe-40200/2024/10/velektronik-graph-clean/person/wdQ7143480.ttl#this&gt; ns2:authorOf ?publication . ?publication ns2:yearOfPublication ?year . FILTER (?year = "2005") }</t>
  </si>
  <si>
    <t>PREFIX ns1: &lt;http://www.geonames.org/ontology#&gt; PREFIX tbox: &lt;https://github.com/wintechis/natural-language-query-answering/tree/main/knowledge-graph/velektronik-graph-clean/tbox.ttl#&gt; SELECT DISTINCT ?x WHERE { ?x ns1:parentCountry &lt;https://solid.iis.fraunhofer.de/oe-40200/2024/10/velektronik-graph-clean/region/wdQ183.ttl#this&gt; . }</t>
  </si>
  <si>
    <t>PREFIX tbox: &lt;https://github.com/wintechis/natural-language-query-answering/tree/main/knowledge-graph/velektronik-graph-clean/tbox.ttl#&gt; PREFIX ns2: &lt;https://www.w3.org/ns/org#&gt; SELECT DISTINCT ?site ?company WHERE { ?company a ns2:Organization . ?company tbox:organizationType &lt;https://welektronik.iis.fraunhofer.de/entity/Q287&gt; . ?company ns2:hasSite ?site . ?site tbox:siteType &lt;https://welektronik.iis.fraunhofer.de/entity/Q297&gt; . }</t>
  </si>
  <si>
    <t>PREFIX tbox: &lt;https://github.com/wintechis/natural-language-query-answering/tree/main/knowledge-graph/velektronik-graph-clean/tbox.ttl#&gt; PREFIX ns1: &lt;https://www.w3.org/ns/org#&gt; SELECT DISTINCT ?company ?companyLabel WHERE { ?company a ns1:Organization ; tbox:organizationType &lt;https://welektronik.iis.fraunhofer.de/entity/Q286&gt; ; tbox:manufacturedBy &lt;http://example.org/tsmc&gt; . ?company rdfs:label ?companyLabel . }</t>
  </si>
  <si>
    <t>PREFIX : &lt;https://github.com/wintechis/natural-language-query-answering/tree/main/knowledge-graph/velektronik-graph-clean/tbox.ttl#&gt; SELECT (SUM(?revenue) AS ?totalRevenue) WHERE { ?company :providesService &lt;https://welektronik.iis.fraunhofer.de/entity/Q291&gt; . ?company :totalRevenue ?revenue . }</t>
  </si>
  <si>
    <t>PREFIX ns1: &lt;http://www.geonames.org/ontology#&gt; PREFIX tbox: &lt;https://github.com/wintechis/natural-language-query-answering/tree/main/knowledge-graph/velektronik-graph-clean/tbox.ttl#&gt; SELECT DISTINCT ?company WHERE { ?company tbox:providesService ?service . ?service rdfs:label "Design"@en . ?company ns1:parentCountry &lt;https://solid.iis.fraunhofer.de/oe-40200/2024/10/velektronik-graph-clean/region/wdQ183.ttl#this&gt; }</t>
  </si>
  <si>
    <t>PREFIX org: &lt;https://www.w3.org/ns/org#&gt; PREFIX tbox: &lt;https://github.com/wintechis/natural-language-query-answering/tree/main/knowledge-graph/velektronik-graph-clean/tbox.ttl#&gt; SELECT DISTINCT ?site ?company WHERE { ?company org:hasSite ?site . ?site tbox:siteType ?type . FILTER (?type = &lt;https://welektronik.iis.fraunhofer.de/entity/Q298&gt;) }</t>
  </si>
  <si>
    <t>PREFIX tbox: &lt;https://github.com/wintechis/natural-language-query-answering/tree/main/knowledge-graph/velektronik-graph-clean/tbox.ttl#&gt; SELECT ?capex WHERE { &lt;https://solid.iis.fraunhofer.de/oe-40200/2024/10/velektronik-graph-clean/company/weQ22.ttl#capex2022&gt; tbox:observedEnterprise ?obs . ?obs tbox:capex ?capex }</t>
  </si>
  <si>
    <t>PREFIX tbox: &lt;https://github.com/wintechis/natural-language-query-answering/tree/main/knowledge-graph/velektronik-graph-clean/tbox.ttl#&gt; PREFIX xsd: &lt;http://www.w3.org/2001/XMLSchema#&gt; SELECT ?company ?capex ?year WHERE { ?company a &lt;https://www.w3.org/ns/org#Organization&gt; . ?company tbox:capex ?capex . ?company tbox:year ?year . FILTER (xsd:integer(?year) = 2022) }</t>
  </si>
  <si>
    <t>PREFIX tbox: &lt;https://github.com/wintechis/natural-language-query-answering/tree/main/knowledge-graph/velektronik-graph-clean/tbox.ttl#&gt; SELECT ?employees WHERE { &lt;https://solid.iis.fraunhofer.de/oe-40200/2024/10/velektronik-graph-clean/company/weQ1075.ttl#this&gt; tbox:employees ?employees . }</t>
  </si>
  <si>
    <t>PREFIX tbox: &lt;https://github.com/wintechis/natural-language-query-answering/tree/main/knowledge-graph/velektronik-graph-clean/tbox.ttl#&gt; PREFIX org: &lt;https://www.w3.org/ns/org#&gt; SELECT DISTINCT ?service WHERE { ?company a org:Organization ; ?label "Samsung" ; tbox:providesService ?service . }</t>
  </si>
  <si>
    <t>PREFIX ns1: &lt;http://www.geonames.org/ontology#&gt; PREFIX tbox: &lt;https://github.com/wintechis/natural-language-query-answering/tree/main/knowledge-graph/velektronik-graph-clean/tbox.ttl#&gt; SELECT DISTINCT ?service ?company WHERE { ?company tbox:providesService ?service . ?company ns1:parentCountry &lt;https://solid.iis.fraunhofer.de/oe-40200/2024/10/velektronik-graph-clean/region/wdQ183.ttl#this&gt; . }</t>
  </si>
  <si>
    <t>PREFIX ns1: &lt;https://www.w3.org/ns/org#&gt; PREFIX dblp: &lt;https://dblp.org/rdf/schema#&gt; SELECT DISTINCT ?x WHERE { ?x ns1:hasMembership [ ns1:member ?y ; ns1:role ns1:CEO ] . ?y dblp:author ?z . ?z a dblp:Publication }</t>
  </si>
  <si>
    <t>PREFIX tbox: &lt;https://github.com/wintechis/natural-language-query-answering/tree/main/knowledge-graph/velektronik-graph-clean/tbox.ttl#&gt; PREFIX rdfs: &lt;http://www.w3.org/2000/01/rdf-schema#&gt; SELECT DISTINCT ?supplier ?service WHERE { ?supplier tbox:providesService ?service . ?service rdfs:label "Design"@en . ?supplier rdfs:label ?label . FILTER regex(?label, "TSMC")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</si>
  <si>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ns1:supplier &lt;https://solid.iis.fraunhofer.de/oe-40200/2024/10/velektronik-graph-clean/company/weQ22.ttl#this&gt; . }</t>
  </si>
  <si>
    <t>PREFIX tbox: &lt;https://github.com/wintechis/natural-language-query-answering/tree/main/knowledge-graph/velektronik-graph-clean/tbox.ttl#&gt; PREFIX ns2: &lt;https://www.w3.org/ns/org#&gt; SELECT ?type WHERE { &lt;https://solid.iis.fraunhofer.de/oe-40200/2024/10/velektronik-graph-clean/company/weQ1029.ttl#this&gt; tbox:organizationType ?type }</t>
  </si>
  <si>
    <t>PREFIX : &lt;https://welektronik.iis.fraunhofer.de/entity/&gt; PREFIX tbox: &lt;https://github.com/wintechis/natural-language-query-answering/tree/main/knowledge-graph/velektronik-graph-clean/tbox.ttl#&gt; PREFIX ns1: &lt;https://www.w3.org/ns/org#&gt; SELECT ?size WHERE { ?company a ns1:Organization ; rdfs:label "Siltronic"@en ; tbox:size ?size . }</t>
  </si>
  <si>
    <t>PREFIX : &lt;https://welektronik.iis.fraunhofer.de/entity/&gt; PREFIX ns1: &lt;https://www.w3.org/ns/org#&gt; SELECT DISTINCT ?site WHERE { ?company a ns1:Organization; rdfs:label "Intel"@en . ?company ns1:hasSite ?site . }</t>
  </si>
  <si>
    <t>PREFIX rdfs: &lt;http://www.w3.org/2000/01/rdf-schema#&gt; PREFIX tbox: &lt;https://github.com/wintechis/natural-language-query-answering/tree/main/knowledge-graph/velektronik-graph-clean/tbox.ttl#&gt; SELECT DISTINCT ?organization ?service WHERE { ?organization tbox:providesService ?service . }</t>
  </si>
  <si>
    <t>PREFIX ns2: &lt;https://www.w3.org/ns/org#&gt; PREFIX tbox: &lt;https://github.com/wintechis/natural-language-query-answering/tree/main/knowledge-graph/velektronik-graph-clean/tbox.ttl#&gt; SELECT DISTINCT ?company WHERE { ?company tbox:organizationType &lt;https://welektronik.iis.fraunhofer.de/entity/Q285&gt; . ?company ns2:hasSite ?site . ?site tbox:siteType &lt;https://welektronik.iis.fraunhofer.de/entity/Q297&gt;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</si>
  <si>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tbox:manufacturer &lt;http://www.wikidata.org/entity/Q152515&gt; }</t>
  </si>
  <si>
    <t>PREFIX ns1: &lt;https://github.com/wintechis/natural-language-query-answering/tree/main/knowledge-graph/velektronik-graph-clean/tbox.ttl#&gt; PREFIX xsd: &lt;http://www.w3.org/2001/XMLSchema#&gt; SELECT DISTINCT ?ceo ?publication WHERE { ?ceo ns1:hasMembership [ a ns1:Membership ; ns1:member ?ceo ; ns1:memberDuring [ a &lt;http://www.w3.org/2006/time#Interval&gt; ; &lt;http://www.w3.org/2006/time#hasBeginning&gt; [ a &lt;http://www.w3.org/2006/time#Instant&gt; ; &lt;http://www.w3.org/2006/time#inXSDDateTime&gt; "2005-01-01T00:00:00+00:00"^^xsd:dateTime ] ; &lt;http://www.w3.org/2006/time#hasEnd&gt; [ a &lt;http://www.w3.org/2006/time#Instant&gt; ; &lt;http://www.w3.org/2006/time#inXSDDateTime&gt; "2005-12-31T00:00:00+00:00"^^xsd:dateTime ] ] ; ns1:organization ?organization ; ns1:role ns1:CEO ] . ?publication &lt;http://purl.org/dc/elements/1.1/creator&gt; ?ceo . ?publication &lt;http://purl.org/dc/elements/1.1/date&gt; "2005"^^xsd:gYear }</t>
  </si>
  <si>
    <t>PREFIX : &lt;https://welektronik.iis.fraunhofer.de/entity/&gt; PREFIX ns1: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ns1:industry ?industry . &lt;https://solid.iis.fraunhofer.de/oe-40200/2024/10/velektronik-graph-clean/company/weQ1029.ttl#this&gt; ns1:industry ?industry }</t>
  </si>
  <si>
    <t>PREFIX tbox: &lt;https://github.com/wintechis/natural-language-query-answering/tree/main/knowledge-graph/velektronik-graph-clean/tbox.ttl#&gt; PREFIX ns1: &lt;http://www.geonames.org/ontology#&gt; SELECT DISTINCT ?site ?label WHERE { ?site a ns1:Feature; ns1:featureClass ns1:S; tbox:siteType ?type. ?type rdfs:label ?label. FILTER regex(?label, "Assembly/Test facility") }</t>
  </si>
  <si>
    <t>PREFIX ns1: &lt;http://www.geonames.org/ontology#&gt; PREFIX ns2: &lt;https://www.w3.org/ns/org#&gt; SELECT DISTINCT ?company WHERE { { ?company ns2:hasSite ?site . ?site ns1:parentFeature &lt;https://solid.iis.fraunhofer.de/oe-40200/2024/10/velektronik-graph-clean/region/wdQ2090.ttl#this&gt; . } UNION { ?company ns2:hasHeadquarter ?headquarter . ?headquarter ns1:parentFeature &lt;https://solid.iis.fraunhofer.de/oe-40200/2024/10/velektronik-graph-clean/region/wdQ2090.ttl#this&gt; . } }</t>
  </si>
  <si>
    <t>PREFIX tbox: &lt;https://github.com/wintechis/natural-language-query-answering/tree/main/knowledge-graph/velektronik-graph-clean/tbox.ttl#&gt; PREFIX ns1: &lt;https://www.w3.org/ns/org#&gt; SELECT ?x WHERE { ?s a ns1:Organization . ?s tbox:organizationType &lt;https://welektronik.iis.fraunhofer.de/entity/Q287&gt; . ?s tbox:totalequity2021 ?x . }</t>
  </si>
  <si>
    <t>PREFIX : &lt;https://welektronik.iis.fraunhofer.de/entity/&gt; PREFIX tbox: &lt;https://github.com/wintechis/natural-language-query-answering/tree/main/knowledge-graph/velektronik-graph-clean/tbox.ttl#&gt; SELECT DISTINCT ?company WHERE { ?company tbox:organizationType :Q1023 . ?company tbox:customer &lt;https://solid.iis.fraunhofer.de/oe-40200/2024/10/velektronik-graph-clean/company/weQ127.ttl#this&gt; . }</t>
  </si>
  <si>
    <t>PREFIX ns2: &lt;https://www.w3.org/ns/org#&gt; PREFIX ns1: &lt;http://www.geonames.org/ontology#&gt; SELECT DISTINCT ?country WHERE { &lt;https://solid.iis.fraunhofer.de/oe-40200/2024/10/velektronik-graph-clean/company/weQ22.ttl#this&gt; ns2:hasSite ?site. ?site ns1:parentCountry ?country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</si>
  <si>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tbox:hasCeo ?ceo . ?company ns1:hasRegisteredSite ?site . ?site ns1:address ?address . ?address ns1:addressCountry "Germany"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</si>
  <si>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?company ?totalEquity WHERE { ?company ns2:hasRegisteredSite ?site . ?site ns1:parentCountry &lt;https://solid.iis.fraunhofer.de/oe-40200/2024/10/velektronik-graph-clean/region/wdQ865.ttl#this&gt; . ?company tbox:observedEnterprise ?obs . ?obs tbox:totalequity2017 ?totalEquity . }</t>
  </si>
  <si>
    <t>PREFIX : &lt;https://welektronik.iis.fraunhofer.de/entity/&gt; PREFIX tbox: &lt;https://github.com/wintechis/natural-language-query-answering/tree/main/knowledge-graph/velektronik-graph-clean/tbox.ttl#&gt; SELECT DISTINCT ?company WHERE { ?company tbox:customer ?customer . ?customer tbox:manufacturer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</si>
  <si>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PREFIX rdfs: &lt;http://www.w3.org/2000/01/rdf-schema#&gt; SELECT ?company ?size ?operatingIncome WHERE { ?company tbox:size ?size . ?company tbox:operatingIncome ?operatingIncome . }</t>
  </si>
  <si>
    <t>PREFIX tbox: &lt;https://github.com/wintechis/natural-language-query-answering/tree/main/knowledge-graph/velektronik-graph-clean/tbox.ttl#&gt; PREFIX esn: &lt;https://paul.ti.rw.fraunhofer.de/~ju32haqi/supply-networks/abstraction-examples/esn-ontology#&gt; SELECT DISTINCT ?company WHERE { ?company esn:customer ?tsmc . ?company tbox:providesService ?service . FILTER (contains(str(?service), "Design")) }</t>
  </si>
  <si>
    <t>PREFIX tbox: &lt;https://github.com/wintechis/natural-language-query-answering/tree/main/knowledge-graph/velektronik-graph-clean/tbox.ttl#&gt; PREFIX ns2: &lt;https://www.w3.org/ns/org#&gt; SELECT DISTINCT ?company ?netProfit WHERE { ?company a ns2:Organization . ?company ns2:hasSite ?site . ?observation tbox:observedEnterprise ?company . ?observation tbox:netProfit ?netProfit . }</t>
  </si>
  <si>
    <t>PREFIX : &lt;https://github.com/wintechis/natural-language-query-answering/tree/main/knowledge-graph/velektronik-graph-clean/tbox.ttl#&gt; PREFIX ns2: &lt;https://www.w3.org/ns/org#&gt; SELECT DISTINCT ?name WHERE { &lt;https://solid.iis.fraunhofer.de/oe-40200/2024/10/velektronik-graph-clean/company/weQ22.ttl#this&gt; :hasCeo ?ceo . ?ceo rdfs:label ?name . }</t>
  </si>
  <si>
    <t>PREFIX tbox: &lt;https://github.com/wintechis/natural-language-query-answering/tree/main/knowledge-graph/velektronik-graph-clean/tbox.ttl#&gt; PREFIX ns1: &lt;https://www.w3.org/ns/org#&gt; SELECT DISTINCT ?company ?site ?employeeCount WHERE { ?company a ns1:Organization . ?company ns1:hasSite ?site . { ?site tbox:siteType tbox:Assembly . } UNION { ?site tbox:siteType tbox:Test . } ?company tbox:observedEnterprise ?observedEnterprise . ?observedEnterprise tbox:employees2017 ?employeeCount . }</t>
  </si>
  <si>
    <t>PREFIX org: &lt;https://www.w3.org/ns/org#&gt; PREFIX tbox: &lt;https://github.com/wintechis/natural-language-query-answering/tree/main/knowledge-graph/velektronik-graph-clean/tbox.ttl#&gt; SELECT DISTINCT ?organization ?organizationType ?size WHERE { ?organization a org:Organization . ?organization tbox:organizationType ?organizationType . ?organization tbox:size ?size . }</t>
  </si>
  <si>
    <t>PREFIX tbox: &lt;https://github.com/wintechis/natural-language-query-answering/tree/main/knowledge-graph/velektronik-graph-clean/tbox.ttl#&gt; PREFIX ns1: &lt;https://www.w3.org/ns/org#&gt; SELECT DISTINCT ?company ?ceo WHERE { ?company tbox:hasCeo ?ceo . ?company tbox:organizationType &lt;https://welektronik.iis.fraunhofer.de/entity/Q287&gt; }</t>
  </si>
  <si>
    <t>PREFIX tbox: &lt;https://github.com/wintechis/natural-language-query-answering/tree/main/knowledge-graph/velektronik-graph-clean/tbox.ttl#&gt; PREFIX qb: &lt;http://purl.org/linked-data/cube#&gt; SELECT ?x WHERE { ?s a tbox:Company . ?s tbox:organizationType &lt;https://welektronik.iis.fraunhofer.de/entity/Q286&gt; . ?s tbox:totalAssets ?x . }</t>
  </si>
  <si>
    <t>PREFIX tbox: &lt;https://github.com/wintechis/natural-language-query-answering/tree/main/knowledge-graph/velektronik-graph-clean/tbox.ttl#&gt; SELECT ?company ?capex WHERE { ?company tbox:organizationType &lt;https://welektronik.iis.fraunhofer.de/entity/Q287&gt; . ?company tbox:providesService &lt;https://welektronik.iis.fraunhofer.de/entity/Q288&gt; . ?capex tbox:observedEnterprise ?company . FILTER(regex(str(?capex), "capex")) }</t>
  </si>
  <si>
    <t>PREFIX ns1: &lt;http://www.geonames.org/ontology#&gt; PREFIX tbox: &lt;https://github.com/wintechis/natural-language-query-answering/tree/main/knowledge-graph/velektronik-graph-clean/tbox.ttl#&gt; SELECT DISTINCT ?company WHERE { ?company tbox:size &lt;https://welektronik.iis.fraunhofer.de/entity/Q1047&gt; . ?headquarter ns1:parentFeature &lt;https://solid.iis.fraunhofer.de/oe-40200/2024/10/velektronik-graph-clean/region/wdQ2090.ttl#this&gt; . ?company tbox:hasHeadquarter ?headquarter . }</t>
  </si>
  <si>
    <t>PREFIX ns1: &lt;https://www.w3.org/ns/org#&gt; SELECT DISTINCT ?company WHERE { ?company a ns1:Organization . ?company rdfs:label ?label . FILTER regex(str(?label), "Design") }</t>
  </si>
  <si>
    <t>PREFIX tbox: &lt;https://github.com/wintechis/natural-language-query-answering/tree/main/knowledge-graph/velektronik-graph-clean/tbox.ttl#&gt; PREFIX ns1: &lt;https://www.w3.org/ns/org#&gt; SELECT DISTINCT ?x WHERE { ?x a ns1:Organization }</t>
  </si>
  <si>
    <t>PREFIX esn: &lt;https://paul.ti.rw.fau.de/~ju32haqi/supply-networks/abstraction-examples/esn-ontology#&gt; PREFIX tbox: &lt;https://github.com/wintechis/natural-language-query-answering/tree/main/knowledge-graph/velektronik-graph-clean/tbox.ttl#&gt; PREFIX org: &lt;https://www.w3.org/ns/org#&gt; SELECT DISTINCT ?supplier ?size WHERE { ?supplyFlow esn:supplier ?supplier . ?supplier a org:Organization . ?supplier tbox:size ?size . FILTER (REGEX(STR(?size), "Medium", "i")) }</t>
  </si>
  <si>
    <t>PREFIX ns1: &lt;http://www.geonames.org/ontology#&gt; PREFIX tbox: &lt;https://github.com/wintechis/natural-language-query-answering/tree/main/knowledge-graph/velektronik-graph-clean/tbox.ttl#&gt; SELECT DISTINCT ?company ?size WHERE { ?company tbox:size ?size . ?company ns1:parentCountry &lt;https://solid.iis.fraunhofer.de/oe-40200/2024/10/velektronik-graph-clean/region/wdQ148.ttl#this&gt; . FILTER (REGEX(str(?size), "medium", "i")) . }</t>
  </si>
  <si>
    <t>PREFIX ns1: &lt;http://www.geonames.org/ontology#&gt; PREFIX ns2: &lt;https://www.w3.org/ns/org#&gt; SELECT ?x WHERE { &lt;https://solid.iis.fraunhofer.de/oe-40200/2024/10/velektronik-graph-clean/company/weQ127.ttl#this&gt; ns2:hasRegisteredSite ?y . ?y ns1:parentFeature ?x }</t>
  </si>
  <si>
    <t>PREFIX tbox: &lt;https://github.com/wintechis/natural-language-query-answering/tree/main/knowledge-graph/velektronik-graph-clean/tbox.ttl#&gt; SELECT DISTINCT ?company ?netProfit WHERE { ?company tbox:netProfit ?netProfit . FILTER (regex(str(?company), "2022", "i")) }</t>
  </si>
  <si>
    <t>PREFIX ns1: &lt;https://www.w3.org/ns/org#&gt; PREFIX tbox: &lt;https://github.com/wintechis/natural-language-query-answering/tree/main/knowledge-graph/velektronik-graph-clean/tbox.ttl#&gt; SELECT DISTINCT ?publication WHERE { ?publication a &lt;https://dblp.org/rdf/schema#Publication&gt; . }</t>
  </si>
  <si>
    <t>PREFIX ns1: &lt;https://www.w3.org/ns/org#&gt; PREFIX tbox: &lt;https://github.com/wintechis/natural-language-query-answering/tree/main/knowledge-graph/velektronik-graph-clean/tbox.ttl#&gt; PREFIX rdfs: &lt;http://www.w3.org/2000/01/rdf-schema#&gt; SELECT ?company WHERE { ?person rdfs:label "Pat Gelsinger"@en . ?person tbox:ceoOf ?company . }</t>
  </si>
  <si>
    <t>PREFIX ns2: &lt;https://dblp.org/rdf/schema#&gt; PREFIX time: &lt;http://www.w3.org/2006/time#&gt; SELECT DISTINCT ?pub WHERE { &lt;https://solid.iis.fraunhofer.de/oe-40200/2024/10/velektronik-graph-clean/person/wdQ7143480.ttl#this&gt; ns2:authorOf ?pub . ?pub ns2:yearOfPublication ?year . FILTER (REGEX(?year, "2005")) }</t>
  </si>
  <si>
    <t>PREFIX ns1: &lt;http://www.geonames.org/ontology#&gt; PREFIX rdfs: &lt;http://www.w3.org/2000/01/rdf-schema#&gt; SELECT DISTINCT ?x ?y WHERE { ?x ns1:parentCountry &lt;https://solid.iis.fraunhofer.de/oe-40200/2024/10/velektronik-graph-clean/region/wdQ183.ttl#this&gt; . ?z ns1:parentCountry &lt;https://solid.iis.fraunhofer.de/oe-40200/2024/10/velektronik-graph-clean/region/wdQ183.ttl#this&gt; . ?z rdfs:label ?y . }</t>
  </si>
  <si>
    <t>PREFIX tbox: &lt;https://github.com/wintechis/natural-language-query-answering/tree/main/knowledge-graph/velektronik-graph-clean/tbox.ttl#&gt; SELECT DISTINCT ?x ?y WHERE { ?x a &lt;https://welektronik.iis.fraunhofer.de/entity/Q297&gt; . ?y a &lt;https://welektronik.iis.fraunhofer.de/entity/Q287&gt; . }</t>
  </si>
  <si>
    <t>PREFIX tbox: &lt;https://github.com/wintechis/natural-language-query-answering/tree/main/knowledge-graph/velektronik-graph-clean/tbox.ttl#&gt; SELECT ?x WHERE { ?x tbox:organizationType &lt;https://welektronik.iis.fraunhofer.de/entity/Q286&gt; . ?x tbox:manufacturesAt &lt;https://solid.iis.fraunhofer.de/oe-40200/2024/10/velektronik-graph-clean/company/weQ127.ttl#this&gt; . }</t>
  </si>
  <si>
    <t>PREFIX tbox: &lt;https://github.com/wintechis/natural-language-query-answering/tree/main/knowledge-graph/velektronik-graph-clean/tbox.ttl#&gt; PREFIX ns2: &lt;https://paul.ti.rw.fau.de/~ju32haqi/supply-networks/abstraction-examples/esn-ontology#&gt; SELECT ?company ?revenue WHERE { ?company tbox:providesService &lt;https://welektronik.iis.fraunhofer.de/entity/Q291&gt; . ?observation tbox:observedEnterprise ?company . ?observation tbox:totalRevenue ?revenue . }</t>
  </si>
  <si>
    <t>PREFIX ns1: &lt;http://www.geonames.org/ontology#&gt; PREFIX tbox: &lt;https://github.com/wintechis/natural-language-query-answering/tree/main/knowledge-graph/velektronik-graph-clean/tbox.ttl#&gt; SELECT DISTINCT ?company WHERE { ?company ns1:headquarter ?headquarter . ?headquarter ns1:parentCountry &lt;https://solid.iis.fraunhofer.de/oe-40200/2024/10/velektronik-graph-clean/region/wdQ183.ttl#this&gt; . ?company tbox:providesService &lt;https://welektronik.iis.fraunhofer.de/entity/Q288&gt; }</t>
  </si>
  <si>
    <t>PREFIX tbox: &lt;https://github.com/wintechis/natural-language-query-answering/tree/main/knowledge-graph/velektronik-graph-clean/tbox.ttl#&gt; SELECT DISTINCT ?x ?y WHERE { ?x tbox:operatingIncome ?y . FILTER (CONTAINS(STR(?x), "2021")) . }</t>
  </si>
  <si>
    <t>PREFIX : &lt;https://welektronik.iis.fraunhofer.de/entity/&gt; PREFIX tbox: &lt;https://github.com/wintechis/natural-language-query-answering/tree/main/knowledge-graph/velektronik-graph-clean/tbox.ttl#&gt; SELECT DISTINCT ?customer WHERE { ?company tbox:size :Q1048 . ?customer tbox:size :Q1047 .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</si>
  <si>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?siteType WHERE { ?company ns2:hasSite ?site . ?site tbox:siteType ?siteType . }</t>
  </si>
  <si>
    <t>PREFIX tbox: &lt;https://github.com/wintechis/natural-language-query-answering/tree/main/knowledge-graph/velektronik-graph-clean/tbox.ttl#&gt; SELECT ?capex2022 WHERE { &lt;https://solid.iis.fraunhofer.de/oe-40200/2024/10/velektronik-graph-clean/company/weQ22.ttl#capex2022&gt; tbox:observedEnterprise &lt;https://solid.iis.fraunhofer.de/oe-40200/2024/10/velektronik-graph-clean/company/weQ22.ttl#this&gt; . BIND(&lt;https://solid.iis.fraunhofer.de/oe-40200/2024/10/velektronik-graph-clean/company/weQ22.ttl#capex2022&gt; AS ?capex2022)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</si>
  <si>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DISTINCT ?capex WHERE { &lt;https://solid.iis.fraunhofer.de/oe-40200/2024/10/velektronik-graph-clean/company/weQ1104.ttl#this&gt; ns2:hasSite ?site . ?site ns1:parentFeature ?feature . ?feature ns1:featureClass ns1:S . ?observation a &lt;http://purl.org/linked-data/cube#Observation&gt; . ?observation &lt;http://purl.org/linked-data/cube#dataSet&gt; ?dataset . ?dataset tbox:year ?year . FILTER (?year = "2022"^^&lt;http://www.w3.org/2001/XMLSchema#gYear&gt;) . ?observation tbox:capex ?capex . }</t>
  </si>
  <si>
    <t>PREFIX tbox: &lt;https://github.com/wintechis/natural-language-query-answering/tree/main/knowledge-graph/velektronik-graph-clean/tbox.ttl#&gt; PREFIX rdfs: &lt;http://www.w3.org/2000/01/rdf-schema#&gt; SELECT ?company ?employees WHERE { ?obs tbox:about ?company . ?company tbox:size &lt;https://welektronik.iis.fraunhofer.de/entity/Q1049&gt; . ?obs tbox:employees ?employees . }</t>
  </si>
  <si>
    <t>PREFIX tbox: &lt;https://github.com/wintechis/natural-language-query-answering/tree/main/knowledge-graph/velektronik-graph-clean/tbox.ttl#&gt; PREFIX ns1: &lt;https://www.w3.org/ns/org#&gt; SELECT DISTINCT ?company ?site WHERE { ?company a ns1:Organization . ?company tbox:size &lt;https://welektronik.iis.fraunhofer.de/entity/Q1049&gt; . ?company ns1:hasSite ?site . ?site tbox:siteType &lt;https://welektronik.iis.fraunhofer.de/entity/Q297&gt; }</t>
  </si>
  <si>
    <t>PREFIX : &lt;https://github.com/wintechis/natural-language-query-answering/tree/main/knowledge-graph/velektronik-graph-clean/tbox.ttl#&gt; PREFIX org: &lt;https://www.w3.org/ns/org#&gt; SELECT DISTINCT ?service WHERE { ?company :providesService ?service . ?company a org:Organization . FILTER (regex(str(?company), "Samsung"))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</si>
  <si>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?person ?publication WHERE { ?person ns1:hasMembership [ ns1:member ?person ; ns1:memberDuring [ a ns1:Interval ] ; ns1:organization ?organization ; ns1:role tbox:CEO ] . ?person dblp:authorOf ?publication . FILTER NOT EXISTS { ?person ns1:hasMembership [ ns1:member ?person ; ns1:memberDuring [ a ns1:Interval ; time:hasEnd [ a time:Instant ; time:inXSDDateTime ?date ] ] ; ns1:organization ?organization ; ns1:role tbox:CEO ] . FILTER ( ?date &lt; "2020-01-01T00:00:00+00:00"^^xsd:dateTime ) }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</si>
  <si>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?x WHERE { ?x esn:supplier &lt;https://solid.iis.fraunhofer.de/oe-40200/2024/10/velektronik-graph-clean/company/weQ127.ttl#this&gt; . ?x tbox:providesService &lt;https://welektronik.iis.fraunhofer.de/entity/Q288&gt;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</si>
  <si>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&lt;https://solid.iis.fraunhofer.de/oe-40200/2024/10/velektronik-graph-clean/company/weQ22.ttl#this&gt; }</t>
  </si>
  <si>
    <t>PREFIX : &lt;https://welektronik.iis.fraunhofer.de/entity/&gt; PREFIX rdfs: &lt;http://www.w3.org/2000/01/rdf-schema#&gt; SELECT ?label WHERE { &lt;https://welektronik.iis.fraunhofer.de/entity/Q1048&gt; rdfs:label ?label }</t>
  </si>
  <si>
    <t>PREFIX ns1: &lt;https://www.w3.org/ns/org#&gt; PREFIX tbox: &lt;https://github.com/wintechis/natural-language-query-answering/tree/main/knowledge-graph/velektronik-graph-clean/tbox.ttl#&gt; SELECT DISTINCT ?site WHERE { ?company a ns1:Organization . ?company ns1:hasSite ?site . ?company rdfs:label "Intel"@en . FILTER (regex(str(?site), "weQ29")) }</t>
  </si>
  <si>
    <t>PREFIX ns1: &lt;http://www.geonames.org/ontology#&gt; PREFIX rdfs: &lt;http://www.w3.org/2000/01/rdf-schema#&gt; SELECT DISTINCT ?company ?companyLabel WHERE { ?site ns1:parentFeature &lt;https://solid.iis.fraunhofer.de/oe-40200/2024/10/velektronik-graph-clean/region/wdQ2090.ttl#this&gt; . ?company ns1:parentFeature ?site . ?company rdfs:label ?companyLabel . FILTER regex(?companyLabel, "IDM", "i")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</si>
  <si>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ns1:hasRegisteredSite ?y . FILTER NOT EXISTS { ?x ns1:hasSite ?z . FILTER ( ?z = &lt;https://solid.iis.fraunhofer.de/oe-40200/2024/10/velektronik-graph-clean/site/weQ595.ttl#this&gt; ) }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</si>
  <si>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?publication ?title ?year WHERE { ?person ns1:hasMembership [ ns1:member ?person ; ns1:memberDuring [ time:hasBeginning [ time:inXSDDateTime ?start ] ; time:hasEnd [ time:inXSDDateTime ?end ] ] ; ns1:organization ?organization ; ns1:role tbox:CEO ] . ?publication dblp:authorOf ?person . ?publication dblp:title ?title . ?publication dblp:yearOfPublication ?year . FILTER (?year = "2005"^^xsd:gYear)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</si>
  <si>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tbox:ceoOf &lt;https://solid.iis.fraunhofer.de/oe-40200/2024/10/velektronik-graph-clean/company/weQ1029.ttl#this&gt; . }</t>
  </si>
  <si>
    <t>PREFIX ns2: &lt;https://www.w3.org/ns/org#&gt; PREFIX tbox: &lt;https://github.com/wintechis/natural-language-query-answering/tree/main/knowledge-graph/velektronik-graph-clean/tbox.ttl#&gt; SELECT DISTINCT ?site ?city WHERE { &lt;https://solid.iis.fraunhofer.de/oe-40200/2024/10/velektronik-graph-clean/company/weQ22.ttl#this&gt; ns2:hasSite ?site . ?site rdfs:label ?city }</t>
  </si>
  <si>
    <t>PREFIX rdfs: &lt;http://www.w3.org/2000/01/rdf-schema#&gt; SELECT DISTINCT ?label WHERE { &lt;https://solid.iis.fraunhofer.de/oe-40200/2024/10/velektronik-graph-clean/company/weQ170.ttl#this&gt; rdfs:label ?label . }</t>
  </si>
  <si>
    <t>PREFIX tbox: &lt;https://github.com/wintechis/natural-language-query-answering/tree/main/knowledge-graph/velektronik-graph-clean/tbox.ttl#&gt; PREFIX org: &lt;https://www.w3.org/ns/org#&gt; PREFIX ns1: &lt;http://www.geonames.org/ontology#&gt; SELECT DISTINCT ?organisation ?organisationType WHERE { ?organisation a org:Organization . ?organisation tbox:organizationType ?organisationType . ?organisation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</si>
  <si>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?equity WHERE { ?company tbox:organizationType &lt;https://welektronik.iis.fraunhofer.de/entity/Q287&gt; . ?observation tbox:observedEnterprise ?company . ?observation tbox:totalEquity ?equity . }</t>
  </si>
  <si>
    <t>PREFIX : &lt;https://welektronik.iis.fraunhofer.de/entity/&gt; PREFIX tbox: &lt;https://github.com/wintechis/natural-language-query-answering/tree/main/knowledge-graph/velektronik-graph-clean/tbox.ttl#&gt; SELECT DISTINCT ?x WHERE { ?x tbox:providesService ?y ; rdfs:label ?label . FILTER regex(?label, "equipment supplier", "i") . ?x tbox:customer ?z . FILTER regex(?z, "TSMC", "i") }</t>
  </si>
  <si>
    <t>PREFIX ns2: &lt;https://www.w3.org/ns/org#&gt; PREFIX geonames: &lt;http://www.geonames.org/ontology#&gt; SELECT DISTINCT ?country WHERE { ?site a ns2:Site . ?site geonames:parentCountry ?country .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</si>
  <si>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ns1:hasRegisteredSite ?site . ?company tbox:hasCeo ?ceo . FILTER (EXISTS { ?company tbox:organizationType &lt;https://welektronik.iis.fraunhofer.de/entity/Q286&gt; }) }</t>
  </si>
  <si>
    <t>PREFIX tbox: &lt;https://github.com/wintechis/natural-language-query-answering/tree/main/knowledge-graph/velektronik-graph-clean/tbox.ttl#&gt; PREFIX ns1: &lt;http://www.geonames.org/ontology#&gt; PREFIX ns2: &lt;https://www.w3.org/ns/org#&gt; SELECT ?company ?equity WHERE { ?obs tbox:totalequity2021 ?equity . ?company tbox:observedEnterprise ?obs . ?headquarter ns1:parentCountry &lt;https://solid.iis.fraunhofer.de/oe-40200/2024/10/velektronik-graph-clean/region/wdQ865.ttl#this&gt; . ?company ns2:hasRegisteredSite ?headquarter . }</t>
  </si>
  <si>
    <t>PREFIX : &lt;https://welektronik.iis.fraunhofer.de/entity/&gt; PREFIX ns1: &lt;https://www.w3.org/ns/org#&gt; SELECT DISTINCT ?customer WHERE { ?tsmc ns1:hasCustomer ?customer . ?tsmc :name "TSMC" . }</t>
  </si>
  <si>
    <t>PREFIX tbox: &lt;https://github.com/wintechis/natural-language-query-answering/tree/main/knowledge-graph/velektronik-graph-clean/tbox.ttl#&gt; PREFIX xsd: &lt;http://www.w3.org/2001/XMLSchema#&gt; SELECT ?company ?operatingIncome WHERE { ?company tbox:operatingIncome ?operatingIncome . FILTER (xsd:decimal(?operatingIncome)) }</t>
  </si>
  <si>
    <t>PREFIX : &lt;https://welektronik.iis.fraunhofer.de/entity/&gt; PREFIX tbox: &lt;https://github.com/wintechis/natural-language-query-answering/tree/main/knowledge-graph/velektronik-graph-clean/tbox.ttl#&gt; SELECT DISTINCT ?x WHERE { ?x tbox:providesService :Q288 . ?x a :Q287 . }</t>
  </si>
  <si>
    <t>PREFIX ns1: &lt;https://www.w3.org/ns/org#&gt; PREFIX tbox: &lt;https://github.com/wintechis/natural-language-query-answering/tree/main/knowledge-graph/velektronik-graph-clean/tbox.ttl#&gt; SELECT DISTINCT ?company ?netProfit WHERE { ?company a ns1:Organization . ?company ns1:hasSite ?site . ?site tbox:siteType ?siteType . FILTER (?siteType = &lt;https://welektronik.iis.fraunhofer.de/entity/Q298&gt;) . ?company tbox:netProfit ?netProfit . }</t>
  </si>
  <si>
    <t>PREFIX ns2: &lt;https://www.w3.org/ns/org#&gt; PREFIX tbox: &lt;https://github.com/wintechis/natural-language-query-answering/tree/main/knowledge-graph/velektronik-graph-clean/tbox.ttl#&gt; SELECT ?country WHERE { &lt;https://solid.iis.fraunhofer.de/oe-40200/2024/10/velektronik-graph-clean/company/weQ20.ttl#this&gt; ns2:hasRegisteredSite ?headquarter . ?headquarter tbox:address ?address . ?address tbox:country ?country }</t>
  </si>
  <si>
    <t>PREFIX ns1: &lt;https://www.w3.org/ns/org#&gt; PREFIX tbox: &lt;https://github.com/wintechis/natural-language-query-answering/tree/main/knowledge-graph/velektronik-graph-clean/tbox.ttl#&gt; PREFIX time: &lt;http://www.w3.org/2006/time#&gt; SELECT ?ceo ?startTime ?endTime WHERE { ?ceo ns1:hasMembership [ ns1:member ?member ; ns1:organization &lt;https://solid.iis.fraunhofer.de/oe-40200/2024/10/velektronik-graph-clean/company/weQ22.ttl#this&gt; ; ns1:role tbox:CEO ; ns1:memberDuring [ time:hasBeginning ?startTime ; time:hasEnd ?endTime ] ] . } ORDER BY DESC(str(?startTime)) LIMIT 1</t>
  </si>
  <si>
    <t>PREFIX ns1: &lt;https://www.w3.org/ns/org#&gt; PREFIX tbox: &lt;https://github.com/wintechis/natural-language-query-answering/tree/main/knowledge-graph/velektronik-graph-clean/tbox.ttl#&gt; PREFIX ns2: &lt;http://www.geonames.org/ontology#&gt; SELECT DISTINCT ?company ?employeeCount WHERE { ?company a ns1:Organization . ?company ns1:hasSite ?site . ?site a ?siteType . FILTER (?siteType = ns2:Feature || ?siteType = ns1:Site) . ?company tbox:employees ?employeeCount . }</t>
  </si>
  <si>
    <t>PREFIX tbox: &lt;https://github.com/wintechis/natural-language-query-answering/tree/main/knowledge-graph/velektronik-graph-clean/tbox.ttl#&gt; PREFIX ns1: &lt;https://www.w3.org/ns/org#&gt; SELECT DISTINCT ?name WHERE { ?company tbox:providesService ?service . ?company tbox:hasCeo ?ceo . ?ceo rdfs:label ?name . FILTER (regex(str(?company), "foundry", "i")) }</t>
  </si>
  <si>
    <t>PREFIX tbox: &lt;https://github.com/wintechis/natural-language-query-answering/tree/main/knowledge-graph/velektronik-graph-clean/tbox.ttl#&gt; PREFIX qb: &lt;http://purl.org/linked-data/cube#&gt; SELECT ?x ?y WHERE { ?x a ?company . ?x tbox:organizationType &lt;https://welektronik.iis.fraunhofer.de/entity/Q286&gt; . ?x tbox:totalAssets ?y . }</t>
  </si>
  <si>
    <t>PREFIX ns2: &lt;http://www.geonames.org/ontology#&gt; PREFIX tbox: &lt;https://github.com/wintechis/natural-language-query-answering/tree/main/knowledge-graph/velektronik-graph-clean/tbox.ttl#&gt; SELECT DISTINCT ?company WHERE { ?company tbox:size &lt;https://welektronik.iis.fraunhofer.de/entity/Q1047&gt; . ?headquarter ns2:parentFeature &lt;https://solid.iis.fraunhofer.de/oe-40200/2024/10/velektronik-graph-clean/region/wdQ2090.ttl#this&gt; . ?company ns2:parentFeature ?headquarter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</si>
  <si>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ns1:supplier ?supplier . ?supplier tbox:organizationType &lt;https://welektronik.iis.fraunhofer.de/entity/Q1023&gt; . ?company tbox:organizationType &lt;https://welektronik.iis.fraunhofer.de/entity/Q285&gt; . }</t>
  </si>
  <si>
    <t>PREFIX : &lt;https://welektronik.iis.fraunhofer.de/entity/&gt; PREFIX tbox: &lt;https://github.com/wintechis/natural-language-query-answering/tree/main/knowledge-graph/velektronik-graph-clean/tbox.ttl#&gt; SELECT DISTINCT ?x ?y WHERE { ?x tbox:supplier ?y . ?x tbox:size :Q1047 . ?y tbox:size :Q1048 . }</t>
  </si>
  <si>
    <t>PREFIX ns1: &lt;http://www.geonames.org/ontology#&gt; PREFIX tbox: &lt;https://github.com/wintechis/natural-language-query-answering/tree/main/knowledge-graph/velektronik-graph-clean/tbox.ttl#&gt; SELECT DISTINCT ?company WHERE { ?company tbox:size &lt;https://welektronik.iis.fraunhofer.de/entity/Q1047&gt; . ?site ns1:parentCountry &lt;https://solid.iis.fraunhofer.de/oe-40200/2024/10/velektronik-graph-clean/region/wdQ148.ttl#this&gt; . ?company ns1:site ?site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</si>
  <si>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?netProfit WHERE { ?company ns1:supplier ?supplier . ?observedEnterprise tbox:netProfit ?netProfit . ?company tbox:observedEnterprise ?observedEnterprise . FILTER (contains(str(?observedEnterprise), "2022"))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</si>
  <si>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?ceo ns1:hasMembership [ ns1:member ?ceo ; ns1:memberDuring [ time:hasBeginning [ time:inXSDDateTime ?startDate ] ; time:hasEnd [ time:inXSDDateTime ?endDate ] ] ; ns1:organization ?company ; ns1:role tbox:CEO ] . ?publication dblp:author ?ceo . }</t>
  </si>
  <si>
    <t>PREFIX tbox: &lt;https://github.com/wintechis/natural-language-query-answering/tree/main/knowledge-graph/velektronik-graph-clean/tbox.ttl#&gt; PREFIX rdfs: &lt;http://www.w3.org/2000/01/rdf-schema#&gt; SELECT ?label WHERE { &lt;https://solid.iis.fraunhofer.de/oe-40200/2024/10/velektronik-graph-clean/company/weQ22.ttl#this&gt; rdfs:label ?label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</si>
  <si>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?property WHERE { ?company tbox:operatingIncome ?property . }</t>
  </si>
  <si>
    <t>PREFIX ns1: &lt;https://dblp.org/rdf/schema#&gt; PREFIX xsd: &lt;http://www.w3.org/2001/XMLSchema#&gt; SELECT DISTINCT ?title ?year WHERE { &lt;https://solid.iis.fraunhofer.de/oe-40200/2024/10/velektronik-graph-clean/person/wdQ7143480.ttl#this&gt; ns1:authorOf ?pub . ?pub ns1:title ?title . ?pub ns1:yearOfPublication ?year . FILTER (?year = "2005"^^xsd:gYear) }</t>
  </si>
  <si>
    <t>PREFIX : &lt;https://welektronik.iis.fraunhofer.de/entity/&gt; PREFIX tbox: &lt;https://github.com/wintechis/natural-language-query-answering/tree/main/knowledge-graph/velektronik-graph-clean/tbox.ttl#&gt; SELECT DISTINCT ?x WHERE { ?x tbox:siteType :Q297 .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</si>
  <si>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ns1:hasSite ?z . FILTER (regex(str(?x), "TSMC")) . }</t>
  </si>
  <si>
    <t>PREFIX tbox: &lt;https://github.com/wintechis/natural-language-query-answering/tree/main/knowledge-graph/velektronik-graph-clean/tbox.ttl#&gt; PREFIX xsd: &lt;http://www.w3.org/2001/XMLSchema#&gt; SELECT ?company ?revenue WHERE { ?company tbox:providesService &lt;https://welektronik.iis.fraunhofer.de/entity/Q291&gt; . ?observation tbox:observedEnterprise ?company . ?observation tbox:totalRevenue ?revenue . FILTER(xsd:decimal(?revenue)) }</t>
  </si>
  <si>
    <t>PREFIX ns1: &lt;http://www.geonames.org/ontology#&gt; PREFIX tbox: &lt;https://github.com/wintechis/natural-language-query-answering/tree/main/knowledge-graph/velektronik-graph-clean/tbox.ttl#&gt; SELECT DISTINCT ?x WHERE { ?x ns1:parentCountry &lt;https://solid.iis.fraunhofer.de/oe-40200/2024/10/velektronik-graph-clean/region/wdQ183.ttl#this&gt; . ?x tbox:providesService ?y . ?y rdfs:label "Design"@en }</t>
  </si>
  <si>
    <t>PREFIX ns1: &lt;https://www.w3.org/ns/org#&gt; PREFIX tbox: &lt;https://github.com/wintechis/natural-language-query-answering/tree/main/knowledge-graph/velektronik-graph-clean/tbox.ttl#&gt; SELECT DISTINCT ?company ?ceo WHERE { ?company tbox:size &lt;https://welektronik.iis.fraunhofer.de/entity/Q1049&gt; . ?person ns1:hasMembership [ ns1:member ?person ; ns1:organization ?company ; ns1:role tbox:CEO ] . BIND(?person AS ?ceo) }</t>
  </si>
  <si>
    <t>PREFIX tbox: &lt;https://github.com/wintechis/natural-language-query-answering/tree/main/knowledge-graph/velektronik-graph-clean/tbox.ttl#&gt; PREFIX ns1: &lt;https://www.w3.org/ns/org#&gt; SELECT ?company ?operatingIncome WHERE { ?company a ns1:Organization . ?obs tbox:operatingincome2021 ?operatingIncome . ?obs tbox:observedEnterprise ?company . }</t>
  </si>
  <si>
    <t>PREFIX ns1: &lt;https://www.w3.org/ns/org#&gt; PREFIX tbox: &lt;https://github.com/wintechis/natural-language-query-answering/tree/main/knowledge-graph/velektronik-graph-clean/tbox.ttl#&gt; SELECT DISTINCT ?company ?site ?siteType WHERE { ?company a ns1:Organization . ?company ns1:hasSite ?site . ?site tbox:siteType ?siteType . }</t>
  </si>
  <si>
    <t>PREFIX tbox: &lt;https://github.com/wintechis/natural-language-query-answering/tree/main/knowledge-graph/velektronik-graph-clean/tbox.ttl#&gt; PREFIX ns1: &lt;https://www.w3.org/ns/org#&gt; SELECT ?obs ?value WHERE { ?obs tbox:observedEnterprise &lt;https://solid.iis.fraunhofer.de/oe-40200/2024/10/velektronik-graph-clean/company/weQ22.ttl#this&gt; . ?obs tbox:capex ?value . }</t>
  </si>
  <si>
    <t>PREFIX tbox: &lt;https://github.com/wintechis/natural-language-query-answering/tree/main/knowledge-graph/velektronik-graph-clean/tbox.ttl#&gt; PREFIX xsd: &lt;http://www.w3.org/2001/XMLSchema#&gt; SELECT ?company ?capex WHERE { ?company a &lt;https://www.w3.org/ns/org#Organization&gt; . ?company tbox:capex ?capex . FILTER (xsd:integer(?capex) &gt; 0) }</t>
  </si>
  <si>
    <t>PREFIX tbox: &lt;https://github.com/wintechis/natural-language-query-answering/tree/main/knowledge-graph/velektronik-graph-clean/tbox.ttl#&gt; SELECT ?company ?employees WHERE { ?company tbox:size &lt;https://welektronik.iis.fraunhofer.de/entity/Q1049&gt; . ?company ?p ?employees . FILTER (REGEX(STR(?p), "employee", "i")) }</t>
  </si>
  <si>
    <t>PREFIX : &lt;https://github.com/wintechis/natural-language-query-answering/tree/main/knowledge-graph/velektronik-graph-clean/tbox.ttl#&gt; PREFIX org: &lt;https://www.w3.org/ns/org#&gt; SELECT DISTINCT ?service WHERE { &lt;https://solid.iis.fraunhofer.de/oe-40200/2024/10/velektronik-graph-clean/company/weQ36.ttl#this&gt; 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</si>
  <si>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a ns1:Person . ?ceo ns1:hasMembership [ ns1:member ?ceo ; ns1:memberDuring [ a ns1:Interval ] ; ns1:organization ?organization ; ns1:role tbox:CEO ] . ?publication a dblp:Publication . FILTER NOT EXISTS { ?publication dblp:author ?ceo . }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</si>
  <si>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DISTINCT ?company WHERE { ?company ns1:supplier ?supplier . ?supplier tbox:providesService &lt;https://welektronik.iis.fraunhofer.de/entity/Q292&gt;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</si>
  <si>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?company WHERE { ?company ns1:supplier &lt;https://solid.iis.fraunhofer.de/oe-40200/2024/10/velektronik-graph-clean/company/weQ22.ttl#this&gt; . ?company tbox:organizationType &lt;https://welektronik.iis.fraunhofer.de/entity/Q287&gt; . }</t>
  </si>
  <si>
    <t>PREFIX ns1: &lt;https://www.w3.org/ns/org#&gt; PREFIX tbox: &lt;https://github.com/wintechis/natural-language-query-answering/tree/main/knowledge-graph/velektronik-graph-clean/tbox.ttl#&gt; SELECT DISTINCT ?site WHERE { &lt;https://solid.iis.fraunhofer.de/oe-40200/2024/10/velektronik-graph-clean/company/weQ22.ttl#this&gt; ns1:hasSite ?site . ?site tbox:siteType ?type . FILTER (?type = &lt;https://welektronik.iis.fraunhofer.de/entity/Q297&gt; || ?type = &lt;https://welektronik.iis.fraunhofer.de/entity/Q298&gt;) }</t>
  </si>
  <si>
    <t>PREFIX tbox: &lt;https://github.com/wintechis/natural-language-query-answering/tree/main/knowledge-graph/velektronik-graph-clean/tbox.ttl#&gt; PREFIX org: &lt;https://www.w3.org/ns/org#&gt; PREFIX rdfs: &lt;http://www.w3.org/2000/01/rdf-schema#&gt; SELECT DISTINCT ?site ?siteTypeLabel WHERE { ?site a org:Site . ?site tbox:siteType ?siteType . ?siteType rdfs:label ?siteTypeLabel . }</t>
  </si>
  <si>
    <t>PREFIX tbox: &lt;https://github.com/wintechis/natural-language-query-answering/tree/main/knowledge-graph/velektronik-graph-clean/tbox.ttl#&gt; PREFIX ns1: &lt;http://www.geonames.org/ontology#&gt; SELECT DISTINCT ?site ?company WHERE { ?site tbox:siteType &lt;https://welektronik.iis.fraunhofer.de/entity/Q297&gt; . ?site ns1:parentFeature &lt;https://solid.iis.fraunhofer.de/oe-40200/2024/10/velektronik-graph-clean/region/wdQ2090.ttl#this&gt; . ?company ns1:parentFeature &lt;https://solid.iis.fraunhofer.de/oe-40200/2024/10/velektronik-graph-clean/region/wdQ2090.ttl#this&gt;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</si>
  <si>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tbox:manufacturer &lt;https://solid.iis.fraunhofer.de/oe-40200/2024/10/velektronik-graph-clean/company/weQ127.ttl#this&gt; . }</t>
  </si>
  <si>
    <t>PREFIX ns1: &lt;https://www.w3.org/ns/org#&gt; PREFIX xsd: &lt;http://www.w3.org/2001/XMLSchema#&gt; SELECT DISTINCT ?publication ?title ?year WHERE { ?person ns1:hasMembership [ ns1:member ?person ; ns1:memberDuring [ time:hasBeginning [ time:inXSDDateTime ?start ] ; time:hasEnd [ time:inXSDDateTime ?end ] ] ; ns1:organization ?organization ; ns1:role &lt;https://github.com/wintechis/natural-language-query-answering/tree/main/knowledge-graph/velektronik-graph-clean/tbox.ttl#CEO&gt; ] . ?publication &lt;https://dblp.org/rdf/schema#authorOf&gt; ?person . ?publication &lt;https://dblp.org/rdf/schema#title&gt; ?title . ?publication &lt;https://dblp.org/rdf/schema#yearOfPublication&gt; ?year . FILTER (xsd:gYear(?year) = 2005) }</t>
  </si>
  <si>
    <t>PREFIX ns1: &lt;http://www.geonames.org/ontology#&gt; PREFIX ns2: &lt;https://www.w3.org/ns/org#&gt; PREFIX rdfs: &lt;http://www.w3.org/2000/01/rdf-schema#&gt; PREFIX tbox: &lt;https://github.com/wintechis/natural-language-query-answering/tree/main/knowledge-graph/velektronik-graph-clean/tbox.ttl#&gt; SELECT DISTINCT ?city WHERE { ?site a ns2:Site . ?site ns1:parentFeature ?city . ?org ns2:hasSite ?site . ?org rdfs:label "Intel"@en . }</t>
  </si>
  <si>
    <t>PREFIX tbox: &lt;https://github.com/wintechis/natural-language-query-answering/tree/main/knowledge-graph/velektronik-graph-clean/tbox.ttl#&gt; PREFIX ns1: &lt;https://www.w3.org/ns/org#&gt; SELECT DISTINCT ?site WHERE { ?site a ns1:Site ; tbox:siteType &lt;https://welektronik.iis.fraunhofer.de/entity/Q298&gt; }</t>
  </si>
  <si>
    <t>PREFIX rdfs: &lt;http://www.w3.org/2000/01/rdf-schema#&gt; SELECT DISTINCT ?label WHERE { { &lt;https://solid.iis.fraunhofer.de/oe-40200/2024/10/velektronik-graph-clean/company/weQ1086.ttl#this&gt; rdfs:label ?label } UNION { &lt;https://solid.iis.fraunhofer.de/oe-40200/2024/10/velektronik-graph-clean/company/weQ170.ttl#this&gt; rdfs:label ?label } UNION { &lt;https://solid.iis.fraunhofer.de/oe-40200/2024/10/velektronik-graph-clean/site/weQ539.ttl#this&gt; rdfs:label ?label } }</t>
  </si>
  <si>
    <t>PREFIX ns1: &lt;https://dblp.org/rdf/schema#&gt; SELECT DISTINCT ?pub WHERE { &lt;https://solid.iis.fraunhofer.de/oe-40200/2024/10/velektronik-graph-clean/person/wdQ7143480.ttl#this&gt; ns1:authorOf ?pub }</t>
  </si>
  <si>
    <t>PREFIX tbox: &lt;https://github.com/wintechis/natural-language-query-answering/tree/main/knowledge-graph/velektronik-graph-clean/tbox.ttl#&gt; PREFIX ns1: &lt;http://www.geonames.org/ontology#&gt; SELECT DISTINCT ?organisation WHERE { ?observation tbox:observedEnterprise ?organisation . ?region ns1:parentFeature &lt;https://solid.iis.fraunhofer.de/oe-40200/2024/10/velektronik-graph-clean/region/wdQ980.ttl#this&gt; . ?observation tbox:observedEnterprise ?organisation . }</t>
  </si>
  <si>
    <t>PREFIX tbox: &lt;https://github.com/wintechis/natural-language-query-answering/tree/main/knowledge-graph/velektronik-graph-clean/tbox.ttl#&gt; PREFIX ns1: &lt;https://www.w3.org/ns/org#&gt; SELECT ?x ?y WHERE { ?x a ns1:Organization . ?x tbox:organizationType &lt;https://welektronik.iis.fraunhofer.de/entity/Q287&gt; . ?z tbox:observedEnterprise ?x . ?z tbox:totalEquity ?y . }</t>
  </si>
  <si>
    <t>PREFIX tbox: &lt;https://github.com/wintechis/natural-language-query-answering/tree/main/knowledge-graph/velektronik-graph-clean/tbox.ttl#&gt; SELECT DISTINCT ?x WHERE { ?x tbox:organizationType &lt;https://welektronik.iis.fraunhofer.de/entity/Q1023&gt; . }</t>
  </si>
  <si>
    <t>PREFIX tbox: &lt;https://github.com/wintechis/natural-language-query-answering/tree/main/knowledge-graph/velektronik-graph-clean/tbox.ttl#&gt; PREFIX ns1: &lt;https://www.w3.org/ns/org#&gt; SELECT ?netProfit WHERE { &lt;https://solid.iis.fraunhofer.de/oe-40200/2024/10/velektronik-graph-clean/company/weQ22.ttl#this&gt; tbox:netProfit2022 ?netProfit }</t>
  </si>
  <si>
    <t>PREFIX ns1: &lt;https://www.w3.org/ns/org#&gt; PREFIX tbox: &lt;https://github.com/wintechis/natural-language-query-answering/tree/main/knowledge-graph/velektronik-graph-clean/tbox.ttl#&gt; SELECT DISTINCT ?country WHERE { ?site a ns1:Site . ?company ns1:hasSite ?site . ?company rdfs:label "Intel"@en . ?site &lt;http://www.geonames.org/ontology#parentCountry&gt; ?country . }</t>
  </si>
  <si>
    <t>PREFIX tbox: &lt;https://github.com/wintechis/natural-language-query-answering/tree/main/knowledge-graph/velektronik-graph-clean/tbox.ttl#&gt; PREFIX ns1: &lt;http://www.geonames.org/ontology#&gt; SELECT ?company ?equity WHERE { ?company a ns1:Organization . ?company ns1:parentCountry &lt;https://solid.iis.fraunhofer.de/oe-40200/2024/10/velektronik-graph-clean/region/wdQ865.ttl#this&gt; . ?observation tbox:observedEnterprise ?company . ?observation tbox:totalequity2021 ?equity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</si>
  <si>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ns1:customer ?tsmc . ?tsmc rdfs:label "TSMC"@en }</t>
  </si>
  <si>
    <t>PREFIX tbox: &lt;https://github.com/wintechis/natural-language-query-answering/tree/main/knowledge-graph/velektronik-graph-clean/tbox.ttl#&gt; PREFIX xsd: &lt;http://www.w3.org/2001/XMLSchema#&gt; SELECT ?company ?operatingIncome WHERE { ?company a &lt;https://welektronik.iis.fraunhofer.de/entity/Q1049&gt; . ?observation tbox:observedValue ?operatingIncome . ?observation tbox:observationAbout ?company . FILTER (xsd:decimal(?operatingIncome)) }</t>
  </si>
  <si>
    <t>PREFIX ns2: &lt;https://paul.ti.rw.fau.de/~ju32haqi/supply-networks/abstraction-examples/esn-ontology#&gt; SELECT DISTINCT ?company ?label WHERE { ?company ns2:supplier &lt;https://solid.iis.fraunhofer.de/oe-40200/2024/10/velektronik-graph-clean/company/weQ127.ttl#this&gt; . ?company rdfs:label ?label . }</t>
  </si>
  <si>
    <t>PREFIX tbox: &lt;https://github.com/wintechis/natural-language-query-answering/tree/main/knowledge-graph/velektronik-graph-clean/tbox.ttl#&gt; SELECT DISTINCT ?company ?netProfit WHERE { ?company tbox:observedEnterprise ?obs . ?obs tbox:netProfit ?netProfit . }</t>
  </si>
  <si>
    <t>PREFIX ns1: &lt;http://www.geonames.org/ontology#&gt; PREFIX ns2: &lt;https://www.w3.org/ns/org#&gt; SELECT ?x WHERE { ?x ns2:hasRegisteredSite ?y . ?y ns1:parentCountry &lt;https://solid.iis.fraunhofer.de/oe-40200/2024/10/velektronik-graph-clean/region/wdQ865.ttl#this&gt; }</t>
  </si>
  <si>
    <t>PREFIX ns1: &lt;https://www.w3.org/ns/org#&gt; PREFIX tbox: &lt;https://github.com/wintechis/natural-language-query-answering/tree/main/knowledge-graph/velektronik-graph-clean/tbox.ttl#&gt; SELECT DISTINCT ?company ?site ?siteType ?employees WHERE { ?company ns1:hasSite ?site . ?site tbox:siteType ?siteType . FILTER (?siteType = &lt;https://welektronik.iis.fraunhofer.de/entity/Q298&gt; || ?siteType = &lt;https://welektronik.iis.fraunhofer.de/entity/Q289&gt;) . ?company tbox:employees ?employees . }</t>
  </si>
  <si>
    <t>PREFIX tbox: &lt;https://github.com/wintechis/natural-language-query-answering/tree/main/knowledge-graph/velektronik-graph-clean/tbox.ttl#&gt; SELECT DISTINCT ?x WHERE { ?x a tbox:OrganizationClass }</t>
  </si>
  <si>
    <t>PREFIX tbox: &lt;https://github.com/wintechis/natural-language-query-answering/tree/main/knowledge-graph/velektronik-graph-clean/tbox.ttl#&gt; PREFIX ns1: &lt;https://www.w3.org/ns/org#&gt; SELECT DISTINCT ?ceo ?company WHERE { ?company tbox:organizationType &lt;https://welektronik.iis.fraunhofer.de/entity/Q287&gt; . ?company ns1:hasRegisteredSite ?site . ?company tbox:hasCeo ?ceo . }</t>
  </si>
  <si>
    <t>PREFIX tbox: &lt;https://github.com/wintechis/natural-language-query-answering/tree/main/knowledge-graph/velektronik-graph-clean/tbox.ttl#&gt; PREFIX rdfs: &lt;http://www.w3.org/2000/01/rdf-schema#&gt; SELECT ?company ?assets WHERE { ?company tbox:organizationType &lt;https://welektronik.iis.fraunhofer.de/entity/Q286&gt; . ?company tbox:totalAssets ?assets .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</si>
  <si>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?site WHERE { ?company ns2:hasSite ?site . ?site ns1:parentFeature &lt;https://solid.iis.fraunhofer.de/oe-40200/2024/10/velektronik-graph-clean/region/wdQ2090.ttl#this&gt; . ?company tbox:size &lt;https://welektronik.iis.fraunhofer.de/entity/Q1047&gt; }</t>
  </si>
  <si>
    <t>PREFIX ns1: &lt;https://paul.ti.rw.fau.de/~ju32haqi/supply-networks/abstraction-examples/esn-ontology#&gt; PREFIX ns2: &lt;https://www.w3.org/ns/org#&gt; SELECT DISTINCT ?x WHERE { ?x ns2:label ?label . FILTER(CONTAINS(str(?label), "Electronics")) }</t>
  </si>
  <si>
    <t>PREFIX tbox: &lt;https://github.com/wintechis/natural-language-query-answering/tree/main/knowledge-graph/velektronik-graph-clean/tbox.ttl#&gt; SELECT DISTINCT ?company WHERE { ?company tbox:size &lt;https://welektronik.iis.fraunhofer.de/entity/Q1047&gt; . ?largeCompany tbox:size &lt;https://welektronik.iis.fraunhofer.de/entity/Q1048&gt; . ?company tbox:supplies ?largeCompany }</t>
  </si>
  <si>
    <t>PREFIX ns1: &lt;http://www.geonames.org/ontology#&gt; PREFIX ns2: &lt;https://www.w3.org/ns/org#&gt; PREFIX rdfs: &lt;http://www.w3.org/2000/01/rdf-schema#&gt; SELECT DISTINCT ?label WHERE { &lt;https://solid.iis.fraunhofer.de/oe-40200/2024/10/velektronik-graph-clean/company/weQ170.ttl#this&gt; rdfs:label ?label . }</t>
  </si>
  <si>
    <t>PREFIX ns1: &lt;http://www.geonames.org/ontology#&gt; PREFIX tbox: &lt;https://github.com/wintechis/natural-language-query-answering/tree/main/knowledge-graph/velektronik-graph-clean/tbox.ttl#&gt; PREFIX rdfs: &lt;http://www.w3.org/2000/01/rdf-schema#&gt; SELECT DISTINCT ?company WHERE { ?company ns1:parentCountry &lt;https://solid.iis.fraunhofer.de/oe-40200/2024/10/velektronik-graph-clean/region/wdQ148.ttl#this&gt; . ?company tbox:size &lt;https://welektronik.iis.fraunhofer.de/entity/Q1047&gt; . ?company rdfs:label ?label . FILTER (lang(?label) = "en") }</t>
  </si>
  <si>
    <t>PREFIX : &lt;https://welektronik.iis.fraunhofer.de/entity/&gt; PREFIX tbox: &lt;https://github.com/wintechis/natural-language-query-answering/tree/main/knowledge-graph/velektronik-graph-clean/tbox.ttl#&gt; SELECT DISTINCT ?x WHERE { ?x :label "TSMC" . }</t>
  </si>
  <si>
    <t>PREFIX tbox: &lt;https://github.com/wintechis/natural-language-query-answering/tree/main/knowledge-graph/velektronik-graph-clean/tbox.ttl#&gt; SELECT ?company ?netProfit2022 WHERE { ?company tbox:netProfit2022 ?netProfit2022 }</t>
  </si>
  <si>
    <t>PREFIX rdfs: &lt;http://www.w3.org/2000/01/rdf-schema#&gt; SELECT ?label WHERE { &lt;https://solid.iis.fraunhofer.de/oe-40200/2024/10/velektronik-graph-clean/company/weQ22.ttl#this&gt; rdfs:label ?label }</t>
  </si>
  <si>
    <t>PREFIX tbox: &lt;https://github.com/wintechis/natural-language-query-answering/tree/main/knowledge-graph/velektronik-graph-clean/tbox.ttl#&gt; PREFIX ns1: &lt;http://www.geonames.org/ontology#&gt; SELECT ?company ?operatingIncome WHERE { ?company tbox:operatingIncome ?operatingIncome . FILTER (contains(str(?company), "2021")) . }</t>
  </si>
  <si>
    <t>PREFIX ns1: &lt;http://www.geonames.org/ontology#&gt; PREFIX ns2: &lt;https://www.w3.org/ns/org#&gt; SELECT DISTINCT ?x WHERE { ?x ns2:hasRegisteredSite ?y . ?y ns1:parentCountry &lt;https://solid.iis.fraunhofer.de/oe-40200/2024/10/velektronik-graph-clean/region/wdQ183.ttl#this&gt; . }</t>
  </si>
  <si>
    <t>PREFIX tbox: &lt;https://github.com/wintechis/natural-language-query-answering/tree/main/knowledge-graph/velektronik-graph-clean/tbox.ttl#&gt; PREFIX : &lt;https://welektronik.iis.fraunhofer.de/entity/&gt; SELECT DISTINCT ?x ?y WHERE { ?x tbox:organizationType :Q286 . ?y :hasCustomer ?x . }</t>
  </si>
  <si>
    <t>PREFIX tbox: &lt;https://github.com/wintechis/natural-language-query-answering/tree/main/knowledge-graph/velektronik-graph-clean/tbox.ttl#&gt; SELECT DISTINCT ?company WHERE { ?company tbox:providesService &lt;https://welektronik.iis.fraunhofer.de/entity/Q288&gt; . ?company tbox:organizationType ?type . ?type rdfs:label "German company"@en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</si>
  <si>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[ ns1:member ?person ; ns1:memberDuring [ a ns1:Interval ] ; ns1:organization ?company ; ns1:role tbox:CEO ] . FILTER(?company = &lt;https://solid.iis.fraunhofer.de/oe-40200/2024/10/velektronik-graph-clean/company/weQ1175.ttl#this&gt;) }</t>
  </si>
  <si>
    <t>PREFIX tbox: &lt;https://github.com/wintechis/natural-language-query-answering/tree/main/knowledge-graph/velektronik-graph-clean/tbox.ttl#&gt; PREFIX ns1: &lt;https://www.w3.org/ns/org#&gt; SELECT DISTINCT ?x ?y WHERE { ?x a ns1:Organization . ?obs tbox:observedEnterprise ?x . ?obs tbox:operatingincome2021 ?y }</t>
  </si>
  <si>
    <t>PREFIX tbox: &lt;https://github.com/wintechis/natural-language-query-answering/tree/main/knowledge-graph/velektronik-graph-clean/tbox.ttl#&gt; SELECT ?p ?o WHERE { &lt;https://solid.iis.fraunhofer.de/oe-40200/2024/10/velektronik-graph-clean/company/weQ22.ttl#this&gt; ?p ?o }</t>
  </si>
  <si>
    <t>PREFIX tbox: &lt;https://github.com/wintechis/natural-language-query-answering/tree/main/knowledge-graph/velektronik-graph-clean/tbox.ttl#&gt; PREFIX ns1: &lt;http://www.geonames.org/ontology#&gt; PREFIX ns2: &lt;https://www.w3.org/ns/org#&gt; PREFIX qb: &lt;http://purl.org/linked-data/cube#&gt; SELECT DISTINCT ?company ?capex WHERE { ?company a ns2:Organization . ?observation a qb:Observation . ?observation qb:observationProperty tbox:capex . ?observation qb:observationValue ?capex . }</t>
  </si>
  <si>
    <t>PREFIX tbox: &lt;https://github.com/wintechis/natural-language-query-answering/tree/main/knowledge-graph/velektronik-graph-clean/tbox.ttl#&gt; SELECT ?company ?size WHERE { ?company tbox:size ?size . FILTER (?size = &lt;https://welektronik.iis.fraunhofer.de/entity/Q1049&gt;) }</t>
  </si>
  <si>
    <t>PREFIX : &lt;https://welektronik.iis.fraunhofer.de/entity/&gt; PREFIX tbox: &lt;https://github.com/wintechis/natural-language-query-answering/tree/main/knowledge-graph/velektronik-graph-clean/tbox.ttl#&gt; PREFIX ns2: &lt;https://www.w3.org/ns/org#&gt; PREFIX ns1: &lt;http://www.geonames.org/ontology#&gt; SELECT DISTINCT ?x ?y WHERE { ?x a ns2:Organization ; ns2:hasSite ?y . ?y a ns1:Feature ; ns1:featureClass ns1:S ; tbox:siteType :Q297 . }</t>
  </si>
  <si>
    <t>PREFIX : &lt;https://github.com/wintechis/natural-language-query-answering/tree/main/knowledge-graph/velektronik-graph-clean/tbox.ttl#&gt; PREFIX org: &lt;https://www.w3.org/ns/org#&gt; SELECT DISTINCT ?service WHERE { &lt;https://solid.iis.fraunhofer.de/oe-40200/2024/10/velektronik-graph-clean/company/weQ36.ttl#this&gt; :providesService ?service }</t>
  </si>
  <si>
    <t>PREFIX ns1: &lt;http://www.geonames.org/ontology#&gt; PREFIX tbox: &lt;https://github.com/wintechis/natural-language-query-answering/tree/main/knowledge-graph/velektronik-graph-clean/tbox.ttl#&gt; SELECT DISTINCT ?service WHERE { ?company ns1:parentCountry &lt;https://solid.iis.fraunhofer.de/oe-40200/2024/10/velektronik-graph-clean/region/wdQ183.ttl#this&gt; . ?organization a &lt;https://www.w3.org/ns/org#Organization&gt; . ?organization tbox:providesService ?service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</si>
  <si>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?ceo ?publication WHERE { ?ceo ns1:hasMembership [ ns1:member ?ceo ; ns1:memberDuring [ a time:Interval ] ; ns1:organization ?organization ; ns1:role tbox:CEO ] . ?publication a dblp:Publication . ?ceo dblp:authorOf ?publication . }</t>
  </si>
  <si>
    <t>PREFIX tbox: &lt;https://github.com/wintechis/natural-language-query-answering/tree/main/knowledge-graph/velektronik-graph-clean/tbox.ttl#&gt; PREFIX rdfs: &lt;http://www.w3.org/2000/01/rdf-schema#&gt; SELECT DISTINCT ?x WHERE { ?x tbox:providesService &lt;https://welektronik.iis.fraunhofer.de/entity/Q288&gt; . ?x rdfs:label ?label . FILTER regex(?label, "design", "i")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</si>
  <si>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&lt;https://solid.iis.fraunhofer.de/oe-40200/2024/10/velektronik-graph-clean/company/weQ22.ttl#this&gt; . ?x ns2:hasSite ?y . ?y ns2:location ?z . ?z rdfs:label "Taiwan"@en }</t>
  </si>
  <si>
    <t>PREFIX tbox: &lt;https://github.com/wintechis/natural-language-query-answering/tree/main/knowledge-graph/velektronik-graph-clean/tbox.ttl#&gt; PREFIX ns1: &lt;https://www.w3.org/ns/org#&gt; SELECT DISTINCT ?companyType WHERE { &lt;https://solid.iis.fraunhofer.de/oe-40200/2024/10/velektronik-graph-clean/company/weQ1029.ttl#this&gt; tbox:organizationType ?companyType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</si>
  <si>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?siteLabel WHERE { ?company ns2:hasSite ?site . ?site a ns2:Site . ?company rdfs:label "Intel"@en . ?site rdfs:label ?siteLabel . }</t>
  </si>
  <si>
    <t>PREFIX org: &lt;https://www.w3.org/ns/org#&gt; PREFIX tbox: &lt;https://github.com/wintechis/natural-language-query-answering/tree/main/knowledge-graph/velektronik-graph-clean/tbox.ttl#&gt; SELECT DISTINCT ?type WHERE { ?site a org:Site . ?site tbox:siteType ?type . }</t>
  </si>
  <si>
    <t>PREFIX tbox: &lt;https://github.com/wintechis/natural-language-query-answering/tree/main/knowledge-graph/velektronik-graph-clean/tbox.ttl#&gt; PREFIX : &lt;https://welektronik.iis.fraunhofer.de/entity/&gt; SELECT DISTINCT ?company WHERE { ?company tbox:customerOf &lt;https://solid.iis.fraunhofer.de/oe-40200/2024/10/velektronik-graph-clean/company/weQ127.ttl#this&gt; . ?company tbox:organizationType :Q286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</si>
  <si>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?person ?organization ?start ?end ?publication ?title ?year WHERE { ?person ns1:hasMembership [ ns1:member ?person ; ns1:memberDuring [ time:hasBeginning [ time:inXSDDateTime ?start ] ; time:hasEnd [ time:inXSDDateTime ?end ] ] ; ns1:organization ?organization ; ns1:role tbox:CEO ] . ?publication dblp:authorOf ?person . ?publication dblp:title ?title . ?publication dblp:yearOfPublication ?year . FILTER (?start &lt;= "2005-01-01T00:00:00+00:00"^^xsd:dateTime &amp;&amp; ?end &gt;= "2005-01-01T00:00:00+00:00"^^xsd:dateTime &amp;&amp; ?year = "2005"^^xsd:gYear) }</t>
  </si>
  <si>
    <t>PREFIX ns1: &lt;https://paul.ti.rw.fau.de/~ju32haqi/supply-networks/abstraction-examples/esn-ontology#&gt; SELECT DISTINCT ?customer WHERE { ?supplyFlow ns1:supplier &lt;https://solid.iis.fraunhofer.de/oe-40200/2024/10/velektronik-graph-clean/company/weQ1029.ttl#this&gt; . ?supplyFlow ns1:customer ?customer . }</t>
  </si>
  <si>
    <t>PREFIX tbox: &lt;https://github.com/wintechis/natural-language-query-answering/tree/main/knowledge-graph/velektronik-graph-clean/tbox.ttl#&gt; PREFIX ns1: &lt;http://www.geonames.org/ontology#&gt; SELECT DISTINCT ?site ?label WHERE { ?site a ns1:Feature; ns1:featureClass ns1:S; tbox:siteType &lt;https://welektronik.iis.fraunhofer.de/entity/Q298&gt; . ?site rdfs:label ?label . }</t>
  </si>
  <si>
    <t>PREFIX ns1: &lt;http://www.geonames.org/ontology#&gt; PREFIX org: &lt;https://www.w3.org/ns/org#&gt; SELECT DISTINCT ?x WHERE { ?x ns1:parentFeature &lt;https://solid.iis.fraunhofer.de/oe-40200/2024/10/velektronik-graph-clean/region/wdQ980.ttl#this&gt; . ?x a ?y . FILTER (regex(str(?y), "Organization")) }</t>
  </si>
  <si>
    <t>PREFIX tbox: &lt;https://github.com/wintechis/natural-language-query-answering/tree/main/knowledge-graph/velektronik-graph-clean/tbox.ttl#&gt; PREFIX ns1: &lt;https://www.w3.org/ns/org#&gt; SELECT ?x ?y WHERE { ?x tbox:totalEquity ?y . ?x ns1:organizationType &lt;https://welektronik.iis.fraunhofer.de/entity/Q287&gt; . }</t>
  </si>
  <si>
    <t>PREFIX tbox: &lt;https://github.com/wintechis/natural-language-query-answering/tree/main/knowledge-graph/velektronik-graph-clean/tbox.ttl#&gt; PREFIX ns1: &lt;https://www.w3.org/ns/org#&gt; SELECT DISTINCT ?x WHERE { ?x a ns1:Organization ; tbox:organizationType &lt;https://welektronik.iis.fraunhofer.de/entity/Q1023&gt; ; ns1:hasRegisteredSite ?y . FILTER NOT EXISTS { ?x ns1:hasSite ?z . FILTER (?z = ?y) } FILTER (EXISTS { ?x tbox:providesService ?s . FILTER (?s = &lt;https://welektronik.iis.fraunhofer.de/entity/Q288&gt;) }) }</t>
  </si>
  <si>
    <t>PREFIX tbox: &lt;https://github.com/wintechis/natural-language-query-answering/tree/main/knowledge-graph/velektronik-graph-clean/tbox.ttl#&gt; SELECT ?netProfit WHERE { ?observation tbox:observedEnterprise &lt;https://solid.iis.fraunhofer.de/oe-40200/2024/10/velektronik-graph-clean/company/weQ22.ttl#this&gt; . ?observation tbox:netProfit ?netProfit }</t>
  </si>
  <si>
    <t>PREFIX ns1: &lt;https://www.w3.org/ns/org#&gt; PREFIX geonames: &lt;http://www.geonames.org/ontology#&gt; PREFIX tbox: &lt;https://github.com/wintechis/natural-language-query-answering/tree/main/knowledge-graph/velektronik-graph-clean/tbox.ttl#&gt; SELECT DISTINCT ?country WHERE { ?site a ns1:Site . ?site geonames:parentCountry ?country . ?organization ns1:hasSite ?site . ?organization rdfs:label "Intel"@en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</si>
  <si>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?x ?y WHERE { ?x tbox:totalEquity ?y . FILTER (xsd:decimal(?y) &gt; 0) }</t>
  </si>
  <si>
    <t>PREFIX : &lt;https://welektronik.iis.fraunhofer.de/entity/&gt; PREFIX tbox: &lt;https://github.com/wintechis/natural-language-query-answering/tree/main/knowledge-graph/velektronik-graph-clean/tbox.ttl#&gt; SELECT DISTINCT ?company WHERE { ?company tbox:organizationType :Q286 . ?company tbox:size :Q1046 . }</t>
  </si>
  <si>
    <t>PREFIX tbox: &lt;https://github.com/wintechis/natural-language-query-answering/tree/main/knowledge-graph/velektronik-graph-clean/tbox.ttl#&gt; PREFIX ns1: &lt;https://www.w3.org/ns/org#&gt; PREFIX ns2: &lt;https://paul.ti.rw.fau.de/~ju32haqi/supply-networks/abstraction-examples/esn-ontology#&gt; SELECT DISTINCT ?company ?service WHERE { ?company a ns1:Organization . ?company tbox:providesService ?service . ?service a &lt;https://welektronik.iis.fraunhofer.de/entity/Q293&gt; . ?tsmc ns2:supplier ?company . ?tsmc a ns1:Organization . ?tsmc rdfs:label "TSMC"@en . }</t>
  </si>
  <si>
    <t>PREFIX tbox: &lt;https://github.com/wintechis/natural-language-query-answering/tree/main/knowledge-graph/velektronik-graph-clean/tbox.ttl#&gt; PREFIX ns2: &lt;https://www.w3.org/ns/org#&gt; SELECT DISTINCT ?company ?netProfit WHERE { ?company a ns2:Organization . ?company ns2:hasSite ?site . ?site a ns2:Site . ?company tbox:observedEnterprise ?obs . ?obs tbox:netProfit2017 ?netProfit . }</t>
  </si>
  <si>
    <t>PREFIX tbox: &lt;https://github.com/wintechis/natural-language-query-answering/tree/main/knowledge-graph/velektronik-graph-clean/tbox.ttl#&gt; PREFIX ns1: &lt;https://www.w3.org/ns/org#&gt; PREFIX time: &lt;http://www.w3.org/2006/time#&gt; SELECT ?person ?start ?end WHERE { ?person ns1:hasMembership [ ns1:member ?person ; ns1:organization &lt;https://solid.iis.fraunhofer.de/oe-40200/2024/10/velektronik-graph-clean/company/weQ22.ttl#this&gt; ; ns1:role tbox:CEO ; ns1:memberDuring [ time:hasBeginning ?start ; time:hasEnd ?end ] ] }</t>
  </si>
  <si>
    <t>PREFIX tbox: &lt;https://github.com/wintechis/natural-language-query-answering/tree/main/knowledge-graph/velektronik-graph-clean/tbox.ttl#&gt; SELECT DISTINCT ?company ?employeeCount WHERE { ?company tbox:employees2022 ?employeeCount . }</t>
  </si>
  <si>
    <t>PREFIX tbox: &lt;https://github.com/wintechis/natural-language-query-answering/tree/main/knowledge-graph/velektronik-graph-clean/tbox.ttl#&gt; PREFIX ns1: &lt;https://www.w3.org/ns/org#&gt; SELECT DISTINCT ?company ?ceo WHERE { ?company a ns1:Organization . ?company tbox:organizationType &lt;https://welektronik.iis.fraunhofer.de/entity/Q287&gt; . ?company tbox:hasCeo ?ceo . }</t>
  </si>
  <si>
    <t>PREFIX tbox: &lt;https://github.com/wintechis/natural-language-query-answering/tree/main/knowledge-graph/velektronik-graph-clean/tbox.ttl#&gt; PREFIX qb: &lt;http://purl.org/linked-data/cube#&gt; SELECT ?x ?y WHERE { ?x tbox:organizationType &lt;https://welektronik.iis.fraunhofer.de/entity/Q286&gt; . ?x ?p ?y . FILTER (datatype(?y) = xsd:decimal)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</si>
  <si>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?company ?capex WHERE { ?company tbox:providesService &lt;https://welektronik.iis.fraunhofer.de/entity/Q288&gt; . ?observation tbox:observedEnterprise ?company . ?observation tbox:capex ?capex . }</t>
  </si>
  <si>
    <t>PREFIX tbox: &lt;https://github.com/wintechis/natural-language-query-answering/tree/main/knowledge-graph/velektronik-graph-clean/tbox.ttl#&gt; PREFIX ns1: &lt;https://www.w3.org/ns/org#&gt; SELECT DISTINCT ?company WHERE { ?company a ns1:Organization . ?company tbox:providesService &lt;https://welektronik.iis.fraunhofer.de/entity/Q288&gt; }</t>
  </si>
  <si>
    <t>PREFIX tbox: &lt;https://github.com/wintechis/natural-language-query-answering/tree/main/knowledge-graph/velektronik-graph-clean/tbox.ttl#&gt; PREFIX rdfs: &lt;http://www.w3.org/2000/01/rdf-schema#&gt; SELECT DISTINCT ?company WHERE { ?company tbox:organizationType &lt;https://welektronik.iis.fraunhofer.de/entity/Q286&gt; . ?company rdfs:label ?label . FILTER (regex(?label, "small", "i")) }</t>
  </si>
  <si>
    <t>PREFIX tbox: &lt;https://github.com/wintechis/natural-language-query-answering/tree/main/knowledge-graph/velektronik-graph-clean/tbox.ttl#&gt; PREFIX ns1: &lt;https://www.w3.org/ns/org#&gt; SELECT DISTINCT ?company WHERE { ?company ns1:hasRegisteredSite ?site . ?site tbox:relatedTo ?tsmc . FILTER regex(str(?tsmc), "TSMC") }</t>
  </si>
  <si>
    <t>PREFIX esn: &lt;https://paul.ti.rw.fau.de/~ju32haqi/supply-networks/abstraction-examples/esn-ontology#&gt; PREFIX tbox: &lt;https://github.com/wintechis/natural-language-query-answering/tree/main/knowledge-graph/velektronik-graph-clean/tbox.ttl#&gt; SELECT DISTINCT ?supplier ?size WHERE { ?supplyFlow esn:supplier ?supplier . ?supplier tbox:size ?size . FILTER (?size = &lt;https://welektronik.iis.fraunhofer.de/entity/Q1047&gt;) }</t>
  </si>
  <si>
    <t>PREFIX solid: &lt;https://solid.iis.fraunhofer.de/oe-40200/2024/10/velektronik-graph-clean/&gt; PREFIX ns2: &lt;https://www.w3.org/ns/org#&gt; SELECT DISTINCT ?site WHERE { &lt;https://solid.iis.fraunhofer.de/oe-40200/2024/10/velektronik-graph-clean/company/weQ22.ttl#this&gt; ns2:hasSite ?site }</t>
  </si>
  <si>
    <t>PREFIX ns1: &lt;http://www.geonames.org/ontology#&gt; PREFIX tbox: &lt;https://github.com/wintechis/natural-language-query-answering/tree/main/knowledge-graph/velektronik-graph-clean/tbox.ttl#&gt; SELECT DISTINCT ?company WHERE { ?company tbox:size &lt;https://welektronik.iis.fraunhofer.de/entity/Q1047&gt; . ?company ns1:parentCountry &lt;https://solid.iis.fraunhofer.de/oe-40200/2024/10/velektronik-graph-clean/region/wdQ148.ttl#this&gt; }</t>
  </si>
  <si>
    <t>PREFIX : &lt;https://welektronik.iis.fraunhofer.de/entity/&gt; PREFIX ns1: &lt;http://www.geonames.org/ontology#&gt; SELECT DISTINCT ?x WHERE { ?x ns1:parentFeature &lt;https://solid.iis.fraunhofer.de/oe-40200/2024/10/velektronik-graph-clean/region/wdQ717461.ttl#this&gt; . FILTER regex(str(?x), "TSMC")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</si>
  <si>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?ceo a ns1:Person . ?ceo ns1:hasMembership [ ns1:member ?ceo ; ns1:memberDuring [ a ns1:Interval ; time:hasBeginning [ a time:Instant ; time:inXSDDateTime ?startDate ] ; time:hasEnd [ a time:Instant ; time:inXSDDateTime ?endDate ] ] ; ns1:organization ?company ; ns1:role tbox:CEO ] . ?ceo dblp:authorOf ?publication . }</t>
  </si>
  <si>
    <t>PREFIX tbox: &lt;https://github.com/wintechis/natural-language-query-answering/tree/main/knowledge-graph/velektronik-graph-clean/tbox.ttl#&gt; PREFIX rdfs: &lt;http://www.w3.org/2000/01/rdf-schema#&gt; SELECT ?companyName WHERE { &lt;https://solid.iis.fraunhofer.de/oe-40200/2024/10/velektronik-graph-clean/company/weQ22.ttl#this&gt; rdfs:label ?companyName . }</t>
  </si>
  <si>
    <t>PREFIX tbox: &lt;https://github.com/wintechis/natural-language-query-answering/tree/main/knowledge-graph/velektronik-graph-clean/tbox.ttl#&gt; PREFIX ns1: &lt;http://www.geonames.org/ontology#&gt; SELECT ?company ?operatingIncome WHERE { ?company tbox:operatingIncome2021 ?operatingIncome . ?site ns1:parentFeature &lt;https://solid.iis.fraunhofer.de/oe-40200/2024/10/velektronik-graph-clean/region/wdQ865.ttl#this&gt; . ?company ns1:hasSite ?site . }</t>
  </si>
  <si>
    <t>PREFIX ns1: &lt;http://www.geonames.org/ontology#&gt; PREFIX tbox: &lt;https://github.com/wintechis/natural-language-query-answering/tree/main/knowledge-graph/velektronik-graph-clean/tbox.ttl#&gt; SELECT DISTINCT ?company ?companyLabel WHERE { ?company a ns1:Organization . ?company rdfs:label ?companyLabel . FILTER(LANGMATCHES(LANG(?companyLabel), "en")) }</t>
  </si>
  <si>
    <t>PREFIX tbox: &lt;https://github.com/wintechis/natural-language-query-answering/tree/main/knowledge-graph/velektronik-graph-clean/tbox.ttl#&gt; PREFIX ns2: &lt;https://www.w3.org/ns/org#&gt; SELECT DISTINCT ?x WHERE { ?x tbox:organizationType &lt;https://welektronik.iis.fraunhofer.de/entity/Q287&gt; . ?x ns2:hasSite ?y . ?y tbox:siteType &lt;https://welektronik.iis.fraunhofer.de/entity/Q297&gt; . }</t>
  </si>
  <si>
    <t>PREFIX tbox: &lt;https://github.com/wintechis/natural-language-query-answering/tree/main/knowledge-graph/velektronik-graph-clean/tbox.ttl#&gt; PREFIX ns1: &lt;https://www.w3.org/ns/org#&gt; SELECT DISTINCT ?company ?companyLabel WHERE { ?company a ns1:Organization ; tbox:organizationType &lt;https://welektronik.iis.fraunhofer.de/entity/Q286&gt; . ?company rdfs:label ?companyLabel . FILTER (contains(str(?company), "weQ")) }</t>
  </si>
  <si>
    <t>PREFIX tbox: &lt;https://github.com/wintechis/natural-language-query-answering/tree/main/knowledge-graph/velektronik-graph-clean/tbox.ttl#&gt; SELECT ?revenue WHERE { &lt;https://solid.iis.fraunhofer.de/oe-40200/2024/10/velektronik-graph-clean/company/weQ20.ttl#this&gt; tbox:totalRevenue2022 ?revenue . }</t>
  </si>
  <si>
    <t>PREFIX tbox: &lt;https://github.com/wintechis/natural-language-query-answering/tree/main/knowledge-graph/velektronik-graph-clean/tbox.ttl#&gt; SELECT ?s ?p ?o WHERE { ?s ?p ?o . FILTER(contains(str(?p), "operatingincome2021")) . }</t>
  </si>
  <si>
    <t>PREFIX org: &lt;https://www.w3.org/ns/org#&gt; PREFIX geonames: &lt;http://www.geonames.org/ontology#&gt; PREFIX tbox: &lt;https://github.com/wintechis/natural-language-query-answering/tree/main/knowledge-graph/velektronik-graph-clean/tbox.ttl#&gt; SELECT DISTINCT ?site ?company WHERE { ?company org:hasSite ?site . ?site a org:Site . ?site tbox:siteType ?type . FILTER (?type = &lt;https://welektronik.iis.fraunhofer.de/entity/Q298&gt;) }</t>
  </si>
  <si>
    <t>PREFIX : &lt;https://github.com/wintechis/natural-language-query-answering/tree/main/knowledge-graph/velektronik-graph-clean/tbox.ttl#&gt; PREFIX tbox: &lt;https://github.com/wintechis/natural-language-query-answering/tree/main/knowledge-graph/velektronik-graph-clean/tbox.ttl#&gt; SELECT ?capex WHERE { &lt;https://solid.iis.fraunhofer.de/oe-40200/2024/10/velektronik-graph-clean/company/weQ22.ttl#capex2022&gt; tbox:capex ?capex }</t>
  </si>
  <si>
    <t>PREFIX tbox: &lt;https://github.com/wintechis/natural-language-query-answering/tree/main/knowledge-graph/velektronik-graph-clean/tbox.ttl#&gt; PREFIX rdfs: &lt;http://www.w3.org/2000/01/rdf-schema#&gt; SELECT DISTINCT ?company ?label WHERE { ?company tbox:size &lt;https://welektronik.iis.fraunhofer.de/entity/Q1046&gt; . ?company rdfs:label ?label . }</t>
  </si>
  <si>
    <t>PREFIX tbox: &lt;https://github.com/wintechis/natural-language-query-answering/tree/main/knowledge-graph/velektronik-graph-clean/tbox.ttl#&gt; PREFIX ns1: &lt;https://www.w3.org/ns/org#&gt; PREFIX qb: &lt;http://purl.org/linked-data/cube#&gt; SELECT DISTINCT ?company ?capex WHERE { ?company a ns1:Organization . ?obs a qb:Observation . ?obs qb:observationAbout ?company . ?obs tbox:capex ?capex . FILTER (xsd:decimal(?capex) &gt; 0) }</t>
  </si>
  <si>
    <t>PREFIX tbox: &lt;https://github.com/wintechis/natural-language-query-answering/tree/main/knowledge-graph/velektronik-graph-clean/tbox.ttl#&gt; SELECT ?company ?employees WHERE { ?company a ?type . FILTER(?type = &lt;https://welektronik.iis.fraunhofer.de/entity/Q1049&gt;) . ?company tbox:employees ?employees . }</t>
  </si>
  <si>
    <t>PREFIX : &lt;#&gt; PREFIX tbox: &lt;https://github.com/wintechis/natural-language-query-answering/tree/main/knowledge-graph/velektronik-graph-clean/tbox.ttl#&gt; PREFIX ns2: &lt;https://www.w3.org/ns/org#&gt; SELECT DISTINCT ?x WHERE { ?x a ns2:Organization . ?x tbox:organizationType ?y . ?y rdfs:label "Semiconductor company"@en . ?x ns2:hasSite ?z . ?z tbox:siteType ?w . ?w rdfs:label "Chip fab"@en . }</t>
  </si>
  <si>
    <t>PREFIX ns1: &lt;http://www.geonames.org/ontology#&gt; PREFIX tbox: &lt;https://github.com/wintechis/natural-language-query-answering/tree/main/knowledge-graph/velektronik-graph-clean/tbox.ttl#&gt; SELECT DISTINCT ?service ?company WHERE { ?company tbox:providesService ?service . ?headquarter ns1:parentCountry &lt;https://solid.iis.fraunhofer.de/oe-40200/2024/10/velektronik-graph-clean/region/wdQ183.ttl#this&gt; . ?company ns1:headquarter ?headquarter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</si>
  <si>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?x ?title WHERE { ?x ns1:hasMembership [ ns1:member ?y ; ns1:memberDuring [ time:hasBeginning ?begin ; time:hasEnd ?end ] ; ns1:organization ?org ; ns1:role tbox:CEO ] . ?y dblp:authorOf ?pub . ?pub dblp:title ?title .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</si>
  <si>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?p WHERE { :weQ127 ?p ?o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</si>
  <si>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?x WHERE { ?x ns1:supplier &lt;https://solid.iis.fraunhofer.de/oe-40200/2024/10/velektronik-graph-clean/company/weQ22.ttl#this&gt; . FILTER (regex(str(?x), "weQ20"))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</si>
  <si>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&lt;https://welektronik.iis.fraunhofer.de/entity/Q286&gt; . ?x tbox:customerOf ?y . ?y tbox:providesService &lt;https://welektronik.iis.fraunhofer.de/entity/Q127&gt; . }</t>
  </si>
  <si>
    <t>PREFIX ns1: &lt;https://github.com/wintechis/natural-language-query-answering/tree/main/knowledge-graph/velektronik-graph-clean/tbox.ttl#&gt; PREFIX xsd: &lt;http://www.w3.org/2001/XMLSchema#&gt; PREFIX time: &lt;http://www.w3.org/2006/time#&gt; SELECT DISTINCT ?publication ?title ?yearOfPublication WHERE { ?publication a &lt;https://dblp.org/rdf/schema#Publication&gt; . ?publication &lt;https://dblp.org/rdf/schema#title&gt; ?title . ?publication &lt;https://dblp.org/rdf/schema#yearOfPublication&gt; ?yearOfPublication . FILTER (?yearOfPublication = "2005"^^xsd:gYear) . ?ceo ns1:hasMembership [ ns1:member ?ceo ; ns1:memberDuring [ time:hasBeginning [ time:inXSDDateTime ?startDate ] ; time:hasEnd [ time:inXSDDateTime ?endDate ] ] ; ns1:organization ?company ; ns1:role ns1:CEO ] . ?publication &lt;https://dblp.org/rdf/schema#authorOf&gt; ?ceo . BIND(xsd:dateTime(?startDate) AS ?startDateTime) . BIND(xsd:dateTime(?endDate) AS ?endDateTime) . FILTER(?startDateTime &lt;= xsd:dateTime("2005-01-01T00:00:00+00:00")^^xsd:dateTime &amp;&amp; ?endDateTime &gt;= xsd:dateTime("2005-01-01T00:00:00+00:00")^^xsd:dateTime) }</t>
  </si>
  <si>
    <t>PREFIX ns1: &lt;http://www.geonames.org/ontology#&gt; PREFIX ns2: &lt;https://www.w3.org/ns/org#&gt; PREFIX rdfs: &lt;http://www.w3.org/2000/01/rdf-schema#&gt; PREFIX tbox: &lt;https://github.com/wintechis/natural-language-query-answering/tree/main/knowledge-graph/velektronik-graph-clean/tbox.ttl#&gt; SELECT DISTINCT ?cityName WHERE { ?city rdfs:label ?cityName . { SELECT DISTINCT ?city WHERE { ?site a ns2:Site . ?site ns1:parentFeature ?city . ?company ns2:hasSite ?site . ?company rdfs:label "Intel"@en . } } }</t>
  </si>
  <si>
    <t>PREFIX ns2: &lt;https://paul.ti.rw.fau.de/~ju32haqi/supply-networks/abstraction-examples/esn-ontology#&gt; PREFIX tbox: &lt;https://github.com/wintechis/natural-language-query-answering/tree/main/knowledge-graph/velektronik-graph-clean/tbox.ttl#&gt; SELECT DISTINCT ?supplier WHERE { ?supplier ns2:customer &lt;https://solid.iis.fraunhofer.de/oe-40200/2024/10/velektronik-graph-clean/company/weQ1042.ttl#this&gt; . }</t>
  </si>
  <si>
    <t>PREFIX org: &lt;https://www.w3.org/ns/org#&gt; PREFIX tbox: &lt;https://github.com/wintechis/natural-language-query-answering/tree/main/knowledge-graph/velektronik-graph-clean/tbox.ttl#&gt; SELECT DISTINCT ?x WHERE { ?x a org:Organization . ?x tbox:observedEnterprise ?y . ?y tbox:location &lt;https://solid.iis.fraunhofer.de/oe-40200/2024/10/velektronik-graph-clean/region/wdQ980.ttl#this&gt; . }</t>
  </si>
  <si>
    <t>PREFIX tbox: &lt;https://github.com/wintechis/natural-language-query-answering/tree/main/knowledge-graph/velektronik-graph-clean/tbox.ttl#&gt; SELECT ?x WHERE { ?x tbox:observedEnterprise &lt;https://solid.iis.fraunhofer.de/oe-40200/2024/10/velektronik-graph-clean/company/weQ37.ttl#this&gt; . }</t>
  </si>
  <si>
    <t>PREFIX : &lt;https://welektronik.iis.fraunhofer.de/entity/&gt; PREFIX tbox: &lt;https://github.com/wintechis/natural-language-query-answering/tree/main/knowledge-graph/velektronik-graph-clean/tbox.ttl#&gt; SELECT DISTINCT ?company WHERE { ?company tbox:organizationType :Q1023 . ?company :supplierOf ?customer . ?customer rdfs:label "TSMC" . }</t>
  </si>
  <si>
    <t>PREFIX ns2: &lt;https://www.w3.org/ns/org#&gt; PREFIX ns1: &lt;http://www.geonames.org/ontology#&gt; SELECT DISTINCT ?country WHERE { ?site a ns2:Site . ?site ns1:parentCountry ?country . ?org ns2:hasSite ?site . ?org rdfs:label "Intel"@en }</t>
  </si>
  <si>
    <t>PREFIX tbox: &lt;https://github.com/wintechis/natural-language-query-answering/tree/main/knowledge-graph/velektronik-graph-clean/tbox.ttl#&gt; PREFIX ns1: &lt;https://www.w3.org/ns/org#&gt; SELECT DISTINCT ?ceo ?idm WHERE { ?idm a ns1:Organization . ?idm tbox:hasCeo ?ceo . }</t>
  </si>
  <si>
    <t>PREFIX tbox: &lt;https://github.com/wintechis/natural-language-query-answering/tree/main/knowledge-graph/velektronik-graph-clean/tbox.ttl#&gt; SELECT ?company ?totalEquity WHERE { ?company tbox:totalequity2022 ?totalEquity . }</t>
  </si>
  <si>
    <t>PREFIX : &lt;https://github.com/wintechis/natural-language-query-answering/tree/main/knowledge-graph/velektronik-graph-clean/tbox.ttl#&gt; PREFIX ns1: &lt;https://paul.ti.rw.fau.de/~ju32haqi/supply-networks/abstraction-examples/esn-ontology#&gt; SELECT DISTINCT ?company WHERE { ?company :size ?size . ?size :label "large"@en . ?company ns1:customer ?tsmc . ?tsmc rdfs:label "TSMC"@en . }</t>
  </si>
  <si>
    <t>PREFIX tbox: &lt;https://github.com/wintechis/natural-language-query-answering/tree/main/knowledge-graph/velektronik-graph-clean/tbox.ttl#&gt; PREFIX qb: &lt;http://purl.org/linked-data/cube#&gt; SELECT ?company ?operatingIncome WHERE { ?company tbox:size &lt;https://welektronik.iis.fraunhofer.de/entity/Q1049&gt; . ?company tbox:operatingIncome ?operatingIncome . }</t>
  </si>
  <si>
    <t>PREFIX tbox: &lt;https://github.com/wintechis/natural-language-query-answering/tree/main/knowledge-graph/velektronik-graph-clean/tbox.ttl#&gt; SELECT DISTINCT ?x WHERE { ?x tbox:customerOf ?y . ?y rdfs:label "TSMC"@en . ?x tbox:providesService &lt;https://welektronik.iis.fraunhofer.de/entity/Q288&gt; .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</si>
  <si>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?netProfit WHERE { ?company tbox:netProfit ?netProfit . }</t>
  </si>
  <si>
    <t>PREFIX tbox: &lt;https://github.com/wintechis/natural-language-query-answering/tree/main/knowledge-graph/velektronik-graph-clean/tbox.ttl#&gt; PREFIX ns1: &lt;https://www.w3.org/ns/org#&gt; PREFIX time: &lt;http://www.w3.org/2006/time#&gt; SELECT ?ceo WHERE { ?ceo ns1:hasMembership [ ns1:member ?ceo ; ns1:organization &lt;https://solid.iis.fraunhofer.de/oe-40200/2024/10/velektronik-graph-clean/company/weQ22.ttl#this&gt; ; ns1:role tbox:CEO ; ns1:memberDuring [ time:hasBeginning ?begin ; time:hasEnd ?end ] ] . FILTER ( !bound(?end) ) . }</t>
  </si>
  <si>
    <t>PREFIX ns2: &lt;https://www.w3.org/ns/org#&gt; PREFIX tbox: &lt;https://github.com/wintechis/natural-language-query-answering/tree/main/knowledge-graph/velektronik-graph-clean/tbox.ttl#&gt; SELECT ?company ?employeeCount WHERE { ?company ns2:hasSite ?site . ?site a ?siteType . FILTER (?siteType = &lt;https://welektronik.iis.fraunhofer.de/entity/Q289&gt;) . ?company tbox:employees ?employeeCount . }</t>
  </si>
  <si>
    <t>PREFIX tbox: &lt;https://github.com/wintechis/natural-language-query-answering/tree/main/knowledge-graph/velektronik-graph-clean/tbox.ttl#&gt; PREFIX ns1: &lt;https://www.w3.org/ns/org#&gt; SELECT DISTINCT ?type WHERE { ?s a ns1:Organization . ?s tbox:organizationType ?type . }</t>
  </si>
  <si>
    <t>PREFIX tbox: &lt;https://github.com/wintechis/natural-language-query-answering/tree/main/knowledge-graph/velektronik-graph-clean/tbox.ttl#&gt; PREFIX ns1: &lt;https://www.w3.org/ns/org#&gt; SELECT DISTINCT ?ceo ?company WHERE { ?company tbox:organizationType &lt;https://welektronik.iis.fraunhofer.de/entity/Q287&gt; . ?company ns1:hasMembership [ ns1:member ?ceo ; ns1:role tbox:CEO ] }</t>
  </si>
  <si>
    <t>PREFIX : &lt;https://welektronik.iis.fraunhofer.de/entity/&gt; PREFIX tbox: &lt;https://github.com/wintechis/natural-language-query-answering/tree/main/knowledge-graph/velektronik-graph-clean/tbox.ttl#&gt; SELECT ?company ?capex WHERE { ?company tbox:organizationType :Q287 . ?obs tbox:observedEnterprise ?company . ?obs tbox:capex ?capex . }</t>
  </si>
  <si>
    <t>PREFIX tbox: &lt;https://github.com/wintechis/natural-language-query-answering/tree/main/knowledge-graph/velektronik-graph-clean/tbox.ttl#&gt; PREFIX ns1: &lt;http://www.geonames.org/ontology#&gt; PREFIX org: &lt;https://www.w3.org/ns/org#&gt; SELECT DISTINCT ?company ?site WHERE { ?company a org:Organization . ?company tbox:size &lt;https://welektronik.iis.fraunhofer.de/entity/Q1047&gt; . ?company org:hasSite ?site . ?site ns1:parentFeature &lt;https://solid.iis.fraunhofer.de/oe-40200/2024/10/velektronik-graph-clean/region/wdQ2090.ttl#this&gt; . }</t>
  </si>
  <si>
    <t>PREFIX ns1: &lt;https://paul.ti.rw.fau.de/~ju32haqi/supply-networks/abstraction-examples/esn-ontology#&gt; PREFIX ns2: &lt;https://www.w3.org/ns/org#&gt; SELECT DISTINCT ?company WHERE { ?company ns2:industry ?industry . ?industry ns1:industryName "Semiconductor" . }</t>
  </si>
  <si>
    <t>PREFIX tbox: &lt;https://github.com/wintechis/natural-language-query-answering/tree/main/knowledge-graph/velektronik-graph-clean/tbox.ttl#&gt; SELECT DISTINCT ?company WHERE { ?company tbox:size &lt;https://welektronik.iis.fraunhofer.de/entity/Q1047&gt; }</t>
  </si>
  <si>
    <t>PREFIX ns1: &lt;http://www.geonames.org/ontology#&gt; PREFIX tbox: &lt;https://github.com/wintechis/natural-language-query-answering/tree/main/knowledge-graph/velektronik-graph-clean/tbox.ttl#&gt; SELECT DISTINCT ?company ?size WHERE { ?company ns1:parentCountry &lt;https://solid.iis.fraunhofer.de/oe-40200/2024/10/velektronik-graph-clean/region/wdQ148.ttl#this&gt; . ?company tbox:size ?size }</t>
  </si>
  <si>
    <t>PREFIX : &lt;https://welektronik.iis.fraunhofer.de/entity/&gt; PREFIX ns1: &lt;https://www.w3.org/ns/org#&gt; SELECT DISTINCT ?x WHERE { ?x ns1:hasRegisteredSite ?y . ?y a ns1:Site . FILTER(regex(str(?x), "TSMC")) }</t>
  </si>
  <si>
    <t>PREFIX tbox: &lt;https://github.com/wintechis/natural-language-query-answering/tree/main/knowledge-graph/velektronik-graph-clean/tbox.ttl#&gt; PREFIX ns1: &lt;https://www.w3.org/ns/org#&gt; PREFIX dblp: &lt;https://dblp.org/rdf/schema#&gt; SELECT DISTINCT ?ceo ?publication WHERE { ?ceo ns1:hasMembership [ ns1:role tbox:CEO ] . ?ceo dblp:authorOf ?publication . }</t>
  </si>
  <si>
    <t>PREFIX rdfs: &lt;http://www.w3.org/2000/01/rdf-schema#&gt; SELECT ?label WHERE { &lt;https://solid.iis.fraunhofer.de/oe-40200/2024/10/velektronik-graph-clean/company/weQ22.ttl#this&gt; rdfs:label ?label . }</t>
  </si>
  <si>
    <t>PREFIX tbox: &lt;https://github.com/wintechis/natural-language-query-answering/tree/main/knowledge-graph/velektronik-graph-clean/tbox.ttl#&gt; PREFIX ns2: &lt;https://www.w3.org/ns/org#&gt; SELECT DISTINCT ?x ?y WHERE { ?x a ns2:Organization . ?x tbox:operatingincome2021 ?y }</t>
  </si>
  <si>
    <t>PREFIX ns1: &lt;https://dblp.org/rdf/schema#&gt; PREFIX foaf: &lt;http://xmlns.com/foaf/0.1/&gt; PREFIX tbox: &lt;https://github.com/wintechis/natural-language-query-answering/tree/main/knowledge-graph/velektronik-graph-clean/tbox.ttl#&gt; SELECT DISTINCT ?pub ?year WHERE { &lt;https://solid.iis.fraunhofer.de/oe-40200/2024/10/velektronik-graph-clean/person/wdQ7143480.ttl#this&gt; ns1:authorOf ?pub . ?pub ns1:yearOfPublication ?year } ORDER BY ABS(?year - 2005) LIMIT 1</t>
  </si>
  <si>
    <t>PREFIX ns1: &lt;https://www.w3.org/ns/org#&gt; SELECT DISTINCT ?x WHERE { ?x ns1:hasRegisteredSite ?y . ?y ns1:parentCountry &lt;https://solid.iis.fraunhofer.de/oe-40200/2024/10/velektronik-graph-clean/region/wdQ183.ttl#this&gt; . }</t>
  </si>
  <si>
    <t>PREFIX tbox: &lt;https://github.com/wintechis/natural-language-query-answering/tree/main/knowledge-graph/velektronik-graph-clean/tbox.ttl#&gt; PREFIX ns2: &lt;https://www.w3.org/ns/org#&gt; SELECT DISTINCT ?site WHERE { &lt;https://solid.iis.fraunhofer.de/oe-40200/2024/10/velektronik-graph-clean/company/weQ20.ttl#this&gt; ns2:hasSite ?site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</si>
  <si>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tbox:manufacturer ?m . ?m rdfs:label "TSMC" . }</t>
  </si>
  <si>
    <t>PREFIX ns1: &lt;http://www.geonames.org/ontology#&gt; PREFIX tbox: &lt;https://github.com/wintechis/natural-language-query-answering/tree/main/knowledge-graph/velektronik-graph-clean/tbox.ttl#&gt; SELECT DISTINCT ?x WHERE { ?x ns1:headquarter ?y . ?y ns1:parentCountry &lt;https://solid.iis.fraunhofer.de/oe-40200/2024/10/velektronik-graph-clean/region/wdQ183.ttl#this&gt; . ?x tbox:providesService ?z . ?z rdfs:label "Design"@en }</t>
  </si>
  <si>
    <t>PREFIX tbox: &lt;https://github.com/wintechis/natural-language-query-answering/tree/main/knowledge-graph/velektronik-graph-clean/tbox.ttl#&gt; PREFIX ns1: &lt;https://www.w3.org/ns/org#&gt; SELECT DISTINCT ?x ?y ?z WHERE { ?x a ns1:Organization . ?x tbox:operatingIncome2021 ?y . ?x tbox:netProfit2021 ?z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</si>
  <si>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?customer WHERE { ?company tbox:size &lt;https://welektronik.iis.fraunhofer.de/entity/Q1048&gt; . ?supplyFlow esn:customer ?customer . ?supplyFlow esn:supplier ?company . ?customer tbox:size &lt;https://welektronik.iis.fraunhofer.de/entity/Q1047&gt; }</t>
  </si>
  <si>
    <t>PREFIX tbox: &lt;https://github.com/wintechis/natural-language-query-answering/tree/main/knowledge-graph/velektronik-graph-clean/tbox.ttl#&gt; SELECT ?capex WHERE { ?company tbox:capex ?capex . FILTER (?company = &lt;https://solid.iis.fraunhofer.de/oe-40200/2024/10/velektronik-graph-clean/company/weQ22.ttl#this&gt;) }</t>
  </si>
  <si>
    <t>PREFIX tbox: &lt;https://github.com/wintechis/natural-language-query-answering/tree/main/knowledge-graph/velektronik-graph-clean/tbox.ttl#&gt; PREFIX qb: &lt;http://purl.org/linked-data/cube#&gt; SELECT ?company ?employees WHERE { ?company tbox:size &lt;https://welektronik.iis.fraunhofer.de/entity/Q1049&gt; . ?observation a qb:Observation . ?observation qb:dataset ?dataset . ?dataset tbox:company ?company . ?observation tbox:employees ?employees . }</t>
  </si>
  <si>
    <t>PREFIX : &lt;https://welektronik.iis.fraunhofer.de/entity/&gt; PREFIX tbox: &lt;https://github.com/wintechis/natural-language-query-answering/tree/main/knowledge-graph/velektronik-graph-clean/tbox.ttl#&gt; PREFIX ns2: &lt;https://www.w3.org/ns/org#&gt; SELECT DISTINCT ?company ?site WHERE { ?company a ns2:Organization ; ns2:hasSite ?site . ?site tbox:siteType :Q297 . }</t>
  </si>
  <si>
    <t>PREFIX : &lt;https://github.com/wintechis/natural-language-query-answering/tree/main/knowledge-graph/velektronik-graph-clean/tbox.ttl#&gt; PREFIX rdfs: &lt;http://www.w3.org/2000/01/rdf-schema#&gt; PREFIX ns2: &lt;https://www.w3.org/ns/org#&gt; SELECT DISTINCT ?service WHERE { ?company rdfs:label ?label . FILTER regex(?label, "Samsung") . ?company ns2:hasSite ?site . ?site :siteType ?service . }</t>
  </si>
  <si>
    <t>PREFIX : &lt;https://github.com/wintechis/natural-language-query-answering/tree/main/knowledge-graph/velektronik-graph-clean/tbox.ttl#&gt; PREFIX rdfs: &lt;http://www.w3.org/2000/01/rdf-schema#&gt; PREFIX org: &lt;https://www.w3.org/ns/org#&gt; PREFIX wde: &lt;https://solid.iis.fraunhofer.de/oe-40200/2024/10/velektronik-graph-clean/region/&gt; SELECT DISTINCT ?x ?y WHERE { ?x a org:Organization . ?x :providesService ?y . ?x :hasRegisteredSite ?z . ?z :locatedIn wde:Q183 }</t>
  </si>
  <si>
    <t>PREFIX tbox: &lt;https://github.com/wintechis/natural-language-query-answering/tree/main/knowledge-graph/velektronik-graph-clean/tbox.ttl#&gt; PREFIX : &lt;https://solid.iis.fraunhofer.de/oe-40200/2024/10/velektronik-graph-clean/&gt; SELECT DISTINCT ?supplier ?service WHERE { ?supplier tbox:providesService ?service . ?supplier rdfs:label ?label . ?service rdfs:label "Design"@en . FILTER NOT EXISTS { ?supplier a :Customer } FILTER (REGEX(?label, "TSMC")) }</t>
  </si>
  <si>
    <t>PREFIX ns1: &lt;https://paul.ti.rw.fau.de/~ju32haqi/supply-networks/abstraction-examples/esn-ontology#&gt; PREFIX ns2: &lt;https://www.w3.org/ns/org#&gt; SELECT DISTINCT ?x WHERE { ?x ns2:hasRegisteredSite ?y . ?y ns2:location ?z . ?z ns2:country "Taiwan" . ?x ?p &lt;https://solid.iis.fraunhofer.de/oe-40200/2024/10/velektronik-graph-clean/company/weQ22.ttl#this&gt; .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</si>
  <si>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?size WHERE { &lt;https://solid.iis.fraunhofer.de/oe-40200/2024/10/velektronik-graph-clean/company/weQ1042.ttl#this&gt; tbox:size ?size }</t>
  </si>
  <si>
    <t>PREFIX : &lt;https://welektronik.iis.fraunhofer.de/entity/&gt; PREFIX ns1: &lt;http://www.geonames.org/ontology#&gt; PREFIX ns2: &lt;https://www.w3.org/ns/org#&gt; PREFIX tbox: &lt;https://github.com/wintechis/natural-language-query-answering/tree/main/knowledge-graph/velektronik-graph-clean/tbox.ttl#&gt; SELECT DISTINCT ?site ?label ?country ?parentFeature WHERE { ?company ns2:hasSite ?site . ?site a ns1:Feature, ns2:Site . ?site rdfs:label ?label . ?site ns1:parentCountry ?country . ?site ns1:parentFeature ?parentFeature . ?company rdfs:label "Intel"@en . }</t>
  </si>
  <si>
    <t>PREFIX tbox: &lt;https://github.com/wintechis/natural-language-query-answering/tree/main/knowledge-graph/velektronik-graph-clean/tbox.ttl#&gt; PREFIX org: &lt;https://www.w3.org/ns/org#&gt; SELECT DISTINCT ?site ?siteClass WHERE { ?site a org:Site . ?site tbox:siteType ?siteClass . }</t>
  </si>
  <si>
    <t>PREFIX : &lt;https://github.com/wintechis/natural-language-query-answering/tree/main/knowledge-graph/velektronik-graph-clean/tbox.ttl#&gt; PREFIX org: &lt;https://www.w3.org/ns/org#&gt; PREFIX rdfs: &lt;http://www.w3.org/2000/01/rdf-schema#&gt; SELECT DISTINCT ?organization ?service ?organizationLabel ?serviceLabel WHERE { ?organization a org:Organization . ?organization :providesService ?service . ?organization rdfs:label ?organizationLabel . ?service rdfs:label ?serviceLabel . }</t>
  </si>
  <si>
    <t>PREFIX ns1: &lt;https://www.w3.org/ns/org#&gt; PREFIX tbox: &lt;https://github.com/wintechis/natural-language-query-answering/tree/main/knowledge-graph/velektronik-graph-clean/tbox.ttl#&gt; PREFIX ns2: &lt;http://www.geonames.org/ontology#&gt; SELECT DISTINCT ?company ?site WHERE { ?company ns1:hasSite ?site . ?site ns2:parentFeature &lt;https://solid.iis.fraunhofer.de/oe-40200/2024/10/velektronik-graph-clean/region/wdQ2090.ttl#this&gt; . ?site tbox:siteType ?type . FILTER (?type = &lt;https://welektronik.iis.fraunhofer.de/entity/Q297&gt;) . }</t>
  </si>
  <si>
    <t>PREFIX tbox: &lt;https://github.com/wintechis/natural-language-query-answering/tree/main/knowledge-graph/velektronik-graph-clean/tbox.ttl#&gt; PREFIX ns1: &lt;https://www.w3.org/ns/org#&gt; SELECT DISTINCT ?x WHERE { ?x a ns1:Organization . ?x tbox:organizationType &lt;https://welektronik.iis.fraunhofer.de/entity/Q286&gt; . ?x ns1:hasRegisteredSite ?y . FILTER (contains(str(?y), "TSMC")) }</t>
  </si>
  <si>
    <t>PREFIX ns1: &lt;https://www.w3.org/ns/org#&gt; PREFIX dblp: &lt;https://dblp.org/rdf/schema#&gt; SELECT DISTINCT ?publication ?title ?year WHERE { ?person ns1:hasMembership [ ns1:member ?person ; ns1:organization ?organization ; ns1:role &lt;https://github.com/wintechis/natural-language-query-answering/tree/main/knowledge-graph/velektronik-graph-clean/tbox.ttl#CEO&gt; ] . ?publication dblp:authorOf ?person . ?publication dblp:title ?title . ?publication dblp:yearOfPublication ?year . FILTER (?year = "2005"^^xsd:gYear) }</t>
  </si>
  <si>
    <t>PREFIX tbox: &lt;https://github.com/wintechis/natural-language-query-answering/tree/main/knowledge-graph/velektronik-graph-clean/tbox.ttl#&gt; PREFIX ns1: &lt;http://www.geonames.org/ontology#&gt; SELECT DISTINCT ?site WHERE { ?site a ns1:Feature; ns1:featureClass ns1:S; tbox:siteType &lt;https://welektronik.iis.fraunhofer.de/entity/Q298&gt; }</t>
  </si>
  <si>
    <t>PREFIX tbox: &lt;https://github.com/wintechis/natural-language-query-answering/tree/main/knowledge-graph/velektronik-graph-clean/tbox.ttl#&gt; PREFIX org: &lt;https://www.w3.org/ns/org#&gt; PREFIX ns1: &lt;http://www.geonames.org/ontology#&gt; SELECT DISTINCT ?organisation WHERE { ?organisation a org:Organization . ?organisation tbox:hasSite ?site . ?site ns1:parentFeature &lt;https://solid.iis.fraunhofer.de/oe-40200/2024/10/velektronik-graph-clean/region/wdQ980.ttl#this&gt; . }</t>
  </si>
  <si>
    <t>PREFIX tbox: &lt;https://github.com/wintechis/natural-language-query-answering/tree/main/knowledge-graph/velektronik-graph-clean/tbox.ttl#&gt; PREFIX ns1: &lt;https://www.w3.org/ns/org#&gt; SELECT DISTINCT ?x WHERE { ?x a ns1:Organization ; tbox:organizationType &lt;https://welektronik.iis.fraunhofer.de/entity/Q1023&gt; ; ns1:hasRegisteredSite ?y . ?y ns1:siteOf ?z . ?z rdfs:label "TSMC"@en . FILTER (regex(str(?x), "weQ102"))}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</si>
  <si>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?site ?country WHERE { &lt;https://solid.iis.fraunhofer.de/oe-40200/2024/10/velektronik-graph-clean/company/weQ22.ttl#this&gt; ns2:hasSite ?site . ?site ns1:parentCountry ?country . }</t>
  </si>
  <si>
    <t>PREFIX tbox: &lt;https://github.com/wintechis/natural-language-query-answering/tree/main/knowledge-graph/velektronik-graph-clean/tbox.ttl#&gt; PREFIX ns1: &lt;http://www.geonames.org/ontology#&gt; SELECT ?company ?totalEquity WHERE { ?company ns1:parentCountry &lt;https://solid.iis.fraunhofer.de/oe-40200/2024/10/velektronik-graph-clean/region/wdQ865.ttl#this&gt; . ?obs tbox:observedEnterprise ?company . ?obs tbox:totalEquity ?totalEquity . }</t>
  </si>
  <si>
    <t>PREFIX : &lt;https://github.com/wintechis/natural-language-query-answering/tree/main/knowledge-graph/velektronik-graph-clean/tbox.ttl#&gt; PREFIX ns1: &lt;https://paul.ti.rw.fau.de/~ju32haqi/supply-networks/abstraction-examples/esn-ontology#&gt; SELECT DISTINCT ?customer WHERE { ?customer ns1:customer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</si>
  <si>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PREFIX qb: &lt;http://purl.org/linked-data/cube#&gt; SELECT ?company ?operatingIncome WHERE { ?company tbox:size &lt;https://welektronik.iis.fraunhofer.de/entity/Q1049&gt; . ?company tbox:financialData ?financialData . ?financialData tbox:operatingIncome ?operatingIncome . }</t>
  </si>
  <si>
    <t>PREFIX tbox: &lt;https://github.com/wintechis/natural-language-query-answering/tree/main/knowledge-graph/velektronik-graph-clean/tbox.ttl#&gt; PREFIX ns1: &lt;https://www.w3.org/ns/org#&gt; SELECT DISTINCT ?x WHERE { ?x ns1:hasSite ?z . ?z ns1:siteOf ?y . ?y tbox:customerOf ?c . ?c rdfs:label "TSMC"@en }</t>
  </si>
  <si>
    <t>PREFIX ns1: &lt;http://www.geonames.org/ontology#&gt; PREFIX ns2: &lt;https://www.w3.org/ns/org#&gt; PREFIX tbox: &lt;https://github.com/wintechis/natural-language-query-answering/tree/main/knowledge-graph/velektronik-graph-clean/tbox.ttl#&gt; SELECT DISTINCT ?company ?netProfit WHERE { ?company a ns2:Organization . ?company tbox:netProfit ?netProfit . FILTER EXISTS { ?site a ns1:Feature . ?company ns2:hasSite ?site . } }</t>
  </si>
  <si>
    <t>PREFIX ns2: &lt;http://www.geonames.org/ontology#&gt; PREFIX ns1: &lt;https://www.w3.org/ns/org#&gt; SELECT DISTINCT ?country WHERE { &lt;https://solid.iis.fraunhofer.de/oe-40200/2024/10/velektronik-graph-clean/company/weQ20.ttl#headquarter&gt; ns2:parentCountry ?country }</t>
  </si>
  <si>
    <t>PREFIX tbox: &lt;https://github.com/wintechis/natural-language-query-answering/tree/main/knowledge-graph/velektronik-graph-clean/tbox.ttl#&gt; PREFIX ns2: &lt;https://www.w3.org/ns/org#&gt; SELECT ?name WHERE { ?ceo tbox:ceoOf &lt;https://solid.iis.fraunhofer.de/oe-40200/2024/10/velektronik-graph-clean/company/weQ22.ttl#this&gt; . ?ceo rdfs:label ?name }</t>
  </si>
  <si>
    <t>PREFIX ns2: &lt;https://www.w3.org/ns/org#&gt; PREFIX tbox: &lt;https://github.com/wintechis/natural-language-query-answering/tree/main/knowledge-graph/velektronik-graph-clean/tbox.ttl#&gt; PREFIX qb: &lt;http://purl.org/linked-data/cube#&gt; SELECT DISTINCT ?company ?employeeCount WHERE { ?company a ns2:Organization . ?observation a qb:Observation . ?observation qb:observedProperty tbox:employees . ?observation qb:observationValue ?employeeCount . ?company ns2:hasRegisteredSite ?site . ?site tbox:siteType ?siteType . FILTER (?siteType = &lt;https://welektronik.iis.fraunhofer.de/entity/Q298&gt; || ?siteType = &lt;https://welektronik.iis.fraunhofer.de/entity/Q289&gt;) . }</t>
  </si>
  <si>
    <t>PREFIX tbox: &lt;https://github.com/wintechis/natural-language-query-answering/tree/main/knowledge-graph/velektronik-graph-clean/tbox.ttl#&gt; PREFIX ns2: &lt;https://www.w3.org/ns/org#&gt; SELECT DISTINCT ?ceo ?name WHERE { &lt;https://solid.iis.fraunhofer.de/oe-40200/2024/10/velektronik-graph-clean/company/weQ37.ttl#this&gt; tbox:hasCeo ?ceo . ?ceo ns2:role tbox:CEO . ?ceo rdfs:label ?name . }</t>
  </si>
  <si>
    <t>PREFIX tbox: &lt;https://github.com/wintechis/natural-language-query-answering/tree/main/knowledge-graph/velektronik-graph-clean/tbox.ttl#&gt; PREFIX ns1: &lt;https://www.w3.org/ns/org#&gt; SELECT ?x ?y WHERE { ?x a ns1:Organization . ?x tbox:organizationType &lt;https://welektronik.iis.fraunhofer.de/entity/Q286&gt; . ?x ns1:hasRegisteredSite ?y . }</t>
  </si>
  <si>
    <t>PREFIX tbox: &lt;https://github.com/wintechis/natural-language-query-answering/tree/main/knowledge-graph/velektronik-graph-clean/tbox.ttl#&gt; SELECT ?capex ?company WHERE { ?company tbox:organizationType &lt;https://welektronik.iis.fraunhofer.de/entity/Q287&gt; . ?company tbox:providesService &lt;https://welektronik.iis.fraunhofer.de/entity/Q288&gt; . ?capex tbox:observedEnterprise ?company . }</t>
  </si>
  <si>
    <t>PREFIX tbox: &lt;https://github.com/wintechis/natural-language-query-answering/tree/main/knowledge-graph/velektronik-graph-clean/tbox.ttl#&gt; PREFIX ns1: &lt;http://www.geonames.org/ontology#&gt; SELECT DISTINCT ?company ?site WHERE { ?company tbox:size &lt;https://welektronik.iis.fraunhofer.de/entity/Q1047&gt; . ?site ns1:parentFeature &lt;https://solid.iis.fraunhofer.de/oe-40200/2024/10/velektronik-graph-clean/region/wdQ2090.ttl#this&gt; . ?company &lt;https://www.w3.org/ns/org#hasSite&gt; ?site . }</t>
  </si>
  <si>
    <t>PREFIX tbox: &lt;https://github.com/wintechis/natural-language-query-answering/tree/main/knowledge-graph/velektronik-graph-clean/tbox.ttl#&gt; PREFIX ns1: &lt;https://www.w3.org/ns/org#&gt; SELECT DISTINCT ?company ?label WHERE { ?company a ns1:Organization . ?company tbox:providesService &lt;https://welektronik.iis.fraunhofer.de/entity/Q288&gt; . ?company rdfs:label ?label . }</t>
  </si>
  <si>
    <t>PREFIX tbox: &lt;https://github.com/wintechis/natural-language-query-answering/tree/main/knowledge-graph/velektronik-graph-clean/tbox.ttl#&gt; PREFIX esn: &lt;https://paul.ti.rw.fau.de/~ju32haqi/supply-networks/abstraction-examples/esn-ontology#&gt; SELECT DISTINCT ?company ?supplier WHERE { ?company tbox:size &lt;https://welektronik.iis.fraunhofer.de/entity/Q1048&gt; . ?supplier a esn:Enterprise . ?supplier esn:supplier ?company . ?supplier tbox:size &lt;https://welektronik.iis.fraunhofer.de/entity/Q1047&gt; . }</t>
  </si>
  <si>
    <t>PREFIX tbox: &lt;https://github.com/wintechis/natural-language-query-answering/tree/main/knowledge-graph/velektronik-graph-clean/tbox.ttl#&gt; PREFIX ns1: &lt;http://www.geonames.org/ontology#&gt; SELECT DISTINCT ?company ?country WHERE { ?company tbox:headquarter ?headquarter . ?headquarter ns1:parentCountry ?country . ?company tbox:size ?size . ?size a &lt;https://welektronik.iis.fraunhofer.de/entity/Q1047&gt; . FILTER (contains(str(?country), "wdQ148")) . }</t>
  </si>
  <si>
    <t>PREFIX : &lt;https://welektronik.iis.fraunhofer.de/entity/&gt; PREFIX tbox: &lt;https://github.com/wintechis/natural-language-query-answering/tree/main/knowledge-graph/velektronik-graph-clean/tbox.ttl#&gt; SELECT DISTINCT ?x WHERE { ?x :label "Taiwan Semiconductor Manufacturing Company" . }</t>
  </si>
  <si>
    <t>PREFIX ns1: &lt;https://www.w3.org/ns/org#&gt; PREFIX tbox: &lt;https://github.com/wintechis/natural-language-query-answering/tree/main/knowledge-graph/velektronik-graph-clean/tbox.ttl#&gt; PREFIX dblp: &lt;https://dblp.org/rdf/schema#&gt; SELECT DISTINCT ?company ?ceo ?publication WHERE { ?ceo ns1:role tbox:CEO . ?ceo dblp:authorOf ?publication . ?company ns1:hasMembership ?membership . ?membership ns1:member ?ceo . }</t>
  </si>
  <si>
    <t>PREFIX ns1: &lt;http://www.geonames.org/ontology#&gt; SELECT ?company WHERE { ?company ns1:parentCountry &lt;https://solid.iis.fraunhofer.de/oe-40200/2024/10/velektronik-graph-clean/region/wdQ865.ttl#this&gt; . }</t>
  </si>
  <si>
    <t>PREFIX ns1: &lt;https://dblp.org/rdf/schema#&gt; PREFIX xsd: &lt;http://www.w3.org/2001/XMLSchema#&gt; SELECT DISTINCT ?title WHERE { &lt;https://solid.iis.fraunhofer.de/oe-40200/2024/10/velektronik-graph-clean/person/wdQ7143480.ttl#this&gt; ns1:authorOf ?pub . ?pub ns1:title ?title . ?pub ns1:yearOfPublication "2005"^^xsd:gYear }</t>
  </si>
  <si>
    <t>PREFIX ns1: &lt;http://www.geonames.org/ontology#&gt; PREFIX rdfs: &lt;http://www.w3.org/2000/01/rdf-schema#&gt; SELECT DISTINCT ?x WHERE { ?x ns1:parentCountry &lt;https://solid.iis.fraunhofer.de/oe-40200/2024/10/velektronik-graph-clean/region/wdQ183.ttl#this&gt; . }</t>
  </si>
  <si>
    <t>PREFIX tbox: &lt;https://github.com/wintechis/natural-language-query-answering/tree/main/knowledge-graph/velektronik-graph-clean/tbox.ttl#&gt; PREFIX ns1: &lt;https://www.w3.org/ns/org#&gt; SELECT DISTINCT ?x WHERE { ?x tbox:organizationType &lt;https://welektronik.iis.fraunhofer.de/entity/Q287&gt; . ?x ns1:hasSite ?y . ?y tbox:siteType &lt;https://welektronik.iis.fraunhofer.de/entity/Q297&gt; . }</t>
  </si>
  <si>
    <t>PREFIX tbox: &lt;https://github.com/wintechis/natural-language-query-answering/tree/main/knowledge-graph/velektronik-graph-clean/tbox.ttl#&gt; SELECT DISTINCT ?x WHERE { ?x tbox:organizationType &lt;https://welektronik.iis.fraunhofer.de/entity/Q286&gt; . ?x tbox:manufacturer ?y . ?y tbox:customer &lt;https://solid.iis.fraunhofer.de/oe-40200/2024/10/velektronik-graph-clean/company/weQ127.ttl#this&gt; .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</si>
  <si>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(SUM(?revenue) AS ?totalRevenue) WHERE { ?company tbox:providesService &lt;https://welektronik.iis.fraunhofer.de/entity/Q291&gt; . ?obs tbox:observedEnterprise ?company . ?obs tbox:totalRevenue ?revenue . }</t>
  </si>
  <si>
    <t>PREFIX : &lt;https://github.com/wintechis/natural-language-query-answering/tree/main/knowledge-graph/velektronik-graph-clean/tbox.ttl#&gt; PREFIX ns1: &lt;https://www.w3.org/ns/org#&gt; SELECT DISTINCT ?x WHERE { ?x a ns1:Organization ; :organizationType ?y . ?y :label "Design company"@en . }</t>
  </si>
  <si>
    <t>PREFIX ns1: &lt;https://www.w3.org/ns/org#&gt; PREFIX tbox: &lt;https://github.com/wintechis/natural-language-query-answering/tree/main/knowledge-graph/velektronik-graph-clean/tbox.ttl#&gt; SELECT DISTINCT ?person ?company WHERE { ?person ns1:hasMembership [ ns1:organization ?company ; ns1:role tbox:CEO ] . ?company tbox:size &lt;https://welektronik.iis.fraunhofer.de/entity/Q1049&gt; . }</t>
  </si>
  <si>
    <t>PREFIX ns1: &lt;https://www.w3.org/ns/org#&gt; PREFIX tbox: &lt;https://github.com/wintechis/natural-language-query-answering/tree/main/knowledge-graph/velektronik-graph-clean/tbox.ttl#&gt; SELECT DISTINCT ?company ?site WHERE { ?company a ns1:Organization . ?company ns1:hasSite ?site . ?site tbox:siteType ?type . FILTER (?type = &lt;https://welektronik.iis.fraunhofer.de/entity/Q298&gt; || ?type = &lt;https://welektronik.iis.fraunhofer.de/entity/Q299&gt;) }</t>
  </si>
  <si>
    <t>PREFIX tbox: &lt;https://github.com/wintechis/natural-language-query-answering/tree/main/knowledge-graph/velektronik-graph-clean/tbox.ttl#&gt; PREFIX xsd: &lt;http://www.w3.org/2001/XMLSchema#&gt; SELECT ?capex WHERE { &lt;https://solid.iis.fraunhofer.de/oe-40200/2024/10/velektronik-graph-clean/company/weQ22.ttl#this&gt; ?p ?o . FILTER (?p = tbox:capex2022 &amp;&amp; datatype(?o) = xsd:decimal) }</t>
  </si>
  <si>
    <t>PREFIX tbox: &lt;https://github.com/wintechis/natural-language-query-answering/tree/main/knowledge-graph/velektronik-graph-clean/tbox.ttl#&gt; PREFIX xsd: &lt;http://www.w3.org/2001/XMLSchema#&gt; SELECT DISTINCT ?x ?y WHERE { ?x tbox:capex ?y . }</t>
  </si>
  <si>
    <t>PREFIX tbox: &lt;https://github.com/wintechis/natural-language-query-answering/tree/main/knowledge-graph/velektronik-graph-clean/tbox.ttl#&gt; SELECT ?company ?size ?employees WHERE { ?company tbox:size ?size . ?company tbox:employees ?employees . FILTER (?size = &lt;https://welektronik.iis.fraunhofer.de/entity/Q1049&gt;) }</t>
  </si>
  <si>
    <t>PREFIX tbox: &lt;https://github.com/wintechis/natural-language-query-answering/tree/main/knowledge-graph/velektronik-graph-clean/tbox.ttl#&gt; PREFIX ns2: &lt;https://www.w3.org/ns/org#&gt; SELECT DISTINCT ?site ?company WHERE { ?company a ns2:Organization . ?company tbox:size &lt;https://welektronik.iis.fraunhofer.de/entity/Q1049&gt; . ?company ns2:hasSite ?site . ?site a ns2:Site . }</t>
  </si>
  <si>
    <t>PREFIX : &lt;https://github.com/wintechis/natural-language-query-answering/tree/main/knowledge-graph/velektronik-graph-clean/tbox.ttl#&gt; PREFIX ns1: &lt;https://www.w3.org/ns/org#&gt; SELECT DISTINCT ?service WHERE { ?company a ns1:Organization ; :providesService ?service . FILTER(?company = &lt;https://solid.iis.fraunhofer.de/oe-40200/2024/10/velektronik-graph-clean/company/weQ36.ttl#this&gt;) }</t>
  </si>
  <si>
    <t>PREFIX ns1: &lt;http://www.geonames.org/ontology#&gt; PREFIX tbox: &lt;https://github.com/wintechis/natural-language-query-answering/tree/main/knowledge-graph/velektronik-graph-clean/tbox.ttl#&gt; SELECT DISTINCT ?company ?service WHERE { ?company a ns1:Feature . ?company ns1:headquarter ?headquarter . ?headquarter ns1:parentCountry &lt;https://solid.iis.fraunhofer.de/oe-40200/2024/10/velektronik-graph-clean/region/wdQ183.ttl#this&gt; . ?company tbox:providesService ?service . }</t>
  </si>
  <si>
    <t>PREFIX dbp: &lt;https://dblp.org/rdf/schema#&gt; SELECT DISTINCT ?person ?publication WHERE { ?person dbp:authorOf ?publication . }</t>
  </si>
  <si>
    <t>PREFIX : &lt;https://github.com/wintechis/natural-language-query-answering/tree/main/knowledge-graph/velektronik-graph-clean/tbox.ttl#&gt; PREFIX rdfs: &lt;http://www.w3.org/2000/01/rdf-schema#&gt; SELECT DISTINCT ?supplier ?customer WHERE { ?supplier :supplies ?customer }</t>
  </si>
  <si>
    <t>PREFIX ns1: &lt;https://paul.ti.rw.fau.de/~ju32haqi/supply-networks/abstraction-examples/esn-ontology#&gt; PREFIX ns2: &lt;https://www.w3.org/ns/org#&gt; SELECT DISTINCT ?x WHERE { ?x ns1:supplier &lt;https://solid.iis.fraunhofer.de/oe-40200/2024/10/velektronik-graph-clean/company/weQ22.ttl#this&gt; . ?x ns2:basedIn ?y . ?y rdfs:label "Taiwan" }</t>
  </si>
  <si>
    <t>PREFIX : &lt;https://welektronik.iis.fraunhofer.de/entity/&gt; SELECT ?label WHERE { :Q1048 rdfs:label ?label }</t>
  </si>
  <si>
    <t>PREFIX ns1: &lt;https://www.w3.org/ns/org#&gt; PREFIX ns2: &lt;http://www.geonames.org/ontology#&gt; PREFIX tbox: &lt;https://github.com/wintechis/natural-language-query-answering/tree/main/knowledge-graph/velektronik-graph-clean/tbox.ttl#&gt; SELECT DISTINCT ?site ?siteType WHERE { &lt;https://solid.iis.fraunhofer.de/oe-40200/2024/10/velektronik-graph-clean/company/weQ22.ttl#this&gt; ns1:hasSite ?site . ?site tbox:siteType ?siteType . }</t>
  </si>
  <si>
    <t>PREFIX tbox: &lt;https://github.com/wintechis/natural-language-query-answering/tree/main/knowledge-graph/velektronik-graph-clean/tbox.ttl#&gt; PREFIX ns1: &lt;https://www.w3.org/ns/org#&gt; SELECT DISTINCT ?company ?service WHERE { ?company a ns1:Organization . ?company tbox:providesService ?service . }</t>
  </si>
  <si>
    <t>PREFIX : &lt;https://welektronik.iis.fraunhofer.de/entity/&gt; PREFIX ns1: &lt;http://www.geonames.org/ontology#&gt; PREFIX ns2: &lt;https://www.w3.org/ns/org#&gt; SELECT DISTINCT ?company ?site WHERE { ?company a ns2:Organization . ?site ns1:parentFeature :Q2090 . ?company ns2:hasRegisteredSite ?site . }</t>
  </si>
  <si>
    <t>PREFIX ns1: &lt;https://github.com/wintechis/natural-language-query-answering/tree/main/knowledge-graph/velektronik-graph-clean/tbox.ttl#&gt; PREFIX dblp: &lt;https://dblp.org/rdf/schema#&gt; SELECT DISTINCT ?person ?organization ?start ?end WHERE { ?person ns1:hasMembership [ ns1:member ?person ; ns1:memberDuring [ time:hasBeginning [ time:inXSDDateTime ?start ] ; time:hasEnd [ time:inXSDDateTime ?end ] ] ; ns1:organization ?organization ; ns1:role ns1:CEO ] . FILTER (?start &lt;= "2005-01-01T00:00:00+00:00"^^xsd:dateTime &amp;&amp; ?end &gt;= "2005-01-01T00:00:00+00:00"^^xsd:dateTime) }</t>
  </si>
  <si>
    <t>PREFIX ns1: &lt;https://paul.ti.rw.fau.de/~ju32haqi/supply-networks/abstraction-examples/esn-ontology#&gt; PREFIX tbox: &lt;https://github.com/wintechis/natural-language-query-answering/tree/main/knowledge-graph/velektronik-graph-clean/tbox.ttl#&gt; SELECT DISTINCT ?customer WHERE { ?customer ns1:customer &lt;https://solid.iis.fraunhofer.de/oe-40200/2024/10/velektronik-graph-clean/company/weQ1029.ttl#this&gt; . }</t>
  </si>
  <si>
    <t>PREFIX ns1: &lt;https://www.w3.org/ns/org#&gt; PREFIX ns2: &lt;http://www.geonames.org/ontology#&gt; SELECT DISTINCT ?company ?label WHERE { ?company ns1:hasSite ?site . ?site ns2:parentFeature &lt;https://solid.iis.fraunhofer.de/oe-40200/2024/10/velektronik-graph-clean/region/wdQ2090.ttl#this&gt; . ?company rdfs:label ?label . }</t>
  </si>
  <si>
    <t>PREFIX tbox: &lt;https://github.com/wintechis/natural-language-query-answering/tree/main/knowledge-graph/velektronik-graph-clean/tbox.ttl#&gt; PREFIX ns1: &lt;http://www.geonames.org/ontology#&gt; PREFIX org: &lt;https://www.w3.org/ns/org#&gt; SELECT DISTINCT ?organisation WHERE { ?organisation a org:Organization . FILTER ( EXISTS { ?organisation ns1:parentFeature &lt;https://solid.iis.fraunhofer.de/oe-40200/2024/10/velektronik-graph-clean/region/wdQ980.ttl#this&gt; } ) }</t>
  </si>
  <si>
    <t>PREFIX tbox: &lt;https://github.com/wintechis/natural-language-query-answering/tree/main/knowledge-graph/velektronik-graph-clean/tbox.ttl#&gt; SELECT ?x ?y WHERE { ?x tbox:organizationType &lt;https://welektronik.iis.fraunhofer.de/entity/Q287&gt; . ?x tbox:totalEquity ?y . }</t>
  </si>
  <si>
    <t>PREFIX tbox: &lt;https://github.com/wintechis/natural-language-query-answering/tree/main/knowledge-graph/velektronik-graph-clean/tbox.ttl#&gt; PREFIX ns1: &lt;https://www.w3.org/ns/org#&gt; SELECT DISTINCT ?x WHERE { ?x a ns1:Organization ; tbox:organizationType &lt;https://welektronik.iis.fraunhofer.de/entity/Q1023&gt; ; ns1:hasRegisteredSite ?y . FILTER NOT EXISTS { ?x ns1:hasSite ?z . FILTER (?z = ?y) } FILTER (EXISTS { ?x rdfs:label ?label . FILTER (regex(?label, "Advanced Micro-Fabrication Equipment", "i")) }) }</t>
  </si>
  <si>
    <t>PREFIX tbox: &lt;https://github.com/wintechis/natural-language-query-answering/tree/main/knowledge-graph/velektronik-graph-clean/tbox.ttl#&gt; PREFIX ns1: &lt;https://paul.ti.rw.fau.de/~ju32haqi/supply-networks/abstraction-examples/esn-ontology#&gt; SELECT ?netProfit WHERE { ?s tbox:netProfit ?netProfit . ?s tbox:observedEnterprise &lt;https://solid.iis.fraunhofer.de/oe-40200/2024/10/velektronik-graph-clean/company/weQ22.ttl#this&gt; . }</t>
  </si>
  <si>
    <t>PREFIX ns2: &lt;https://www.w3.org/ns/org#&gt; PREFIX tbox: &lt;https://github.com/wintechis/natural-language-query-answering/tree/main/knowledge-graph/velektronik-graph-clean/tbox.ttl#&gt; SELECT DISTINCT ?country WHERE { ?site a ns2:Site . ?org ns2:hasSite ?site . ?org rdfs:label "Intel"@en . ?site &lt;http://www.geonames.org/ontology#parentCountry&gt; ?country . }</t>
  </si>
  <si>
    <t>PREFIX tbox: &lt;https://github.com/wintechis/natural-language-query-answering/tree/main/knowledge-graph/velektronik-graph-clean/tbox.ttl#&gt; PREFIX ns1: &lt;https://www.w3.org/ns/org#&gt; SELECT DISTINCT ?ceo ?company WHERE { ?company a ns1:Organization . ?company tbox:hasCeo ?ceo . FILTER NOT EXISTS { ?company ns1:member ?member . ?member ns1:memberOf ?fabless . } }</t>
  </si>
  <si>
    <t>PREFIX tbox: &lt;https://github.com/wintechis/natural-language-query-answering/tree/main/knowledge-graph/velektronik-graph-clean/tbox.ttl#&gt; SELECT ?equity WHERE { ?obs tbox:totalequity2022 ?equity . }</t>
  </si>
  <si>
    <t>Prompt with Phase Definition</t>
  </si>
  <si>
    <t>Base Prompt</t>
  </si>
  <si>
    <t>Prompt with Action Restriction</t>
  </si>
  <si>
    <t>Single hop questions</t>
  </si>
  <si>
    <t>Two hop questions</t>
  </si>
  <si>
    <t>Three hop questions</t>
  </si>
  <si>
    <t>Four hop questions</t>
  </si>
  <si>
    <t>Prompt</t>
  </si>
  <si>
    <t>Standard Deviation Comparison</t>
  </si>
  <si>
    <t>Prompt with Action Restrictions &lt; Base Prompt</t>
  </si>
  <si>
    <t>Prompt with Action Restrictions &lt;= Base Prompt</t>
  </si>
  <si>
    <t>Prompt with Action Restrictions &gt;= Base Prompt</t>
  </si>
  <si>
    <t>Prompt with Action Restrictions &gt; Base Prompt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</si>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</sst>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Prompt Performance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process_model_optimzation_summa!$B$9</c:f>
              <c:strCache>
                <c:ptCount val="1"/>
                <c:pt idx="0">
                  <c:v>Base Prompt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process_model_optimzation_summa!$A$10:$A$13</c:f>
              <c:strCache>
                <c:ptCount val="4"/>
                <c:pt idx="0">
                  <c:v>Single hop questions</c:v>
                </c:pt>
                <c:pt idx="1">
                  <c:v>Two hop questions</c:v>
                </c:pt>
                <c:pt idx="2">
                  <c:v>Three hop questions</c:v>
                </c:pt>
                <c:pt idx="3">
                  <c:v>Four hop questions</c:v>
                </c:pt>
              </c:strCache>
            </c:strRef>
          </c:cat>
          <c:val>
            <c:numRef>
              <c:f>process_model_optimzation_summa!$B$10:$B$13</c:f>
              <c:numCache>
                <c:formatCode>0.00</c:formatCode>
                <c:ptCount val="4"/>
                <c:pt idx="0">
                  <c:v>0.65749684859548041</c:v>
                </c:pt>
                <c:pt idx="1">
                  <c:v>0.44453973630301741</c:v>
                </c:pt>
                <c:pt idx="2">
                  <c:v>0.16058934493415011</c:v>
                </c:pt>
                <c:pt idx="3">
                  <c:v>0.20174692736230129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B-4028-BD6E-CCF6F67C4497}"/>
            </c:ext>
          </c:extLst>
        </c:ser>
        <c:ser>
          <c:idx val="1"/>
          <c:order val="1"/>
          <c:tx>
            <c:strRef>
              <c:f>process_model_optimzation_summa!$D$9</c:f>
              <c:strCache>
                <c:ptCount val="1"/>
                <c:pt idx="0">
                  <c:v>Prompt with Action Restriction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process_model_optimzation_summa!$A$10:$A$13</c:f>
              <c:strCache>
                <c:ptCount val="4"/>
                <c:pt idx="0">
                  <c:v>Single hop questions</c:v>
                </c:pt>
                <c:pt idx="1">
                  <c:v>Two hop questions</c:v>
                </c:pt>
                <c:pt idx="2">
                  <c:v>Three hop questions</c:v>
                </c:pt>
                <c:pt idx="3">
                  <c:v>Four hop questions</c:v>
                </c:pt>
              </c:strCache>
            </c:strRef>
          </c:cat>
          <c:val>
            <c:numRef>
              <c:f>process_model_optimzation_summa!$D$10:$D$13</c:f>
              <c:numCache>
                <c:formatCode>0.00</c:formatCode>
                <c:ptCount val="4"/>
                <c:pt idx="0">
                  <c:v>0.69962961298288173</c:v>
                </c:pt>
                <c:pt idx="1">
                  <c:v>0.48327281878326478</c:v>
                </c:pt>
                <c:pt idx="2">
                  <c:v>0.2585486464130467</c:v>
                </c:pt>
                <c:pt idx="3">
                  <c:v>0.15688911405243927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B-4028-BD6E-CCF6F67C4497}"/>
            </c:ext>
          </c:extLst>
        </c:ser>
        <c:ser>
          <c:idx val="2"/>
          <c:order val="2"/>
          <c:tx>
            <c:strRef>
              <c:f>process_model_optimzation_summa!$F$9</c:f>
              <c:strCache>
                <c:ptCount val="1"/>
                <c:pt idx="0">
                  <c:v>Prompt with Phase Definition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process_model_optimzation_summa!$A$10:$A$13</c:f>
              <c:strCache>
                <c:ptCount val="4"/>
                <c:pt idx="0">
                  <c:v>Single hop questions</c:v>
                </c:pt>
                <c:pt idx="1">
                  <c:v>Two hop questions</c:v>
                </c:pt>
                <c:pt idx="2">
                  <c:v>Three hop questions</c:v>
                </c:pt>
                <c:pt idx="3">
                  <c:v>Four hop questions</c:v>
                </c:pt>
              </c:strCache>
            </c:strRef>
          </c:cat>
          <c:val>
            <c:numRef>
              <c:f>process_model_optimzation_summa!$F$10:$F$13</c:f>
              <c:numCache>
                <c:formatCode>0.00</c:formatCode>
                <c:ptCount val="4"/>
                <c:pt idx="0">
                  <c:v>0.72779723627682158</c:v>
                </c:pt>
                <c:pt idx="1">
                  <c:v>0.46357006858282146</c:v>
                </c:pt>
                <c:pt idx="2">
                  <c:v>0.19714645213768073</c:v>
                </c:pt>
                <c:pt idx="3">
                  <c:v>0.14552424579356005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B-4028-BD6E-CCF6F67C44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85108240"/>
        <c:axId val="1985103920"/>
      </c:barChart>
      <c:catAx>
        <c:axId val="19851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5103920"/>
        <c:crosses val="autoZero"/>
        <c:auto val="1"/>
        <c:lblAlgn val="ctr"/>
        <c:lblOffset val="100"/>
        <c:noMultiLvlLbl val="0"/>
      </c:catAx>
      <c:valAx>
        <c:axId val="19851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51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1266825</xdr:colOff>
      <xdr:row>15</xdr:row>
      <xdr:rowOff>14287</xdr:rowOff>
    </xdr:from>
    <xdr:to>
      <xdr:col>5</xdr:col>
      <xdr:colOff>476250</xdr:colOff>
      <xdr:row>29</xdr:row>
      <xdr:rowOff>90487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6092BC1-FFB6-6575-AB6F-57B42D139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2985-9551-45D3-9761-DE79588B85A2}">
  <dimension ref="A2:G22"/>
  <sheetViews>
    <sheetView tabSelected="1" workbookViewId="0">
      <selection activeCell="C21" sqref="C21"/>
    </sheetView>
  </sheetViews>
  <sheetFormatPr baseColWidth="10" defaultRowHeight="15" x14ac:dyDescent="0.25"/>
  <cols>
    <col min="1" max="1" width="28.28515625" customWidth="1"/>
    <col min="2" max="2" width="13.28515625" customWidth="1"/>
    <col min="3" max="3" width="18.7109375" customWidth="1"/>
    <col min="4" max="4" width="16.85546875" customWidth="1"/>
    <col min="5" max="5" width="12" bestFit="1" customWidth="1"/>
    <col min="6" max="6" width="12.5703125" bestFit="1" customWidth="1"/>
    <col min="7" max="7" width="14.42578125" customWidth="1"/>
    <col min="10" max="10" width="12.5703125" bestFit="1" customWidth="1"/>
  </cols>
  <sheetData>
    <row r="2" spans="1:7" ht="30.75" customHeight="1" x14ac:dyDescent="0.25">
      <c r="A2" s="4" t="s">
        <v>1631</v>
      </c>
      <c r="B2" s="4" t="s">
        <v>1625</v>
      </c>
      <c r="C2" s="4" t="s">
        <v>1626</v>
      </c>
      <c r="D2" s="4"/>
      <c r="E2" s="4"/>
    </row>
    <row r="3" spans="1:7" x14ac:dyDescent="0.25">
      <c r="A3" t="s">
        <v>1076</v>
      </c>
      <c r="B3" s="3">
        <f>base_prompt!U2</f>
        <v>0.32428875902290988</v>
      </c>
      <c r="C3" s="3">
        <f>'prompt-with-action-restrictions'!U2</f>
        <v>0.36987736667264998</v>
      </c>
      <c r="D3" s="3"/>
    </row>
    <row r="4" spans="1:7" x14ac:dyDescent="0.25">
      <c r="A4" t="s">
        <v>1048</v>
      </c>
      <c r="B4" s="3">
        <f>base_prompt!V2</f>
        <v>3.3962898526600761E-2</v>
      </c>
      <c r="C4" s="3">
        <f>'prompt-with-action-restrictions'!V2</f>
        <v>3.0752146148137035E-2</v>
      </c>
      <c r="D4" s="3"/>
    </row>
    <row r="7" spans="1:7" ht="30" customHeight="1" x14ac:dyDescent="0.25">
      <c r="A7" t="s">
        <v>1631</v>
      </c>
      <c r="B7" s="5" t="s">
        <v>1625</v>
      </c>
      <c r="C7" s="5"/>
      <c r="D7" s="5" t="s">
        <v>1626</v>
      </c>
      <c r="E7" s="5"/>
      <c r="F7" s="5"/>
      <c r="G7" s="5"/>
    </row>
    <row r="8" spans="1:7" x14ac:dyDescent="0.25">
      <c r="B8" t="str">
        <f>base_prompt!Y1</f>
        <v>Mean</v>
      </c>
      <c r="C8" t="str">
        <f>base_prompt!Z1</f>
        <v>std</v>
      </c>
      <c r="D8" t="str">
        <f>'prompt-with-action-restrictions'!Y1</f>
        <v>Mean</v>
      </c>
      <c r="E8" t="str">
        <f>'prompt-with-action-restrictions'!Z1</f>
        <v>std</v>
      </c>
    </row>
    <row r="10" spans="1:7" x14ac:dyDescent="0.25">
      <c r="A10" t="s">
        <v>1627</v>
      </c>
      <c r="B10" s="2">
        <f>base_prompt!Y2</f>
        <v>0.65749684859548041</v>
      </c>
      <c r="C10" s="2">
        <f>base_prompt!Z2</f>
        <v>0.48230464421055719</v>
      </c>
      <c r="D10" s="2">
        <f>'prompt-with-action-restrictions'!Y2</f>
        <v>0.69962961298288173</v>
      </c>
      <c r="E10" s="2">
        <f>'prompt-with-action-restrictions'!Z2</f>
        <v>0.48001192591028424</v>
      </c>
      <c r="F10" s="2"/>
      <c r="G10" s="2"/>
    </row>
    <row r="11" spans="1:7" x14ac:dyDescent="0.25">
      <c r="A11" t="s">
        <v>1628</v>
      </c>
      <c r="B11" s="2">
        <f>base_prompt!Y3</f>
        <v>0.44453973630301741</v>
      </c>
      <c r="C11" s="2">
        <f>base_prompt!Z3</f>
        <v>0.49012622215765245</v>
      </c>
      <c r="D11" s="2">
        <f>'prompt-with-action-restrictions'!Y3</f>
        <v>0.48327281878326478</v>
      </c>
      <c r="E11" s="2">
        <f>'prompt-with-action-restrictions'!Z3</f>
        <v>0.49624991899536691</v>
      </c>
      <c r="F11" s="2"/>
      <c r="G11" s="2"/>
    </row>
    <row r="12" spans="1:7" x14ac:dyDescent="0.25">
      <c r="A12" t="s">
        <v>1629</v>
      </c>
      <c r="B12" s="2">
        <f>base_prompt!Y4</f>
        <v>0.16058934493415011</v>
      </c>
      <c r="C12" s="2">
        <f>base_prompt!Z4</f>
        <v>0.32815053818714895</v>
      </c>
      <c r="D12" s="2">
        <f>'prompt-with-action-restrictions'!Y4</f>
        <v>0.2585486464130467</v>
      </c>
      <c r="E12" s="2">
        <f>'prompt-with-action-restrictions'!Z4</f>
        <v>0.41651174319350431</v>
      </c>
      <c r="F12" s="2"/>
      <c r="G12" s="2"/>
    </row>
    <row r="13" spans="1:7" x14ac:dyDescent="0.25">
      <c r="A13" t="s">
        <v>1630</v>
      </c>
      <c r="B13" s="2">
        <f>base_prompt!Y5</f>
        <v>0.20174692736230129</v>
      </c>
      <c r="C13" s="2">
        <f>base_prompt!Z5</f>
        <v>0.31040536438080818</v>
      </c>
      <c r="D13" s="2">
        <f>'prompt-with-action-restrictions'!Y5</f>
        <v>0.15688911405243927</v>
      </c>
      <c r="E13" s="2">
        <f>'prompt-with-action-restrictions'!Z5</f>
        <v>0.18624321862848492</v>
      </c>
      <c r="F13" s="2"/>
      <c r="G13" s="2"/>
    </row>
    <row r="18" spans="1:2" x14ac:dyDescent="0.25">
      <c r="A18" t="s">
        <v>1632</v>
      </c>
    </row>
    <row r="19" spans="1:2" ht="30" x14ac:dyDescent="0.25">
      <c r="A19" s="4" t="s">
        <v>1633</v>
      </c>
      <c r="B19">
        <f>standard_deviation_analysis!B72</f>
        <v>24</v>
      </c>
    </row>
    <row r="20" spans="1:2" ht="30" x14ac:dyDescent="0.25">
      <c r="A20" s="4" t="s">
        <v>1634</v>
      </c>
      <c r="B20">
        <f>standard_deviation_analysis!C72</f>
        <v>50</v>
      </c>
    </row>
    <row r="21" spans="1:2" ht="30" x14ac:dyDescent="0.25">
      <c r="A21" s="4" t="s">
        <v>1635</v>
      </c>
      <c r="B21">
        <f>standard_deviation_analysis!D72</f>
        <v>39</v>
      </c>
    </row>
    <row r="22" spans="1:2" ht="30" x14ac:dyDescent="0.25">
      <c r="A22" s="4" t="s">
        <v>1636</v>
      </c>
      <c r="B22">
        <f>standard_deviation_analysis!E72</f>
        <v>20</v>
      </c>
    </row>
  </sheetData>
  <mergeCells count="3">
    <mergeCell ref="B7:C7"/>
    <mergeCell ref="D7:E7"/>
    <mergeCell ref="F7:G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39F5-1986-4B6B-B1C1-B51A50134D1B}">
  <dimension ref="A2:G13"/>
  <sheetViews>
    <sheetView topLeftCell="A7" workbookViewId="0">
      <selection activeCell="F9" sqref="F9"/>
    </sheetView>
  </sheetViews>
  <sheetFormatPr baseColWidth="10" defaultRowHeight="15" x14ac:dyDescent="0.25"/>
  <cols>
    <col min="1" max="1" width="19.5703125" bestFit="1" customWidth="1"/>
    <col min="2" max="2" width="13.28515625" customWidth="1"/>
    <col min="3" max="3" width="18.7109375" customWidth="1"/>
    <col min="4" max="4" width="16.85546875" customWidth="1"/>
    <col min="5" max="5" width="12" bestFit="1" customWidth="1"/>
    <col min="6" max="6" width="12.5703125" bestFit="1" customWidth="1"/>
    <col min="7" max="7" width="14.42578125" customWidth="1"/>
    <col min="10" max="10" width="12.5703125" bestFit="1" customWidth="1"/>
  </cols>
  <sheetData>
    <row r="2" spans="1:7" ht="30.75" customHeight="1" x14ac:dyDescent="0.25">
      <c r="A2" s="4" t="s">
        <v>1631</v>
      </c>
      <c r="B2" s="4" t="s">
        <v>1625</v>
      </c>
      <c r="C2" s="4" t="s">
        <v>1626</v>
      </c>
      <c r="D2" s="4" t="s">
        <v>1624</v>
      </c>
      <c r="E2" s="4"/>
    </row>
    <row r="3" spans="1:7" x14ac:dyDescent="0.25">
      <c r="A3" t="s">
        <v>1076</v>
      </c>
      <c r="B3" s="3">
        <f>base_prompt!U2</f>
        <v>0.32428875902290988</v>
      </c>
      <c r="C3" s="3">
        <f>'prompt-with-action-restrictions'!U2</f>
        <v>0.36987736667264998</v>
      </c>
      <c r="D3" s="3">
        <v>0.34489337563379063</v>
      </c>
    </row>
    <row r="4" spans="1:7" x14ac:dyDescent="0.25">
      <c r="A4" t="s">
        <v>1048</v>
      </c>
      <c r="B4" s="3">
        <f>base_prompt!V2</f>
        <v>3.3962898526600761E-2</v>
      </c>
      <c r="C4" s="3">
        <f>'prompt-with-action-restrictions'!V2</f>
        <v>3.0752146148137035E-2</v>
      </c>
      <c r="D4" s="3">
        <v>3.8359244423313857E-2</v>
      </c>
    </row>
    <row r="7" spans="1:7" ht="30" customHeight="1" x14ac:dyDescent="0.25">
      <c r="A7" t="s">
        <v>1631</v>
      </c>
      <c r="B7" s="5" t="s">
        <v>1625</v>
      </c>
      <c r="C7" s="5"/>
      <c r="D7" s="5" t="s">
        <v>1626</v>
      </c>
      <c r="E7" s="5"/>
      <c r="F7" s="5" t="s">
        <v>1624</v>
      </c>
      <c r="G7" s="5"/>
    </row>
    <row r="8" spans="1:7" x14ac:dyDescent="0.25">
      <c r="B8" t="str">
        <f>base_prompt!Y1</f>
        <v>Mean</v>
      </c>
      <c r="C8" t="str">
        <f>base_prompt!Z1</f>
        <v>std</v>
      </c>
      <c r="D8" t="str">
        <f>'prompt-with-action-restrictions'!Y1</f>
        <v>Mean</v>
      </c>
      <c r="E8" t="str">
        <f>'prompt-with-action-restrictions'!Z1</f>
        <v>std</v>
      </c>
      <c r="F8" t="str">
        <f>'prompt-with-phase-definiton'!Y1</f>
        <v>Mean</v>
      </c>
      <c r="G8" t="str">
        <f>'prompt-with-phase-definiton'!Z1</f>
        <v>std</v>
      </c>
    </row>
    <row r="9" spans="1:7" x14ac:dyDescent="0.25">
      <c r="B9" t="s">
        <v>1625</v>
      </c>
      <c r="D9" t="s">
        <v>1626</v>
      </c>
      <c r="F9" t="s">
        <v>1624</v>
      </c>
    </row>
    <row r="10" spans="1:7" x14ac:dyDescent="0.25">
      <c r="A10" t="s">
        <v>1627</v>
      </c>
      <c r="B10" s="2">
        <f>base_prompt!Y2</f>
        <v>0.65749684859548041</v>
      </c>
      <c r="C10" s="2">
        <f>base_prompt!Z2</f>
        <v>0.48230464421055719</v>
      </c>
      <c r="D10" s="2">
        <f>'prompt-with-action-restrictions'!Y2</f>
        <v>0.69962961298288173</v>
      </c>
      <c r="E10" s="2">
        <f>'prompt-with-action-restrictions'!Z2</f>
        <v>0.48001192591028424</v>
      </c>
      <c r="F10" s="2">
        <f>'prompt-with-phase-definiton'!Y2</f>
        <v>0.72779723627682158</v>
      </c>
      <c r="G10" s="2">
        <f>'prompt-with-phase-definiton'!Z2</f>
        <v>0.44920920378555579</v>
      </c>
    </row>
    <row r="11" spans="1:7" x14ac:dyDescent="0.25">
      <c r="A11" t="s">
        <v>1628</v>
      </c>
      <c r="B11" s="2">
        <f>base_prompt!Y3</f>
        <v>0.44453973630301741</v>
      </c>
      <c r="C11" s="2">
        <f>base_prompt!Z3</f>
        <v>0.49012622215765245</v>
      </c>
      <c r="D11" s="2">
        <f>'prompt-with-action-restrictions'!Y3</f>
        <v>0.48327281878326478</v>
      </c>
      <c r="E11" s="2">
        <f>'prompt-with-action-restrictions'!Z3</f>
        <v>0.49624991899536691</v>
      </c>
      <c r="F11" s="2">
        <f>'prompt-with-phase-definiton'!Y3</f>
        <v>0.46357006858282146</v>
      </c>
      <c r="G11" s="2">
        <f>'prompt-with-phase-definiton'!Z3</f>
        <v>0.49153915231142431</v>
      </c>
    </row>
    <row r="12" spans="1:7" x14ac:dyDescent="0.25">
      <c r="A12" t="s">
        <v>1629</v>
      </c>
      <c r="B12" s="2">
        <f>base_prompt!Y4</f>
        <v>0.16058934493415011</v>
      </c>
      <c r="C12" s="2">
        <f>base_prompt!Z4</f>
        <v>0.32815053818714895</v>
      </c>
      <c r="D12" s="2">
        <f>'prompt-with-action-restrictions'!Y4</f>
        <v>0.2585486464130467</v>
      </c>
      <c r="E12" s="2">
        <f>'prompt-with-action-restrictions'!Z4</f>
        <v>0.41651174319350431</v>
      </c>
      <c r="F12" s="2">
        <f>'prompt-with-phase-definiton'!Y4</f>
        <v>0.19714645213768073</v>
      </c>
      <c r="G12" s="2">
        <f>'prompt-with-phase-definiton'!Z4</f>
        <v>0.35219263626023695</v>
      </c>
    </row>
    <row r="13" spans="1:7" x14ac:dyDescent="0.25">
      <c r="A13" t="s">
        <v>1630</v>
      </c>
      <c r="B13" s="2">
        <f>base_prompt!Y5</f>
        <v>0.20174692736230129</v>
      </c>
      <c r="C13" s="2">
        <f>base_prompt!Z5</f>
        <v>0.31040536438080818</v>
      </c>
      <c r="D13" s="2">
        <f>'prompt-with-action-restrictions'!Y5</f>
        <v>0.15688911405243927</v>
      </c>
      <c r="E13" s="2">
        <f>'prompt-with-action-restrictions'!Z5</f>
        <v>0.18624321862848492</v>
      </c>
      <c r="F13" s="2">
        <f>'prompt-with-phase-definiton'!Y5</f>
        <v>0.14552424579356005</v>
      </c>
      <c r="G13" s="2">
        <f>'prompt-with-phase-definiton'!Z5</f>
        <v>0.16778376539443354</v>
      </c>
    </row>
  </sheetData>
  <mergeCells count="3">
    <mergeCell ref="B7:C7"/>
    <mergeCell ref="D7:E7"/>
    <mergeCell ref="F7:G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D5BF-1B9E-4574-A08C-8BBF96A16E32}">
  <dimension ref="A1:E72"/>
  <sheetViews>
    <sheetView topLeftCell="A52" workbookViewId="0">
      <selection activeCell="E72" sqref="B72:E72"/>
    </sheetView>
  </sheetViews>
  <sheetFormatPr baseColWidth="10" defaultRowHeight="15" x14ac:dyDescent="0.25"/>
  <cols>
    <col min="1" max="1" width="69.85546875" customWidth="1"/>
    <col min="2" max="2" width="42.85546875" bestFit="1" customWidth="1"/>
    <col min="3" max="4" width="43.85546875" bestFit="1" customWidth="1"/>
    <col min="5" max="5" width="42.85546875" bestFit="1" customWidth="1"/>
  </cols>
  <sheetData>
    <row r="1" spans="1:5" x14ac:dyDescent="0.25">
      <c r="A1" t="s">
        <v>1637</v>
      </c>
      <c r="B1" t="str">
        <f>conformance_assessment_summary!A19</f>
        <v>Prompt with Action Restrictions &lt; Base Prompt</v>
      </c>
      <c r="C1" t="str">
        <f>conformance_assessment_summary!A20</f>
        <v>Prompt with Action Restrictions &lt;= Base Prompt</v>
      </c>
      <c r="D1" t="str">
        <f>conformance_assessment_summary!A21</f>
        <v>Prompt with Action Restrictions &gt;= Base Prompt</v>
      </c>
      <c r="E1" t="str">
        <f>conformance_assessment_summary!A22</f>
        <v>Prompt with Action Restrictions &gt; Base Prompt</v>
      </c>
    </row>
    <row r="2" spans="1:5" x14ac:dyDescent="0.25">
      <c r="A2" t="s">
        <v>1078</v>
      </c>
      <c r="B2">
        <f>IF('prompt-with-action-restrictions'!R16&lt;base_prompt!R16,1,0)</f>
        <v>1</v>
      </c>
      <c r="C2">
        <f>IF('prompt-with-action-restrictions'!S16&lt;=base_prompt!S16,1,0)</f>
        <v>1</v>
      </c>
      <c r="D2">
        <f>IF('prompt-with-action-restrictions'!S16&gt;=base_prompt!S16,1,0)</f>
        <v>0</v>
      </c>
      <c r="E2">
        <f>IF('prompt-with-action-restrictions'!S16&gt;base_prompt!S16,1,0)</f>
        <v>0</v>
      </c>
    </row>
    <row r="3" spans="1:5" x14ac:dyDescent="0.25">
      <c r="A3" t="s">
        <v>1079</v>
      </c>
      <c r="B3">
        <f>IF('prompt-with-action-restrictions'!R17&lt;base_prompt!R17,1,0)</f>
        <v>1</v>
      </c>
      <c r="C3">
        <f>IF('prompt-with-action-restrictions'!S17&lt;=base_prompt!S17,1,0)</f>
        <v>1</v>
      </c>
      <c r="D3">
        <f>IF('prompt-with-action-restrictions'!S17&gt;=base_prompt!S17,1,0)</f>
        <v>0</v>
      </c>
      <c r="E3">
        <f>IF('prompt-with-action-restrictions'!S17&gt;base_prompt!S17,1,0)</f>
        <v>0</v>
      </c>
    </row>
    <row r="4" spans="1:5" x14ac:dyDescent="0.25">
      <c r="A4" t="s">
        <v>1080</v>
      </c>
      <c r="B4">
        <f>IF('prompt-with-action-restrictions'!R18&lt;base_prompt!R18,1,0)</f>
        <v>0</v>
      </c>
      <c r="C4">
        <f>IF('prompt-with-action-restrictions'!S18&lt;=base_prompt!S18,1,0)</f>
        <v>0</v>
      </c>
      <c r="D4">
        <f>IF('prompt-with-action-restrictions'!S18&gt;=base_prompt!S18,1,0)</f>
        <v>1</v>
      </c>
      <c r="E4">
        <f>IF('prompt-with-action-restrictions'!S18&gt;base_prompt!S18,1,0)</f>
        <v>1</v>
      </c>
    </row>
    <row r="5" spans="1:5" x14ac:dyDescent="0.25">
      <c r="A5" t="s">
        <v>1081</v>
      </c>
      <c r="B5">
        <f>IF('prompt-with-action-restrictions'!R19&lt;base_prompt!R19,1,0)</f>
        <v>1</v>
      </c>
      <c r="C5">
        <f>IF('prompt-with-action-restrictions'!S19&lt;=base_prompt!S19,1,0)</f>
        <v>1</v>
      </c>
      <c r="D5">
        <f>IF('prompt-with-action-restrictions'!S19&gt;=base_prompt!S19,1,0)</f>
        <v>0</v>
      </c>
      <c r="E5">
        <f>IF('prompt-with-action-restrictions'!S19&gt;base_prompt!S19,1,0)</f>
        <v>0</v>
      </c>
    </row>
    <row r="6" spans="1:5" x14ac:dyDescent="0.25">
      <c r="A6" t="s">
        <v>1082</v>
      </c>
      <c r="B6">
        <f>IF('prompt-with-action-restrictions'!R20&lt;base_prompt!R20,1,0)</f>
        <v>0</v>
      </c>
      <c r="C6">
        <f>IF('prompt-with-action-restrictions'!S20&lt;=base_prompt!S20,1,0)</f>
        <v>0</v>
      </c>
      <c r="D6">
        <f>IF('prompt-with-action-restrictions'!S20&gt;=base_prompt!S20,1,0)</f>
        <v>1</v>
      </c>
      <c r="E6">
        <f>IF('prompt-with-action-restrictions'!S20&gt;base_prompt!S20,1,0)</f>
        <v>1</v>
      </c>
    </row>
    <row r="7" spans="1:5" x14ac:dyDescent="0.25">
      <c r="A7" t="s">
        <v>1083</v>
      </c>
      <c r="B7">
        <f>IF('prompt-with-action-restrictions'!R21&lt;base_prompt!R21,1,0)</f>
        <v>0</v>
      </c>
      <c r="C7">
        <f>IF('prompt-with-action-restrictions'!S21&lt;=base_prompt!S21,1,0)</f>
        <v>1</v>
      </c>
      <c r="D7">
        <f>IF('prompt-with-action-restrictions'!S21&gt;=base_prompt!S21,1,0)</f>
        <v>1</v>
      </c>
      <c r="E7">
        <f>IF('prompt-with-action-restrictions'!S21&gt;base_prompt!S21,1,0)</f>
        <v>0</v>
      </c>
    </row>
    <row r="8" spans="1:5" x14ac:dyDescent="0.25">
      <c r="A8" t="s">
        <v>1084</v>
      </c>
      <c r="B8">
        <f>IF('prompt-with-action-restrictions'!R22&lt;base_prompt!R22,1,0)</f>
        <v>0</v>
      </c>
      <c r="C8">
        <f>IF('prompt-with-action-restrictions'!S22&lt;=base_prompt!S22,1,0)</f>
        <v>1</v>
      </c>
      <c r="D8">
        <f>IF('prompt-with-action-restrictions'!S22&gt;=base_prompt!S22,1,0)</f>
        <v>1</v>
      </c>
      <c r="E8">
        <f>IF('prompt-with-action-restrictions'!S22&gt;base_prompt!S22,1,0)</f>
        <v>0</v>
      </c>
    </row>
    <row r="9" spans="1:5" x14ac:dyDescent="0.25">
      <c r="A9" t="s">
        <v>1085</v>
      </c>
      <c r="B9">
        <f>IF('prompt-with-action-restrictions'!R23&lt;base_prompt!R23,1,0)</f>
        <v>1</v>
      </c>
      <c r="C9">
        <f>IF('prompt-with-action-restrictions'!S23&lt;=base_prompt!S23,1,0)</f>
        <v>0</v>
      </c>
      <c r="D9">
        <f>IF('prompt-with-action-restrictions'!S23&gt;=base_prompt!S23,1,0)</f>
        <v>1</v>
      </c>
      <c r="E9">
        <f>IF('prompt-with-action-restrictions'!S23&gt;base_prompt!S23,1,0)</f>
        <v>1</v>
      </c>
    </row>
    <row r="10" spans="1:5" x14ac:dyDescent="0.25">
      <c r="A10" t="s">
        <v>1086</v>
      </c>
      <c r="B10">
        <f>IF('prompt-with-action-restrictions'!R24&lt;base_prompt!R24,1,0)</f>
        <v>0</v>
      </c>
      <c r="C10">
        <f>IF('prompt-with-action-restrictions'!S24&lt;=base_prompt!S24,1,0)</f>
        <v>1</v>
      </c>
      <c r="D10">
        <f>IF('prompt-with-action-restrictions'!S24&gt;=base_prompt!S24,1,0)</f>
        <v>0</v>
      </c>
      <c r="E10">
        <f>IF('prompt-with-action-restrictions'!S24&gt;base_prompt!S24,1,0)</f>
        <v>0</v>
      </c>
    </row>
    <row r="11" spans="1:5" x14ac:dyDescent="0.25">
      <c r="A11" t="s">
        <v>1087</v>
      </c>
      <c r="B11">
        <f>IF('prompt-with-action-restrictions'!R25&lt;base_prompt!R25,1,0)</f>
        <v>1</v>
      </c>
      <c r="C11">
        <f>IF('prompt-with-action-restrictions'!S25&lt;=base_prompt!S25,1,0)</f>
        <v>0</v>
      </c>
      <c r="D11">
        <f>IF('prompt-with-action-restrictions'!S25&gt;=base_prompt!S25,1,0)</f>
        <v>1</v>
      </c>
      <c r="E11">
        <f>IF('prompt-with-action-restrictions'!S25&gt;base_prompt!S25,1,0)</f>
        <v>1</v>
      </c>
    </row>
    <row r="12" spans="1:5" x14ac:dyDescent="0.25">
      <c r="A12" t="s">
        <v>1088</v>
      </c>
      <c r="B12">
        <f>IF('prompt-with-action-restrictions'!R26&lt;base_prompt!R26,1,0)</f>
        <v>0</v>
      </c>
      <c r="C12">
        <f>IF('prompt-with-action-restrictions'!S26&lt;=base_prompt!S26,1,0)</f>
        <v>1</v>
      </c>
      <c r="D12">
        <f>IF('prompt-with-action-restrictions'!S26&gt;=base_prompt!S26,1,0)</f>
        <v>1</v>
      </c>
      <c r="E12">
        <f>IF('prompt-with-action-restrictions'!S26&gt;base_prompt!S26,1,0)</f>
        <v>0</v>
      </c>
    </row>
    <row r="13" spans="1:5" x14ac:dyDescent="0.25">
      <c r="A13" t="s">
        <v>1089</v>
      </c>
      <c r="B13">
        <f>IF('prompt-with-action-restrictions'!R27&lt;base_prompt!R27,1,0)</f>
        <v>1</v>
      </c>
      <c r="C13">
        <f>IF('prompt-with-action-restrictions'!S27&lt;=base_prompt!S27,1,0)</f>
        <v>1</v>
      </c>
      <c r="D13">
        <f>IF('prompt-with-action-restrictions'!S27&gt;=base_prompt!S27,1,0)</f>
        <v>0</v>
      </c>
      <c r="E13">
        <f>IF('prompt-with-action-restrictions'!S27&gt;base_prompt!S27,1,0)</f>
        <v>0</v>
      </c>
    </row>
    <row r="14" spans="1:5" x14ac:dyDescent="0.25">
      <c r="A14" t="s">
        <v>1090</v>
      </c>
      <c r="B14">
        <f>IF('prompt-with-action-restrictions'!R28&lt;base_prompt!R28,1,0)</f>
        <v>0</v>
      </c>
      <c r="C14">
        <f>IF('prompt-with-action-restrictions'!S28&lt;=base_prompt!S28,1,0)</f>
        <v>1</v>
      </c>
      <c r="D14">
        <f>IF('prompt-with-action-restrictions'!S28&gt;=base_prompt!S28,1,0)</f>
        <v>0</v>
      </c>
      <c r="E14">
        <f>IF('prompt-with-action-restrictions'!S28&gt;base_prompt!S28,1,0)</f>
        <v>0</v>
      </c>
    </row>
    <row r="15" spans="1:5" x14ac:dyDescent="0.25">
      <c r="A15" t="s">
        <v>1091</v>
      </c>
      <c r="B15">
        <f>IF('prompt-with-action-restrictions'!R29&lt;base_prompt!R29,1,0)</f>
        <v>0</v>
      </c>
      <c r="C15">
        <f>IF('prompt-with-action-restrictions'!S29&lt;=base_prompt!S29,1,0)</f>
        <v>1</v>
      </c>
      <c r="D15">
        <f>IF('prompt-with-action-restrictions'!S29&gt;=base_prompt!S29,1,0)</f>
        <v>0</v>
      </c>
      <c r="E15">
        <f>IF('prompt-with-action-restrictions'!S29&gt;base_prompt!S29,1,0)</f>
        <v>0</v>
      </c>
    </row>
    <row r="16" spans="1:5" x14ac:dyDescent="0.25">
      <c r="A16" t="s">
        <v>1092</v>
      </c>
      <c r="B16">
        <f>IF('prompt-with-action-restrictions'!R30&lt;base_prompt!R30,1,0)</f>
        <v>0</v>
      </c>
      <c r="C16">
        <f>IF('prompt-with-action-restrictions'!S30&lt;=base_prompt!S30,1,0)</f>
        <v>1</v>
      </c>
      <c r="D16">
        <f>IF('prompt-with-action-restrictions'!S30&gt;=base_prompt!S30,1,0)</f>
        <v>1</v>
      </c>
      <c r="E16">
        <f>IF('prompt-with-action-restrictions'!S30&gt;base_prompt!S30,1,0)</f>
        <v>0</v>
      </c>
    </row>
    <row r="17" spans="1:5" x14ac:dyDescent="0.25">
      <c r="A17" t="s">
        <v>1093</v>
      </c>
      <c r="B17">
        <f>IF('prompt-with-action-restrictions'!R31&lt;base_prompt!R31,1,0)</f>
        <v>0</v>
      </c>
      <c r="C17">
        <f>IF('prompt-with-action-restrictions'!S31&lt;=base_prompt!S31,1,0)</f>
        <v>1</v>
      </c>
      <c r="D17">
        <f>IF('prompt-with-action-restrictions'!S31&gt;=base_prompt!S31,1,0)</f>
        <v>1</v>
      </c>
      <c r="E17">
        <f>IF('prompt-with-action-restrictions'!S31&gt;base_prompt!S31,1,0)</f>
        <v>0</v>
      </c>
    </row>
    <row r="18" spans="1:5" x14ac:dyDescent="0.25">
      <c r="A18" t="s">
        <v>1094</v>
      </c>
      <c r="B18">
        <f>IF('prompt-with-action-restrictions'!R32&lt;base_prompt!R32,1,0)</f>
        <v>0</v>
      </c>
      <c r="C18">
        <f>IF('prompt-with-action-restrictions'!S32&lt;=base_prompt!S32,1,0)</f>
        <v>1</v>
      </c>
      <c r="D18">
        <f>IF('prompt-with-action-restrictions'!S32&gt;=base_prompt!S32,1,0)</f>
        <v>1</v>
      </c>
      <c r="E18">
        <f>IF('prompt-with-action-restrictions'!S32&gt;base_prompt!S32,1,0)</f>
        <v>0</v>
      </c>
    </row>
    <row r="19" spans="1:5" x14ac:dyDescent="0.25">
      <c r="A19" t="s">
        <v>1095</v>
      </c>
      <c r="B19">
        <f>IF('prompt-with-action-restrictions'!R33&lt;base_prompt!R33,1,0)</f>
        <v>1</v>
      </c>
      <c r="C19">
        <f>IF('prompt-with-action-restrictions'!S33&lt;=base_prompt!S33,1,0)</f>
        <v>1</v>
      </c>
      <c r="D19">
        <f>IF('prompt-with-action-restrictions'!S33&gt;=base_prompt!S33,1,0)</f>
        <v>0</v>
      </c>
      <c r="E19">
        <f>IF('prompt-with-action-restrictions'!S33&gt;base_prompt!S33,1,0)</f>
        <v>0</v>
      </c>
    </row>
    <row r="20" spans="1:5" x14ac:dyDescent="0.25">
      <c r="A20" t="s">
        <v>1096</v>
      </c>
      <c r="B20">
        <f>IF('prompt-with-action-restrictions'!R34&lt;base_prompt!R34,1,0)</f>
        <v>1</v>
      </c>
      <c r="C20">
        <f>IF('prompt-with-action-restrictions'!S34&lt;=base_prompt!S34,1,0)</f>
        <v>1</v>
      </c>
      <c r="D20">
        <f>IF('prompt-with-action-restrictions'!S34&gt;=base_prompt!S34,1,0)</f>
        <v>0</v>
      </c>
      <c r="E20">
        <f>IF('prompt-with-action-restrictions'!S34&gt;base_prompt!S34,1,0)</f>
        <v>0</v>
      </c>
    </row>
    <row r="21" spans="1:5" x14ac:dyDescent="0.25">
      <c r="A21" t="s">
        <v>1097</v>
      </c>
      <c r="B21">
        <f>IF('prompt-with-action-restrictions'!R35&lt;base_prompt!R35,1,0)</f>
        <v>0</v>
      </c>
      <c r="C21">
        <f>IF('prompt-with-action-restrictions'!S35&lt;=base_prompt!S35,1,0)</f>
        <v>1</v>
      </c>
      <c r="D21">
        <f>IF('prompt-with-action-restrictions'!S35&gt;=base_prompt!S35,1,0)</f>
        <v>1</v>
      </c>
      <c r="E21">
        <f>IF('prompt-with-action-restrictions'!S35&gt;base_prompt!S35,1,0)</f>
        <v>0</v>
      </c>
    </row>
    <row r="22" spans="1:5" x14ac:dyDescent="0.25">
      <c r="A22" t="s">
        <v>1098</v>
      </c>
      <c r="B22">
        <f>IF('prompt-with-action-restrictions'!R36&lt;base_prompt!R36,1,0)</f>
        <v>0</v>
      </c>
      <c r="C22">
        <f>IF('prompt-with-action-restrictions'!S36&lt;=base_prompt!S36,1,0)</f>
        <v>1</v>
      </c>
      <c r="D22">
        <f>IF('prompt-with-action-restrictions'!S36&gt;=base_prompt!S36,1,0)</f>
        <v>1</v>
      </c>
      <c r="E22">
        <f>IF('prompt-with-action-restrictions'!S36&gt;base_prompt!S36,1,0)</f>
        <v>0</v>
      </c>
    </row>
    <row r="23" spans="1:5" x14ac:dyDescent="0.25">
      <c r="A23" t="s">
        <v>1099</v>
      </c>
      <c r="B23">
        <f>IF('prompt-with-action-restrictions'!R37&lt;base_prompt!R37,1,0)</f>
        <v>1</v>
      </c>
      <c r="C23">
        <f>IF('prompt-with-action-restrictions'!S37&lt;=base_prompt!S37,1,0)</f>
        <v>1</v>
      </c>
      <c r="D23">
        <f>IF('prompt-with-action-restrictions'!S37&gt;=base_prompt!S37,1,0)</f>
        <v>0</v>
      </c>
      <c r="E23">
        <f>IF('prompt-with-action-restrictions'!S37&gt;base_prompt!S37,1,0)</f>
        <v>0</v>
      </c>
    </row>
    <row r="24" spans="1:5" x14ac:dyDescent="0.25">
      <c r="A24" t="s">
        <v>1100</v>
      </c>
      <c r="B24">
        <f>IF('prompt-with-action-restrictions'!R38&lt;base_prompt!R38,1,0)</f>
        <v>0</v>
      </c>
      <c r="C24">
        <f>IF('prompt-with-action-restrictions'!S38&lt;=base_prompt!S38,1,0)</f>
        <v>1</v>
      </c>
      <c r="D24">
        <f>IF('prompt-with-action-restrictions'!S38&gt;=base_prompt!S38,1,0)</f>
        <v>0</v>
      </c>
      <c r="E24">
        <f>IF('prompt-with-action-restrictions'!S38&gt;base_prompt!S38,1,0)</f>
        <v>0</v>
      </c>
    </row>
    <row r="25" spans="1:5" x14ac:dyDescent="0.25">
      <c r="A25" t="s">
        <v>1101</v>
      </c>
      <c r="B25">
        <f>IF('prompt-with-action-restrictions'!R39&lt;base_prompt!R39,1,0)</f>
        <v>0</v>
      </c>
      <c r="C25">
        <f>IF('prompt-with-action-restrictions'!S39&lt;=base_prompt!S39,1,0)</f>
        <v>1</v>
      </c>
      <c r="D25">
        <f>IF('prompt-with-action-restrictions'!S39&gt;=base_prompt!S39,1,0)</f>
        <v>1</v>
      </c>
      <c r="E25">
        <f>IF('prompt-with-action-restrictions'!S39&gt;base_prompt!S39,1,0)</f>
        <v>0</v>
      </c>
    </row>
    <row r="26" spans="1:5" x14ac:dyDescent="0.25">
      <c r="A26" t="s">
        <v>1102</v>
      </c>
      <c r="B26">
        <f>IF('prompt-with-action-restrictions'!R40&lt;base_prompt!R40,1,0)</f>
        <v>1</v>
      </c>
      <c r="C26">
        <f>IF('prompt-with-action-restrictions'!S40&lt;=base_prompt!S40,1,0)</f>
        <v>1</v>
      </c>
      <c r="D26">
        <f>IF('prompt-with-action-restrictions'!S40&gt;=base_prompt!S40,1,0)</f>
        <v>0</v>
      </c>
      <c r="E26">
        <f>IF('prompt-with-action-restrictions'!S40&gt;base_prompt!S40,1,0)</f>
        <v>0</v>
      </c>
    </row>
    <row r="27" spans="1:5" x14ac:dyDescent="0.25">
      <c r="A27" t="s">
        <v>1103</v>
      </c>
      <c r="B27">
        <f>IF('prompt-with-action-restrictions'!R41&lt;base_prompt!R41,1,0)</f>
        <v>0</v>
      </c>
      <c r="C27">
        <f>IF('prompt-with-action-restrictions'!S41&lt;=base_prompt!S41,1,0)</f>
        <v>1</v>
      </c>
      <c r="D27">
        <f>IF('prompt-with-action-restrictions'!S41&gt;=base_prompt!S41,1,0)</f>
        <v>0</v>
      </c>
      <c r="E27">
        <f>IF('prompt-with-action-restrictions'!S41&gt;base_prompt!S41,1,0)</f>
        <v>0</v>
      </c>
    </row>
    <row r="28" spans="1:5" x14ac:dyDescent="0.25">
      <c r="A28" t="s">
        <v>1104</v>
      </c>
      <c r="B28">
        <f>IF('prompt-with-action-restrictions'!R42&lt;base_prompt!R42,1,0)</f>
        <v>1</v>
      </c>
      <c r="C28">
        <f>IF('prompt-with-action-restrictions'!S42&lt;=base_prompt!S42,1,0)</f>
        <v>1</v>
      </c>
      <c r="D28">
        <f>IF('prompt-with-action-restrictions'!S42&gt;=base_prompt!S42,1,0)</f>
        <v>0</v>
      </c>
      <c r="E28">
        <f>IF('prompt-with-action-restrictions'!S42&gt;base_prompt!S42,1,0)</f>
        <v>0</v>
      </c>
    </row>
    <row r="29" spans="1:5" x14ac:dyDescent="0.25">
      <c r="A29" t="s">
        <v>1105</v>
      </c>
      <c r="B29">
        <f>IF('prompt-with-action-restrictions'!R43&lt;base_prompt!R43,1,0)</f>
        <v>1</v>
      </c>
      <c r="C29">
        <f>IF('prompt-with-action-restrictions'!S43&lt;=base_prompt!S43,1,0)</f>
        <v>0</v>
      </c>
      <c r="D29">
        <f>IF('prompt-with-action-restrictions'!S43&gt;=base_prompt!S43,1,0)</f>
        <v>1</v>
      </c>
      <c r="E29">
        <f>IF('prompt-with-action-restrictions'!S43&gt;base_prompt!S43,1,0)</f>
        <v>1</v>
      </c>
    </row>
    <row r="30" spans="1:5" x14ac:dyDescent="0.25">
      <c r="A30" t="s">
        <v>1106</v>
      </c>
      <c r="B30">
        <f>IF('prompt-with-action-restrictions'!R44&lt;base_prompt!R44,1,0)</f>
        <v>0</v>
      </c>
      <c r="C30">
        <f>IF('prompt-with-action-restrictions'!S44&lt;=base_prompt!S44,1,0)</f>
        <v>0</v>
      </c>
      <c r="D30">
        <f>IF('prompt-with-action-restrictions'!S44&gt;=base_prompt!S44,1,0)</f>
        <v>1</v>
      </c>
      <c r="E30">
        <f>IF('prompt-with-action-restrictions'!S44&gt;base_prompt!S44,1,0)</f>
        <v>1</v>
      </c>
    </row>
    <row r="31" spans="1:5" x14ac:dyDescent="0.25">
      <c r="A31" t="s">
        <v>1107</v>
      </c>
      <c r="B31">
        <f>IF('prompt-with-action-restrictions'!R45&lt;base_prompt!R45,1,0)</f>
        <v>1</v>
      </c>
      <c r="C31">
        <f>IF('prompt-with-action-restrictions'!S45&lt;=base_prompt!S45,1,0)</f>
        <v>1</v>
      </c>
      <c r="D31">
        <f>IF('prompt-with-action-restrictions'!S45&gt;=base_prompt!S45,1,0)</f>
        <v>0</v>
      </c>
      <c r="E31">
        <f>IF('prompt-with-action-restrictions'!S45&gt;base_prompt!S45,1,0)</f>
        <v>0</v>
      </c>
    </row>
    <row r="32" spans="1:5" x14ac:dyDescent="0.25">
      <c r="A32" t="s">
        <v>1108</v>
      </c>
      <c r="B32">
        <f>IF('prompt-with-action-restrictions'!R46&lt;base_prompt!R46,1,0)</f>
        <v>1</v>
      </c>
      <c r="C32">
        <f>IF('prompt-with-action-restrictions'!S46&lt;=base_prompt!S46,1,0)</f>
        <v>1</v>
      </c>
      <c r="D32">
        <f>IF('prompt-with-action-restrictions'!S46&gt;=base_prompt!S46,1,0)</f>
        <v>0</v>
      </c>
      <c r="E32">
        <f>IF('prompt-with-action-restrictions'!S46&gt;base_prompt!S46,1,0)</f>
        <v>0</v>
      </c>
    </row>
    <row r="33" spans="1:5" x14ac:dyDescent="0.25">
      <c r="A33" t="s">
        <v>1109</v>
      </c>
      <c r="B33">
        <f>IF('prompt-with-action-restrictions'!R47&lt;base_prompt!R47,1,0)</f>
        <v>0</v>
      </c>
      <c r="C33">
        <f>IF('prompt-with-action-restrictions'!S47&lt;=base_prompt!S47,1,0)</f>
        <v>1</v>
      </c>
      <c r="D33">
        <f>IF('prompt-with-action-restrictions'!S47&gt;=base_prompt!S47,1,0)</f>
        <v>1</v>
      </c>
      <c r="E33">
        <f>IF('prompt-with-action-restrictions'!S47&gt;base_prompt!S47,1,0)</f>
        <v>0</v>
      </c>
    </row>
    <row r="34" spans="1:5" x14ac:dyDescent="0.25">
      <c r="A34" t="s">
        <v>1110</v>
      </c>
      <c r="B34">
        <f>IF('prompt-with-action-restrictions'!R48&lt;base_prompt!R48,1,0)</f>
        <v>1</v>
      </c>
      <c r="C34">
        <f>IF('prompt-with-action-restrictions'!S48&lt;=base_prompt!S48,1,0)</f>
        <v>1</v>
      </c>
      <c r="D34">
        <f>IF('prompt-with-action-restrictions'!S48&gt;=base_prompt!S48,1,0)</f>
        <v>0</v>
      </c>
      <c r="E34">
        <f>IF('prompt-with-action-restrictions'!S48&gt;base_prompt!S48,1,0)</f>
        <v>0</v>
      </c>
    </row>
    <row r="35" spans="1:5" x14ac:dyDescent="0.25">
      <c r="A35" t="s">
        <v>1111</v>
      </c>
      <c r="B35">
        <f>IF('prompt-with-action-restrictions'!R49&lt;base_prompt!R49,1,0)</f>
        <v>0</v>
      </c>
      <c r="C35">
        <f>IF('prompt-with-action-restrictions'!S49&lt;=base_prompt!S49,1,0)</f>
        <v>1</v>
      </c>
      <c r="D35">
        <f>IF('prompt-with-action-restrictions'!S49&gt;=base_prompt!S49,1,0)</f>
        <v>0</v>
      </c>
      <c r="E35">
        <f>IF('prompt-with-action-restrictions'!S49&gt;base_prompt!S49,1,0)</f>
        <v>0</v>
      </c>
    </row>
    <row r="36" spans="1:5" x14ac:dyDescent="0.25">
      <c r="A36" t="s">
        <v>1112</v>
      </c>
      <c r="B36">
        <f>IF('prompt-with-action-restrictions'!R50&lt;base_prompt!R50,1,0)</f>
        <v>0</v>
      </c>
      <c r="C36">
        <f>IF('prompt-with-action-restrictions'!S50&lt;=base_prompt!S50,1,0)</f>
        <v>0</v>
      </c>
      <c r="D36">
        <f>IF('prompt-with-action-restrictions'!S50&gt;=base_prompt!S50,1,0)</f>
        <v>1</v>
      </c>
      <c r="E36">
        <f>IF('prompt-with-action-restrictions'!S50&gt;base_prompt!S50,1,0)</f>
        <v>1</v>
      </c>
    </row>
    <row r="37" spans="1:5" x14ac:dyDescent="0.25">
      <c r="A37" t="s">
        <v>1113</v>
      </c>
      <c r="B37">
        <f>IF('prompt-with-action-restrictions'!R51&lt;base_prompt!R51,1,0)</f>
        <v>0</v>
      </c>
      <c r="C37">
        <f>IF('prompt-with-action-restrictions'!S51&lt;=base_prompt!S51,1,0)</f>
        <v>1</v>
      </c>
      <c r="D37">
        <f>IF('prompt-with-action-restrictions'!S51&gt;=base_prompt!S51,1,0)</f>
        <v>0</v>
      </c>
      <c r="E37">
        <f>IF('prompt-with-action-restrictions'!S51&gt;base_prompt!S51,1,0)</f>
        <v>0</v>
      </c>
    </row>
    <row r="38" spans="1:5" x14ac:dyDescent="0.25">
      <c r="A38" t="s">
        <v>1114</v>
      </c>
      <c r="B38">
        <f>IF('prompt-with-action-restrictions'!R52&lt;base_prompt!R52,1,0)</f>
        <v>0</v>
      </c>
      <c r="C38">
        <f>IF('prompt-with-action-restrictions'!S52&lt;=base_prompt!S52,1,0)</f>
        <v>0</v>
      </c>
      <c r="D38">
        <f>IF('prompt-with-action-restrictions'!S52&gt;=base_prompt!S52,1,0)</f>
        <v>1</v>
      </c>
      <c r="E38">
        <f>IF('prompt-with-action-restrictions'!S52&gt;base_prompt!S52,1,0)</f>
        <v>1</v>
      </c>
    </row>
    <row r="39" spans="1:5" x14ac:dyDescent="0.25">
      <c r="A39" t="s">
        <v>1115</v>
      </c>
      <c r="B39">
        <f>IF('prompt-with-action-restrictions'!R53&lt;base_prompt!R53,1,0)</f>
        <v>1</v>
      </c>
      <c r="C39">
        <f>IF('prompt-with-action-restrictions'!S53&lt;=base_prompt!S53,1,0)</f>
        <v>1</v>
      </c>
      <c r="D39">
        <f>IF('prompt-with-action-restrictions'!S53&gt;=base_prompt!S53,1,0)</f>
        <v>0</v>
      </c>
      <c r="E39">
        <f>IF('prompt-with-action-restrictions'!S53&gt;base_prompt!S53,1,0)</f>
        <v>0</v>
      </c>
    </row>
    <row r="40" spans="1:5" x14ac:dyDescent="0.25">
      <c r="A40" t="s">
        <v>1116</v>
      </c>
      <c r="B40">
        <f>IF('prompt-with-action-restrictions'!R54&lt;base_prompt!R54,1,0)</f>
        <v>0</v>
      </c>
      <c r="C40">
        <f>IF('prompt-with-action-restrictions'!S54&lt;=base_prompt!S54,1,0)</f>
        <v>1</v>
      </c>
      <c r="D40">
        <f>IF('prompt-with-action-restrictions'!S54&gt;=base_prompt!S54,1,0)</f>
        <v>0</v>
      </c>
      <c r="E40">
        <f>IF('prompt-with-action-restrictions'!S54&gt;base_prompt!S54,1,0)</f>
        <v>0</v>
      </c>
    </row>
    <row r="41" spans="1:5" x14ac:dyDescent="0.25">
      <c r="A41" t="s">
        <v>1117</v>
      </c>
      <c r="B41">
        <f>IF('prompt-with-action-restrictions'!R55&lt;base_prompt!R55,1,0)</f>
        <v>0</v>
      </c>
      <c r="C41">
        <f>IF('prompt-with-action-restrictions'!S55&lt;=base_prompt!S55,1,0)</f>
        <v>1</v>
      </c>
      <c r="D41">
        <f>IF('prompt-with-action-restrictions'!S55&gt;=base_prompt!S55,1,0)</f>
        <v>1</v>
      </c>
      <c r="E41">
        <f>IF('prompt-with-action-restrictions'!S55&gt;base_prompt!S55,1,0)</f>
        <v>0</v>
      </c>
    </row>
    <row r="42" spans="1:5" x14ac:dyDescent="0.25">
      <c r="A42" t="s">
        <v>1118</v>
      </c>
      <c r="B42">
        <f>IF('prompt-with-action-restrictions'!R56&lt;base_prompt!R56,1,0)</f>
        <v>0</v>
      </c>
      <c r="C42">
        <f>IF('prompt-with-action-restrictions'!S56&lt;=base_prompt!S56,1,0)</f>
        <v>1</v>
      </c>
      <c r="D42">
        <f>IF('prompt-with-action-restrictions'!S56&gt;=base_prompt!S56,1,0)</f>
        <v>1</v>
      </c>
      <c r="E42">
        <f>IF('prompt-with-action-restrictions'!S56&gt;base_prompt!S56,1,0)</f>
        <v>0</v>
      </c>
    </row>
    <row r="43" spans="1:5" x14ac:dyDescent="0.25">
      <c r="A43" t="s">
        <v>1119</v>
      </c>
      <c r="B43">
        <f>IF('prompt-with-action-restrictions'!R57&lt;base_prompt!R57,1,0)</f>
        <v>0</v>
      </c>
      <c r="C43">
        <f>IF('prompt-with-action-restrictions'!S57&lt;=base_prompt!S57,1,0)</f>
        <v>0</v>
      </c>
      <c r="D43">
        <f>IF('prompt-with-action-restrictions'!S57&gt;=base_prompt!S57,1,0)</f>
        <v>1</v>
      </c>
      <c r="E43">
        <f>IF('prompt-with-action-restrictions'!S57&gt;base_prompt!S57,1,0)</f>
        <v>1</v>
      </c>
    </row>
    <row r="44" spans="1:5" x14ac:dyDescent="0.25">
      <c r="A44" t="s">
        <v>1120</v>
      </c>
      <c r="B44">
        <f>IF('prompt-with-action-restrictions'!R58&lt;base_prompt!R58,1,0)</f>
        <v>0</v>
      </c>
      <c r="C44">
        <f>IF('prompt-with-action-restrictions'!S58&lt;=base_prompt!S58,1,0)</f>
        <v>1</v>
      </c>
      <c r="D44">
        <f>IF('prompt-with-action-restrictions'!S58&gt;=base_prompt!S58,1,0)</f>
        <v>0</v>
      </c>
      <c r="E44">
        <f>IF('prompt-with-action-restrictions'!S58&gt;base_prompt!S58,1,0)</f>
        <v>0</v>
      </c>
    </row>
    <row r="45" spans="1:5" x14ac:dyDescent="0.25">
      <c r="A45" t="s">
        <v>1121</v>
      </c>
      <c r="B45">
        <f>IF('prompt-with-action-restrictions'!R59&lt;base_prompt!R59,1,0)</f>
        <v>1</v>
      </c>
      <c r="C45">
        <f>IF('prompt-with-action-restrictions'!S59&lt;=base_prompt!S59,1,0)</f>
        <v>1</v>
      </c>
      <c r="D45">
        <f>IF('prompt-with-action-restrictions'!S59&gt;=base_prompt!S59,1,0)</f>
        <v>0</v>
      </c>
      <c r="E45">
        <f>IF('prompt-with-action-restrictions'!S59&gt;base_prompt!S59,1,0)</f>
        <v>0</v>
      </c>
    </row>
    <row r="46" spans="1:5" x14ac:dyDescent="0.25">
      <c r="A46" t="s">
        <v>1122</v>
      </c>
      <c r="B46">
        <f>IF('prompt-with-action-restrictions'!R60&lt;base_prompt!R60,1,0)</f>
        <v>0</v>
      </c>
      <c r="C46">
        <f>IF('prompt-with-action-restrictions'!S60&lt;=base_prompt!S60,1,0)</f>
        <v>0</v>
      </c>
      <c r="D46">
        <f>IF('prompt-with-action-restrictions'!S60&gt;=base_prompt!S60,1,0)</f>
        <v>1</v>
      </c>
      <c r="E46">
        <f>IF('prompt-with-action-restrictions'!S60&gt;base_prompt!S60,1,0)</f>
        <v>1</v>
      </c>
    </row>
    <row r="47" spans="1:5" x14ac:dyDescent="0.25">
      <c r="A47" t="s">
        <v>1123</v>
      </c>
      <c r="B47">
        <f>IF('prompt-with-action-restrictions'!R61&lt;base_prompt!R61,1,0)</f>
        <v>0</v>
      </c>
      <c r="C47">
        <f>IF('prompt-with-action-restrictions'!S61&lt;=base_prompt!S61,1,0)</f>
        <v>0</v>
      </c>
      <c r="D47">
        <f>IF('prompt-with-action-restrictions'!S61&gt;=base_prompt!S61,1,0)</f>
        <v>1</v>
      </c>
      <c r="E47">
        <f>IF('prompt-with-action-restrictions'!S61&gt;base_prompt!S61,1,0)</f>
        <v>1</v>
      </c>
    </row>
    <row r="48" spans="1:5" x14ac:dyDescent="0.25">
      <c r="A48" t="s">
        <v>1124</v>
      </c>
      <c r="B48">
        <f>IF('prompt-with-action-restrictions'!R62&lt;base_prompt!R62,1,0)</f>
        <v>0</v>
      </c>
      <c r="C48">
        <f>IF('prompt-with-action-restrictions'!S62&lt;=base_prompt!S62,1,0)</f>
        <v>1</v>
      </c>
      <c r="D48">
        <f>IF('prompt-with-action-restrictions'!S62&gt;=base_prompt!S62,1,0)</f>
        <v>1</v>
      </c>
      <c r="E48">
        <f>IF('prompt-with-action-restrictions'!S62&gt;base_prompt!S62,1,0)</f>
        <v>0</v>
      </c>
    </row>
    <row r="49" spans="1:5" x14ac:dyDescent="0.25">
      <c r="A49" t="s">
        <v>1125</v>
      </c>
      <c r="B49">
        <f>IF('prompt-with-action-restrictions'!R63&lt;base_prompt!R63,1,0)</f>
        <v>0</v>
      </c>
      <c r="C49">
        <f>IF('prompt-with-action-restrictions'!S63&lt;=base_prompt!S63,1,0)</f>
        <v>1</v>
      </c>
      <c r="D49">
        <f>IF('prompt-with-action-restrictions'!S63&gt;=base_prompt!S63,1,0)</f>
        <v>1</v>
      </c>
      <c r="E49">
        <f>IF('prompt-with-action-restrictions'!S63&gt;base_prompt!S63,1,0)</f>
        <v>0</v>
      </c>
    </row>
    <row r="50" spans="1:5" x14ac:dyDescent="0.25">
      <c r="A50" t="s">
        <v>1126</v>
      </c>
      <c r="B50">
        <f>IF('prompt-with-action-restrictions'!R64&lt;base_prompt!R64,1,0)</f>
        <v>0</v>
      </c>
      <c r="C50">
        <f>IF('prompt-with-action-restrictions'!S64&lt;=base_prompt!S64,1,0)</f>
        <v>1</v>
      </c>
      <c r="D50">
        <f>IF('prompt-with-action-restrictions'!S64&gt;=base_prompt!S64,1,0)</f>
        <v>1</v>
      </c>
      <c r="E50">
        <f>IF('prompt-with-action-restrictions'!S64&gt;base_prompt!S64,1,0)</f>
        <v>0</v>
      </c>
    </row>
    <row r="51" spans="1:5" x14ac:dyDescent="0.25">
      <c r="A51" t="s">
        <v>1127</v>
      </c>
      <c r="B51">
        <f>IF('prompt-with-action-restrictions'!R65&lt;base_prompt!R65,1,0)</f>
        <v>0</v>
      </c>
      <c r="C51">
        <f>IF('prompt-with-action-restrictions'!S65&lt;=base_prompt!S65,1,0)</f>
        <v>0</v>
      </c>
      <c r="D51">
        <f>IF('prompt-with-action-restrictions'!S65&gt;=base_prompt!S65,1,0)</f>
        <v>1</v>
      </c>
      <c r="E51">
        <f>IF('prompt-with-action-restrictions'!S65&gt;base_prompt!S65,1,0)</f>
        <v>1</v>
      </c>
    </row>
    <row r="52" spans="1:5" x14ac:dyDescent="0.25">
      <c r="A52" t="s">
        <v>1128</v>
      </c>
      <c r="B52">
        <f>IF('prompt-with-action-restrictions'!R66&lt;base_prompt!R66,1,0)</f>
        <v>0</v>
      </c>
      <c r="C52">
        <f>IF('prompt-with-action-restrictions'!S66&lt;=base_prompt!S66,1,0)</f>
        <v>1</v>
      </c>
      <c r="D52">
        <f>IF('prompt-with-action-restrictions'!S66&gt;=base_prompt!S66,1,0)</f>
        <v>0</v>
      </c>
      <c r="E52">
        <f>IF('prompt-with-action-restrictions'!S66&gt;base_prompt!S66,1,0)</f>
        <v>0</v>
      </c>
    </row>
    <row r="53" spans="1:5" x14ac:dyDescent="0.25">
      <c r="A53" t="s">
        <v>1129</v>
      </c>
      <c r="B53">
        <f>IF('prompt-with-action-restrictions'!R67&lt;base_prompt!R67,1,0)</f>
        <v>0</v>
      </c>
      <c r="C53">
        <f>IF('prompt-with-action-restrictions'!S67&lt;=base_prompt!S67,1,0)</f>
        <v>1</v>
      </c>
      <c r="D53">
        <f>IF('prompt-with-action-restrictions'!S67&gt;=base_prompt!S67,1,0)</f>
        <v>0</v>
      </c>
      <c r="E53">
        <f>IF('prompt-with-action-restrictions'!S67&gt;base_prompt!S67,1,0)</f>
        <v>0</v>
      </c>
    </row>
    <row r="54" spans="1:5" x14ac:dyDescent="0.25">
      <c r="A54" t="s">
        <v>1130</v>
      </c>
      <c r="B54">
        <f>IF('prompt-with-action-restrictions'!R68&lt;base_prompt!R68,1,0)</f>
        <v>1</v>
      </c>
      <c r="C54">
        <f>IF('prompt-with-action-restrictions'!S68&lt;=base_prompt!S68,1,0)</f>
        <v>0</v>
      </c>
      <c r="D54">
        <f>IF('prompt-with-action-restrictions'!S68&gt;=base_prompt!S68,1,0)</f>
        <v>1</v>
      </c>
      <c r="E54">
        <f>IF('prompt-with-action-restrictions'!S68&gt;base_prompt!S68,1,0)</f>
        <v>1</v>
      </c>
    </row>
    <row r="55" spans="1:5" x14ac:dyDescent="0.25">
      <c r="A55" t="s">
        <v>1131</v>
      </c>
      <c r="B55">
        <f>IF('prompt-with-action-restrictions'!R69&lt;base_prompt!R69,1,0)</f>
        <v>1</v>
      </c>
      <c r="C55">
        <f>IF('prompt-with-action-restrictions'!S69&lt;=base_prompt!S69,1,0)</f>
        <v>1</v>
      </c>
      <c r="D55">
        <f>IF('prompt-with-action-restrictions'!S69&gt;=base_prompt!S69,1,0)</f>
        <v>0</v>
      </c>
      <c r="E55">
        <f>IF('prompt-with-action-restrictions'!S69&gt;base_prompt!S69,1,0)</f>
        <v>0</v>
      </c>
    </row>
    <row r="56" spans="1:5" x14ac:dyDescent="0.25">
      <c r="A56" t="s">
        <v>1132</v>
      </c>
      <c r="B56">
        <f>IF('prompt-with-action-restrictions'!R70&lt;base_prompt!R70,1,0)</f>
        <v>1</v>
      </c>
      <c r="C56">
        <f>IF('prompt-with-action-restrictions'!S70&lt;=base_prompt!S70,1,0)</f>
        <v>1</v>
      </c>
      <c r="D56">
        <f>IF('prompt-with-action-restrictions'!S70&gt;=base_prompt!S70,1,0)</f>
        <v>0</v>
      </c>
      <c r="E56">
        <f>IF('prompt-with-action-restrictions'!S70&gt;base_prompt!S70,1,0)</f>
        <v>0</v>
      </c>
    </row>
    <row r="57" spans="1:5" x14ac:dyDescent="0.25">
      <c r="A57" t="s">
        <v>1133</v>
      </c>
      <c r="B57">
        <f>IF('prompt-with-action-restrictions'!R71&lt;base_prompt!R71,1,0)</f>
        <v>1</v>
      </c>
      <c r="C57">
        <f>IF('prompt-with-action-restrictions'!S71&lt;=base_prompt!S71,1,0)</f>
        <v>1</v>
      </c>
      <c r="D57">
        <f>IF('prompt-with-action-restrictions'!S71&gt;=base_prompt!S71,1,0)</f>
        <v>0</v>
      </c>
      <c r="E57">
        <f>IF('prompt-with-action-restrictions'!S71&gt;base_prompt!S71,1,0)</f>
        <v>0</v>
      </c>
    </row>
    <row r="58" spans="1:5" x14ac:dyDescent="0.25">
      <c r="A58" t="s">
        <v>1134</v>
      </c>
      <c r="B58">
        <f>IF('prompt-with-action-restrictions'!R72&lt;base_prompt!R72,1,0)</f>
        <v>0</v>
      </c>
      <c r="C58">
        <f>IF('prompt-with-action-restrictions'!S72&lt;=base_prompt!S72,1,0)</f>
        <v>0</v>
      </c>
      <c r="D58">
        <f>IF('prompt-with-action-restrictions'!S72&gt;=base_prompt!S72,1,0)</f>
        <v>1</v>
      </c>
      <c r="E58">
        <f>IF('prompt-with-action-restrictions'!S72&gt;base_prompt!S72,1,0)</f>
        <v>1</v>
      </c>
    </row>
    <row r="59" spans="1:5" x14ac:dyDescent="0.25">
      <c r="A59" t="s">
        <v>1135</v>
      </c>
      <c r="B59">
        <f>IF('prompt-with-action-restrictions'!R73&lt;base_prompt!R73,1,0)</f>
        <v>1</v>
      </c>
      <c r="C59">
        <f>IF('prompt-with-action-restrictions'!S73&lt;=base_prompt!S73,1,0)</f>
        <v>0</v>
      </c>
      <c r="D59">
        <f>IF('prompt-with-action-restrictions'!S73&gt;=base_prompt!S73,1,0)</f>
        <v>1</v>
      </c>
      <c r="E59">
        <f>IF('prompt-with-action-restrictions'!S73&gt;base_prompt!S73,1,0)</f>
        <v>1</v>
      </c>
    </row>
    <row r="60" spans="1:5" x14ac:dyDescent="0.25">
      <c r="A60" t="s">
        <v>1136</v>
      </c>
      <c r="B60">
        <f>IF('prompt-with-action-restrictions'!R74&lt;base_prompt!R74,1,0)</f>
        <v>1</v>
      </c>
      <c r="C60">
        <f>IF('prompt-with-action-restrictions'!S74&lt;=base_prompt!S74,1,0)</f>
        <v>0</v>
      </c>
      <c r="D60">
        <f>IF('prompt-with-action-restrictions'!S74&gt;=base_prompt!S74,1,0)</f>
        <v>1</v>
      </c>
      <c r="E60">
        <f>IF('prompt-with-action-restrictions'!S74&gt;base_prompt!S74,1,0)</f>
        <v>1</v>
      </c>
    </row>
    <row r="61" spans="1:5" x14ac:dyDescent="0.25">
      <c r="A61" t="s">
        <v>1137</v>
      </c>
      <c r="B61">
        <f>IF('prompt-with-action-restrictions'!R75&lt;base_prompt!R75,1,0)</f>
        <v>0</v>
      </c>
      <c r="C61">
        <f>IF('prompt-with-action-restrictions'!S75&lt;=base_prompt!S75,1,0)</f>
        <v>1</v>
      </c>
      <c r="D61">
        <f>IF('prompt-with-action-restrictions'!S75&gt;=base_prompt!S75,1,0)</f>
        <v>1</v>
      </c>
      <c r="E61">
        <f>IF('prompt-with-action-restrictions'!S75&gt;base_prompt!S75,1,0)</f>
        <v>0</v>
      </c>
    </row>
    <row r="62" spans="1:5" x14ac:dyDescent="0.25">
      <c r="A62" t="s">
        <v>1138</v>
      </c>
      <c r="B62">
        <f>IF('prompt-with-action-restrictions'!R76&lt;base_prompt!R76,1,0)</f>
        <v>0</v>
      </c>
      <c r="C62">
        <f>IF('prompt-with-action-restrictions'!S76&lt;=base_prompt!S76,1,0)</f>
        <v>0</v>
      </c>
      <c r="D62">
        <f>IF('prompt-with-action-restrictions'!S76&gt;=base_prompt!S76,1,0)</f>
        <v>1</v>
      </c>
      <c r="E62">
        <f>IF('prompt-with-action-restrictions'!S76&gt;base_prompt!S76,1,0)</f>
        <v>1</v>
      </c>
    </row>
    <row r="63" spans="1:5" x14ac:dyDescent="0.25">
      <c r="A63" t="s">
        <v>1139</v>
      </c>
      <c r="B63">
        <f>IF('prompt-with-action-restrictions'!R77&lt;base_prompt!R77,1,0)</f>
        <v>0</v>
      </c>
      <c r="C63">
        <f>IF('prompt-with-action-restrictions'!S77&lt;=base_prompt!S77,1,0)</f>
        <v>1</v>
      </c>
      <c r="D63">
        <f>IF('prompt-with-action-restrictions'!S77&gt;=base_prompt!S77,1,0)</f>
        <v>0</v>
      </c>
      <c r="E63">
        <f>IF('prompt-with-action-restrictions'!S77&gt;base_prompt!S77,1,0)</f>
        <v>0</v>
      </c>
    </row>
    <row r="64" spans="1:5" x14ac:dyDescent="0.25">
      <c r="A64" t="s">
        <v>1140</v>
      </c>
      <c r="B64">
        <f>IF('prompt-with-action-restrictions'!R78&lt;base_prompt!R78,1,0)</f>
        <v>0</v>
      </c>
      <c r="C64">
        <f>IF('prompt-with-action-restrictions'!S78&lt;=base_prompt!S78,1,0)</f>
        <v>0</v>
      </c>
      <c r="D64">
        <f>IF('prompt-with-action-restrictions'!S78&gt;=base_prompt!S78,1,0)</f>
        <v>1</v>
      </c>
      <c r="E64">
        <f>IF('prompt-with-action-restrictions'!S78&gt;base_prompt!S78,1,0)</f>
        <v>1</v>
      </c>
    </row>
    <row r="65" spans="1:5" x14ac:dyDescent="0.25">
      <c r="A65" t="s">
        <v>1141</v>
      </c>
      <c r="B65">
        <f>IF('prompt-with-action-restrictions'!R79&lt;base_prompt!R79,1,0)</f>
        <v>0</v>
      </c>
      <c r="C65">
        <f>IF('prompt-with-action-restrictions'!S79&lt;=base_prompt!S79,1,0)</f>
        <v>0</v>
      </c>
      <c r="D65">
        <f>IF('prompt-with-action-restrictions'!S79&gt;=base_prompt!S79,1,0)</f>
        <v>1</v>
      </c>
      <c r="E65">
        <f>IF('prompt-with-action-restrictions'!S79&gt;base_prompt!S79,1,0)</f>
        <v>1</v>
      </c>
    </row>
    <row r="66" spans="1:5" x14ac:dyDescent="0.25">
      <c r="A66" t="s">
        <v>1142</v>
      </c>
      <c r="B66">
        <f>IF('prompt-with-action-restrictions'!R80&lt;base_prompt!R80,1,0)</f>
        <v>0</v>
      </c>
      <c r="C66">
        <f>IF('prompt-with-action-restrictions'!S80&lt;=base_prompt!S80,1,0)</f>
        <v>1</v>
      </c>
      <c r="D66">
        <f>IF('prompt-with-action-restrictions'!S80&gt;=base_prompt!S80,1,0)</f>
        <v>1</v>
      </c>
      <c r="E66">
        <f>IF('prompt-with-action-restrictions'!S80&gt;base_prompt!S80,1,0)</f>
        <v>0</v>
      </c>
    </row>
    <row r="67" spans="1:5" x14ac:dyDescent="0.25">
      <c r="A67" t="s">
        <v>1143</v>
      </c>
      <c r="B67">
        <f>IF('prompt-with-action-restrictions'!R81&lt;base_prompt!R81,1,0)</f>
        <v>0</v>
      </c>
      <c r="C67">
        <f>IF('prompt-with-action-restrictions'!S81&lt;=base_prompt!S81,1,0)</f>
        <v>0</v>
      </c>
      <c r="D67">
        <f>IF('prompt-with-action-restrictions'!S81&gt;=base_prompt!S81,1,0)</f>
        <v>1</v>
      </c>
      <c r="E67">
        <f>IF('prompt-with-action-restrictions'!S81&gt;base_prompt!S81,1,0)</f>
        <v>1</v>
      </c>
    </row>
    <row r="68" spans="1:5" x14ac:dyDescent="0.25">
      <c r="A68" t="s">
        <v>1144</v>
      </c>
      <c r="B68">
        <f>IF('prompt-with-action-restrictions'!R82&lt;base_prompt!R82,1,0)</f>
        <v>0</v>
      </c>
      <c r="C68">
        <f>IF('prompt-with-action-restrictions'!S82&lt;=base_prompt!S82,1,0)</f>
        <v>1</v>
      </c>
      <c r="D68">
        <f>IF('prompt-with-action-restrictions'!S82&gt;=base_prompt!S82,1,0)</f>
        <v>0</v>
      </c>
      <c r="E68">
        <f>IF('prompt-with-action-restrictions'!S82&gt;base_prompt!S82,1,0)</f>
        <v>0</v>
      </c>
    </row>
    <row r="69" spans="1:5" x14ac:dyDescent="0.25">
      <c r="A69" t="s">
        <v>1145</v>
      </c>
      <c r="B69">
        <f>IF('prompt-with-action-restrictions'!R83&lt;base_prompt!R83,1,0)</f>
        <v>1</v>
      </c>
      <c r="C69">
        <f>IF('prompt-with-action-restrictions'!S83&lt;=base_prompt!S83,1,0)</f>
        <v>1</v>
      </c>
      <c r="D69">
        <f>IF('prompt-with-action-restrictions'!S83&gt;=base_prompt!S83,1,0)</f>
        <v>0</v>
      </c>
      <c r="E69">
        <f>IF('prompt-with-action-restrictions'!S83&gt;base_prompt!S83,1,0)</f>
        <v>0</v>
      </c>
    </row>
    <row r="70" spans="1:5" x14ac:dyDescent="0.25">
      <c r="A70" t="s">
        <v>1146</v>
      </c>
      <c r="B70">
        <f>IF('prompt-with-action-restrictions'!R84&lt;base_prompt!R84,1,0)</f>
        <v>0</v>
      </c>
      <c r="C70">
        <f>IF('prompt-with-action-restrictions'!S84&lt;=base_prompt!S84,1,0)</f>
        <v>1</v>
      </c>
      <c r="D70">
        <f>IF('prompt-with-action-restrictions'!S84&gt;=base_prompt!S84,1,0)</f>
        <v>1</v>
      </c>
      <c r="E70">
        <f>IF('prompt-with-action-restrictions'!S84&gt;base_prompt!S84,1,0)</f>
        <v>0</v>
      </c>
    </row>
    <row r="71" spans="1:5" x14ac:dyDescent="0.25">
      <c r="B71">
        <f>IF('prompt-with-action-restrictions'!R85&lt;base_prompt!R85,1,0)</f>
        <v>0</v>
      </c>
      <c r="C71">
        <f>IF('prompt-with-action-restrictions'!S85&lt;=base_prompt!S85,1,0)</f>
        <v>1</v>
      </c>
      <c r="D71">
        <f>IF('prompt-with-action-restrictions'!S85&gt;=base_prompt!S85,1,0)</f>
        <v>1</v>
      </c>
      <c r="E71">
        <f>IF('prompt-with-action-restrictions'!S85&gt;base_prompt!S85,1,0)</f>
        <v>0</v>
      </c>
    </row>
    <row r="72" spans="1:5" x14ac:dyDescent="0.25">
      <c r="B72">
        <f>SUM(B2:B71)</f>
        <v>24</v>
      </c>
      <c r="C72">
        <f t="shared" ref="C72:E72" si="0">SUM(C2:C71)</f>
        <v>50</v>
      </c>
      <c r="D72">
        <f t="shared" si="0"/>
        <v>39</v>
      </c>
      <c r="E72">
        <f t="shared" si="0"/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1"/>
  <sheetViews>
    <sheetView workbookViewId="0">
      <selection activeCell="Q1" sqref="Q1:Z84"/>
    </sheetView>
  </sheetViews>
  <sheetFormatPr baseColWidth="10" defaultColWidth="9.140625"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1077</v>
      </c>
      <c r="R1" t="s">
        <v>573</v>
      </c>
      <c r="S1" t="s">
        <v>1048</v>
      </c>
      <c r="U1" t="s">
        <v>573</v>
      </c>
      <c r="V1" t="s">
        <v>1048</v>
      </c>
      <c r="Y1" t="s">
        <v>573</v>
      </c>
      <c r="Z1" t="s">
        <v>1048</v>
      </c>
    </row>
    <row r="2" spans="1:26" x14ac:dyDescent="0.25">
      <c r="A2" s="1">
        <v>0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 t="s">
        <v>14</v>
      </c>
      <c r="J2" t="b">
        <v>0</v>
      </c>
      <c r="K2" t="s">
        <v>15</v>
      </c>
      <c r="L2" t="s">
        <v>16</v>
      </c>
      <c r="M2" t="s">
        <v>17</v>
      </c>
      <c r="N2" t="s">
        <v>1078</v>
      </c>
      <c r="Q2" t="s">
        <v>485</v>
      </c>
      <c r="R2">
        <f>AVERAGEIF(K:K,Q2,E:E)</f>
        <v>0.29103873479821502</v>
      </c>
      <c r="S2" cm="1">
        <f t="array" ref="S2">_xlfn.STDEV.S(_xlfn._xlws.FILTER(E:E,K:K=Q2))</f>
        <v>0.44629617038842317</v>
      </c>
      <c r="U2">
        <f>AVERAGE(R2:R11)</f>
        <v>0.32428875902290988</v>
      </c>
      <c r="V2">
        <f>_xlfn.STDEV.S(R2:R11)</f>
        <v>3.3962898526600761E-2</v>
      </c>
      <c r="X2" t="s">
        <v>28</v>
      </c>
      <c r="Y2">
        <f>AVERAGEIF(C:C,X2,E:E)</f>
        <v>0.65749684859548041</v>
      </c>
      <c r="Z2" cm="1">
        <f t="array" ref="Z2">_xlfn.STDEV.S(_xlfn._xlws.FILTER(D:D,C:C=X2))</f>
        <v>0.48230464421055719</v>
      </c>
    </row>
    <row r="3" spans="1:26" x14ac:dyDescent="0.25">
      <c r="A3" s="1">
        <v>1</v>
      </c>
      <c r="B3" t="s">
        <v>18</v>
      </c>
      <c r="C3" t="s">
        <v>13</v>
      </c>
      <c r="D3">
        <v>0</v>
      </c>
      <c r="E3">
        <v>0</v>
      </c>
      <c r="F3">
        <v>0</v>
      </c>
      <c r="G3">
        <v>0</v>
      </c>
      <c r="H3" t="s">
        <v>19</v>
      </c>
      <c r="J3" t="b">
        <v>0</v>
      </c>
      <c r="K3" t="s">
        <v>15</v>
      </c>
      <c r="L3" t="s">
        <v>16</v>
      </c>
      <c r="M3" t="s">
        <v>17</v>
      </c>
      <c r="N3" t="s">
        <v>1079</v>
      </c>
      <c r="Q3" t="s">
        <v>399</v>
      </c>
      <c r="R3">
        <f t="shared" ref="R3:R11" si="0">AVERAGEIF(K:K,Q3,E:E)</f>
        <v>0.29322029030685409</v>
      </c>
      <c r="S3" cm="1">
        <f t="array" ref="S3">_xlfn.STDEV.S(_xlfn._xlws.FILTER(E:E,K:K=Q3))</f>
        <v>0.4388197699844516</v>
      </c>
      <c r="X3" t="s">
        <v>31</v>
      </c>
      <c r="Y3">
        <f t="shared" ref="Y3:Y5" si="1">AVERAGEIF(C:C,X3,E:E)</f>
        <v>0.44453973630301741</v>
      </c>
      <c r="Z3" cm="1">
        <f t="array" ref="Z3">_xlfn.STDEV.S(_xlfn._xlws.FILTER(D:D,C:C=X3))</f>
        <v>0.49012622215765245</v>
      </c>
    </row>
    <row r="4" spans="1:26" x14ac:dyDescent="0.25">
      <c r="A4" s="1">
        <v>2</v>
      </c>
      <c r="B4" t="s">
        <v>12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20</v>
      </c>
      <c r="J4" t="b">
        <v>0</v>
      </c>
      <c r="K4" t="s">
        <v>15</v>
      </c>
      <c r="L4" t="s">
        <v>16</v>
      </c>
      <c r="M4" t="s">
        <v>17</v>
      </c>
      <c r="N4" t="s">
        <v>1080</v>
      </c>
      <c r="Q4" t="s">
        <v>101</v>
      </c>
      <c r="R4">
        <f t="shared" si="0"/>
        <v>0.33815034002733302</v>
      </c>
      <c r="S4" cm="1">
        <f t="array" ref="S4">_xlfn.STDEV.S(_xlfn._xlws.FILTER(E:E,K:K=Q4))</f>
        <v>0.44783169919655952</v>
      </c>
      <c r="X4" t="s">
        <v>13</v>
      </c>
      <c r="Y4">
        <f t="shared" si="1"/>
        <v>0.16058934493415011</v>
      </c>
      <c r="Z4" cm="1">
        <f t="array" ref="Z4">_xlfn.STDEV.S(_xlfn._xlws.FILTER(D:D,C:C=X4))</f>
        <v>0.32815053818714895</v>
      </c>
    </row>
    <row r="5" spans="1:26" x14ac:dyDescent="0.25">
      <c r="A5" s="1">
        <v>3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</v>
      </c>
      <c r="J5" t="b">
        <v>1</v>
      </c>
      <c r="K5" t="s">
        <v>15</v>
      </c>
      <c r="L5" t="s">
        <v>16</v>
      </c>
      <c r="M5" t="s">
        <v>17</v>
      </c>
      <c r="N5" t="s">
        <v>1081</v>
      </c>
      <c r="Q5" t="s">
        <v>15</v>
      </c>
      <c r="R5">
        <f t="shared" si="0"/>
        <v>0.28902724682846892</v>
      </c>
      <c r="S5" cm="1">
        <f t="array" ref="S5">_xlfn.STDEV.S(_xlfn._xlws.FILTER(E:E,K:K=Q5))</f>
        <v>0.43368953648658753</v>
      </c>
      <c r="X5" t="s">
        <v>22</v>
      </c>
      <c r="Y5">
        <f t="shared" si="1"/>
        <v>0.20174692736230129</v>
      </c>
      <c r="Z5" cm="1">
        <f t="array" ref="Z5">_xlfn.STDEV.S(_xlfn._xlws.FILTER(D:D,C:C=X5))</f>
        <v>0.31040536438080818</v>
      </c>
    </row>
    <row r="6" spans="1:26" x14ac:dyDescent="0.25">
      <c r="A6" s="1">
        <v>4</v>
      </c>
      <c r="B6" t="s">
        <v>23</v>
      </c>
      <c r="C6" t="s">
        <v>13</v>
      </c>
      <c r="D6">
        <v>0</v>
      </c>
      <c r="E6">
        <v>0</v>
      </c>
      <c r="F6">
        <v>0</v>
      </c>
      <c r="G6">
        <v>0</v>
      </c>
      <c r="J6" t="b">
        <v>1</v>
      </c>
      <c r="K6" t="s">
        <v>15</v>
      </c>
      <c r="L6" t="s">
        <v>16</v>
      </c>
      <c r="M6" t="s">
        <v>17</v>
      </c>
      <c r="N6" t="s">
        <v>1082</v>
      </c>
      <c r="Q6" t="s">
        <v>348</v>
      </c>
      <c r="R6">
        <f t="shared" si="0"/>
        <v>0.33929489090675519</v>
      </c>
      <c r="S6" cm="1">
        <f t="array" ref="S6">_xlfn.STDEV.S(_xlfn._xlws.FILTER(E:E,K:K=Q6))</f>
        <v>0.46422244083760966</v>
      </c>
    </row>
    <row r="7" spans="1:26" x14ac:dyDescent="0.25">
      <c r="A7" s="1">
        <v>5</v>
      </c>
      <c r="B7" t="s">
        <v>24</v>
      </c>
      <c r="C7" t="s">
        <v>13</v>
      </c>
      <c r="D7">
        <v>0</v>
      </c>
      <c r="E7">
        <v>0</v>
      </c>
      <c r="F7">
        <v>0</v>
      </c>
      <c r="G7">
        <v>0</v>
      </c>
      <c r="H7" t="s">
        <v>25</v>
      </c>
      <c r="J7" t="b">
        <v>0</v>
      </c>
      <c r="K7" t="s">
        <v>15</v>
      </c>
      <c r="L7" t="s">
        <v>16</v>
      </c>
      <c r="M7" t="s">
        <v>17</v>
      </c>
      <c r="N7" t="s">
        <v>1083</v>
      </c>
      <c r="Q7" t="s">
        <v>530</v>
      </c>
      <c r="R7">
        <f t="shared" si="0"/>
        <v>0.33264238634580656</v>
      </c>
      <c r="S7" cm="1">
        <f t="array" ref="S7">_xlfn.STDEV.S(_xlfn._xlws.FILTER(E:E,K:K=Q7))</f>
        <v>0.44965916117736782</v>
      </c>
    </row>
    <row r="8" spans="1:26" x14ac:dyDescent="0.25">
      <c r="A8" s="1">
        <v>6</v>
      </c>
      <c r="B8" t="s">
        <v>21</v>
      </c>
      <c r="C8" t="s">
        <v>22</v>
      </c>
      <c r="D8">
        <v>0</v>
      </c>
      <c r="E8">
        <v>0</v>
      </c>
      <c r="F8">
        <v>0</v>
      </c>
      <c r="G8">
        <v>0</v>
      </c>
      <c r="H8" t="s">
        <v>26</v>
      </c>
      <c r="J8" t="b">
        <v>0</v>
      </c>
      <c r="K8" t="s">
        <v>15</v>
      </c>
      <c r="L8" t="s">
        <v>16</v>
      </c>
      <c r="M8" t="s">
        <v>17</v>
      </c>
      <c r="N8" t="s">
        <v>1084</v>
      </c>
      <c r="Q8" t="s">
        <v>163</v>
      </c>
      <c r="R8">
        <f t="shared" si="0"/>
        <v>0.28468908437639806</v>
      </c>
      <c r="S8" cm="1">
        <f t="array" ref="S8">_xlfn.STDEV.S(_xlfn._xlws.FILTER(E:E,K:K=Q8))</f>
        <v>0.43363804535922529</v>
      </c>
    </row>
    <row r="9" spans="1:26" x14ac:dyDescent="0.25">
      <c r="A9" s="1">
        <v>7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0</v>
      </c>
      <c r="H9" t="s">
        <v>29</v>
      </c>
      <c r="J9" t="b">
        <v>0</v>
      </c>
      <c r="K9" t="s">
        <v>15</v>
      </c>
      <c r="L9" t="s">
        <v>16</v>
      </c>
      <c r="M9" t="s">
        <v>17</v>
      </c>
      <c r="N9" t="s">
        <v>1085</v>
      </c>
      <c r="Q9" t="s">
        <v>289</v>
      </c>
      <c r="R9">
        <f t="shared" si="0"/>
        <v>0.36874628816784427</v>
      </c>
      <c r="S9" cm="1">
        <f t="array" ref="S9">_xlfn.STDEV.S(_xlfn._xlws.FILTER(E:E,K:K=Q9))</f>
        <v>0.46355370644918342</v>
      </c>
    </row>
    <row r="10" spans="1:26" x14ac:dyDescent="0.25">
      <c r="A10" s="1">
        <v>8</v>
      </c>
      <c r="B10" t="s">
        <v>30</v>
      </c>
      <c r="C10" t="s">
        <v>31</v>
      </c>
      <c r="D10">
        <v>0</v>
      </c>
      <c r="E10">
        <v>0</v>
      </c>
      <c r="F10">
        <v>0</v>
      </c>
      <c r="G10">
        <v>0</v>
      </c>
      <c r="H10" t="s">
        <v>32</v>
      </c>
      <c r="J10" t="b">
        <v>0</v>
      </c>
      <c r="K10" t="s">
        <v>15</v>
      </c>
      <c r="L10" t="s">
        <v>16</v>
      </c>
      <c r="M10" t="s">
        <v>17</v>
      </c>
      <c r="N10" t="s">
        <v>1086</v>
      </c>
      <c r="Q10" t="s">
        <v>227</v>
      </c>
      <c r="R10">
        <f t="shared" si="0"/>
        <v>0.37932822987450254</v>
      </c>
      <c r="S10" cm="1">
        <f t="array" ref="S10">_xlfn.STDEV.S(_xlfn._xlws.FILTER(E:E,K:K=Q10))</f>
        <v>0.47213128458742248</v>
      </c>
    </row>
    <row r="11" spans="1:26" x14ac:dyDescent="0.25">
      <c r="A11" s="1">
        <v>9</v>
      </c>
      <c r="B11" t="s">
        <v>33</v>
      </c>
      <c r="C11" t="s">
        <v>22</v>
      </c>
      <c r="D11">
        <v>0</v>
      </c>
      <c r="E11">
        <v>0.1333333333333333</v>
      </c>
      <c r="F11">
        <v>1</v>
      </c>
      <c r="G11">
        <v>7.1428571428571425E-2</v>
      </c>
      <c r="H11" t="s">
        <v>34</v>
      </c>
      <c r="J11" t="b">
        <v>0</v>
      </c>
      <c r="K11" t="s">
        <v>15</v>
      </c>
      <c r="L11" t="s">
        <v>16</v>
      </c>
      <c r="M11" t="s">
        <v>17</v>
      </c>
      <c r="N11" t="s">
        <v>1087</v>
      </c>
      <c r="Q11" t="s">
        <v>439</v>
      </c>
      <c r="R11">
        <f t="shared" si="0"/>
        <v>0.32675009859692089</v>
      </c>
      <c r="S11" cm="1">
        <f t="array" ref="S11">_xlfn.STDEV.S(_xlfn._xlws.FILTER(E:E,K:K=Q11))</f>
        <v>0.45593085046222359</v>
      </c>
    </row>
    <row r="12" spans="1:26" x14ac:dyDescent="0.25">
      <c r="A12" s="1">
        <v>10</v>
      </c>
      <c r="B12" t="s">
        <v>18</v>
      </c>
      <c r="C12" t="s">
        <v>13</v>
      </c>
      <c r="D12">
        <v>0</v>
      </c>
      <c r="E12">
        <v>0</v>
      </c>
      <c r="F12">
        <v>0</v>
      </c>
      <c r="G12">
        <v>0</v>
      </c>
      <c r="H12" t="s">
        <v>35</v>
      </c>
      <c r="J12" t="b">
        <v>0</v>
      </c>
      <c r="K12" t="s">
        <v>15</v>
      </c>
      <c r="L12" t="s">
        <v>16</v>
      </c>
      <c r="M12" t="s">
        <v>17</v>
      </c>
      <c r="N12" t="s">
        <v>1088</v>
      </c>
    </row>
    <row r="13" spans="1:26" x14ac:dyDescent="0.25">
      <c r="A13" s="1">
        <v>11</v>
      </c>
      <c r="B13" t="s">
        <v>18</v>
      </c>
      <c r="C13" t="s">
        <v>13</v>
      </c>
      <c r="D13">
        <v>0</v>
      </c>
      <c r="E13">
        <v>0</v>
      </c>
      <c r="F13">
        <v>0</v>
      </c>
      <c r="G13">
        <v>0</v>
      </c>
      <c r="H13" t="s">
        <v>36</v>
      </c>
      <c r="J13" t="b">
        <v>0</v>
      </c>
      <c r="K13" t="s">
        <v>15</v>
      </c>
      <c r="L13" t="s">
        <v>16</v>
      </c>
      <c r="M13" t="s">
        <v>17</v>
      </c>
      <c r="N13" t="s">
        <v>1089</v>
      </c>
    </row>
    <row r="14" spans="1:26" x14ac:dyDescent="0.25">
      <c r="A14" s="1">
        <v>12</v>
      </c>
      <c r="B14" t="s">
        <v>23</v>
      </c>
      <c r="C14" t="s">
        <v>13</v>
      </c>
      <c r="D14">
        <v>0</v>
      </c>
      <c r="E14">
        <v>0</v>
      </c>
      <c r="F14">
        <v>0</v>
      </c>
      <c r="G14">
        <v>0</v>
      </c>
      <c r="H14" t="s">
        <v>37</v>
      </c>
      <c r="J14" t="b">
        <v>0</v>
      </c>
      <c r="K14" t="s">
        <v>15</v>
      </c>
      <c r="L14" t="s">
        <v>16</v>
      </c>
      <c r="M14" t="s">
        <v>17</v>
      </c>
      <c r="N14" t="s">
        <v>1090</v>
      </c>
    </row>
    <row r="15" spans="1:26" x14ac:dyDescent="0.25">
      <c r="A15" s="1">
        <v>13</v>
      </c>
      <c r="B15" t="s">
        <v>27</v>
      </c>
      <c r="C15" t="s">
        <v>28</v>
      </c>
      <c r="D15">
        <v>1</v>
      </c>
      <c r="E15">
        <v>1</v>
      </c>
      <c r="F15">
        <v>1</v>
      </c>
      <c r="G15">
        <v>1</v>
      </c>
      <c r="H15" t="s">
        <v>38</v>
      </c>
      <c r="J15" t="b">
        <v>0</v>
      </c>
      <c r="K15" t="s">
        <v>15</v>
      </c>
      <c r="L15" t="s">
        <v>16</v>
      </c>
      <c r="M15" t="s">
        <v>17</v>
      </c>
      <c r="N15" t="s">
        <v>1091</v>
      </c>
      <c r="R15" t="s">
        <v>573</v>
      </c>
      <c r="S15" t="s">
        <v>1048</v>
      </c>
    </row>
    <row r="16" spans="1:26" x14ac:dyDescent="0.25">
      <c r="A16" s="1">
        <v>14</v>
      </c>
      <c r="B16" t="s">
        <v>30</v>
      </c>
      <c r="C16" t="s">
        <v>31</v>
      </c>
      <c r="D16">
        <v>1</v>
      </c>
      <c r="E16">
        <v>1</v>
      </c>
      <c r="F16">
        <v>1</v>
      </c>
      <c r="G16">
        <v>1</v>
      </c>
      <c r="H16" t="s">
        <v>39</v>
      </c>
      <c r="J16" t="b">
        <v>0</v>
      </c>
      <c r="K16" t="s">
        <v>15</v>
      </c>
      <c r="L16" t="s">
        <v>16</v>
      </c>
      <c r="M16" t="s">
        <v>17</v>
      </c>
      <c r="N16" t="s">
        <v>1092</v>
      </c>
      <c r="Q16" t="s">
        <v>1078</v>
      </c>
      <c r="R16">
        <f>AVERAGEIF(N:N,Q16,E:E)</f>
        <v>1.1764705882352939E-2</v>
      </c>
      <c r="S16" cm="1">
        <f t="array" ref="S16">_xlfn.STDEV.S(_xlfn._xlws.FILTER(E:E,N:N=Q16))</f>
        <v>3.7203266590216222E-2</v>
      </c>
    </row>
    <row r="17" spans="1:19" x14ac:dyDescent="0.25">
      <c r="A17" s="1">
        <v>15</v>
      </c>
      <c r="B17" t="s">
        <v>12</v>
      </c>
      <c r="C17" t="s">
        <v>13</v>
      </c>
      <c r="D17">
        <v>0</v>
      </c>
      <c r="E17">
        <v>0</v>
      </c>
      <c r="F17">
        <v>0</v>
      </c>
      <c r="G17">
        <v>0</v>
      </c>
      <c r="H17" t="s">
        <v>40</v>
      </c>
      <c r="J17" t="b">
        <v>0</v>
      </c>
      <c r="K17" t="s">
        <v>15</v>
      </c>
      <c r="L17" t="s">
        <v>16</v>
      </c>
      <c r="M17" t="s">
        <v>17</v>
      </c>
      <c r="N17" t="s">
        <v>1093</v>
      </c>
      <c r="Q17" t="s">
        <v>1079</v>
      </c>
      <c r="R17">
        <f t="shared" ref="R17:R80" si="2">AVERAGEIF(N:N,Q17,E:E)</f>
        <v>6.9494949494949498E-2</v>
      </c>
      <c r="S17" cm="1">
        <f t="array" ref="S17">_xlfn.STDEV.S(_xlfn._xlws.FILTER(E:E,N:N=Q17))</f>
        <v>0.21976232628240858</v>
      </c>
    </row>
    <row r="18" spans="1:19" x14ac:dyDescent="0.25">
      <c r="A18" s="1">
        <v>16</v>
      </c>
      <c r="B18" t="s">
        <v>41</v>
      </c>
      <c r="C18" t="s">
        <v>31</v>
      </c>
      <c r="D18">
        <v>1</v>
      </c>
      <c r="E18">
        <v>1</v>
      </c>
      <c r="F18">
        <v>1</v>
      </c>
      <c r="G18">
        <v>1</v>
      </c>
      <c r="H18" t="s">
        <v>42</v>
      </c>
      <c r="J18" t="b">
        <v>0</v>
      </c>
      <c r="K18" t="s">
        <v>15</v>
      </c>
      <c r="L18" t="s">
        <v>16</v>
      </c>
      <c r="M18" t="s">
        <v>17</v>
      </c>
      <c r="N18" t="s">
        <v>1094</v>
      </c>
      <c r="Q18" t="s">
        <v>1080</v>
      </c>
      <c r="R18">
        <f t="shared" si="2"/>
        <v>1.8604651162790694E-2</v>
      </c>
      <c r="S18" cm="1">
        <f t="array" ref="S18">_xlfn.STDEV.S(_xlfn._xlws.FILTER(E:E,N:N=Q18))</f>
        <v>3.9222048498212453E-2</v>
      </c>
    </row>
    <row r="19" spans="1:19" x14ac:dyDescent="0.25">
      <c r="A19" s="1">
        <v>17</v>
      </c>
      <c r="B19" t="s">
        <v>43</v>
      </c>
      <c r="C19" t="s">
        <v>22</v>
      </c>
      <c r="D19">
        <v>0</v>
      </c>
      <c r="E19">
        <v>0.55172413793103448</v>
      </c>
      <c r="F19">
        <v>1</v>
      </c>
      <c r="G19">
        <v>0.38095238095238088</v>
      </c>
      <c r="H19" t="s">
        <v>44</v>
      </c>
      <c r="J19" t="b">
        <v>0</v>
      </c>
      <c r="K19" t="s">
        <v>15</v>
      </c>
      <c r="L19" t="s">
        <v>16</v>
      </c>
      <c r="M19" t="s">
        <v>17</v>
      </c>
      <c r="N19" t="s">
        <v>1095</v>
      </c>
      <c r="Q19" t="s">
        <v>1081</v>
      </c>
      <c r="R19">
        <f t="shared" si="2"/>
        <v>2.8815628815628807E-2</v>
      </c>
      <c r="S19" cm="1">
        <f t="array" ref="S19">_xlfn.STDEV.S(_xlfn._xlws.FILTER(E:E,N:N=Q19))</f>
        <v>9.1123019267367197E-2</v>
      </c>
    </row>
    <row r="20" spans="1:19" x14ac:dyDescent="0.25">
      <c r="A20" s="1">
        <v>18</v>
      </c>
      <c r="B20" t="s">
        <v>41</v>
      </c>
      <c r="C20" t="s">
        <v>31</v>
      </c>
      <c r="D20">
        <v>0</v>
      </c>
      <c r="E20">
        <v>0.5</v>
      </c>
      <c r="F20">
        <v>0.33333333333333331</v>
      </c>
      <c r="G20">
        <v>1</v>
      </c>
      <c r="H20" t="s">
        <v>45</v>
      </c>
      <c r="J20" t="b">
        <v>0</v>
      </c>
      <c r="K20" t="s">
        <v>15</v>
      </c>
      <c r="L20" t="s">
        <v>16</v>
      </c>
      <c r="M20" t="s">
        <v>17</v>
      </c>
      <c r="N20" t="s">
        <v>1096</v>
      </c>
      <c r="Q20" t="s">
        <v>1082</v>
      </c>
      <c r="R20">
        <f t="shared" si="2"/>
        <v>0.1</v>
      </c>
      <c r="S20" cm="1">
        <f t="array" ref="S20">_xlfn.STDEV.S(_xlfn._xlws.FILTER(E:E,N:N=Q20))</f>
        <v>0.31622776601683794</v>
      </c>
    </row>
    <row r="21" spans="1:19" x14ac:dyDescent="0.25">
      <c r="A21" s="1">
        <v>19</v>
      </c>
      <c r="B21" t="s">
        <v>27</v>
      </c>
      <c r="C21" t="s">
        <v>28</v>
      </c>
      <c r="D21">
        <v>1</v>
      </c>
      <c r="E21">
        <v>1</v>
      </c>
      <c r="F21">
        <v>1</v>
      </c>
      <c r="G21">
        <v>1</v>
      </c>
      <c r="H21" t="s">
        <v>46</v>
      </c>
      <c r="J21" t="b">
        <v>0</v>
      </c>
      <c r="K21" t="s">
        <v>15</v>
      </c>
      <c r="L21" t="s">
        <v>16</v>
      </c>
      <c r="M21" t="s">
        <v>17</v>
      </c>
      <c r="N21" t="s">
        <v>1097</v>
      </c>
      <c r="Q21" t="s">
        <v>1083</v>
      </c>
      <c r="R21">
        <f t="shared" si="2"/>
        <v>0.2</v>
      </c>
      <c r="S21" cm="1">
        <f t="array" ref="S21">_xlfn.STDEV.S(_xlfn._xlws.FILTER(E:E,N:N=Q21))</f>
        <v>0.4216370213557839</v>
      </c>
    </row>
    <row r="22" spans="1:19" x14ac:dyDescent="0.25">
      <c r="A22" s="1">
        <v>20</v>
      </c>
      <c r="B22" t="s">
        <v>23</v>
      </c>
      <c r="C22" t="s">
        <v>13</v>
      </c>
      <c r="D22">
        <v>0</v>
      </c>
      <c r="E22">
        <v>0</v>
      </c>
      <c r="F22">
        <v>0</v>
      </c>
      <c r="G22">
        <v>0</v>
      </c>
      <c r="H22" t="s">
        <v>47</v>
      </c>
      <c r="J22" t="b">
        <v>0</v>
      </c>
      <c r="K22" t="s">
        <v>15</v>
      </c>
      <c r="L22" t="s">
        <v>16</v>
      </c>
      <c r="M22" t="s">
        <v>17</v>
      </c>
      <c r="N22" t="s">
        <v>1098</v>
      </c>
      <c r="Q22" t="s">
        <v>1084</v>
      </c>
      <c r="R22">
        <f t="shared" si="2"/>
        <v>0</v>
      </c>
      <c r="S22" cm="1">
        <f t="array" ref="S22">_xlfn.STDEV.S(_xlfn._xlws.FILTER(E:E,N:N=Q22))</f>
        <v>0</v>
      </c>
    </row>
    <row r="23" spans="1:19" x14ac:dyDescent="0.25">
      <c r="A23" s="1">
        <v>21</v>
      </c>
      <c r="B23" t="s">
        <v>41</v>
      </c>
      <c r="C23" t="s">
        <v>31</v>
      </c>
      <c r="D23">
        <v>0</v>
      </c>
      <c r="E23">
        <v>0</v>
      </c>
      <c r="F23">
        <v>0</v>
      </c>
      <c r="G23">
        <v>0</v>
      </c>
      <c r="H23" t="s">
        <v>48</v>
      </c>
      <c r="J23" t="b">
        <v>0</v>
      </c>
      <c r="K23" t="s">
        <v>15</v>
      </c>
      <c r="L23" t="s">
        <v>16</v>
      </c>
      <c r="M23" t="s">
        <v>17</v>
      </c>
      <c r="N23" t="s">
        <v>1099</v>
      </c>
      <c r="Q23" t="s">
        <v>1085</v>
      </c>
      <c r="R23">
        <f t="shared" si="2"/>
        <v>0.70262008733624459</v>
      </c>
      <c r="S23" cm="1">
        <f t="array" ref="S23">_xlfn.STDEV.S(_xlfn._xlws.FILTER(E:E,N:N=Q23))</f>
        <v>0.47888024651043282</v>
      </c>
    </row>
    <row r="24" spans="1:19" x14ac:dyDescent="0.25">
      <c r="A24" s="1">
        <v>22</v>
      </c>
      <c r="B24" t="s">
        <v>27</v>
      </c>
      <c r="C24" t="s">
        <v>28</v>
      </c>
      <c r="D24">
        <v>0</v>
      </c>
      <c r="E24">
        <v>0</v>
      </c>
      <c r="F24">
        <v>0</v>
      </c>
      <c r="G24">
        <v>0</v>
      </c>
      <c r="H24" t="s">
        <v>49</v>
      </c>
      <c r="J24" t="b">
        <v>0</v>
      </c>
      <c r="K24" t="s">
        <v>15</v>
      </c>
      <c r="L24" t="s">
        <v>16</v>
      </c>
      <c r="M24" t="s">
        <v>17</v>
      </c>
      <c r="N24" t="s">
        <v>1100</v>
      </c>
      <c r="Q24" t="s">
        <v>1086</v>
      </c>
      <c r="R24">
        <f t="shared" si="2"/>
        <v>0.80253164556962031</v>
      </c>
      <c r="S24" cm="1">
        <f t="array" ref="S24">_xlfn.STDEV.S(_xlfn._xlws.FILTER(E:E,N:N=Q24))</f>
        <v>0.41634260751909474</v>
      </c>
    </row>
    <row r="25" spans="1:19" x14ac:dyDescent="0.25">
      <c r="A25" s="1">
        <v>23</v>
      </c>
      <c r="B25" t="s">
        <v>18</v>
      </c>
      <c r="C25" t="s">
        <v>13</v>
      </c>
      <c r="D25">
        <v>0</v>
      </c>
      <c r="E25">
        <v>0</v>
      </c>
      <c r="F25">
        <v>0</v>
      </c>
      <c r="G25">
        <v>0</v>
      </c>
      <c r="J25" t="b">
        <v>1</v>
      </c>
      <c r="K25" t="s">
        <v>15</v>
      </c>
      <c r="L25" t="s">
        <v>16</v>
      </c>
      <c r="M25" t="s">
        <v>17</v>
      </c>
      <c r="N25" t="s">
        <v>1101</v>
      </c>
      <c r="Q25" t="s">
        <v>1087</v>
      </c>
      <c r="R25">
        <f t="shared" si="2"/>
        <v>0.77412429378531067</v>
      </c>
      <c r="S25" cm="1">
        <f t="array" ref="S25">_xlfn.STDEV.S(_xlfn._xlws.FILTER(E:E,N:N=Q25))</f>
        <v>0.37536559518580181</v>
      </c>
    </row>
    <row r="26" spans="1:19" x14ac:dyDescent="0.25">
      <c r="A26" s="1">
        <v>24</v>
      </c>
      <c r="B26" t="s">
        <v>33</v>
      </c>
      <c r="C26" t="s">
        <v>22</v>
      </c>
      <c r="D26">
        <v>0</v>
      </c>
      <c r="E26">
        <v>0</v>
      </c>
      <c r="F26">
        <v>0</v>
      </c>
      <c r="G26">
        <v>0</v>
      </c>
      <c r="H26" t="s">
        <v>50</v>
      </c>
      <c r="J26" t="b">
        <v>0</v>
      </c>
      <c r="K26" t="s">
        <v>15</v>
      </c>
      <c r="L26" t="s">
        <v>16</v>
      </c>
      <c r="M26" t="s">
        <v>17</v>
      </c>
      <c r="N26" t="s">
        <v>1102</v>
      </c>
      <c r="Q26" t="s">
        <v>1088</v>
      </c>
      <c r="R26">
        <f t="shared" si="2"/>
        <v>0</v>
      </c>
      <c r="S26" cm="1">
        <f t="array" ref="S26">_xlfn.STDEV.S(_xlfn._xlws.FILTER(E:E,N:N=Q26))</f>
        <v>0</v>
      </c>
    </row>
    <row r="27" spans="1:19" x14ac:dyDescent="0.25">
      <c r="A27" s="1">
        <v>25</v>
      </c>
      <c r="B27" t="s">
        <v>51</v>
      </c>
      <c r="C27" t="s">
        <v>13</v>
      </c>
      <c r="D27">
        <v>1</v>
      </c>
      <c r="E27">
        <v>1</v>
      </c>
      <c r="F27">
        <v>1</v>
      </c>
      <c r="G27">
        <v>1</v>
      </c>
      <c r="H27" t="s">
        <v>52</v>
      </c>
      <c r="J27" t="b">
        <v>0</v>
      </c>
      <c r="K27" t="s">
        <v>15</v>
      </c>
      <c r="L27" t="s">
        <v>16</v>
      </c>
      <c r="M27" t="s">
        <v>17</v>
      </c>
      <c r="N27" t="s">
        <v>1103</v>
      </c>
      <c r="Q27" t="s">
        <v>1089</v>
      </c>
      <c r="R27">
        <f t="shared" si="2"/>
        <v>0.1644901610017889</v>
      </c>
      <c r="S27" cm="1">
        <f t="array" ref="S27">_xlfn.STDEV.S(_xlfn._xlws.FILTER(E:E,N:N=Q27))</f>
        <v>0.18176456034847635</v>
      </c>
    </row>
    <row r="28" spans="1:19" x14ac:dyDescent="0.25">
      <c r="A28" s="1">
        <v>26</v>
      </c>
      <c r="B28" t="s">
        <v>21</v>
      </c>
      <c r="C28" t="s">
        <v>22</v>
      </c>
      <c r="D28">
        <v>0</v>
      </c>
      <c r="E28">
        <v>0</v>
      </c>
      <c r="F28">
        <v>0</v>
      </c>
      <c r="G28">
        <v>0</v>
      </c>
      <c r="H28" t="s">
        <v>53</v>
      </c>
      <c r="J28" t="b">
        <v>0</v>
      </c>
      <c r="K28" t="s">
        <v>15</v>
      </c>
      <c r="L28" t="s">
        <v>16</v>
      </c>
      <c r="M28" t="s">
        <v>17</v>
      </c>
      <c r="N28" t="s">
        <v>1104</v>
      </c>
      <c r="Q28" t="s">
        <v>1090</v>
      </c>
      <c r="R28">
        <f t="shared" si="2"/>
        <v>0.5</v>
      </c>
      <c r="S28" cm="1">
        <f t="array" ref="S28">_xlfn.STDEV.S(_xlfn._xlws.FILTER(E:E,N:N=Q28))</f>
        <v>0.52704627669472992</v>
      </c>
    </row>
    <row r="29" spans="1:19" x14ac:dyDescent="0.25">
      <c r="A29" s="1">
        <v>27</v>
      </c>
      <c r="B29" t="s">
        <v>30</v>
      </c>
      <c r="C29" t="s">
        <v>31</v>
      </c>
      <c r="D29">
        <v>0</v>
      </c>
      <c r="E29">
        <v>0</v>
      </c>
      <c r="F29">
        <v>0</v>
      </c>
      <c r="G29">
        <v>0</v>
      </c>
      <c r="H29" t="s">
        <v>54</v>
      </c>
      <c r="J29" t="b">
        <v>0</v>
      </c>
      <c r="K29" t="s">
        <v>15</v>
      </c>
      <c r="L29" t="s">
        <v>16</v>
      </c>
      <c r="M29" t="s">
        <v>17</v>
      </c>
      <c r="N29" t="s">
        <v>1105</v>
      </c>
      <c r="Q29" t="s">
        <v>1091</v>
      </c>
      <c r="R29">
        <f t="shared" si="2"/>
        <v>0.84705882352941175</v>
      </c>
      <c r="S29" cm="1">
        <f t="array" ref="S29">_xlfn.STDEV.S(_xlfn._xlws.FILTER(E:E,N:N=Q29))</f>
        <v>0.34097357049857491</v>
      </c>
    </row>
    <row r="30" spans="1:19" x14ac:dyDescent="0.25">
      <c r="A30" s="1">
        <v>28</v>
      </c>
      <c r="B30" t="s">
        <v>41</v>
      </c>
      <c r="C30" t="s">
        <v>31</v>
      </c>
      <c r="D30">
        <v>0</v>
      </c>
      <c r="E30">
        <v>0</v>
      </c>
      <c r="F30">
        <v>0</v>
      </c>
      <c r="G30">
        <v>0</v>
      </c>
      <c r="H30" t="s">
        <v>55</v>
      </c>
      <c r="J30" t="b">
        <v>0</v>
      </c>
      <c r="K30" t="s">
        <v>15</v>
      </c>
      <c r="L30" t="s">
        <v>16</v>
      </c>
      <c r="M30" t="s">
        <v>17</v>
      </c>
      <c r="N30" t="s">
        <v>1106</v>
      </c>
      <c r="Q30" t="s">
        <v>1092</v>
      </c>
      <c r="R30">
        <f t="shared" si="2"/>
        <v>1</v>
      </c>
      <c r="S30" cm="1">
        <f t="array" ref="S30">_xlfn.STDEV.S(_xlfn._xlws.FILTER(E:E,N:N=Q30))</f>
        <v>0</v>
      </c>
    </row>
    <row r="31" spans="1:19" x14ac:dyDescent="0.25">
      <c r="A31" s="1">
        <v>29</v>
      </c>
      <c r="B31" t="s">
        <v>56</v>
      </c>
      <c r="C31" t="s">
        <v>22</v>
      </c>
      <c r="D31">
        <v>0</v>
      </c>
      <c r="E31">
        <v>0</v>
      </c>
      <c r="F31">
        <v>0</v>
      </c>
      <c r="G31">
        <v>0</v>
      </c>
      <c r="H31" t="s">
        <v>57</v>
      </c>
      <c r="J31" t="b">
        <v>0</v>
      </c>
      <c r="K31" t="s">
        <v>15</v>
      </c>
      <c r="L31" t="s">
        <v>16</v>
      </c>
      <c r="M31" t="s">
        <v>17</v>
      </c>
      <c r="N31" t="s">
        <v>1107</v>
      </c>
      <c r="Q31" t="s">
        <v>1093</v>
      </c>
      <c r="R31">
        <f t="shared" si="2"/>
        <v>0</v>
      </c>
      <c r="S31" cm="1">
        <f t="array" ref="S31">_xlfn.STDEV.S(_xlfn._xlws.FILTER(E:E,N:N=Q31))</f>
        <v>0</v>
      </c>
    </row>
    <row r="32" spans="1:19" x14ac:dyDescent="0.25">
      <c r="A32" s="1">
        <v>30</v>
      </c>
      <c r="B32" t="s">
        <v>12</v>
      </c>
      <c r="C32" t="s">
        <v>13</v>
      </c>
      <c r="D32">
        <v>0</v>
      </c>
      <c r="E32">
        <v>0</v>
      </c>
      <c r="F32">
        <v>0</v>
      </c>
      <c r="G32">
        <v>0</v>
      </c>
      <c r="H32" t="s">
        <v>58</v>
      </c>
      <c r="J32" t="b">
        <v>0</v>
      </c>
      <c r="K32" t="s">
        <v>15</v>
      </c>
      <c r="L32" t="s">
        <v>16</v>
      </c>
      <c r="M32" t="s">
        <v>17</v>
      </c>
      <c r="N32" t="s">
        <v>1108</v>
      </c>
      <c r="Q32" t="s">
        <v>1094</v>
      </c>
      <c r="R32">
        <f t="shared" si="2"/>
        <v>1</v>
      </c>
      <c r="S32" cm="1">
        <f t="array" ref="S32">_xlfn.STDEV.S(_xlfn._xlws.FILTER(E:E,N:N=Q32))</f>
        <v>0</v>
      </c>
    </row>
    <row r="33" spans="1:19" x14ac:dyDescent="0.25">
      <c r="A33" s="1">
        <v>31</v>
      </c>
      <c r="B33" t="s">
        <v>18</v>
      </c>
      <c r="C33" t="s">
        <v>13</v>
      </c>
      <c r="D33">
        <v>0</v>
      </c>
      <c r="E33">
        <v>0</v>
      </c>
      <c r="F33">
        <v>0</v>
      </c>
      <c r="G33">
        <v>0</v>
      </c>
      <c r="H33" t="s">
        <v>59</v>
      </c>
      <c r="J33" t="b">
        <v>0</v>
      </c>
      <c r="K33" t="s">
        <v>15</v>
      </c>
      <c r="L33" t="s">
        <v>16</v>
      </c>
      <c r="M33" t="s">
        <v>17</v>
      </c>
      <c r="N33" t="s">
        <v>1109</v>
      </c>
      <c r="Q33" t="s">
        <v>1095</v>
      </c>
      <c r="R33">
        <f t="shared" si="2"/>
        <v>0.45517241379310347</v>
      </c>
      <c r="S33" cm="1">
        <f t="array" ref="S33">_xlfn.STDEV.S(_xlfn._xlws.FILTER(E:E,N:N=Q33))</f>
        <v>0.49806071267504248</v>
      </c>
    </row>
    <row r="34" spans="1:19" x14ac:dyDescent="0.25">
      <c r="A34" s="1">
        <v>32</v>
      </c>
      <c r="B34" t="s">
        <v>23</v>
      </c>
      <c r="C34" t="s">
        <v>13</v>
      </c>
      <c r="D34">
        <v>1</v>
      </c>
      <c r="E34">
        <v>1</v>
      </c>
      <c r="F34">
        <v>1</v>
      </c>
      <c r="G34">
        <v>1</v>
      </c>
      <c r="H34" t="s">
        <v>60</v>
      </c>
      <c r="J34" t="b">
        <v>0</v>
      </c>
      <c r="K34" t="s">
        <v>15</v>
      </c>
      <c r="L34" t="s">
        <v>16</v>
      </c>
      <c r="M34" t="s">
        <v>17</v>
      </c>
      <c r="N34" t="s">
        <v>1110</v>
      </c>
      <c r="Q34" t="s">
        <v>1096</v>
      </c>
      <c r="R34">
        <f t="shared" si="2"/>
        <v>0.65</v>
      </c>
      <c r="S34" cm="1">
        <f t="array" ref="S34">_xlfn.STDEV.S(_xlfn._xlws.FILTER(E:E,N:N=Q34))</f>
        <v>0.47434164902525694</v>
      </c>
    </row>
    <row r="35" spans="1:19" x14ac:dyDescent="0.25">
      <c r="A35" s="1">
        <v>33</v>
      </c>
      <c r="B35" t="s">
        <v>33</v>
      </c>
      <c r="C35" t="s">
        <v>22</v>
      </c>
      <c r="D35">
        <v>0</v>
      </c>
      <c r="E35">
        <v>0.99186991869918695</v>
      </c>
      <c r="F35">
        <v>1</v>
      </c>
      <c r="G35">
        <v>0.9838709677419355</v>
      </c>
      <c r="H35" t="s">
        <v>61</v>
      </c>
      <c r="J35" t="b">
        <v>0</v>
      </c>
      <c r="K35" t="s">
        <v>15</v>
      </c>
      <c r="L35" t="s">
        <v>16</v>
      </c>
      <c r="M35" t="s">
        <v>17</v>
      </c>
      <c r="N35" t="s">
        <v>1111</v>
      </c>
      <c r="Q35" t="s">
        <v>1097</v>
      </c>
      <c r="R35">
        <f t="shared" si="2"/>
        <v>1</v>
      </c>
      <c r="S35" cm="1">
        <f t="array" ref="S35">_xlfn.STDEV.S(_xlfn._xlws.FILTER(E:E,N:N=Q35))</f>
        <v>0</v>
      </c>
    </row>
    <row r="36" spans="1:19" x14ac:dyDescent="0.25">
      <c r="A36" s="1">
        <v>34</v>
      </c>
      <c r="B36" t="s">
        <v>18</v>
      </c>
      <c r="C36" t="s">
        <v>13</v>
      </c>
      <c r="D36">
        <v>0</v>
      </c>
      <c r="E36">
        <v>0.98039215686274506</v>
      </c>
      <c r="F36">
        <v>1</v>
      </c>
      <c r="G36">
        <v>0.96153846153846156</v>
      </c>
      <c r="H36" t="s">
        <v>62</v>
      </c>
      <c r="J36" t="b">
        <v>0</v>
      </c>
      <c r="K36" t="s">
        <v>15</v>
      </c>
      <c r="L36" t="s">
        <v>16</v>
      </c>
      <c r="M36" t="s">
        <v>17</v>
      </c>
      <c r="N36" t="s">
        <v>1112</v>
      </c>
      <c r="Q36" t="s">
        <v>1098</v>
      </c>
      <c r="R36">
        <f t="shared" si="2"/>
        <v>0</v>
      </c>
      <c r="S36" cm="1">
        <f t="array" ref="S36">_xlfn.STDEV.S(_xlfn._xlws.FILTER(E:E,N:N=Q36))</f>
        <v>0</v>
      </c>
    </row>
    <row r="37" spans="1:19" x14ac:dyDescent="0.25">
      <c r="A37" s="1">
        <v>35</v>
      </c>
      <c r="B37" t="s">
        <v>43</v>
      </c>
      <c r="C37" t="s">
        <v>22</v>
      </c>
      <c r="D37">
        <v>0</v>
      </c>
      <c r="E37">
        <v>0</v>
      </c>
      <c r="F37">
        <v>0</v>
      </c>
      <c r="G37">
        <v>0</v>
      </c>
      <c r="H37" t="s">
        <v>63</v>
      </c>
      <c r="J37" t="b">
        <v>0</v>
      </c>
      <c r="K37" t="s">
        <v>15</v>
      </c>
      <c r="L37" t="s">
        <v>16</v>
      </c>
      <c r="M37" t="s">
        <v>17</v>
      </c>
      <c r="N37" t="s">
        <v>1113</v>
      </c>
      <c r="Q37" t="s">
        <v>1099</v>
      </c>
      <c r="R37">
        <f t="shared" si="2"/>
        <v>0.1</v>
      </c>
      <c r="S37" cm="1">
        <f t="array" ref="S37">_xlfn.STDEV.S(_xlfn._xlws.FILTER(E:E,N:N=Q37))</f>
        <v>0.31622776601683794</v>
      </c>
    </row>
    <row r="38" spans="1:19" x14ac:dyDescent="0.25">
      <c r="A38" s="1">
        <v>36</v>
      </c>
      <c r="B38" t="s">
        <v>30</v>
      </c>
      <c r="C38" t="s">
        <v>31</v>
      </c>
      <c r="D38">
        <v>1</v>
      </c>
      <c r="E38">
        <v>1</v>
      </c>
      <c r="F38">
        <v>1</v>
      </c>
      <c r="G38">
        <v>1</v>
      </c>
      <c r="H38" t="s">
        <v>64</v>
      </c>
      <c r="J38" t="b">
        <v>0</v>
      </c>
      <c r="K38" t="s">
        <v>15</v>
      </c>
      <c r="L38" t="s">
        <v>16</v>
      </c>
      <c r="M38" t="s">
        <v>17</v>
      </c>
      <c r="N38" t="s">
        <v>1114</v>
      </c>
      <c r="Q38" t="s">
        <v>1100</v>
      </c>
      <c r="R38">
        <f t="shared" si="2"/>
        <v>0.5</v>
      </c>
      <c r="S38" cm="1">
        <f t="array" ref="S38">_xlfn.STDEV.S(_xlfn._xlws.FILTER(E:E,N:N=Q38))</f>
        <v>0.52704627669472992</v>
      </c>
    </row>
    <row r="39" spans="1:19" x14ac:dyDescent="0.25">
      <c r="A39" s="1">
        <v>37</v>
      </c>
      <c r="B39" t="s">
        <v>65</v>
      </c>
      <c r="C39" t="s">
        <v>31</v>
      </c>
      <c r="D39">
        <v>0</v>
      </c>
      <c r="E39">
        <v>0</v>
      </c>
      <c r="F39">
        <v>0</v>
      </c>
      <c r="G39">
        <v>0</v>
      </c>
      <c r="H39" t="s">
        <v>66</v>
      </c>
      <c r="J39" t="b">
        <v>0</v>
      </c>
      <c r="K39" t="s">
        <v>15</v>
      </c>
      <c r="L39" t="s">
        <v>16</v>
      </c>
      <c r="M39" t="s">
        <v>17</v>
      </c>
      <c r="N39" t="s">
        <v>1115</v>
      </c>
      <c r="Q39" t="s">
        <v>1101</v>
      </c>
      <c r="R39">
        <f t="shared" si="2"/>
        <v>0.2</v>
      </c>
      <c r="S39" cm="1">
        <f t="array" ref="S39">_xlfn.STDEV.S(_xlfn._xlws.FILTER(E:E,N:N=Q39))</f>
        <v>0.4216370213557839</v>
      </c>
    </row>
    <row r="40" spans="1:19" x14ac:dyDescent="0.25">
      <c r="A40" s="1">
        <v>38</v>
      </c>
      <c r="B40" t="s">
        <v>27</v>
      </c>
      <c r="C40" t="s">
        <v>28</v>
      </c>
      <c r="D40">
        <v>1</v>
      </c>
      <c r="E40">
        <v>1</v>
      </c>
      <c r="F40">
        <v>1</v>
      </c>
      <c r="G40">
        <v>1</v>
      </c>
      <c r="H40" t="s">
        <v>67</v>
      </c>
      <c r="J40" t="b">
        <v>0</v>
      </c>
      <c r="K40" t="s">
        <v>15</v>
      </c>
      <c r="L40" t="s">
        <v>16</v>
      </c>
      <c r="M40" t="s">
        <v>17</v>
      </c>
      <c r="N40" t="s">
        <v>1116</v>
      </c>
      <c r="Q40" t="s">
        <v>1102</v>
      </c>
      <c r="R40">
        <f t="shared" si="2"/>
        <v>0.20571428571428568</v>
      </c>
      <c r="S40" cm="1">
        <f t="array" ref="S40">_xlfn.STDEV.S(_xlfn._xlws.FILTER(E:E,N:N=Q40))</f>
        <v>0.41900432676804206</v>
      </c>
    </row>
    <row r="41" spans="1:19" x14ac:dyDescent="0.25">
      <c r="A41" s="1">
        <v>39</v>
      </c>
      <c r="B41" t="s">
        <v>27</v>
      </c>
      <c r="C41" t="s">
        <v>28</v>
      </c>
      <c r="D41">
        <v>1</v>
      </c>
      <c r="E41">
        <v>1</v>
      </c>
      <c r="F41">
        <v>1</v>
      </c>
      <c r="G41">
        <v>1</v>
      </c>
      <c r="H41" t="s">
        <v>68</v>
      </c>
      <c r="J41" t="b">
        <v>0</v>
      </c>
      <c r="K41" t="s">
        <v>15</v>
      </c>
      <c r="L41" t="s">
        <v>16</v>
      </c>
      <c r="M41" t="s">
        <v>17</v>
      </c>
      <c r="N41" t="s">
        <v>1117</v>
      </c>
      <c r="Q41" t="s">
        <v>1103</v>
      </c>
      <c r="R41">
        <f t="shared" si="2"/>
        <v>0.7</v>
      </c>
      <c r="S41" cm="1">
        <f t="array" ref="S41">_xlfn.STDEV.S(_xlfn._xlws.FILTER(E:E,N:N=Q41))</f>
        <v>0.48304589153964789</v>
      </c>
    </row>
    <row r="42" spans="1:19" x14ac:dyDescent="0.25">
      <c r="A42" s="1">
        <v>40</v>
      </c>
      <c r="B42" t="s">
        <v>21</v>
      </c>
      <c r="C42" t="s">
        <v>22</v>
      </c>
      <c r="D42">
        <v>0</v>
      </c>
      <c r="E42">
        <v>0</v>
      </c>
      <c r="F42">
        <v>0</v>
      </c>
      <c r="G42">
        <v>0</v>
      </c>
      <c r="H42" t="s">
        <v>69</v>
      </c>
      <c r="J42" t="b">
        <v>0</v>
      </c>
      <c r="K42" t="s">
        <v>15</v>
      </c>
      <c r="L42" t="s">
        <v>16</v>
      </c>
      <c r="M42" t="s">
        <v>17</v>
      </c>
      <c r="N42" t="s">
        <v>1118</v>
      </c>
      <c r="Q42" t="s">
        <v>1104</v>
      </c>
      <c r="R42">
        <f t="shared" si="2"/>
        <v>1.50997150997151E-2</v>
      </c>
      <c r="S42" cm="1">
        <f t="array" ref="S42">_xlfn.STDEV.S(_xlfn._xlws.FILTER(E:E,N:N=Q42))</f>
        <v>3.1840076514982357E-2</v>
      </c>
    </row>
    <row r="43" spans="1:19" x14ac:dyDescent="0.25">
      <c r="A43" s="1">
        <v>41</v>
      </c>
      <c r="B43" t="s">
        <v>18</v>
      </c>
      <c r="C43" t="s">
        <v>13</v>
      </c>
      <c r="D43">
        <v>0</v>
      </c>
      <c r="E43">
        <v>0</v>
      </c>
      <c r="F43">
        <v>0</v>
      </c>
      <c r="G43">
        <v>0</v>
      </c>
      <c r="H43" t="s">
        <v>70</v>
      </c>
      <c r="J43" t="b">
        <v>0</v>
      </c>
      <c r="K43" t="s">
        <v>15</v>
      </c>
      <c r="L43" t="s">
        <v>16</v>
      </c>
      <c r="M43" t="s">
        <v>17</v>
      </c>
      <c r="N43" t="s">
        <v>1119</v>
      </c>
      <c r="Q43" t="s">
        <v>1105</v>
      </c>
      <c r="R43">
        <f t="shared" si="2"/>
        <v>0.81818181818181812</v>
      </c>
      <c r="S43" cm="1">
        <f t="array" ref="S43">_xlfn.STDEV.S(_xlfn._xlws.FILTER(E:E,N:N=Q43))</f>
        <v>0.38569460791993482</v>
      </c>
    </row>
    <row r="44" spans="1:19" x14ac:dyDescent="0.25">
      <c r="A44" s="1">
        <v>42</v>
      </c>
      <c r="B44" t="s">
        <v>51</v>
      </c>
      <c r="C44" t="s">
        <v>13</v>
      </c>
      <c r="D44">
        <v>0</v>
      </c>
      <c r="E44">
        <v>0.13207547169811321</v>
      </c>
      <c r="F44">
        <v>1</v>
      </c>
      <c r="G44">
        <v>7.0707070707070704E-2</v>
      </c>
      <c r="H44" t="s">
        <v>71</v>
      </c>
      <c r="J44" t="b">
        <v>0</v>
      </c>
      <c r="K44" t="s">
        <v>15</v>
      </c>
      <c r="L44" t="s">
        <v>16</v>
      </c>
      <c r="M44" t="s">
        <v>17</v>
      </c>
      <c r="N44" t="s">
        <v>1120</v>
      </c>
      <c r="Q44" t="s">
        <v>1106</v>
      </c>
      <c r="R44">
        <f t="shared" si="2"/>
        <v>0</v>
      </c>
      <c r="S44" cm="1">
        <f t="array" ref="S44">_xlfn.STDEV.S(_xlfn._xlws.FILTER(E:E,N:N=Q44))</f>
        <v>0</v>
      </c>
    </row>
    <row r="45" spans="1:19" x14ac:dyDescent="0.25">
      <c r="A45" s="1">
        <v>43</v>
      </c>
      <c r="B45" t="s">
        <v>27</v>
      </c>
      <c r="C45" t="s">
        <v>28</v>
      </c>
      <c r="D45">
        <v>1</v>
      </c>
      <c r="E45">
        <v>1</v>
      </c>
      <c r="F45">
        <v>1</v>
      </c>
      <c r="G45">
        <v>1</v>
      </c>
      <c r="H45" t="s">
        <v>72</v>
      </c>
      <c r="J45" t="b">
        <v>0</v>
      </c>
      <c r="K45" t="s">
        <v>15</v>
      </c>
      <c r="L45" t="s">
        <v>16</v>
      </c>
      <c r="M45" t="s">
        <v>17</v>
      </c>
      <c r="N45" t="s">
        <v>1121</v>
      </c>
      <c r="Q45" t="s">
        <v>1107</v>
      </c>
      <c r="R45">
        <f t="shared" si="2"/>
        <v>0.25805175038051748</v>
      </c>
      <c r="S45" cm="1">
        <f t="array" ref="S45">_xlfn.STDEV.S(_xlfn._xlws.FILTER(E:E,N:N=Q45))</f>
        <v>0.3660935884686487</v>
      </c>
    </row>
    <row r="46" spans="1:19" x14ac:dyDescent="0.25">
      <c r="A46" s="1">
        <v>44</v>
      </c>
      <c r="B46" t="s">
        <v>23</v>
      </c>
      <c r="C46" t="s">
        <v>13</v>
      </c>
      <c r="D46">
        <v>0</v>
      </c>
      <c r="E46">
        <v>0</v>
      </c>
      <c r="F46">
        <v>0</v>
      </c>
      <c r="G46">
        <v>0</v>
      </c>
      <c r="H46" t="s">
        <v>73</v>
      </c>
      <c r="J46" t="b">
        <v>0</v>
      </c>
      <c r="K46" t="s">
        <v>15</v>
      </c>
      <c r="L46" t="s">
        <v>16</v>
      </c>
      <c r="M46" t="s">
        <v>17</v>
      </c>
      <c r="N46" t="s">
        <v>1122</v>
      </c>
      <c r="Q46" t="s">
        <v>1108</v>
      </c>
      <c r="R46">
        <f t="shared" si="2"/>
        <v>2.8125000000000001E-2</v>
      </c>
      <c r="S46" cm="1">
        <f t="array" ref="S46">_xlfn.STDEV.S(_xlfn._xlws.FILTER(E:E,N:N=Q46))</f>
        <v>4.5285552331841991E-2</v>
      </c>
    </row>
    <row r="47" spans="1:19" x14ac:dyDescent="0.25">
      <c r="A47" s="1">
        <v>45</v>
      </c>
      <c r="B47" t="s">
        <v>24</v>
      </c>
      <c r="C47" t="s">
        <v>13</v>
      </c>
      <c r="D47">
        <v>0</v>
      </c>
      <c r="E47">
        <v>0</v>
      </c>
      <c r="F47">
        <v>0</v>
      </c>
      <c r="G47">
        <v>0</v>
      </c>
      <c r="H47" t="s">
        <v>74</v>
      </c>
      <c r="J47" t="b">
        <v>0</v>
      </c>
      <c r="K47" t="s">
        <v>15</v>
      </c>
      <c r="L47" t="s">
        <v>16</v>
      </c>
      <c r="M47" t="s">
        <v>17</v>
      </c>
      <c r="N47" t="s">
        <v>1123</v>
      </c>
      <c r="Q47" t="s">
        <v>1109</v>
      </c>
      <c r="R47">
        <f t="shared" si="2"/>
        <v>0</v>
      </c>
      <c r="S47" cm="1">
        <f t="array" ref="S47">_xlfn.STDEV.S(_xlfn._xlws.FILTER(E:E,N:N=Q47))</f>
        <v>0</v>
      </c>
    </row>
    <row r="48" spans="1:19" x14ac:dyDescent="0.25">
      <c r="A48" s="1">
        <v>46</v>
      </c>
      <c r="B48" t="s">
        <v>12</v>
      </c>
      <c r="C48" t="s">
        <v>13</v>
      </c>
      <c r="D48">
        <v>0</v>
      </c>
      <c r="E48">
        <v>0</v>
      </c>
      <c r="F48">
        <v>0</v>
      </c>
      <c r="G48">
        <v>0</v>
      </c>
      <c r="H48" t="s">
        <v>75</v>
      </c>
      <c r="J48" t="b">
        <v>0</v>
      </c>
      <c r="K48" t="s">
        <v>15</v>
      </c>
      <c r="L48" t="s">
        <v>16</v>
      </c>
      <c r="M48" t="s">
        <v>17</v>
      </c>
      <c r="N48" t="s">
        <v>1124</v>
      </c>
      <c r="Q48" t="s">
        <v>1110</v>
      </c>
      <c r="R48">
        <f t="shared" si="2"/>
        <v>0.5</v>
      </c>
      <c r="S48" cm="1">
        <f t="array" ref="S48">_xlfn.STDEV.S(_xlfn._xlws.FILTER(E:E,N:N=Q48))</f>
        <v>0.52704627669472992</v>
      </c>
    </row>
    <row r="49" spans="1:19" x14ac:dyDescent="0.25">
      <c r="A49" s="1">
        <v>47</v>
      </c>
      <c r="B49" t="s">
        <v>76</v>
      </c>
      <c r="C49" t="s">
        <v>22</v>
      </c>
      <c r="D49">
        <v>0</v>
      </c>
      <c r="E49">
        <v>0</v>
      </c>
      <c r="F49">
        <v>0</v>
      </c>
      <c r="G49">
        <v>0</v>
      </c>
      <c r="H49" t="s">
        <v>77</v>
      </c>
      <c r="J49" t="b">
        <v>0</v>
      </c>
      <c r="K49" t="s">
        <v>15</v>
      </c>
      <c r="L49" t="s">
        <v>16</v>
      </c>
      <c r="M49" t="s">
        <v>17</v>
      </c>
      <c r="N49" t="s">
        <v>1125</v>
      </c>
      <c r="Q49" t="s">
        <v>1111</v>
      </c>
      <c r="R49">
        <f t="shared" si="2"/>
        <v>0.59968977321352157</v>
      </c>
      <c r="S49" cm="1">
        <f t="array" ref="S49">_xlfn.STDEV.S(_xlfn._xlws.FILTER(E:E,N:N=Q49))</f>
        <v>0.42063720022122297</v>
      </c>
    </row>
    <row r="50" spans="1:19" x14ac:dyDescent="0.25">
      <c r="A50" s="1">
        <v>48</v>
      </c>
      <c r="B50" t="s">
        <v>27</v>
      </c>
      <c r="C50" t="s">
        <v>28</v>
      </c>
      <c r="D50">
        <v>0</v>
      </c>
      <c r="E50">
        <v>0</v>
      </c>
      <c r="F50">
        <v>0</v>
      </c>
      <c r="G50">
        <v>0</v>
      </c>
      <c r="H50" t="s">
        <v>78</v>
      </c>
      <c r="J50" t="b">
        <v>0</v>
      </c>
      <c r="K50" t="s">
        <v>15</v>
      </c>
      <c r="L50" t="s">
        <v>16</v>
      </c>
      <c r="M50" t="s">
        <v>17</v>
      </c>
      <c r="N50" t="s">
        <v>1126</v>
      </c>
      <c r="Q50" t="s">
        <v>1112</v>
      </c>
      <c r="R50">
        <f t="shared" si="2"/>
        <v>0.19803921568627453</v>
      </c>
      <c r="S50" cm="1">
        <f t="array" ref="S50">_xlfn.STDEV.S(_xlfn._xlws.FILTER(E:E,N:N=Q50))</f>
        <v>0.41752890408817306</v>
      </c>
    </row>
    <row r="51" spans="1:19" x14ac:dyDescent="0.25">
      <c r="A51" s="1">
        <v>49</v>
      </c>
      <c r="B51" t="s">
        <v>27</v>
      </c>
      <c r="C51" t="s">
        <v>28</v>
      </c>
      <c r="D51">
        <v>0</v>
      </c>
      <c r="E51">
        <v>0</v>
      </c>
      <c r="F51">
        <v>0</v>
      </c>
      <c r="G51">
        <v>0</v>
      </c>
      <c r="H51" t="s">
        <v>79</v>
      </c>
      <c r="J51" t="b">
        <v>0</v>
      </c>
      <c r="K51" t="s">
        <v>15</v>
      </c>
      <c r="L51" t="s">
        <v>16</v>
      </c>
      <c r="M51" t="s">
        <v>17</v>
      </c>
      <c r="N51" t="s">
        <v>1127</v>
      </c>
      <c r="Q51" t="s">
        <v>1113</v>
      </c>
      <c r="R51">
        <f t="shared" si="2"/>
        <v>0.14685714285714288</v>
      </c>
      <c r="S51" cm="1">
        <f t="array" ref="S51">_xlfn.STDEV.S(_xlfn._xlws.FILTER(E:E,N:N=Q51))</f>
        <v>0.31229731749163592</v>
      </c>
    </row>
    <row r="52" spans="1:19" x14ac:dyDescent="0.25">
      <c r="A52" s="1">
        <v>50</v>
      </c>
      <c r="B52" t="s">
        <v>30</v>
      </c>
      <c r="C52" t="s">
        <v>31</v>
      </c>
      <c r="D52">
        <v>0</v>
      </c>
      <c r="E52">
        <v>0.57142857142857151</v>
      </c>
      <c r="F52">
        <v>0.4</v>
      </c>
      <c r="G52">
        <v>1</v>
      </c>
      <c r="H52" t="s">
        <v>80</v>
      </c>
      <c r="J52" t="b">
        <v>0</v>
      </c>
      <c r="K52" t="s">
        <v>15</v>
      </c>
      <c r="L52" t="s">
        <v>16</v>
      </c>
      <c r="M52" t="s">
        <v>17</v>
      </c>
      <c r="N52" t="s">
        <v>1128</v>
      </c>
      <c r="Q52" t="s">
        <v>1114</v>
      </c>
      <c r="R52">
        <f t="shared" si="2"/>
        <v>0.56452543793668131</v>
      </c>
      <c r="S52" cm="1">
        <f t="array" ref="S52">_xlfn.STDEV.S(_xlfn._xlws.FILTER(E:E,N:N=Q52))</f>
        <v>0.33370891032077649</v>
      </c>
    </row>
    <row r="53" spans="1:19" x14ac:dyDescent="0.25">
      <c r="A53" s="1">
        <v>51</v>
      </c>
      <c r="B53" t="s">
        <v>27</v>
      </c>
      <c r="C53" t="s">
        <v>28</v>
      </c>
      <c r="D53">
        <v>0</v>
      </c>
      <c r="E53">
        <v>9.8039215686274508E-3</v>
      </c>
      <c r="F53">
        <v>4.9261083743842374E-3</v>
      </c>
      <c r="G53">
        <v>1</v>
      </c>
      <c r="H53" t="s">
        <v>81</v>
      </c>
      <c r="J53" t="b">
        <v>0</v>
      </c>
      <c r="K53" t="s">
        <v>15</v>
      </c>
      <c r="L53" t="s">
        <v>16</v>
      </c>
      <c r="M53" t="s">
        <v>17</v>
      </c>
      <c r="N53" t="s">
        <v>1129</v>
      </c>
      <c r="Q53" t="s">
        <v>1115</v>
      </c>
      <c r="R53">
        <f t="shared" si="2"/>
        <v>0.2</v>
      </c>
      <c r="S53" cm="1">
        <f t="array" ref="S53">_xlfn.STDEV.S(_xlfn._xlws.FILTER(E:E,N:N=Q53))</f>
        <v>0.4216370213557839</v>
      </c>
    </row>
    <row r="54" spans="1:19" x14ac:dyDescent="0.25">
      <c r="A54" s="1">
        <v>52</v>
      </c>
      <c r="B54" t="s">
        <v>27</v>
      </c>
      <c r="C54" t="s">
        <v>28</v>
      </c>
      <c r="D54">
        <v>1</v>
      </c>
      <c r="E54">
        <v>1</v>
      </c>
      <c r="F54">
        <v>1</v>
      </c>
      <c r="G54">
        <v>1</v>
      </c>
      <c r="H54" t="s">
        <v>82</v>
      </c>
      <c r="J54" t="b">
        <v>0</v>
      </c>
      <c r="K54" t="s">
        <v>15</v>
      </c>
      <c r="L54" t="s">
        <v>16</v>
      </c>
      <c r="M54" t="s">
        <v>17</v>
      </c>
      <c r="N54" t="s">
        <v>1130</v>
      </c>
      <c r="Q54" t="s">
        <v>1116</v>
      </c>
      <c r="R54">
        <f t="shared" si="2"/>
        <v>0.9</v>
      </c>
      <c r="S54" cm="1">
        <f t="array" ref="S54">_xlfn.STDEV.S(_xlfn._xlws.FILTER(E:E,N:N=Q54))</f>
        <v>0.316227766016838</v>
      </c>
    </row>
    <row r="55" spans="1:19" x14ac:dyDescent="0.25">
      <c r="A55" s="1">
        <v>53</v>
      </c>
      <c r="B55" t="s">
        <v>23</v>
      </c>
      <c r="C55" t="s">
        <v>13</v>
      </c>
      <c r="D55">
        <v>1</v>
      </c>
      <c r="E55">
        <v>1</v>
      </c>
      <c r="F55">
        <v>1</v>
      </c>
      <c r="G55">
        <v>1</v>
      </c>
      <c r="H55" t="s">
        <v>83</v>
      </c>
      <c r="J55" t="b">
        <v>0</v>
      </c>
      <c r="K55" t="s">
        <v>15</v>
      </c>
      <c r="L55" t="s">
        <v>16</v>
      </c>
      <c r="M55" t="s">
        <v>17</v>
      </c>
      <c r="N55" t="s">
        <v>1131</v>
      </c>
      <c r="Q55" t="s">
        <v>1117</v>
      </c>
      <c r="R55">
        <f t="shared" si="2"/>
        <v>1</v>
      </c>
      <c r="S55" cm="1">
        <f t="array" ref="S55">_xlfn.STDEV.S(_xlfn._xlws.FILTER(E:E,N:N=Q55))</f>
        <v>0</v>
      </c>
    </row>
    <row r="56" spans="1:19" x14ac:dyDescent="0.25">
      <c r="A56" s="1">
        <v>54</v>
      </c>
      <c r="B56" t="s">
        <v>12</v>
      </c>
      <c r="C56" t="s">
        <v>13</v>
      </c>
      <c r="D56">
        <v>0</v>
      </c>
      <c r="E56">
        <v>0.28169014084507038</v>
      </c>
      <c r="F56">
        <v>0.16393442622950821</v>
      </c>
      <c r="G56">
        <v>1</v>
      </c>
      <c r="H56" t="s">
        <v>84</v>
      </c>
      <c r="J56" t="b">
        <v>0</v>
      </c>
      <c r="K56" t="s">
        <v>15</v>
      </c>
      <c r="L56" t="s">
        <v>16</v>
      </c>
      <c r="M56" t="s">
        <v>17</v>
      </c>
      <c r="N56" t="s">
        <v>1132</v>
      </c>
      <c r="Q56" t="s">
        <v>1118</v>
      </c>
      <c r="R56">
        <f t="shared" si="2"/>
        <v>0</v>
      </c>
      <c r="S56" cm="1">
        <f t="array" ref="S56">_xlfn.STDEV.S(_xlfn._xlws.FILTER(E:E,N:N=Q56))</f>
        <v>0</v>
      </c>
    </row>
    <row r="57" spans="1:19" x14ac:dyDescent="0.25">
      <c r="A57" s="1">
        <v>55</v>
      </c>
      <c r="B57" t="s">
        <v>33</v>
      </c>
      <c r="C57" t="s">
        <v>22</v>
      </c>
      <c r="D57">
        <v>0</v>
      </c>
      <c r="E57">
        <v>0</v>
      </c>
      <c r="F57">
        <v>0</v>
      </c>
      <c r="G57">
        <v>0</v>
      </c>
      <c r="H57" t="s">
        <v>85</v>
      </c>
      <c r="J57" t="b">
        <v>0</v>
      </c>
      <c r="K57" t="s">
        <v>15</v>
      </c>
      <c r="L57" t="s">
        <v>16</v>
      </c>
      <c r="M57" t="s">
        <v>17</v>
      </c>
      <c r="N57" t="s">
        <v>1133</v>
      </c>
      <c r="Q57" t="s">
        <v>1119</v>
      </c>
      <c r="R57">
        <f t="shared" si="2"/>
        <v>0</v>
      </c>
      <c r="S57" cm="1">
        <f t="array" ref="S57">_xlfn.STDEV.S(_xlfn._xlws.FILTER(E:E,N:N=Q57))</f>
        <v>0</v>
      </c>
    </row>
    <row r="58" spans="1:19" x14ac:dyDescent="0.25">
      <c r="A58" s="1">
        <v>56</v>
      </c>
      <c r="B58" t="s">
        <v>86</v>
      </c>
      <c r="C58" t="s">
        <v>31</v>
      </c>
      <c r="D58">
        <v>0</v>
      </c>
      <c r="E58">
        <v>0</v>
      </c>
      <c r="F58">
        <v>0</v>
      </c>
      <c r="G58">
        <v>0</v>
      </c>
      <c r="H58" t="s">
        <v>87</v>
      </c>
      <c r="J58" t="b">
        <v>0</v>
      </c>
      <c r="K58" t="s">
        <v>15</v>
      </c>
      <c r="L58" t="s">
        <v>16</v>
      </c>
      <c r="M58" t="s">
        <v>17</v>
      </c>
      <c r="N58" t="s">
        <v>1134</v>
      </c>
      <c r="Q58" t="s">
        <v>1120</v>
      </c>
      <c r="R58">
        <f t="shared" si="2"/>
        <v>0.31924528301886795</v>
      </c>
      <c r="S58" cm="1">
        <f t="array" ref="S58">_xlfn.STDEV.S(_xlfn._xlws.FILTER(E:E,N:N=Q58))</f>
        <v>0.35985924316903306</v>
      </c>
    </row>
    <row r="59" spans="1:19" x14ac:dyDescent="0.25">
      <c r="A59" s="1">
        <v>57</v>
      </c>
      <c r="B59" t="s">
        <v>41</v>
      </c>
      <c r="C59" t="s">
        <v>31</v>
      </c>
      <c r="D59">
        <v>1</v>
      </c>
      <c r="E59">
        <v>1</v>
      </c>
      <c r="F59">
        <v>1</v>
      </c>
      <c r="G59">
        <v>1</v>
      </c>
      <c r="H59" t="s">
        <v>88</v>
      </c>
      <c r="J59" t="b">
        <v>0</v>
      </c>
      <c r="K59" t="s">
        <v>15</v>
      </c>
      <c r="L59" t="s">
        <v>16</v>
      </c>
      <c r="M59" t="s">
        <v>17</v>
      </c>
      <c r="N59" t="s">
        <v>1135</v>
      </c>
      <c r="Q59" t="s">
        <v>1121</v>
      </c>
      <c r="R59">
        <f t="shared" si="2"/>
        <v>0.5</v>
      </c>
      <c r="S59" cm="1">
        <f t="array" ref="S59">_xlfn.STDEV.S(_xlfn._xlws.FILTER(E:E,N:N=Q59))</f>
        <v>0.52704627669472992</v>
      </c>
    </row>
    <row r="60" spans="1:19" x14ac:dyDescent="0.25">
      <c r="A60" s="1">
        <v>58</v>
      </c>
      <c r="B60" t="s">
        <v>27</v>
      </c>
      <c r="C60" t="s">
        <v>28</v>
      </c>
      <c r="D60">
        <v>0</v>
      </c>
      <c r="E60">
        <v>0.96703296703296704</v>
      </c>
      <c r="F60">
        <v>0.9887640449438202</v>
      </c>
      <c r="G60">
        <v>0.94623655913978499</v>
      </c>
      <c r="H60" t="s">
        <v>89</v>
      </c>
      <c r="J60" t="b">
        <v>0</v>
      </c>
      <c r="K60" t="s">
        <v>15</v>
      </c>
      <c r="L60" t="s">
        <v>16</v>
      </c>
      <c r="M60" t="s">
        <v>17</v>
      </c>
      <c r="N60" t="s">
        <v>1136</v>
      </c>
      <c r="Q60" t="s">
        <v>1122</v>
      </c>
      <c r="R60">
        <f t="shared" si="2"/>
        <v>5.6097560975609764E-2</v>
      </c>
      <c r="S60" cm="1">
        <f t="array" ref="S60">_xlfn.STDEV.S(_xlfn._xlws.FILTER(E:E,N:N=Q60))</f>
        <v>7.2421639807130567E-2</v>
      </c>
    </row>
    <row r="61" spans="1:19" x14ac:dyDescent="0.25">
      <c r="A61" s="1">
        <v>59</v>
      </c>
      <c r="B61" t="s">
        <v>86</v>
      </c>
      <c r="C61" t="s">
        <v>31</v>
      </c>
      <c r="D61">
        <v>0</v>
      </c>
      <c r="E61">
        <v>0</v>
      </c>
      <c r="F61">
        <v>0</v>
      </c>
      <c r="G61">
        <v>0</v>
      </c>
      <c r="H61" t="s">
        <v>90</v>
      </c>
      <c r="J61" t="b">
        <v>0</v>
      </c>
      <c r="K61" t="s">
        <v>15</v>
      </c>
      <c r="L61" t="s">
        <v>16</v>
      </c>
      <c r="M61" t="s">
        <v>17</v>
      </c>
      <c r="N61" t="s">
        <v>1137</v>
      </c>
      <c r="Q61" t="s">
        <v>1123</v>
      </c>
      <c r="R61">
        <f t="shared" si="2"/>
        <v>0.3</v>
      </c>
      <c r="S61" cm="1">
        <f t="array" ref="S61">_xlfn.STDEV.S(_xlfn._xlws.FILTER(E:E,N:N=Q61))</f>
        <v>0.48304589153964794</v>
      </c>
    </row>
    <row r="62" spans="1:19" x14ac:dyDescent="0.25">
      <c r="A62" s="1">
        <v>60</v>
      </c>
      <c r="B62" t="s">
        <v>41</v>
      </c>
      <c r="C62" t="s">
        <v>31</v>
      </c>
      <c r="D62">
        <v>0</v>
      </c>
      <c r="E62">
        <v>0</v>
      </c>
      <c r="F62">
        <v>0</v>
      </c>
      <c r="G62">
        <v>0</v>
      </c>
      <c r="H62" t="s">
        <v>91</v>
      </c>
      <c r="J62" t="b">
        <v>0</v>
      </c>
      <c r="K62" t="s">
        <v>15</v>
      </c>
      <c r="L62" t="s">
        <v>16</v>
      </c>
      <c r="M62" t="s">
        <v>17</v>
      </c>
      <c r="N62" t="s">
        <v>1138</v>
      </c>
      <c r="Q62" t="s">
        <v>1124</v>
      </c>
      <c r="R62">
        <f t="shared" si="2"/>
        <v>1.9480519480519481E-3</v>
      </c>
      <c r="S62" cm="1">
        <f t="array" ref="S62">_xlfn.STDEV.S(_xlfn._xlws.FILTER(E:E,N:N=Q62))</f>
        <v>6.1602811561721673E-3</v>
      </c>
    </row>
    <row r="63" spans="1:19" x14ac:dyDescent="0.25">
      <c r="A63" s="1">
        <v>61</v>
      </c>
      <c r="B63" t="s">
        <v>27</v>
      </c>
      <c r="C63" t="s">
        <v>28</v>
      </c>
      <c r="D63">
        <v>1</v>
      </c>
      <c r="E63">
        <v>1</v>
      </c>
      <c r="F63">
        <v>1</v>
      </c>
      <c r="G63">
        <v>1</v>
      </c>
      <c r="H63" t="s">
        <v>92</v>
      </c>
      <c r="J63" t="b">
        <v>0</v>
      </c>
      <c r="K63" t="s">
        <v>15</v>
      </c>
      <c r="L63" t="s">
        <v>16</v>
      </c>
      <c r="M63" t="s">
        <v>17</v>
      </c>
      <c r="N63" t="s">
        <v>1139</v>
      </c>
      <c r="Q63" t="s">
        <v>1125</v>
      </c>
      <c r="R63">
        <f t="shared" si="2"/>
        <v>0</v>
      </c>
      <c r="S63" cm="1">
        <f t="array" ref="S63">_xlfn.STDEV.S(_xlfn._xlws.FILTER(E:E,N:N=Q63))</f>
        <v>0</v>
      </c>
    </row>
    <row r="64" spans="1:19" x14ac:dyDescent="0.25">
      <c r="A64" s="1">
        <v>62</v>
      </c>
      <c r="B64" t="s">
        <v>23</v>
      </c>
      <c r="C64" t="s">
        <v>13</v>
      </c>
      <c r="D64">
        <v>0</v>
      </c>
      <c r="E64">
        <v>0</v>
      </c>
      <c r="F64">
        <v>0</v>
      </c>
      <c r="G64">
        <v>0</v>
      </c>
      <c r="H64" t="s">
        <v>93</v>
      </c>
      <c r="J64" t="b">
        <v>0</v>
      </c>
      <c r="K64" t="s">
        <v>15</v>
      </c>
      <c r="L64" t="s">
        <v>16</v>
      </c>
      <c r="M64" t="s">
        <v>17</v>
      </c>
      <c r="N64" t="s">
        <v>1140</v>
      </c>
      <c r="Q64" t="s">
        <v>1126</v>
      </c>
      <c r="R64">
        <f t="shared" si="2"/>
        <v>0.2</v>
      </c>
      <c r="S64" cm="1">
        <f t="array" ref="S64">_xlfn.STDEV.S(_xlfn._xlws.FILTER(E:E,N:N=Q64))</f>
        <v>0.4216370213557839</v>
      </c>
    </row>
    <row r="65" spans="1:19" x14ac:dyDescent="0.25">
      <c r="A65" s="1">
        <v>63</v>
      </c>
      <c r="B65" t="s">
        <v>18</v>
      </c>
      <c r="C65" t="s">
        <v>13</v>
      </c>
      <c r="D65">
        <v>0</v>
      </c>
      <c r="E65">
        <v>0</v>
      </c>
      <c r="F65">
        <v>0</v>
      </c>
      <c r="G65">
        <v>0</v>
      </c>
      <c r="H65" t="s">
        <v>94</v>
      </c>
      <c r="J65" t="b">
        <v>0</v>
      </c>
      <c r="K65" t="s">
        <v>15</v>
      </c>
      <c r="L65" t="s">
        <v>16</v>
      </c>
      <c r="M65" t="s">
        <v>17</v>
      </c>
      <c r="N65" t="s">
        <v>1141</v>
      </c>
      <c r="Q65" t="s">
        <v>1127</v>
      </c>
      <c r="R65">
        <f t="shared" si="2"/>
        <v>0</v>
      </c>
      <c r="S65" cm="1">
        <f t="array" ref="S65">_xlfn.STDEV.S(_xlfn._xlws.FILTER(E:E,N:N=Q65))</f>
        <v>0</v>
      </c>
    </row>
    <row r="66" spans="1:19" x14ac:dyDescent="0.25">
      <c r="A66" s="1">
        <v>64</v>
      </c>
      <c r="B66" t="s">
        <v>43</v>
      </c>
      <c r="C66" t="s">
        <v>22</v>
      </c>
      <c r="D66">
        <v>0</v>
      </c>
      <c r="E66">
        <v>0</v>
      </c>
      <c r="F66">
        <v>0</v>
      </c>
      <c r="G66">
        <v>0</v>
      </c>
      <c r="H66" t="s">
        <v>95</v>
      </c>
      <c r="J66" t="b">
        <v>0</v>
      </c>
      <c r="K66" t="s">
        <v>15</v>
      </c>
      <c r="L66" t="s">
        <v>16</v>
      </c>
      <c r="M66" t="s">
        <v>17</v>
      </c>
      <c r="N66" t="s">
        <v>1142</v>
      </c>
      <c r="Q66" t="s">
        <v>1128</v>
      </c>
      <c r="R66">
        <f t="shared" si="2"/>
        <v>0.44285714285714295</v>
      </c>
      <c r="S66" cm="1">
        <f t="array" ref="S66">_xlfn.STDEV.S(_xlfn._xlws.FILTER(E:E,N:N=Q66))</f>
        <v>0.33299302356280158</v>
      </c>
    </row>
    <row r="67" spans="1:19" x14ac:dyDescent="0.25">
      <c r="A67" s="1">
        <v>65</v>
      </c>
      <c r="B67" t="s">
        <v>65</v>
      </c>
      <c r="C67" t="s">
        <v>31</v>
      </c>
      <c r="D67">
        <v>0</v>
      </c>
      <c r="E67">
        <v>0</v>
      </c>
      <c r="F67">
        <v>0</v>
      </c>
      <c r="G67">
        <v>0</v>
      </c>
      <c r="H67" t="s">
        <v>96</v>
      </c>
      <c r="J67" t="b">
        <v>0</v>
      </c>
      <c r="K67" t="s">
        <v>15</v>
      </c>
      <c r="L67" t="s">
        <v>16</v>
      </c>
      <c r="M67" t="s">
        <v>17</v>
      </c>
      <c r="N67" t="s">
        <v>1143</v>
      </c>
      <c r="Q67" t="s">
        <v>1129</v>
      </c>
      <c r="R67">
        <f t="shared" si="2"/>
        <v>0.40490196078431373</v>
      </c>
      <c r="S67" cm="1">
        <f t="array" ref="S67">_xlfn.STDEV.S(_xlfn._xlws.FILTER(E:E,N:N=Q67))</f>
        <v>0.51218753140283813</v>
      </c>
    </row>
    <row r="68" spans="1:19" x14ac:dyDescent="0.25">
      <c r="A68" s="1">
        <v>66</v>
      </c>
      <c r="B68" t="s">
        <v>23</v>
      </c>
      <c r="C68" t="s">
        <v>13</v>
      </c>
      <c r="D68">
        <v>0</v>
      </c>
      <c r="E68">
        <v>0.82352941176470584</v>
      </c>
      <c r="F68">
        <v>1</v>
      </c>
      <c r="G68">
        <v>0.7</v>
      </c>
      <c r="H68" t="s">
        <v>97</v>
      </c>
      <c r="J68" t="b">
        <v>0</v>
      </c>
      <c r="K68" t="s">
        <v>15</v>
      </c>
      <c r="L68" t="s">
        <v>16</v>
      </c>
      <c r="M68" t="s">
        <v>17</v>
      </c>
      <c r="N68" t="s">
        <v>1144</v>
      </c>
      <c r="Q68" t="s">
        <v>1130</v>
      </c>
      <c r="R68">
        <f t="shared" si="2"/>
        <v>1</v>
      </c>
      <c r="S68" cm="1">
        <f t="array" ref="S68">_xlfn.STDEV.S(_xlfn._xlws.FILTER(E:E,N:N=Q68))</f>
        <v>0</v>
      </c>
    </row>
    <row r="69" spans="1:19" x14ac:dyDescent="0.25">
      <c r="A69" s="1">
        <v>67</v>
      </c>
      <c r="B69" t="s">
        <v>33</v>
      </c>
      <c r="C69" t="s">
        <v>22</v>
      </c>
      <c r="D69">
        <v>0</v>
      </c>
      <c r="E69">
        <v>0</v>
      </c>
      <c r="F69">
        <v>0</v>
      </c>
      <c r="G69">
        <v>0</v>
      </c>
      <c r="H69" t="s">
        <v>98</v>
      </c>
      <c r="J69" t="b">
        <v>0</v>
      </c>
      <c r="K69" t="s">
        <v>15</v>
      </c>
      <c r="L69" t="s">
        <v>16</v>
      </c>
      <c r="M69" t="s">
        <v>17</v>
      </c>
      <c r="N69" t="s">
        <v>1145</v>
      </c>
      <c r="Q69" t="s">
        <v>1131</v>
      </c>
      <c r="R69">
        <f t="shared" si="2"/>
        <v>0.5</v>
      </c>
      <c r="S69" cm="1">
        <f t="array" ref="S69">_xlfn.STDEV.S(_xlfn._xlws.FILTER(E:E,N:N=Q69))</f>
        <v>0.52704627669472992</v>
      </c>
    </row>
    <row r="70" spans="1:19" x14ac:dyDescent="0.25">
      <c r="A70" s="1">
        <v>68</v>
      </c>
      <c r="B70" t="s">
        <v>18</v>
      </c>
      <c r="C70" t="s">
        <v>13</v>
      </c>
      <c r="D70">
        <v>0</v>
      </c>
      <c r="E70">
        <v>0</v>
      </c>
      <c r="F70">
        <v>0</v>
      </c>
      <c r="G70">
        <v>0</v>
      </c>
      <c r="H70" t="s">
        <v>99</v>
      </c>
      <c r="J70" t="b">
        <v>0</v>
      </c>
      <c r="K70" t="s">
        <v>15</v>
      </c>
      <c r="L70" t="s">
        <v>16</v>
      </c>
      <c r="M70" t="s">
        <v>17</v>
      </c>
      <c r="N70" t="s">
        <v>1146</v>
      </c>
      <c r="Q70" t="s">
        <v>1132</v>
      </c>
      <c r="R70">
        <f t="shared" si="2"/>
        <v>5.6338028169014079E-2</v>
      </c>
      <c r="S70" cm="1">
        <f t="array" ref="S70">_xlfn.STDEV.S(_xlfn._xlws.FILTER(E:E,N:N=Q70))</f>
        <v>0.11877099193120673</v>
      </c>
    </row>
    <row r="71" spans="1:19" x14ac:dyDescent="0.25">
      <c r="A71" s="1">
        <v>69</v>
      </c>
      <c r="B71" t="s">
        <v>12</v>
      </c>
      <c r="C71" t="s">
        <v>13</v>
      </c>
      <c r="D71">
        <v>0</v>
      </c>
      <c r="E71">
        <v>0</v>
      </c>
      <c r="F71">
        <v>0</v>
      </c>
      <c r="G71">
        <v>0</v>
      </c>
      <c r="H71" t="s">
        <v>100</v>
      </c>
      <c r="J71" t="b">
        <v>0</v>
      </c>
      <c r="K71" t="s">
        <v>101</v>
      </c>
      <c r="L71" t="s">
        <v>16</v>
      </c>
      <c r="M71" t="s">
        <v>17</v>
      </c>
      <c r="N71" t="s">
        <v>1078</v>
      </c>
      <c r="Q71" t="s">
        <v>1133</v>
      </c>
      <c r="R71">
        <f t="shared" si="2"/>
        <v>2.1978021978021978E-3</v>
      </c>
      <c r="S71" cm="1">
        <f t="array" ref="S71">_xlfn.STDEV.S(_xlfn._xlws.FILTER(E:E,N:N=Q71))</f>
        <v>6.9500607915788564E-3</v>
      </c>
    </row>
    <row r="72" spans="1:19" x14ac:dyDescent="0.25">
      <c r="A72" s="1">
        <v>70</v>
      </c>
      <c r="B72" t="s">
        <v>18</v>
      </c>
      <c r="C72" t="s">
        <v>13</v>
      </c>
      <c r="D72">
        <v>0</v>
      </c>
      <c r="E72">
        <v>0</v>
      </c>
      <c r="F72">
        <v>0</v>
      </c>
      <c r="G72">
        <v>0</v>
      </c>
      <c r="H72" t="s">
        <v>102</v>
      </c>
      <c r="J72" t="b">
        <v>0</v>
      </c>
      <c r="K72" t="s">
        <v>101</v>
      </c>
      <c r="L72" t="s">
        <v>16</v>
      </c>
      <c r="M72" t="s">
        <v>17</v>
      </c>
      <c r="N72" t="s">
        <v>1079</v>
      </c>
      <c r="Q72" t="s">
        <v>1134</v>
      </c>
      <c r="R72">
        <f t="shared" si="2"/>
        <v>0.1</v>
      </c>
      <c r="S72" cm="1">
        <f t="array" ref="S72">_xlfn.STDEV.S(_xlfn._xlws.FILTER(E:E,N:N=Q72))</f>
        <v>0.31622776601683794</v>
      </c>
    </row>
    <row r="73" spans="1:19" x14ac:dyDescent="0.25">
      <c r="A73" s="1">
        <v>71</v>
      </c>
      <c r="B73" t="s">
        <v>12</v>
      </c>
      <c r="C73" t="s">
        <v>13</v>
      </c>
      <c r="D73">
        <v>0</v>
      </c>
      <c r="E73">
        <v>0</v>
      </c>
      <c r="F73">
        <v>0</v>
      </c>
      <c r="G73">
        <v>0</v>
      </c>
      <c r="H73" t="s">
        <v>103</v>
      </c>
      <c r="J73" t="b">
        <v>0</v>
      </c>
      <c r="K73" t="s">
        <v>101</v>
      </c>
      <c r="L73" t="s">
        <v>16</v>
      </c>
      <c r="M73" t="s">
        <v>17</v>
      </c>
      <c r="N73" t="s">
        <v>1080</v>
      </c>
      <c r="Q73" t="s">
        <v>1135</v>
      </c>
      <c r="R73">
        <f t="shared" si="2"/>
        <v>0.99</v>
      </c>
      <c r="S73" cm="1">
        <f t="array" ref="S73">_xlfn.STDEV.S(_xlfn._xlws.FILTER(E:E,N:N=Q73))</f>
        <v>3.1622776601683771E-2</v>
      </c>
    </row>
    <row r="74" spans="1:19" x14ac:dyDescent="0.25">
      <c r="A74" s="1">
        <v>72</v>
      </c>
      <c r="B74" t="s">
        <v>21</v>
      </c>
      <c r="C74" t="s">
        <v>22</v>
      </c>
      <c r="D74">
        <v>0</v>
      </c>
      <c r="E74">
        <v>0</v>
      </c>
      <c r="F74">
        <v>0</v>
      </c>
      <c r="G74">
        <v>0</v>
      </c>
      <c r="H74" t="s">
        <v>104</v>
      </c>
      <c r="J74" t="b">
        <v>0</v>
      </c>
      <c r="K74" t="s">
        <v>101</v>
      </c>
      <c r="L74" t="s">
        <v>16</v>
      </c>
      <c r="M74" t="s">
        <v>17</v>
      </c>
      <c r="N74" t="s">
        <v>1081</v>
      </c>
      <c r="Q74" t="s">
        <v>1136</v>
      </c>
      <c r="R74">
        <f t="shared" si="2"/>
        <v>0.99287816009127494</v>
      </c>
      <c r="S74" cm="1">
        <f t="array" ref="S74">_xlfn.STDEV.S(_xlfn._xlws.FILTER(E:E,N:N=Q74))</f>
        <v>1.5065730929118363E-2</v>
      </c>
    </row>
    <row r="75" spans="1:19" x14ac:dyDescent="0.25">
      <c r="A75" s="1">
        <v>73</v>
      </c>
      <c r="B75" t="s">
        <v>23</v>
      </c>
      <c r="C75" t="s">
        <v>13</v>
      </c>
      <c r="D75">
        <v>0</v>
      </c>
      <c r="E75">
        <v>0</v>
      </c>
      <c r="F75">
        <v>0</v>
      </c>
      <c r="G75">
        <v>0</v>
      </c>
      <c r="H75" t="s">
        <v>105</v>
      </c>
      <c r="J75" t="b">
        <v>0</v>
      </c>
      <c r="K75" t="s">
        <v>101</v>
      </c>
      <c r="L75" t="s">
        <v>16</v>
      </c>
      <c r="M75" t="s">
        <v>17</v>
      </c>
      <c r="N75" t="s">
        <v>1082</v>
      </c>
      <c r="Q75" t="s">
        <v>1137</v>
      </c>
      <c r="R75">
        <f t="shared" si="2"/>
        <v>0</v>
      </c>
      <c r="S75" cm="1">
        <f t="array" ref="S75">_xlfn.STDEV.S(_xlfn._xlws.FILTER(E:E,N:N=Q75))</f>
        <v>0</v>
      </c>
    </row>
    <row r="76" spans="1:19" x14ac:dyDescent="0.25">
      <c r="A76" s="1">
        <v>74</v>
      </c>
      <c r="B76" t="s">
        <v>24</v>
      </c>
      <c r="C76" t="s">
        <v>13</v>
      </c>
      <c r="D76">
        <v>0</v>
      </c>
      <c r="E76">
        <v>0</v>
      </c>
      <c r="F76">
        <v>0</v>
      </c>
      <c r="G76">
        <v>0</v>
      </c>
      <c r="H76" t="s">
        <v>106</v>
      </c>
      <c r="J76" t="b">
        <v>0</v>
      </c>
      <c r="K76" t="s">
        <v>101</v>
      </c>
      <c r="L76" t="s">
        <v>16</v>
      </c>
      <c r="M76" t="s">
        <v>17</v>
      </c>
      <c r="N76" t="s">
        <v>1083</v>
      </c>
      <c r="Q76" t="s">
        <v>1138</v>
      </c>
      <c r="R76">
        <f t="shared" si="2"/>
        <v>0</v>
      </c>
      <c r="S76" cm="1">
        <f t="array" ref="S76">_xlfn.STDEV.S(_xlfn._xlws.FILTER(E:E,N:N=Q76))</f>
        <v>0</v>
      </c>
    </row>
    <row r="77" spans="1:19" x14ac:dyDescent="0.25">
      <c r="A77" s="1">
        <v>75</v>
      </c>
      <c r="B77" t="s">
        <v>21</v>
      </c>
      <c r="C77" t="s">
        <v>22</v>
      </c>
      <c r="D77">
        <v>0</v>
      </c>
      <c r="E77">
        <v>0</v>
      </c>
      <c r="F77">
        <v>0</v>
      </c>
      <c r="G77">
        <v>0</v>
      </c>
      <c r="H77" t="s">
        <v>107</v>
      </c>
      <c r="J77" t="b">
        <v>0</v>
      </c>
      <c r="K77" t="s">
        <v>101</v>
      </c>
      <c r="L77" t="s">
        <v>16</v>
      </c>
      <c r="M77" t="s">
        <v>17</v>
      </c>
      <c r="N77" t="s">
        <v>1084</v>
      </c>
      <c r="Q77" t="s">
        <v>1139</v>
      </c>
      <c r="R77">
        <f t="shared" si="2"/>
        <v>0.5</v>
      </c>
      <c r="S77" cm="1">
        <f t="array" ref="S77">_xlfn.STDEV.S(_xlfn._xlws.FILTER(E:E,N:N=Q77))</f>
        <v>0.52704627669472992</v>
      </c>
    </row>
    <row r="78" spans="1:19" x14ac:dyDescent="0.25">
      <c r="A78" s="1">
        <v>76</v>
      </c>
      <c r="B78" t="s">
        <v>27</v>
      </c>
      <c r="C78" t="s">
        <v>28</v>
      </c>
      <c r="D78">
        <v>1</v>
      </c>
      <c r="E78">
        <v>1</v>
      </c>
      <c r="F78">
        <v>1</v>
      </c>
      <c r="G78">
        <v>1</v>
      </c>
      <c r="H78" t="s">
        <v>108</v>
      </c>
      <c r="J78" t="b">
        <v>0</v>
      </c>
      <c r="K78" t="s">
        <v>101</v>
      </c>
      <c r="L78" t="s">
        <v>16</v>
      </c>
      <c r="M78" t="s">
        <v>17</v>
      </c>
      <c r="N78" t="s">
        <v>1085</v>
      </c>
      <c r="Q78" t="s">
        <v>1140</v>
      </c>
      <c r="R78">
        <f t="shared" si="2"/>
        <v>0</v>
      </c>
      <c r="S78" cm="1">
        <f t="array" ref="S78">_xlfn.STDEV.S(_xlfn._xlws.FILTER(E:E,N:N=Q78))</f>
        <v>0</v>
      </c>
    </row>
    <row r="79" spans="1:19" x14ac:dyDescent="0.25">
      <c r="A79" s="1">
        <v>77</v>
      </c>
      <c r="B79" t="s">
        <v>30</v>
      </c>
      <c r="C79" t="s">
        <v>31</v>
      </c>
      <c r="D79">
        <v>1</v>
      </c>
      <c r="E79">
        <v>1</v>
      </c>
      <c r="F79">
        <v>1</v>
      </c>
      <c r="G79">
        <v>1</v>
      </c>
      <c r="H79" t="s">
        <v>109</v>
      </c>
      <c r="J79" t="b">
        <v>0</v>
      </c>
      <c r="K79" t="s">
        <v>101</v>
      </c>
      <c r="L79" t="s">
        <v>16</v>
      </c>
      <c r="M79" t="s">
        <v>17</v>
      </c>
      <c r="N79" t="s">
        <v>1086</v>
      </c>
      <c r="Q79" t="s">
        <v>1141</v>
      </c>
      <c r="R79">
        <f t="shared" si="2"/>
        <v>0</v>
      </c>
      <c r="S79" cm="1">
        <f t="array" ref="S79">_xlfn.STDEV.S(_xlfn._xlws.FILTER(E:E,N:N=Q79))</f>
        <v>0</v>
      </c>
    </row>
    <row r="80" spans="1:19" x14ac:dyDescent="0.25">
      <c r="A80" s="1">
        <v>78</v>
      </c>
      <c r="B80" t="s">
        <v>33</v>
      </c>
      <c r="C80" t="s">
        <v>22</v>
      </c>
      <c r="D80">
        <v>1</v>
      </c>
      <c r="E80">
        <v>1</v>
      </c>
      <c r="F80">
        <v>1</v>
      </c>
      <c r="G80">
        <v>1</v>
      </c>
      <c r="H80" t="s">
        <v>110</v>
      </c>
      <c r="J80" t="b">
        <v>0</v>
      </c>
      <c r="K80" t="s">
        <v>101</v>
      </c>
      <c r="L80" t="s">
        <v>16</v>
      </c>
      <c r="M80" t="s">
        <v>17</v>
      </c>
      <c r="N80" t="s">
        <v>1087</v>
      </c>
      <c r="Q80" t="s">
        <v>1142</v>
      </c>
      <c r="R80">
        <f t="shared" si="2"/>
        <v>0</v>
      </c>
      <c r="S80" cm="1">
        <f t="array" ref="S80">_xlfn.STDEV.S(_xlfn._xlws.FILTER(E:E,N:N=Q80))</f>
        <v>0</v>
      </c>
    </row>
    <row r="81" spans="1:19" x14ac:dyDescent="0.25">
      <c r="A81" s="1">
        <v>79</v>
      </c>
      <c r="B81" t="s">
        <v>18</v>
      </c>
      <c r="C81" t="s">
        <v>13</v>
      </c>
      <c r="D81">
        <v>0</v>
      </c>
      <c r="E81">
        <v>0</v>
      </c>
      <c r="F81">
        <v>0</v>
      </c>
      <c r="G81">
        <v>0</v>
      </c>
      <c r="H81" t="s">
        <v>111</v>
      </c>
      <c r="J81" t="b">
        <v>0</v>
      </c>
      <c r="K81" t="s">
        <v>101</v>
      </c>
      <c r="L81" t="s">
        <v>16</v>
      </c>
      <c r="M81" t="s">
        <v>17</v>
      </c>
      <c r="N81" t="s">
        <v>1088</v>
      </c>
      <c r="Q81" t="s">
        <v>1143</v>
      </c>
      <c r="R81">
        <f t="shared" ref="R81:R84" si="3">AVERAGEIF(N:N,Q81,E:E)</f>
        <v>0</v>
      </c>
      <c r="S81" cm="1">
        <f t="array" ref="S81">_xlfn.STDEV.S(_xlfn._xlws.FILTER(E:E,N:N=Q81))</f>
        <v>0</v>
      </c>
    </row>
    <row r="82" spans="1:19" x14ac:dyDescent="0.25">
      <c r="A82" s="1">
        <v>80</v>
      </c>
      <c r="B82" t="s">
        <v>18</v>
      </c>
      <c r="C82" t="s">
        <v>13</v>
      </c>
      <c r="D82">
        <v>0</v>
      </c>
      <c r="E82">
        <v>0.41860465116279072</v>
      </c>
      <c r="F82">
        <v>0.26470588235294118</v>
      </c>
      <c r="G82">
        <v>1</v>
      </c>
      <c r="H82" t="s">
        <v>112</v>
      </c>
      <c r="J82" t="b">
        <v>0</v>
      </c>
      <c r="K82" t="s">
        <v>101</v>
      </c>
      <c r="L82" t="s">
        <v>16</v>
      </c>
      <c r="M82" t="s">
        <v>17</v>
      </c>
      <c r="N82" t="s">
        <v>1089</v>
      </c>
      <c r="Q82" t="s">
        <v>1144</v>
      </c>
      <c r="R82">
        <f t="shared" si="3"/>
        <v>0.41176470588235292</v>
      </c>
      <c r="S82" cm="1">
        <f t="array" ref="S82">_xlfn.STDEV.S(_xlfn._xlws.FILTER(E:E,N:N=Q82))</f>
        <v>0.43403811021918931</v>
      </c>
    </row>
    <row r="83" spans="1:19" x14ac:dyDescent="0.25">
      <c r="A83" s="1">
        <v>81</v>
      </c>
      <c r="B83" t="s">
        <v>23</v>
      </c>
      <c r="C83" t="s">
        <v>13</v>
      </c>
      <c r="D83">
        <v>1</v>
      </c>
      <c r="E83">
        <v>1</v>
      </c>
      <c r="F83">
        <v>1</v>
      </c>
      <c r="G83">
        <v>1</v>
      </c>
      <c r="H83" t="s">
        <v>113</v>
      </c>
      <c r="J83" t="b">
        <v>0</v>
      </c>
      <c r="K83" t="s">
        <v>101</v>
      </c>
      <c r="L83" t="s">
        <v>16</v>
      </c>
      <c r="M83" t="s">
        <v>17</v>
      </c>
      <c r="N83" t="s">
        <v>1090</v>
      </c>
      <c r="Q83" t="s">
        <v>1145</v>
      </c>
      <c r="R83">
        <f t="shared" si="3"/>
        <v>0.33873417721518989</v>
      </c>
      <c r="S83" cm="1">
        <f t="array" ref="S83">_xlfn.STDEV.S(_xlfn._xlws.FILTER(E:E,N:N=Q83))</f>
        <v>0.37526810370121239</v>
      </c>
    </row>
    <row r="84" spans="1:19" x14ac:dyDescent="0.25">
      <c r="A84" s="1">
        <v>82</v>
      </c>
      <c r="B84" t="s">
        <v>27</v>
      </c>
      <c r="C84" t="s">
        <v>28</v>
      </c>
      <c r="D84">
        <v>0</v>
      </c>
      <c r="E84">
        <v>0.47058823529411759</v>
      </c>
      <c r="F84">
        <v>0.58823529411764708</v>
      </c>
      <c r="G84">
        <v>0.39215686274509798</v>
      </c>
      <c r="H84" t="s">
        <v>114</v>
      </c>
      <c r="J84" t="b">
        <v>0</v>
      </c>
      <c r="K84" t="s">
        <v>101</v>
      </c>
      <c r="L84" t="s">
        <v>16</v>
      </c>
      <c r="M84" t="s">
        <v>17</v>
      </c>
      <c r="N84" t="s">
        <v>1091</v>
      </c>
      <c r="Q84" t="s">
        <v>1146</v>
      </c>
      <c r="R84">
        <f t="shared" si="3"/>
        <v>0</v>
      </c>
      <c r="S84" cm="1">
        <f t="array" ref="S84">_xlfn.STDEV.S(_xlfn._xlws.FILTER(E:E,N:N=Q84))</f>
        <v>0</v>
      </c>
    </row>
    <row r="85" spans="1:19" x14ac:dyDescent="0.25">
      <c r="A85" s="1">
        <v>83</v>
      </c>
      <c r="B85" t="s">
        <v>30</v>
      </c>
      <c r="C85" t="s">
        <v>31</v>
      </c>
      <c r="D85">
        <v>1</v>
      </c>
      <c r="E85">
        <v>1</v>
      </c>
      <c r="F85">
        <v>1</v>
      </c>
      <c r="G85">
        <v>1</v>
      </c>
      <c r="H85" t="s">
        <v>39</v>
      </c>
      <c r="J85" t="b">
        <v>0</v>
      </c>
      <c r="K85" t="s">
        <v>101</v>
      </c>
      <c r="L85" t="s">
        <v>16</v>
      </c>
      <c r="M85" t="s">
        <v>17</v>
      </c>
      <c r="N85" t="s">
        <v>1092</v>
      </c>
    </row>
    <row r="86" spans="1:19" x14ac:dyDescent="0.25">
      <c r="A86" s="1">
        <v>84</v>
      </c>
      <c r="B86" t="s">
        <v>12</v>
      </c>
      <c r="C86" t="s">
        <v>13</v>
      </c>
      <c r="D86">
        <v>0</v>
      </c>
      <c r="E86">
        <v>0</v>
      </c>
      <c r="F86">
        <v>0</v>
      </c>
      <c r="G86">
        <v>0</v>
      </c>
      <c r="H86" t="s">
        <v>115</v>
      </c>
      <c r="J86" t="b">
        <v>0</v>
      </c>
      <c r="K86" t="s">
        <v>101</v>
      </c>
      <c r="L86" t="s">
        <v>16</v>
      </c>
      <c r="M86" t="s">
        <v>17</v>
      </c>
      <c r="N86" t="s">
        <v>1093</v>
      </c>
    </row>
    <row r="87" spans="1:19" x14ac:dyDescent="0.25">
      <c r="A87" s="1">
        <v>85</v>
      </c>
      <c r="B87" t="s">
        <v>41</v>
      </c>
      <c r="C87" t="s">
        <v>31</v>
      </c>
      <c r="D87">
        <v>1</v>
      </c>
      <c r="E87">
        <v>1</v>
      </c>
      <c r="F87">
        <v>1</v>
      </c>
      <c r="G87">
        <v>1</v>
      </c>
      <c r="H87" t="s">
        <v>116</v>
      </c>
      <c r="J87" t="b">
        <v>0</v>
      </c>
      <c r="K87" t="s">
        <v>101</v>
      </c>
      <c r="L87" t="s">
        <v>16</v>
      </c>
      <c r="M87" t="s">
        <v>17</v>
      </c>
      <c r="N87" t="s">
        <v>1094</v>
      </c>
    </row>
    <row r="88" spans="1:19" x14ac:dyDescent="0.25">
      <c r="A88" s="1">
        <v>86</v>
      </c>
      <c r="B88" t="s">
        <v>43</v>
      </c>
      <c r="C88" t="s">
        <v>22</v>
      </c>
      <c r="D88">
        <v>0</v>
      </c>
      <c r="E88">
        <v>0</v>
      </c>
      <c r="F88">
        <v>0</v>
      </c>
      <c r="G88">
        <v>0</v>
      </c>
      <c r="H88" t="s">
        <v>117</v>
      </c>
      <c r="J88" t="b">
        <v>0</v>
      </c>
      <c r="K88" t="s">
        <v>101</v>
      </c>
      <c r="L88" t="s">
        <v>16</v>
      </c>
      <c r="M88" t="s">
        <v>17</v>
      </c>
      <c r="N88" t="s">
        <v>1095</v>
      </c>
    </row>
    <row r="89" spans="1:19" x14ac:dyDescent="0.25">
      <c r="A89" s="1">
        <v>87</v>
      </c>
      <c r="B89" t="s">
        <v>41</v>
      </c>
      <c r="C89" t="s">
        <v>31</v>
      </c>
      <c r="D89">
        <v>1</v>
      </c>
      <c r="E89">
        <v>1</v>
      </c>
      <c r="F89">
        <v>1</v>
      </c>
      <c r="G89">
        <v>1</v>
      </c>
      <c r="H89" t="s">
        <v>118</v>
      </c>
      <c r="J89" t="b">
        <v>0</v>
      </c>
      <c r="K89" t="s">
        <v>101</v>
      </c>
      <c r="L89" t="s">
        <v>16</v>
      </c>
      <c r="M89" t="s">
        <v>17</v>
      </c>
      <c r="N89" t="s">
        <v>1096</v>
      </c>
    </row>
    <row r="90" spans="1:19" x14ac:dyDescent="0.25">
      <c r="A90" s="1">
        <v>88</v>
      </c>
      <c r="B90" t="s">
        <v>27</v>
      </c>
      <c r="C90" t="s">
        <v>28</v>
      </c>
      <c r="D90">
        <v>1</v>
      </c>
      <c r="E90">
        <v>1</v>
      </c>
      <c r="F90">
        <v>1</v>
      </c>
      <c r="G90">
        <v>1</v>
      </c>
      <c r="H90" t="s">
        <v>119</v>
      </c>
      <c r="J90" t="b">
        <v>0</v>
      </c>
      <c r="K90" t="s">
        <v>101</v>
      </c>
      <c r="L90" t="s">
        <v>16</v>
      </c>
      <c r="M90" t="s">
        <v>17</v>
      </c>
      <c r="N90" t="s">
        <v>1097</v>
      </c>
    </row>
    <row r="91" spans="1:19" x14ac:dyDescent="0.25">
      <c r="A91" s="1">
        <v>89</v>
      </c>
      <c r="B91" t="s">
        <v>23</v>
      </c>
      <c r="C91" t="s">
        <v>13</v>
      </c>
      <c r="D91">
        <v>0</v>
      </c>
      <c r="E91">
        <v>0</v>
      </c>
      <c r="F91">
        <v>0</v>
      </c>
      <c r="G91">
        <v>0</v>
      </c>
      <c r="H91" t="s">
        <v>120</v>
      </c>
      <c r="J91" t="b">
        <v>0</v>
      </c>
      <c r="K91" t="s">
        <v>101</v>
      </c>
      <c r="L91" t="s">
        <v>16</v>
      </c>
      <c r="M91" t="s">
        <v>17</v>
      </c>
      <c r="N91" t="s">
        <v>1098</v>
      </c>
    </row>
    <row r="92" spans="1:19" x14ac:dyDescent="0.25">
      <c r="A92" s="1">
        <v>90</v>
      </c>
      <c r="B92" t="s">
        <v>41</v>
      </c>
      <c r="C92" t="s">
        <v>31</v>
      </c>
      <c r="D92">
        <v>0</v>
      </c>
      <c r="E92">
        <v>0</v>
      </c>
      <c r="F92">
        <v>0</v>
      </c>
      <c r="G92">
        <v>0</v>
      </c>
      <c r="H92" t="s">
        <v>121</v>
      </c>
      <c r="J92" t="b">
        <v>0</v>
      </c>
      <c r="K92" t="s">
        <v>101</v>
      </c>
      <c r="L92" t="s">
        <v>16</v>
      </c>
      <c r="M92" t="s">
        <v>17</v>
      </c>
      <c r="N92" t="s">
        <v>1099</v>
      </c>
    </row>
    <row r="93" spans="1:19" x14ac:dyDescent="0.25">
      <c r="A93" s="1">
        <v>91</v>
      </c>
      <c r="B93" t="s">
        <v>27</v>
      </c>
      <c r="C93" t="s">
        <v>28</v>
      </c>
      <c r="D93">
        <v>1</v>
      </c>
      <c r="E93">
        <v>1</v>
      </c>
      <c r="F93">
        <v>1</v>
      </c>
      <c r="G93">
        <v>1</v>
      </c>
      <c r="H93" t="s">
        <v>122</v>
      </c>
      <c r="J93" t="b">
        <v>0</v>
      </c>
      <c r="K93" t="s">
        <v>101</v>
      </c>
      <c r="L93" t="s">
        <v>16</v>
      </c>
      <c r="M93" t="s">
        <v>17</v>
      </c>
      <c r="N93" t="s">
        <v>1100</v>
      </c>
    </row>
    <row r="94" spans="1:19" x14ac:dyDescent="0.25">
      <c r="A94" s="1">
        <v>92</v>
      </c>
      <c r="B94" t="s">
        <v>18</v>
      </c>
      <c r="C94" t="s">
        <v>13</v>
      </c>
      <c r="D94">
        <v>0</v>
      </c>
      <c r="E94">
        <v>0</v>
      </c>
      <c r="F94">
        <v>0</v>
      </c>
      <c r="G94">
        <v>0</v>
      </c>
      <c r="H94" t="s">
        <v>123</v>
      </c>
      <c r="J94" t="b">
        <v>1</v>
      </c>
      <c r="K94" t="s">
        <v>101</v>
      </c>
      <c r="L94" t="s">
        <v>16</v>
      </c>
      <c r="M94" t="s">
        <v>17</v>
      </c>
      <c r="N94" t="s">
        <v>1101</v>
      </c>
    </row>
    <row r="95" spans="1:19" x14ac:dyDescent="0.25">
      <c r="A95" s="1">
        <v>93</v>
      </c>
      <c r="B95" t="s">
        <v>33</v>
      </c>
      <c r="C95" t="s">
        <v>22</v>
      </c>
      <c r="D95">
        <v>0</v>
      </c>
      <c r="E95">
        <v>0</v>
      </c>
      <c r="F95">
        <v>0</v>
      </c>
      <c r="G95">
        <v>0</v>
      </c>
      <c r="H95" t="s">
        <v>124</v>
      </c>
      <c r="J95" t="b">
        <v>0</v>
      </c>
      <c r="K95" t="s">
        <v>101</v>
      </c>
      <c r="L95" t="s">
        <v>16</v>
      </c>
      <c r="M95" t="s">
        <v>17</v>
      </c>
      <c r="N95" t="s">
        <v>1102</v>
      </c>
    </row>
    <row r="96" spans="1:19" x14ac:dyDescent="0.25">
      <c r="A96" s="1">
        <v>94</v>
      </c>
      <c r="B96" t="s">
        <v>51</v>
      </c>
      <c r="C96" t="s">
        <v>13</v>
      </c>
      <c r="D96">
        <v>1</v>
      </c>
      <c r="E96">
        <v>1</v>
      </c>
      <c r="F96">
        <v>1</v>
      </c>
      <c r="G96">
        <v>1</v>
      </c>
      <c r="H96" t="s">
        <v>52</v>
      </c>
      <c r="J96" t="b">
        <v>0</v>
      </c>
      <c r="K96" t="s">
        <v>101</v>
      </c>
      <c r="L96" t="s">
        <v>16</v>
      </c>
      <c r="M96" t="s">
        <v>17</v>
      </c>
      <c r="N96" t="s">
        <v>1103</v>
      </c>
    </row>
    <row r="97" spans="1:14" x14ac:dyDescent="0.25">
      <c r="A97" s="1">
        <v>95</v>
      </c>
      <c r="B97" t="s">
        <v>21</v>
      </c>
      <c r="C97" t="s">
        <v>22</v>
      </c>
      <c r="D97">
        <v>0</v>
      </c>
      <c r="E97">
        <v>7.407407407407407E-2</v>
      </c>
      <c r="F97">
        <v>3.8461538461538457E-2</v>
      </c>
      <c r="G97">
        <v>1</v>
      </c>
      <c r="H97" t="s">
        <v>125</v>
      </c>
      <c r="J97" t="b">
        <v>0</v>
      </c>
      <c r="K97" t="s">
        <v>101</v>
      </c>
      <c r="L97" t="s">
        <v>16</v>
      </c>
      <c r="M97" t="s">
        <v>17</v>
      </c>
      <c r="N97" t="s">
        <v>1104</v>
      </c>
    </row>
    <row r="98" spans="1:14" x14ac:dyDescent="0.25">
      <c r="A98" s="1">
        <v>96</v>
      </c>
      <c r="B98" t="s">
        <v>30</v>
      </c>
      <c r="C98" t="s">
        <v>31</v>
      </c>
      <c r="D98">
        <v>1</v>
      </c>
      <c r="E98">
        <v>1</v>
      </c>
      <c r="F98">
        <v>1</v>
      </c>
      <c r="G98">
        <v>1</v>
      </c>
      <c r="H98" t="s">
        <v>126</v>
      </c>
      <c r="J98" t="b">
        <v>0</v>
      </c>
      <c r="K98" t="s">
        <v>101</v>
      </c>
      <c r="L98" t="s">
        <v>16</v>
      </c>
      <c r="M98" t="s">
        <v>17</v>
      </c>
      <c r="N98" t="s">
        <v>1105</v>
      </c>
    </row>
    <row r="99" spans="1:14" x14ac:dyDescent="0.25">
      <c r="A99" s="1">
        <v>97</v>
      </c>
      <c r="B99" t="s">
        <v>41</v>
      </c>
      <c r="C99" t="s">
        <v>31</v>
      </c>
      <c r="D99">
        <v>0</v>
      </c>
      <c r="E99">
        <v>0</v>
      </c>
      <c r="F99">
        <v>0</v>
      </c>
      <c r="G99">
        <v>0</v>
      </c>
      <c r="H99" t="s">
        <v>127</v>
      </c>
      <c r="J99" t="b">
        <v>0</v>
      </c>
      <c r="K99" t="s">
        <v>101</v>
      </c>
      <c r="L99" t="s">
        <v>16</v>
      </c>
      <c r="M99" t="s">
        <v>17</v>
      </c>
      <c r="N99" t="s">
        <v>1106</v>
      </c>
    </row>
    <row r="100" spans="1:14" x14ac:dyDescent="0.25">
      <c r="A100" s="1">
        <v>98</v>
      </c>
      <c r="B100" t="s">
        <v>56</v>
      </c>
      <c r="C100" t="s">
        <v>22</v>
      </c>
      <c r="D100">
        <v>0</v>
      </c>
      <c r="E100">
        <v>0.162962962962963</v>
      </c>
      <c r="F100">
        <v>8.8709677419354843E-2</v>
      </c>
      <c r="G100">
        <v>1</v>
      </c>
      <c r="H100" t="s">
        <v>128</v>
      </c>
      <c r="J100" t="b">
        <v>0</v>
      </c>
      <c r="K100" t="s">
        <v>101</v>
      </c>
      <c r="L100" t="s">
        <v>16</v>
      </c>
      <c r="M100" t="s">
        <v>17</v>
      </c>
      <c r="N100" t="s">
        <v>1107</v>
      </c>
    </row>
    <row r="101" spans="1:14" x14ac:dyDescent="0.25">
      <c r="A101" s="1">
        <v>99</v>
      </c>
      <c r="B101" t="s">
        <v>12</v>
      </c>
      <c r="C101" t="s">
        <v>13</v>
      </c>
      <c r="D101">
        <v>0</v>
      </c>
      <c r="E101">
        <v>0</v>
      </c>
      <c r="F101">
        <v>0</v>
      </c>
      <c r="G101">
        <v>0</v>
      </c>
      <c r="H101" t="s">
        <v>129</v>
      </c>
      <c r="J101" t="b">
        <v>0</v>
      </c>
      <c r="K101" t="s">
        <v>101</v>
      </c>
      <c r="L101" t="s">
        <v>16</v>
      </c>
      <c r="M101" t="s">
        <v>17</v>
      </c>
      <c r="N101" t="s">
        <v>1108</v>
      </c>
    </row>
    <row r="102" spans="1:14" x14ac:dyDescent="0.25">
      <c r="A102" s="1">
        <v>100</v>
      </c>
      <c r="B102" t="s">
        <v>18</v>
      </c>
      <c r="C102" t="s">
        <v>13</v>
      </c>
      <c r="D102">
        <v>0</v>
      </c>
      <c r="E102">
        <v>0</v>
      </c>
      <c r="F102">
        <v>0</v>
      </c>
      <c r="G102">
        <v>0</v>
      </c>
      <c r="H102" t="s">
        <v>130</v>
      </c>
      <c r="J102" t="b">
        <v>0</v>
      </c>
      <c r="K102" t="s">
        <v>101</v>
      </c>
      <c r="L102" t="s">
        <v>16</v>
      </c>
      <c r="M102" t="s">
        <v>17</v>
      </c>
      <c r="N102" t="s">
        <v>1109</v>
      </c>
    </row>
    <row r="103" spans="1:14" x14ac:dyDescent="0.25">
      <c r="A103" s="1">
        <v>101</v>
      </c>
      <c r="B103" t="s">
        <v>23</v>
      </c>
      <c r="C103" t="s">
        <v>13</v>
      </c>
      <c r="D103">
        <v>1</v>
      </c>
      <c r="E103">
        <v>1</v>
      </c>
      <c r="F103">
        <v>1</v>
      </c>
      <c r="G103">
        <v>1</v>
      </c>
      <c r="H103" t="s">
        <v>131</v>
      </c>
      <c r="J103" t="b">
        <v>0</v>
      </c>
      <c r="K103" t="s">
        <v>101</v>
      </c>
      <c r="L103" t="s">
        <v>16</v>
      </c>
      <c r="M103" t="s">
        <v>17</v>
      </c>
      <c r="N103" t="s">
        <v>1110</v>
      </c>
    </row>
    <row r="104" spans="1:14" x14ac:dyDescent="0.25">
      <c r="A104" s="1">
        <v>102</v>
      </c>
      <c r="B104" t="s">
        <v>33</v>
      </c>
      <c r="C104" t="s">
        <v>22</v>
      </c>
      <c r="D104">
        <v>0</v>
      </c>
      <c r="E104">
        <v>0.80263157894736847</v>
      </c>
      <c r="F104">
        <v>0.67777777777777781</v>
      </c>
      <c r="G104">
        <v>0.9838709677419355</v>
      </c>
      <c r="H104" t="s">
        <v>132</v>
      </c>
      <c r="J104" t="b">
        <v>0</v>
      </c>
      <c r="K104" t="s">
        <v>101</v>
      </c>
      <c r="L104" t="s">
        <v>16</v>
      </c>
      <c r="M104" t="s">
        <v>17</v>
      </c>
      <c r="N104" t="s">
        <v>1111</v>
      </c>
    </row>
    <row r="105" spans="1:14" x14ac:dyDescent="0.25">
      <c r="A105" s="1">
        <v>103</v>
      </c>
      <c r="B105" t="s">
        <v>18</v>
      </c>
      <c r="C105" t="s">
        <v>13</v>
      </c>
      <c r="D105">
        <v>0</v>
      </c>
      <c r="E105">
        <v>0</v>
      </c>
      <c r="F105">
        <v>0</v>
      </c>
      <c r="G105">
        <v>0</v>
      </c>
      <c r="H105" t="s">
        <v>133</v>
      </c>
      <c r="J105" t="b">
        <v>0</v>
      </c>
      <c r="K105" t="s">
        <v>101</v>
      </c>
      <c r="L105" t="s">
        <v>16</v>
      </c>
      <c r="M105" t="s">
        <v>17</v>
      </c>
      <c r="N105" t="s">
        <v>1112</v>
      </c>
    </row>
    <row r="106" spans="1:14" x14ac:dyDescent="0.25">
      <c r="A106" s="1">
        <v>104</v>
      </c>
      <c r="B106" t="s">
        <v>43</v>
      </c>
      <c r="C106" t="s">
        <v>22</v>
      </c>
      <c r="D106">
        <v>0</v>
      </c>
      <c r="E106">
        <v>3.9999999999999987E-2</v>
      </c>
      <c r="F106">
        <v>2.0408163265306121E-2</v>
      </c>
      <c r="G106">
        <v>1</v>
      </c>
      <c r="H106" t="s">
        <v>134</v>
      </c>
      <c r="J106" t="b">
        <v>0</v>
      </c>
      <c r="K106" t="s">
        <v>101</v>
      </c>
      <c r="L106" t="s">
        <v>16</v>
      </c>
      <c r="M106" t="s">
        <v>17</v>
      </c>
      <c r="N106" t="s">
        <v>1113</v>
      </c>
    </row>
    <row r="107" spans="1:14" x14ac:dyDescent="0.25">
      <c r="A107" s="1">
        <v>105</v>
      </c>
      <c r="B107" t="s">
        <v>30</v>
      </c>
      <c r="C107" t="s">
        <v>31</v>
      </c>
      <c r="D107">
        <v>0</v>
      </c>
      <c r="E107">
        <v>0.46851385390428207</v>
      </c>
      <c r="F107">
        <v>0.30592105263157893</v>
      </c>
      <c r="G107">
        <v>1</v>
      </c>
      <c r="H107" t="s">
        <v>135</v>
      </c>
      <c r="J107" t="b">
        <v>0</v>
      </c>
      <c r="K107" t="s">
        <v>101</v>
      </c>
      <c r="L107" t="s">
        <v>16</v>
      </c>
      <c r="M107" t="s">
        <v>17</v>
      </c>
      <c r="N107" t="s">
        <v>1114</v>
      </c>
    </row>
    <row r="108" spans="1:14" x14ac:dyDescent="0.25">
      <c r="A108" s="1">
        <v>106</v>
      </c>
      <c r="B108" t="s">
        <v>65</v>
      </c>
      <c r="C108" t="s">
        <v>31</v>
      </c>
      <c r="D108">
        <v>1</v>
      </c>
      <c r="E108">
        <v>1</v>
      </c>
      <c r="F108">
        <v>1</v>
      </c>
      <c r="G108">
        <v>1</v>
      </c>
      <c r="H108" t="s">
        <v>136</v>
      </c>
      <c r="J108" t="b">
        <v>0</v>
      </c>
      <c r="K108" t="s">
        <v>101</v>
      </c>
      <c r="L108" t="s">
        <v>16</v>
      </c>
      <c r="M108" t="s">
        <v>17</v>
      </c>
      <c r="N108" t="s">
        <v>1115</v>
      </c>
    </row>
    <row r="109" spans="1:14" x14ac:dyDescent="0.25">
      <c r="A109" s="1">
        <v>107</v>
      </c>
      <c r="B109" t="s">
        <v>27</v>
      </c>
      <c r="C109" t="s">
        <v>28</v>
      </c>
      <c r="D109">
        <v>1</v>
      </c>
      <c r="E109">
        <v>1</v>
      </c>
      <c r="F109">
        <v>1</v>
      </c>
      <c r="G109">
        <v>1</v>
      </c>
      <c r="H109" t="s">
        <v>137</v>
      </c>
      <c r="J109" t="b">
        <v>0</v>
      </c>
      <c r="K109" t="s">
        <v>101</v>
      </c>
      <c r="L109" t="s">
        <v>16</v>
      </c>
      <c r="M109" t="s">
        <v>17</v>
      </c>
      <c r="N109" t="s">
        <v>1116</v>
      </c>
    </row>
    <row r="110" spans="1:14" x14ac:dyDescent="0.25">
      <c r="A110" s="1">
        <v>108</v>
      </c>
      <c r="B110" t="s">
        <v>27</v>
      </c>
      <c r="C110" t="s">
        <v>28</v>
      </c>
      <c r="D110">
        <v>1</v>
      </c>
      <c r="E110">
        <v>1</v>
      </c>
      <c r="F110">
        <v>1</v>
      </c>
      <c r="G110">
        <v>1</v>
      </c>
      <c r="H110" t="s">
        <v>138</v>
      </c>
      <c r="J110" t="b">
        <v>0</v>
      </c>
      <c r="K110" t="s">
        <v>101</v>
      </c>
      <c r="L110" t="s">
        <v>16</v>
      </c>
      <c r="M110" t="s">
        <v>17</v>
      </c>
      <c r="N110" t="s">
        <v>1117</v>
      </c>
    </row>
    <row r="111" spans="1:14" x14ac:dyDescent="0.25">
      <c r="A111" s="1">
        <v>109</v>
      </c>
      <c r="B111" t="s">
        <v>21</v>
      </c>
      <c r="C111" t="s">
        <v>22</v>
      </c>
      <c r="D111">
        <v>0</v>
      </c>
      <c r="E111">
        <v>0</v>
      </c>
      <c r="F111">
        <v>0</v>
      </c>
      <c r="G111">
        <v>0</v>
      </c>
      <c r="H111" t="s">
        <v>139</v>
      </c>
      <c r="J111" t="b">
        <v>0</v>
      </c>
      <c r="K111" t="s">
        <v>101</v>
      </c>
      <c r="L111" t="s">
        <v>16</v>
      </c>
      <c r="M111" t="s">
        <v>17</v>
      </c>
      <c r="N111" t="s">
        <v>1118</v>
      </c>
    </row>
    <row r="112" spans="1:14" x14ac:dyDescent="0.25">
      <c r="A112" s="1">
        <v>110</v>
      </c>
      <c r="B112" t="s">
        <v>18</v>
      </c>
      <c r="C112" t="s">
        <v>13</v>
      </c>
      <c r="D112">
        <v>0</v>
      </c>
      <c r="E112">
        <v>0</v>
      </c>
      <c r="F112">
        <v>0</v>
      </c>
      <c r="G112">
        <v>0</v>
      </c>
      <c r="H112" t="s">
        <v>140</v>
      </c>
      <c r="J112" t="b">
        <v>0</v>
      </c>
      <c r="K112" t="s">
        <v>101</v>
      </c>
      <c r="L112" t="s">
        <v>16</v>
      </c>
      <c r="M112" t="s">
        <v>17</v>
      </c>
      <c r="N112" t="s">
        <v>1119</v>
      </c>
    </row>
    <row r="113" spans="1:14" x14ac:dyDescent="0.25">
      <c r="A113" s="1">
        <v>111</v>
      </c>
      <c r="B113" t="s">
        <v>51</v>
      </c>
      <c r="C113" t="s">
        <v>13</v>
      </c>
      <c r="D113">
        <v>0</v>
      </c>
      <c r="E113">
        <v>0.13207547169811321</v>
      </c>
      <c r="F113">
        <v>1</v>
      </c>
      <c r="G113">
        <v>7.0707070707070704E-2</v>
      </c>
      <c r="H113" t="s">
        <v>141</v>
      </c>
      <c r="J113" t="b">
        <v>0</v>
      </c>
      <c r="K113" t="s">
        <v>101</v>
      </c>
      <c r="L113" t="s">
        <v>16</v>
      </c>
      <c r="M113" t="s">
        <v>17</v>
      </c>
      <c r="N113" t="s">
        <v>1120</v>
      </c>
    </row>
    <row r="114" spans="1:14" x14ac:dyDescent="0.25">
      <c r="A114" s="1">
        <v>112</v>
      </c>
      <c r="B114" t="s">
        <v>27</v>
      </c>
      <c r="C114" t="s">
        <v>28</v>
      </c>
      <c r="D114">
        <v>0</v>
      </c>
      <c r="E114">
        <v>0</v>
      </c>
      <c r="F114">
        <v>0</v>
      </c>
      <c r="G114">
        <v>0</v>
      </c>
      <c r="H114" t="s">
        <v>142</v>
      </c>
      <c r="J114" t="b">
        <v>0</v>
      </c>
      <c r="K114" t="s">
        <v>101</v>
      </c>
      <c r="L114" t="s">
        <v>16</v>
      </c>
      <c r="M114" t="s">
        <v>17</v>
      </c>
      <c r="N114" t="s">
        <v>1121</v>
      </c>
    </row>
    <row r="115" spans="1:14" x14ac:dyDescent="0.25">
      <c r="A115" s="1">
        <v>113</v>
      </c>
      <c r="B115" t="s">
        <v>23</v>
      </c>
      <c r="C115" t="s">
        <v>13</v>
      </c>
      <c r="D115">
        <v>0</v>
      </c>
      <c r="E115">
        <v>0</v>
      </c>
      <c r="F115">
        <v>0</v>
      </c>
      <c r="G115">
        <v>0</v>
      </c>
      <c r="H115" t="s">
        <v>143</v>
      </c>
      <c r="J115" t="b">
        <v>0</v>
      </c>
      <c r="K115" t="s">
        <v>101</v>
      </c>
      <c r="L115" t="s">
        <v>16</v>
      </c>
      <c r="M115" t="s">
        <v>17</v>
      </c>
      <c r="N115" t="s">
        <v>1122</v>
      </c>
    </row>
    <row r="116" spans="1:14" x14ac:dyDescent="0.25">
      <c r="A116" s="1">
        <v>114</v>
      </c>
      <c r="B116" t="s">
        <v>24</v>
      </c>
      <c r="C116" t="s">
        <v>13</v>
      </c>
      <c r="D116">
        <v>1</v>
      </c>
      <c r="E116">
        <v>1</v>
      </c>
      <c r="F116">
        <v>1</v>
      </c>
      <c r="G116">
        <v>1</v>
      </c>
      <c r="H116" t="s">
        <v>144</v>
      </c>
      <c r="J116" t="b">
        <v>0</v>
      </c>
      <c r="K116" t="s">
        <v>101</v>
      </c>
      <c r="L116" t="s">
        <v>16</v>
      </c>
      <c r="M116" t="s">
        <v>17</v>
      </c>
      <c r="N116" t="s">
        <v>1123</v>
      </c>
    </row>
    <row r="117" spans="1:14" x14ac:dyDescent="0.25">
      <c r="A117" s="1">
        <v>115</v>
      </c>
      <c r="B117" t="s">
        <v>12</v>
      </c>
      <c r="C117" t="s">
        <v>13</v>
      </c>
      <c r="D117">
        <v>0</v>
      </c>
      <c r="E117">
        <v>0</v>
      </c>
      <c r="F117">
        <v>0</v>
      </c>
      <c r="G117">
        <v>0</v>
      </c>
      <c r="H117" t="s">
        <v>145</v>
      </c>
      <c r="J117" t="b">
        <v>0</v>
      </c>
      <c r="K117" t="s">
        <v>101</v>
      </c>
      <c r="L117" t="s">
        <v>16</v>
      </c>
      <c r="M117" t="s">
        <v>17</v>
      </c>
      <c r="N117" t="s">
        <v>1124</v>
      </c>
    </row>
    <row r="118" spans="1:14" x14ac:dyDescent="0.25">
      <c r="A118" s="1">
        <v>116</v>
      </c>
      <c r="B118" t="s">
        <v>76</v>
      </c>
      <c r="C118" t="s">
        <v>22</v>
      </c>
      <c r="D118">
        <v>0</v>
      </c>
      <c r="E118">
        <v>0</v>
      </c>
      <c r="F118">
        <v>0</v>
      </c>
      <c r="G118">
        <v>0</v>
      </c>
      <c r="H118" t="s">
        <v>146</v>
      </c>
      <c r="J118" t="b">
        <v>0</v>
      </c>
      <c r="K118" t="s">
        <v>101</v>
      </c>
      <c r="L118" t="s">
        <v>16</v>
      </c>
      <c r="M118" t="s">
        <v>17</v>
      </c>
      <c r="N118" t="s">
        <v>1125</v>
      </c>
    </row>
    <row r="119" spans="1:14" x14ac:dyDescent="0.25">
      <c r="A119" s="1">
        <v>117</v>
      </c>
      <c r="B119" t="s">
        <v>27</v>
      </c>
      <c r="C119" t="s">
        <v>28</v>
      </c>
      <c r="D119">
        <v>0</v>
      </c>
      <c r="E119">
        <v>0</v>
      </c>
      <c r="F119">
        <v>0</v>
      </c>
      <c r="G119">
        <v>0</v>
      </c>
      <c r="H119" t="s">
        <v>78</v>
      </c>
      <c r="J119" t="b">
        <v>0</v>
      </c>
      <c r="K119" t="s">
        <v>101</v>
      </c>
      <c r="L119" t="s">
        <v>16</v>
      </c>
      <c r="M119" t="s">
        <v>17</v>
      </c>
      <c r="N119" t="s">
        <v>1126</v>
      </c>
    </row>
    <row r="120" spans="1:14" x14ac:dyDescent="0.25">
      <c r="A120" s="1">
        <v>118</v>
      </c>
      <c r="B120" t="s">
        <v>27</v>
      </c>
      <c r="C120" t="s">
        <v>28</v>
      </c>
      <c r="D120">
        <v>0</v>
      </c>
      <c r="E120">
        <v>0</v>
      </c>
      <c r="F120">
        <v>0</v>
      </c>
      <c r="G120">
        <v>0</v>
      </c>
      <c r="H120" t="s">
        <v>147</v>
      </c>
      <c r="J120" t="b">
        <v>0</v>
      </c>
      <c r="K120" t="s">
        <v>101</v>
      </c>
      <c r="L120" t="s">
        <v>16</v>
      </c>
      <c r="M120" t="s">
        <v>17</v>
      </c>
      <c r="N120" t="s">
        <v>1127</v>
      </c>
    </row>
    <row r="121" spans="1:14" x14ac:dyDescent="0.25">
      <c r="A121" s="1">
        <v>119</v>
      </c>
      <c r="B121" t="s">
        <v>30</v>
      </c>
      <c r="C121" t="s">
        <v>31</v>
      </c>
      <c r="D121">
        <v>0</v>
      </c>
      <c r="E121">
        <v>0.57142857142857151</v>
      </c>
      <c r="F121">
        <v>0.4</v>
      </c>
      <c r="G121">
        <v>1</v>
      </c>
      <c r="H121" t="s">
        <v>80</v>
      </c>
      <c r="J121" t="b">
        <v>0</v>
      </c>
      <c r="K121" t="s">
        <v>101</v>
      </c>
      <c r="L121" t="s">
        <v>16</v>
      </c>
      <c r="M121" t="s">
        <v>17</v>
      </c>
      <c r="N121" t="s">
        <v>1128</v>
      </c>
    </row>
    <row r="122" spans="1:14" x14ac:dyDescent="0.25">
      <c r="A122" s="1">
        <v>120</v>
      </c>
      <c r="B122" t="s">
        <v>27</v>
      </c>
      <c r="C122" t="s">
        <v>28</v>
      </c>
      <c r="D122">
        <v>0</v>
      </c>
      <c r="E122">
        <v>9.8039215686274508E-3</v>
      </c>
      <c r="F122">
        <v>4.9261083743842374E-3</v>
      </c>
      <c r="G122">
        <v>1</v>
      </c>
      <c r="H122" t="s">
        <v>81</v>
      </c>
      <c r="J122" t="b">
        <v>0</v>
      </c>
      <c r="K122" t="s">
        <v>101</v>
      </c>
      <c r="L122" t="s">
        <v>16</v>
      </c>
      <c r="M122" t="s">
        <v>17</v>
      </c>
      <c r="N122" t="s">
        <v>1129</v>
      </c>
    </row>
    <row r="123" spans="1:14" x14ac:dyDescent="0.25">
      <c r="A123" s="1">
        <v>121</v>
      </c>
      <c r="B123" t="s">
        <v>27</v>
      </c>
      <c r="C123" t="s">
        <v>28</v>
      </c>
      <c r="D123">
        <v>1</v>
      </c>
      <c r="E123">
        <v>1</v>
      </c>
      <c r="F123">
        <v>1</v>
      </c>
      <c r="G123">
        <v>1</v>
      </c>
      <c r="H123" t="s">
        <v>82</v>
      </c>
      <c r="J123" t="b">
        <v>0</v>
      </c>
      <c r="K123" t="s">
        <v>101</v>
      </c>
      <c r="L123" t="s">
        <v>16</v>
      </c>
      <c r="M123" t="s">
        <v>17</v>
      </c>
      <c r="N123" t="s">
        <v>1130</v>
      </c>
    </row>
    <row r="124" spans="1:14" x14ac:dyDescent="0.25">
      <c r="A124" s="1">
        <v>122</v>
      </c>
      <c r="B124" t="s">
        <v>23</v>
      </c>
      <c r="C124" t="s">
        <v>13</v>
      </c>
      <c r="D124">
        <v>1</v>
      </c>
      <c r="E124">
        <v>1</v>
      </c>
      <c r="F124">
        <v>1</v>
      </c>
      <c r="G124">
        <v>1</v>
      </c>
      <c r="H124" t="s">
        <v>148</v>
      </c>
      <c r="J124" t="b">
        <v>0</v>
      </c>
      <c r="K124" t="s">
        <v>101</v>
      </c>
      <c r="L124" t="s">
        <v>16</v>
      </c>
      <c r="M124" t="s">
        <v>17</v>
      </c>
      <c r="N124" t="s">
        <v>1131</v>
      </c>
    </row>
    <row r="125" spans="1:14" x14ac:dyDescent="0.25">
      <c r="A125" s="1">
        <v>123</v>
      </c>
      <c r="B125" t="s">
        <v>12</v>
      </c>
      <c r="C125" t="s">
        <v>13</v>
      </c>
      <c r="D125">
        <v>0</v>
      </c>
      <c r="E125">
        <v>0.28169014084507038</v>
      </c>
      <c r="F125">
        <v>0.16393442622950821</v>
      </c>
      <c r="G125">
        <v>1</v>
      </c>
      <c r="H125" t="s">
        <v>137</v>
      </c>
      <c r="J125" t="b">
        <v>0</v>
      </c>
      <c r="K125" t="s">
        <v>101</v>
      </c>
      <c r="L125" t="s">
        <v>16</v>
      </c>
      <c r="M125" t="s">
        <v>17</v>
      </c>
      <c r="N125" t="s">
        <v>1132</v>
      </c>
    </row>
    <row r="126" spans="1:14" x14ac:dyDescent="0.25">
      <c r="A126" s="1">
        <v>124</v>
      </c>
      <c r="B126" t="s">
        <v>33</v>
      </c>
      <c r="C126" t="s">
        <v>22</v>
      </c>
      <c r="D126">
        <v>0</v>
      </c>
      <c r="E126">
        <v>0</v>
      </c>
      <c r="F126">
        <v>0</v>
      </c>
      <c r="G126">
        <v>0</v>
      </c>
      <c r="H126" t="s">
        <v>149</v>
      </c>
      <c r="J126" t="b">
        <v>0</v>
      </c>
      <c r="K126" t="s">
        <v>101</v>
      </c>
      <c r="L126" t="s">
        <v>16</v>
      </c>
      <c r="M126" t="s">
        <v>17</v>
      </c>
      <c r="N126" t="s">
        <v>1133</v>
      </c>
    </row>
    <row r="127" spans="1:14" x14ac:dyDescent="0.25">
      <c r="A127" s="1">
        <v>125</v>
      </c>
      <c r="B127" t="s">
        <v>86</v>
      </c>
      <c r="C127" t="s">
        <v>31</v>
      </c>
      <c r="D127">
        <v>0</v>
      </c>
      <c r="E127">
        <v>0</v>
      </c>
      <c r="F127">
        <v>0</v>
      </c>
      <c r="G127">
        <v>0</v>
      </c>
      <c r="H127" t="s">
        <v>150</v>
      </c>
      <c r="J127" t="b">
        <v>0</v>
      </c>
      <c r="K127" t="s">
        <v>101</v>
      </c>
      <c r="L127" t="s">
        <v>16</v>
      </c>
      <c r="M127" t="s">
        <v>17</v>
      </c>
      <c r="N127" t="s">
        <v>1134</v>
      </c>
    </row>
    <row r="128" spans="1:14" x14ac:dyDescent="0.25">
      <c r="A128" s="1">
        <v>126</v>
      </c>
      <c r="B128" t="s">
        <v>41</v>
      </c>
      <c r="C128" t="s">
        <v>31</v>
      </c>
      <c r="D128">
        <v>0</v>
      </c>
      <c r="E128">
        <v>0.9</v>
      </c>
      <c r="F128">
        <v>0.9</v>
      </c>
      <c r="G128">
        <v>0.9</v>
      </c>
      <c r="H128" t="s">
        <v>151</v>
      </c>
      <c r="J128" t="b">
        <v>0</v>
      </c>
      <c r="K128" t="s">
        <v>101</v>
      </c>
      <c r="L128" t="s">
        <v>16</v>
      </c>
      <c r="M128" t="s">
        <v>17</v>
      </c>
      <c r="N128" t="s">
        <v>1135</v>
      </c>
    </row>
    <row r="129" spans="1:14" x14ac:dyDescent="0.25">
      <c r="A129" s="1">
        <v>127</v>
      </c>
      <c r="B129" t="s">
        <v>27</v>
      </c>
      <c r="C129" t="s">
        <v>28</v>
      </c>
      <c r="D129">
        <v>1</v>
      </c>
      <c r="E129">
        <v>1</v>
      </c>
      <c r="F129">
        <v>1</v>
      </c>
      <c r="G129">
        <v>1</v>
      </c>
      <c r="H129" t="s">
        <v>152</v>
      </c>
      <c r="J129" t="b">
        <v>0</v>
      </c>
      <c r="K129" t="s">
        <v>101</v>
      </c>
      <c r="L129" t="s">
        <v>16</v>
      </c>
      <c r="M129" t="s">
        <v>17</v>
      </c>
      <c r="N129" t="s">
        <v>1136</v>
      </c>
    </row>
    <row r="130" spans="1:14" x14ac:dyDescent="0.25">
      <c r="A130" s="1">
        <v>128</v>
      </c>
      <c r="B130" t="s">
        <v>86</v>
      </c>
      <c r="C130" t="s">
        <v>31</v>
      </c>
      <c r="D130">
        <v>0</v>
      </c>
      <c r="E130">
        <v>0</v>
      </c>
      <c r="F130">
        <v>0</v>
      </c>
      <c r="G130">
        <v>0</v>
      </c>
      <c r="H130" t="s">
        <v>90</v>
      </c>
      <c r="J130" t="b">
        <v>0</v>
      </c>
      <c r="K130" t="s">
        <v>101</v>
      </c>
      <c r="L130" t="s">
        <v>16</v>
      </c>
      <c r="M130" t="s">
        <v>17</v>
      </c>
      <c r="N130" t="s">
        <v>1137</v>
      </c>
    </row>
    <row r="131" spans="1:14" x14ac:dyDescent="0.25">
      <c r="A131" s="1">
        <v>129</v>
      </c>
      <c r="B131" t="s">
        <v>41</v>
      </c>
      <c r="C131" t="s">
        <v>31</v>
      </c>
      <c r="D131">
        <v>0</v>
      </c>
      <c r="E131">
        <v>0</v>
      </c>
      <c r="F131">
        <v>0</v>
      </c>
      <c r="G131">
        <v>0</v>
      </c>
      <c r="H131" t="s">
        <v>153</v>
      </c>
      <c r="J131" t="b">
        <v>0</v>
      </c>
      <c r="K131" t="s">
        <v>101</v>
      </c>
      <c r="L131" t="s">
        <v>16</v>
      </c>
      <c r="M131" t="s">
        <v>17</v>
      </c>
      <c r="N131" t="s">
        <v>1138</v>
      </c>
    </row>
    <row r="132" spans="1:14" x14ac:dyDescent="0.25">
      <c r="A132" s="1">
        <v>130</v>
      </c>
      <c r="B132" t="s">
        <v>27</v>
      </c>
      <c r="C132" t="s">
        <v>28</v>
      </c>
      <c r="D132">
        <v>0</v>
      </c>
      <c r="E132">
        <v>0</v>
      </c>
      <c r="F132">
        <v>0</v>
      </c>
      <c r="G132">
        <v>0</v>
      </c>
      <c r="H132" t="s">
        <v>154</v>
      </c>
      <c r="J132" t="b">
        <v>0</v>
      </c>
      <c r="K132" t="s">
        <v>101</v>
      </c>
      <c r="L132" t="s">
        <v>16</v>
      </c>
      <c r="M132" t="s">
        <v>17</v>
      </c>
      <c r="N132" t="s">
        <v>1139</v>
      </c>
    </row>
    <row r="133" spans="1:14" x14ac:dyDescent="0.25">
      <c r="A133" s="1">
        <v>131</v>
      </c>
      <c r="B133" t="s">
        <v>23</v>
      </c>
      <c r="C133" t="s">
        <v>13</v>
      </c>
      <c r="D133">
        <v>0</v>
      </c>
      <c r="E133">
        <v>0</v>
      </c>
      <c r="F133">
        <v>0</v>
      </c>
      <c r="G133">
        <v>0</v>
      </c>
      <c r="H133" t="s">
        <v>155</v>
      </c>
      <c r="J133" t="b">
        <v>0</v>
      </c>
      <c r="K133" t="s">
        <v>101</v>
      </c>
      <c r="L133" t="s">
        <v>16</v>
      </c>
      <c r="M133" t="s">
        <v>17</v>
      </c>
      <c r="N133" t="s">
        <v>1140</v>
      </c>
    </row>
    <row r="134" spans="1:14" x14ac:dyDescent="0.25">
      <c r="A134" s="1">
        <v>132</v>
      </c>
      <c r="B134" t="s">
        <v>18</v>
      </c>
      <c r="C134" t="s">
        <v>13</v>
      </c>
      <c r="D134">
        <v>0</v>
      </c>
      <c r="E134">
        <v>0</v>
      </c>
      <c r="F134">
        <v>0</v>
      </c>
      <c r="G134">
        <v>0</v>
      </c>
      <c r="H134" t="s">
        <v>156</v>
      </c>
      <c r="J134" t="b">
        <v>0</v>
      </c>
      <c r="K134" t="s">
        <v>101</v>
      </c>
      <c r="L134" t="s">
        <v>16</v>
      </c>
      <c r="M134" t="s">
        <v>17</v>
      </c>
      <c r="N134" t="s">
        <v>1141</v>
      </c>
    </row>
    <row r="135" spans="1:14" x14ac:dyDescent="0.25">
      <c r="A135" s="1">
        <v>133</v>
      </c>
      <c r="B135" t="s">
        <v>43</v>
      </c>
      <c r="C135" t="s">
        <v>22</v>
      </c>
      <c r="D135">
        <v>0</v>
      </c>
      <c r="E135">
        <v>0</v>
      </c>
      <c r="F135">
        <v>0</v>
      </c>
      <c r="G135">
        <v>0</v>
      </c>
      <c r="H135" t="s">
        <v>157</v>
      </c>
      <c r="J135" t="b">
        <v>0</v>
      </c>
      <c r="K135" t="s">
        <v>101</v>
      </c>
      <c r="L135" t="s">
        <v>16</v>
      </c>
      <c r="M135" t="s">
        <v>17</v>
      </c>
      <c r="N135" t="s">
        <v>1142</v>
      </c>
    </row>
    <row r="136" spans="1:14" x14ac:dyDescent="0.25">
      <c r="A136" s="1">
        <v>134</v>
      </c>
      <c r="B136" t="s">
        <v>65</v>
      </c>
      <c r="C136" t="s">
        <v>31</v>
      </c>
      <c r="D136">
        <v>0</v>
      </c>
      <c r="E136">
        <v>0</v>
      </c>
      <c r="F136">
        <v>0</v>
      </c>
      <c r="G136">
        <v>0</v>
      </c>
      <c r="H136" t="s">
        <v>158</v>
      </c>
      <c r="J136" t="b">
        <v>0</v>
      </c>
      <c r="K136" t="s">
        <v>101</v>
      </c>
      <c r="L136" t="s">
        <v>16</v>
      </c>
      <c r="M136" t="s">
        <v>17</v>
      </c>
      <c r="N136" t="s">
        <v>1143</v>
      </c>
    </row>
    <row r="137" spans="1:14" x14ac:dyDescent="0.25">
      <c r="A137" s="1">
        <v>135</v>
      </c>
      <c r="B137" t="s">
        <v>23</v>
      </c>
      <c r="C137" t="s">
        <v>13</v>
      </c>
      <c r="D137">
        <v>0</v>
      </c>
      <c r="E137">
        <v>0</v>
      </c>
      <c r="F137">
        <v>0</v>
      </c>
      <c r="G137">
        <v>0</v>
      </c>
      <c r="H137" t="s">
        <v>159</v>
      </c>
      <c r="J137" t="b">
        <v>0</v>
      </c>
      <c r="K137" t="s">
        <v>101</v>
      </c>
      <c r="L137" t="s">
        <v>16</v>
      </c>
      <c r="M137" t="s">
        <v>17</v>
      </c>
      <c r="N137" t="s">
        <v>1144</v>
      </c>
    </row>
    <row r="138" spans="1:14" x14ac:dyDescent="0.25">
      <c r="A138" s="1">
        <v>136</v>
      </c>
      <c r="B138" t="s">
        <v>33</v>
      </c>
      <c r="C138" t="s">
        <v>22</v>
      </c>
      <c r="D138">
        <v>0</v>
      </c>
      <c r="E138">
        <v>0</v>
      </c>
      <c r="F138">
        <v>0</v>
      </c>
      <c r="G138">
        <v>0</v>
      </c>
      <c r="H138" t="s">
        <v>160</v>
      </c>
      <c r="J138" t="b">
        <v>0</v>
      </c>
      <c r="K138" t="s">
        <v>101</v>
      </c>
      <c r="L138" t="s">
        <v>16</v>
      </c>
      <c r="M138" t="s">
        <v>17</v>
      </c>
      <c r="N138" t="s">
        <v>1145</v>
      </c>
    </row>
    <row r="139" spans="1:14" x14ac:dyDescent="0.25">
      <c r="A139" s="1">
        <v>137</v>
      </c>
      <c r="B139" t="s">
        <v>18</v>
      </c>
      <c r="C139" t="s">
        <v>13</v>
      </c>
      <c r="D139">
        <v>0</v>
      </c>
      <c r="E139">
        <v>0</v>
      </c>
      <c r="F139">
        <v>0</v>
      </c>
      <c r="G139">
        <v>0</v>
      </c>
      <c r="H139" t="s">
        <v>161</v>
      </c>
      <c r="J139" t="b">
        <v>0</v>
      </c>
      <c r="K139" t="s">
        <v>101</v>
      </c>
      <c r="L139" t="s">
        <v>16</v>
      </c>
      <c r="M139" t="s">
        <v>17</v>
      </c>
      <c r="N139" t="s">
        <v>1146</v>
      </c>
    </row>
    <row r="140" spans="1:14" x14ac:dyDescent="0.25">
      <c r="A140" s="1">
        <v>138</v>
      </c>
      <c r="B140" t="s">
        <v>12</v>
      </c>
      <c r="C140" t="s">
        <v>13</v>
      </c>
      <c r="D140">
        <v>0</v>
      </c>
      <c r="E140">
        <v>0</v>
      </c>
      <c r="F140">
        <v>0</v>
      </c>
      <c r="G140">
        <v>0</v>
      </c>
      <c r="H140" t="s">
        <v>162</v>
      </c>
      <c r="J140" t="b">
        <v>0</v>
      </c>
      <c r="K140" t="s">
        <v>163</v>
      </c>
      <c r="L140" t="s">
        <v>16</v>
      </c>
      <c r="M140" t="s">
        <v>17</v>
      </c>
      <c r="N140" t="s">
        <v>1078</v>
      </c>
    </row>
    <row r="141" spans="1:14" x14ac:dyDescent="0.25">
      <c r="A141" s="1">
        <v>139</v>
      </c>
      <c r="B141" t="s">
        <v>18</v>
      </c>
      <c r="C141" t="s">
        <v>13</v>
      </c>
      <c r="D141">
        <v>0</v>
      </c>
      <c r="E141">
        <v>0</v>
      </c>
      <c r="F141">
        <v>0</v>
      </c>
      <c r="G141">
        <v>0</v>
      </c>
      <c r="H141" t="s">
        <v>164</v>
      </c>
      <c r="J141" t="b">
        <v>0</v>
      </c>
      <c r="K141" t="s">
        <v>163</v>
      </c>
      <c r="L141" t="s">
        <v>16</v>
      </c>
      <c r="M141" t="s">
        <v>17</v>
      </c>
      <c r="N141" t="s">
        <v>1079</v>
      </c>
    </row>
    <row r="142" spans="1:14" x14ac:dyDescent="0.25">
      <c r="A142" s="1">
        <v>140</v>
      </c>
      <c r="B142" t="s">
        <v>12</v>
      </c>
      <c r="C142" t="s">
        <v>13</v>
      </c>
      <c r="D142">
        <v>0</v>
      </c>
      <c r="E142">
        <v>0</v>
      </c>
      <c r="F142">
        <v>0</v>
      </c>
      <c r="G142">
        <v>0</v>
      </c>
      <c r="H142" t="s">
        <v>165</v>
      </c>
      <c r="J142" t="b">
        <v>0</v>
      </c>
      <c r="K142" t="s">
        <v>163</v>
      </c>
      <c r="L142" t="s">
        <v>16</v>
      </c>
      <c r="M142" t="s">
        <v>17</v>
      </c>
      <c r="N142" t="s">
        <v>1080</v>
      </c>
    </row>
    <row r="143" spans="1:14" x14ac:dyDescent="0.25">
      <c r="A143" s="1">
        <v>141</v>
      </c>
      <c r="B143" t="s">
        <v>21</v>
      </c>
      <c r="C143" t="s">
        <v>22</v>
      </c>
      <c r="D143">
        <v>0</v>
      </c>
      <c r="E143">
        <v>0</v>
      </c>
      <c r="F143">
        <v>0</v>
      </c>
      <c r="G143">
        <v>0</v>
      </c>
      <c r="H143" t="s">
        <v>166</v>
      </c>
      <c r="J143" t="b">
        <v>0</v>
      </c>
      <c r="K143" t="s">
        <v>163</v>
      </c>
      <c r="L143" t="s">
        <v>16</v>
      </c>
      <c r="M143" t="s">
        <v>17</v>
      </c>
      <c r="N143" t="s">
        <v>1081</v>
      </c>
    </row>
    <row r="144" spans="1:14" x14ac:dyDescent="0.25">
      <c r="A144" s="1">
        <v>142</v>
      </c>
      <c r="B144" t="s">
        <v>23</v>
      </c>
      <c r="C144" t="s">
        <v>13</v>
      </c>
      <c r="D144">
        <v>0</v>
      </c>
      <c r="E144">
        <v>0</v>
      </c>
      <c r="F144">
        <v>0</v>
      </c>
      <c r="G144">
        <v>0</v>
      </c>
      <c r="H144" t="s">
        <v>167</v>
      </c>
      <c r="J144" t="b">
        <v>0</v>
      </c>
      <c r="K144" t="s">
        <v>163</v>
      </c>
      <c r="L144" t="s">
        <v>16</v>
      </c>
      <c r="M144" t="s">
        <v>17</v>
      </c>
      <c r="N144" t="s">
        <v>1082</v>
      </c>
    </row>
    <row r="145" spans="1:14" x14ac:dyDescent="0.25">
      <c r="A145" s="1">
        <v>143</v>
      </c>
      <c r="B145" t="s">
        <v>24</v>
      </c>
      <c r="C145" t="s">
        <v>13</v>
      </c>
      <c r="D145">
        <v>0</v>
      </c>
      <c r="E145">
        <v>0</v>
      </c>
      <c r="F145">
        <v>0</v>
      </c>
      <c r="G145">
        <v>0</v>
      </c>
      <c r="H145" t="s">
        <v>168</v>
      </c>
      <c r="J145" t="b">
        <v>0</v>
      </c>
      <c r="K145" t="s">
        <v>163</v>
      </c>
      <c r="L145" t="s">
        <v>16</v>
      </c>
      <c r="M145" t="s">
        <v>17</v>
      </c>
      <c r="N145" t="s">
        <v>1083</v>
      </c>
    </row>
    <row r="146" spans="1:14" x14ac:dyDescent="0.25">
      <c r="A146" s="1">
        <v>144</v>
      </c>
      <c r="B146" t="s">
        <v>21</v>
      </c>
      <c r="C146" t="s">
        <v>22</v>
      </c>
      <c r="D146">
        <v>0</v>
      </c>
      <c r="E146">
        <v>0</v>
      </c>
      <c r="F146">
        <v>0</v>
      </c>
      <c r="G146">
        <v>0</v>
      </c>
      <c r="H146" t="s">
        <v>169</v>
      </c>
      <c r="J146" t="b">
        <v>0</v>
      </c>
      <c r="K146" t="s">
        <v>163</v>
      </c>
      <c r="L146" t="s">
        <v>16</v>
      </c>
      <c r="M146" t="s">
        <v>17</v>
      </c>
      <c r="N146" t="s">
        <v>1084</v>
      </c>
    </row>
    <row r="147" spans="1:14" x14ac:dyDescent="0.25">
      <c r="A147" s="1">
        <v>145</v>
      </c>
      <c r="B147" t="s">
        <v>27</v>
      </c>
      <c r="C147" t="s">
        <v>28</v>
      </c>
      <c r="D147">
        <v>0</v>
      </c>
      <c r="E147">
        <v>2.620087336244542E-2</v>
      </c>
      <c r="F147">
        <v>1.3274336283185841E-2</v>
      </c>
      <c r="G147">
        <v>1</v>
      </c>
      <c r="H147" t="s">
        <v>170</v>
      </c>
      <c r="J147" t="b">
        <v>0</v>
      </c>
      <c r="K147" t="s">
        <v>163</v>
      </c>
      <c r="L147" t="s">
        <v>16</v>
      </c>
      <c r="M147" t="s">
        <v>17</v>
      </c>
      <c r="N147" t="s">
        <v>1085</v>
      </c>
    </row>
    <row r="148" spans="1:14" x14ac:dyDescent="0.25">
      <c r="A148" s="1">
        <v>146</v>
      </c>
      <c r="B148" t="s">
        <v>30</v>
      </c>
      <c r="C148" t="s">
        <v>31</v>
      </c>
      <c r="D148">
        <v>1</v>
      </c>
      <c r="E148">
        <v>1</v>
      </c>
      <c r="F148">
        <v>1</v>
      </c>
      <c r="G148">
        <v>1</v>
      </c>
      <c r="H148" t="s">
        <v>171</v>
      </c>
      <c r="J148" t="b">
        <v>0</v>
      </c>
      <c r="K148" t="s">
        <v>163</v>
      </c>
      <c r="L148" t="s">
        <v>16</v>
      </c>
      <c r="M148" t="s">
        <v>17</v>
      </c>
      <c r="N148" t="s">
        <v>1086</v>
      </c>
    </row>
    <row r="149" spans="1:14" x14ac:dyDescent="0.25">
      <c r="A149" s="1">
        <v>147</v>
      </c>
      <c r="B149" t="s">
        <v>33</v>
      </c>
      <c r="C149" t="s">
        <v>22</v>
      </c>
      <c r="D149">
        <v>1</v>
      </c>
      <c r="E149">
        <v>1</v>
      </c>
      <c r="F149">
        <v>1</v>
      </c>
      <c r="G149">
        <v>1</v>
      </c>
      <c r="H149" t="s">
        <v>172</v>
      </c>
      <c r="J149" t="b">
        <v>0</v>
      </c>
      <c r="K149" t="s">
        <v>163</v>
      </c>
      <c r="L149" t="s">
        <v>16</v>
      </c>
      <c r="M149" t="s">
        <v>17</v>
      </c>
      <c r="N149" t="s">
        <v>1087</v>
      </c>
    </row>
    <row r="150" spans="1:14" x14ac:dyDescent="0.25">
      <c r="A150" s="1">
        <v>148</v>
      </c>
      <c r="B150" t="s">
        <v>18</v>
      </c>
      <c r="C150" t="s">
        <v>13</v>
      </c>
      <c r="D150">
        <v>0</v>
      </c>
      <c r="E150">
        <v>0</v>
      </c>
      <c r="F150">
        <v>0</v>
      </c>
      <c r="G150">
        <v>0</v>
      </c>
      <c r="H150" t="s">
        <v>173</v>
      </c>
      <c r="J150" t="b">
        <v>0</v>
      </c>
      <c r="K150" t="s">
        <v>163</v>
      </c>
      <c r="L150" t="s">
        <v>16</v>
      </c>
      <c r="M150" t="s">
        <v>17</v>
      </c>
      <c r="N150" t="s">
        <v>1088</v>
      </c>
    </row>
    <row r="151" spans="1:14" x14ac:dyDescent="0.25">
      <c r="A151" s="1">
        <v>149</v>
      </c>
      <c r="B151" t="s">
        <v>18</v>
      </c>
      <c r="C151" t="s">
        <v>13</v>
      </c>
      <c r="D151">
        <v>0</v>
      </c>
      <c r="E151">
        <v>0.26923076923076922</v>
      </c>
      <c r="F151">
        <v>0.23728813559322029</v>
      </c>
      <c r="G151">
        <v>0.31111111111111112</v>
      </c>
      <c r="H151" t="s">
        <v>174</v>
      </c>
      <c r="J151" t="b">
        <v>0</v>
      </c>
      <c r="K151" t="s">
        <v>163</v>
      </c>
      <c r="L151" t="s">
        <v>16</v>
      </c>
      <c r="M151" t="s">
        <v>17</v>
      </c>
      <c r="N151" t="s">
        <v>1089</v>
      </c>
    </row>
    <row r="152" spans="1:14" x14ac:dyDescent="0.25">
      <c r="A152" s="1">
        <v>150</v>
      </c>
      <c r="B152" t="s">
        <v>23</v>
      </c>
      <c r="C152" t="s">
        <v>13</v>
      </c>
      <c r="D152">
        <v>1</v>
      </c>
      <c r="E152">
        <v>1</v>
      </c>
      <c r="F152">
        <v>1</v>
      </c>
      <c r="G152">
        <v>1</v>
      </c>
      <c r="H152" t="s">
        <v>175</v>
      </c>
      <c r="J152" t="b">
        <v>0</v>
      </c>
      <c r="K152" t="s">
        <v>163</v>
      </c>
      <c r="L152" t="s">
        <v>16</v>
      </c>
      <c r="M152" t="s">
        <v>17</v>
      </c>
      <c r="N152" t="s">
        <v>1090</v>
      </c>
    </row>
    <row r="153" spans="1:14" x14ac:dyDescent="0.25">
      <c r="A153" s="1">
        <v>151</v>
      </c>
      <c r="B153" t="s">
        <v>27</v>
      </c>
      <c r="C153" t="s">
        <v>28</v>
      </c>
      <c r="D153">
        <v>1</v>
      </c>
      <c r="E153">
        <v>1</v>
      </c>
      <c r="F153">
        <v>1</v>
      </c>
      <c r="G153">
        <v>1</v>
      </c>
      <c r="H153" t="s">
        <v>176</v>
      </c>
      <c r="J153" t="b">
        <v>0</v>
      </c>
      <c r="K153" t="s">
        <v>163</v>
      </c>
      <c r="L153" t="s">
        <v>16</v>
      </c>
      <c r="M153" t="s">
        <v>17</v>
      </c>
      <c r="N153" t="s">
        <v>1091</v>
      </c>
    </row>
    <row r="154" spans="1:14" x14ac:dyDescent="0.25">
      <c r="A154" s="1">
        <v>152</v>
      </c>
      <c r="B154" t="s">
        <v>30</v>
      </c>
      <c r="C154" t="s">
        <v>31</v>
      </c>
      <c r="D154">
        <v>1</v>
      </c>
      <c r="E154">
        <v>1</v>
      </c>
      <c r="F154">
        <v>1</v>
      </c>
      <c r="G154">
        <v>1</v>
      </c>
      <c r="H154" t="s">
        <v>39</v>
      </c>
      <c r="J154" t="b">
        <v>0</v>
      </c>
      <c r="K154" t="s">
        <v>163</v>
      </c>
      <c r="L154" t="s">
        <v>16</v>
      </c>
      <c r="M154" t="s">
        <v>17</v>
      </c>
      <c r="N154" t="s">
        <v>1092</v>
      </c>
    </row>
    <row r="155" spans="1:14" x14ac:dyDescent="0.25">
      <c r="A155" s="1">
        <v>153</v>
      </c>
      <c r="B155" t="s">
        <v>12</v>
      </c>
      <c r="C155" t="s">
        <v>13</v>
      </c>
      <c r="D155">
        <v>0</v>
      </c>
      <c r="E155">
        <v>0</v>
      </c>
      <c r="F155">
        <v>0</v>
      </c>
      <c r="G155">
        <v>0</v>
      </c>
      <c r="H155" t="s">
        <v>177</v>
      </c>
      <c r="J155" t="b">
        <v>0</v>
      </c>
      <c r="K155" t="s">
        <v>163</v>
      </c>
      <c r="L155" t="s">
        <v>16</v>
      </c>
      <c r="M155" t="s">
        <v>17</v>
      </c>
      <c r="N155" t="s">
        <v>1093</v>
      </c>
    </row>
    <row r="156" spans="1:14" x14ac:dyDescent="0.25">
      <c r="A156" s="1">
        <v>154</v>
      </c>
      <c r="B156" t="s">
        <v>41</v>
      </c>
      <c r="C156" t="s">
        <v>31</v>
      </c>
      <c r="D156">
        <v>1</v>
      </c>
      <c r="E156">
        <v>1</v>
      </c>
      <c r="F156">
        <v>1</v>
      </c>
      <c r="G156">
        <v>1</v>
      </c>
      <c r="H156" t="s">
        <v>178</v>
      </c>
      <c r="J156" t="b">
        <v>0</v>
      </c>
      <c r="K156" t="s">
        <v>163</v>
      </c>
      <c r="L156" t="s">
        <v>16</v>
      </c>
      <c r="M156" t="s">
        <v>17</v>
      </c>
      <c r="N156" t="s">
        <v>1094</v>
      </c>
    </row>
    <row r="157" spans="1:14" x14ac:dyDescent="0.25">
      <c r="A157" s="1">
        <v>155</v>
      </c>
      <c r="B157" t="s">
        <v>43</v>
      </c>
      <c r="C157" t="s">
        <v>22</v>
      </c>
      <c r="D157">
        <v>0</v>
      </c>
      <c r="E157">
        <v>0</v>
      </c>
      <c r="F157">
        <v>0</v>
      </c>
      <c r="G157">
        <v>0</v>
      </c>
      <c r="H157" t="s">
        <v>179</v>
      </c>
      <c r="J157" t="b">
        <v>0</v>
      </c>
      <c r="K157" t="s">
        <v>163</v>
      </c>
      <c r="L157" t="s">
        <v>16</v>
      </c>
      <c r="M157" t="s">
        <v>17</v>
      </c>
      <c r="N157" t="s">
        <v>1095</v>
      </c>
    </row>
    <row r="158" spans="1:14" x14ac:dyDescent="0.25">
      <c r="A158" s="1">
        <v>156</v>
      </c>
      <c r="B158" t="s">
        <v>41</v>
      </c>
      <c r="C158" t="s">
        <v>31</v>
      </c>
      <c r="D158">
        <v>0</v>
      </c>
      <c r="E158">
        <v>0</v>
      </c>
      <c r="F158">
        <v>0</v>
      </c>
      <c r="G158">
        <v>0</v>
      </c>
      <c r="H158" t="s">
        <v>180</v>
      </c>
      <c r="J158" t="b">
        <v>0</v>
      </c>
      <c r="K158" t="s">
        <v>163</v>
      </c>
      <c r="L158" t="s">
        <v>16</v>
      </c>
      <c r="M158" t="s">
        <v>17</v>
      </c>
      <c r="N158" t="s">
        <v>1096</v>
      </c>
    </row>
    <row r="159" spans="1:14" x14ac:dyDescent="0.25">
      <c r="A159" s="1">
        <v>157</v>
      </c>
      <c r="B159" t="s">
        <v>27</v>
      </c>
      <c r="C159" t="s">
        <v>28</v>
      </c>
      <c r="D159">
        <v>1</v>
      </c>
      <c r="E159">
        <v>1</v>
      </c>
      <c r="F159">
        <v>1</v>
      </c>
      <c r="G159">
        <v>1</v>
      </c>
      <c r="H159" t="s">
        <v>181</v>
      </c>
      <c r="J159" t="b">
        <v>0</v>
      </c>
      <c r="K159" t="s">
        <v>163</v>
      </c>
      <c r="L159" t="s">
        <v>16</v>
      </c>
      <c r="M159" t="s">
        <v>17</v>
      </c>
      <c r="N159" t="s">
        <v>1097</v>
      </c>
    </row>
    <row r="160" spans="1:14" x14ac:dyDescent="0.25">
      <c r="A160" s="1">
        <v>158</v>
      </c>
      <c r="B160" t="s">
        <v>23</v>
      </c>
      <c r="C160" t="s">
        <v>13</v>
      </c>
      <c r="D160">
        <v>0</v>
      </c>
      <c r="E160">
        <v>0</v>
      </c>
      <c r="F160">
        <v>0</v>
      </c>
      <c r="G160">
        <v>0</v>
      </c>
      <c r="H160" t="s">
        <v>182</v>
      </c>
      <c r="J160" t="b">
        <v>0</v>
      </c>
      <c r="K160" t="s">
        <v>163</v>
      </c>
      <c r="L160" t="s">
        <v>16</v>
      </c>
      <c r="M160" t="s">
        <v>17</v>
      </c>
      <c r="N160" t="s">
        <v>1098</v>
      </c>
    </row>
    <row r="161" spans="1:14" x14ac:dyDescent="0.25">
      <c r="A161" s="1">
        <v>159</v>
      </c>
      <c r="B161" t="s">
        <v>41</v>
      </c>
      <c r="C161" t="s">
        <v>31</v>
      </c>
      <c r="D161">
        <v>0</v>
      </c>
      <c r="E161">
        <v>0</v>
      </c>
      <c r="F161">
        <v>0</v>
      </c>
      <c r="G161">
        <v>0</v>
      </c>
      <c r="H161" t="s">
        <v>183</v>
      </c>
      <c r="J161" t="b">
        <v>0</v>
      </c>
      <c r="K161" t="s">
        <v>163</v>
      </c>
      <c r="L161" t="s">
        <v>16</v>
      </c>
      <c r="M161" t="s">
        <v>17</v>
      </c>
      <c r="N161" t="s">
        <v>1099</v>
      </c>
    </row>
    <row r="162" spans="1:14" x14ac:dyDescent="0.25">
      <c r="A162" s="1">
        <v>160</v>
      </c>
      <c r="B162" t="s">
        <v>27</v>
      </c>
      <c r="C162" t="s">
        <v>28</v>
      </c>
      <c r="D162">
        <v>1</v>
      </c>
      <c r="E162">
        <v>1</v>
      </c>
      <c r="F162">
        <v>1</v>
      </c>
      <c r="G162">
        <v>1</v>
      </c>
      <c r="H162" t="s">
        <v>184</v>
      </c>
      <c r="J162" t="b">
        <v>0</v>
      </c>
      <c r="K162" t="s">
        <v>163</v>
      </c>
      <c r="L162" t="s">
        <v>16</v>
      </c>
      <c r="M162" t="s">
        <v>17</v>
      </c>
      <c r="N162" t="s">
        <v>1100</v>
      </c>
    </row>
    <row r="163" spans="1:14" x14ac:dyDescent="0.25">
      <c r="A163" s="1">
        <v>161</v>
      </c>
      <c r="B163" t="s">
        <v>18</v>
      </c>
      <c r="C163" t="s">
        <v>13</v>
      </c>
      <c r="D163">
        <v>0</v>
      </c>
      <c r="E163">
        <v>0</v>
      </c>
      <c r="F163">
        <v>0</v>
      </c>
      <c r="G163">
        <v>0</v>
      </c>
      <c r="H163" t="s">
        <v>185</v>
      </c>
      <c r="J163" t="b">
        <v>0</v>
      </c>
      <c r="K163" t="s">
        <v>163</v>
      </c>
      <c r="L163" t="s">
        <v>16</v>
      </c>
      <c r="M163" t="s">
        <v>17</v>
      </c>
      <c r="N163" t="s">
        <v>1101</v>
      </c>
    </row>
    <row r="164" spans="1:14" x14ac:dyDescent="0.25">
      <c r="A164" s="1">
        <v>162</v>
      </c>
      <c r="B164" t="s">
        <v>33</v>
      </c>
      <c r="C164" t="s">
        <v>22</v>
      </c>
      <c r="D164">
        <v>0</v>
      </c>
      <c r="E164">
        <v>5.7142857142857148E-2</v>
      </c>
      <c r="F164">
        <v>1</v>
      </c>
      <c r="G164">
        <v>2.9411764705882349E-2</v>
      </c>
      <c r="H164" t="s">
        <v>186</v>
      </c>
      <c r="J164" t="b">
        <v>0</v>
      </c>
      <c r="K164" t="s">
        <v>163</v>
      </c>
      <c r="L164" t="s">
        <v>16</v>
      </c>
      <c r="M164" t="s">
        <v>17</v>
      </c>
      <c r="N164" t="s">
        <v>1102</v>
      </c>
    </row>
    <row r="165" spans="1:14" x14ac:dyDescent="0.25">
      <c r="A165" s="1">
        <v>163</v>
      </c>
      <c r="B165" t="s">
        <v>51</v>
      </c>
      <c r="C165" t="s">
        <v>13</v>
      </c>
      <c r="D165">
        <v>0</v>
      </c>
      <c r="E165">
        <v>0</v>
      </c>
      <c r="F165">
        <v>0</v>
      </c>
      <c r="G165">
        <v>0</v>
      </c>
      <c r="H165" t="s">
        <v>187</v>
      </c>
      <c r="J165" t="b">
        <v>0</v>
      </c>
      <c r="K165" t="s">
        <v>163</v>
      </c>
      <c r="L165" t="s">
        <v>16</v>
      </c>
      <c r="M165" t="s">
        <v>17</v>
      </c>
      <c r="N165" t="s">
        <v>1103</v>
      </c>
    </row>
    <row r="166" spans="1:14" x14ac:dyDescent="0.25">
      <c r="A166" s="1">
        <v>164</v>
      </c>
      <c r="B166" t="s">
        <v>21</v>
      </c>
      <c r="C166" t="s">
        <v>22</v>
      </c>
      <c r="D166">
        <v>0</v>
      </c>
      <c r="E166">
        <v>0</v>
      </c>
      <c r="F166">
        <v>0</v>
      </c>
      <c r="G166">
        <v>0</v>
      </c>
      <c r="H166" t="s">
        <v>188</v>
      </c>
      <c r="J166" t="b">
        <v>0</v>
      </c>
      <c r="K166" t="s">
        <v>163</v>
      </c>
      <c r="L166" t="s">
        <v>16</v>
      </c>
      <c r="M166" t="s">
        <v>17</v>
      </c>
      <c r="N166" t="s">
        <v>1104</v>
      </c>
    </row>
    <row r="167" spans="1:14" x14ac:dyDescent="0.25">
      <c r="A167" s="1">
        <v>165</v>
      </c>
      <c r="B167" t="s">
        <v>30</v>
      </c>
      <c r="C167" t="s">
        <v>31</v>
      </c>
      <c r="D167">
        <v>0</v>
      </c>
      <c r="E167">
        <v>0.1818181818181818</v>
      </c>
      <c r="F167">
        <v>0.1</v>
      </c>
      <c r="G167">
        <v>1</v>
      </c>
      <c r="H167" t="s">
        <v>92</v>
      </c>
      <c r="J167" t="b">
        <v>0</v>
      </c>
      <c r="K167" t="s">
        <v>163</v>
      </c>
      <c r="L167" t="s">
        <v>16</v>
      </c>
      <c r="M167" t="s">
        <v>17</v>
      </c>
      <c r="N167" t="s">
        <v>1105</v>
      </c>
    </row>
    <row r="168" spans="1:14" x14ac:dyDescent="0.25">
      <c r="A168" s="1">
        <v>166</v>
      </c>
      <c r="B168" t="s">
        <v>41</v>
      </c>
      <c r="C168" t="s">
        <v>31</v>
      </c>
      <c r="D168">
        <v>0</v>
      </c>
      <c r="E168">
        <v>0</v>
      </c>
      <c r="F168">
        <v>0</v>
      </c>
      <c r="G168">
        <v>0</v>
      </c>
      <c r="H168" t="s">
        <v>189</v>
      </c>
      <c r="J168" t="b">
        <v>0</v>
      </c>
      <c r="K168" t="s">
        <v>163</v>
      </c>
      <c r="L168" t="s">
        <v>16</v>
      </c>
      <c r="M168" t="s">
        <v>17</v>
      </c>
      <c r="N168" t="s">
        <v>1106</v>
      </c>
    </row>
    <row r="169" spans="1:14" x14ac:dyDescent="0.25">
      <c r="A169" s="1">
        <v>167</v>
      </c>
      <c r="B169" t="s">
        <v>56</v>
      </c>
      <c r="C169" t="s">
        <v>22</v>
      </c>
      <c r="D169">
        <v>0</v>
      </c>
      <c r="E169">
        <v>0.81481481481481477</v>
      </c>
      <c r="F169">
        <v>0.6875</v>
      </c>
      <c r="G169">
        <v>1</v>
      </c>
      <c r="H169" t="s">
        <v>190</v>
      </c>
      <c r="J169" t="b">
        <v>0</v>
      </c>
      <c r="K169" t="s">
        <v>163</v>
      </c>
      <c r="L169" t="s">
        <v>16</v>
      </c>
      <c r="M169" t="s">
        <v>17</v>
      </c>
      <c r="N169" t="s">
        <v>1107</v>
      </c>
    </row>
    <row r="170" spans="1:14" x14ac:dyDescent="0.25">
      <c r="A170" s="1">
        <v>168</v>
      </c>
      <c r="B170" t="s">
        <v>12</v>
      </c>
      <c r="C170" t="s">
        <v>13</v>
      </c>
      <c r="D170">
        <v>0</v>
      </c>
      <c r="E170">
        <v>9.375E-2</v>
      </c>
      <c r="F170">
        <v>4.9180327868852458E-2</v>
      </c>
      <c r="G170">
        <v>1</v>
      </c>
      <c r="H170" t="s">
        <v>191</v>
      </c>
      <c r="J170" t="b">
        <v>0</v>
      </c>
      <c r="K170" t="s">
        <v>163</v>
      </c>
      <c r="L170" t="s">
        <v>16</v>
      </c>
      <c r="M170" t="s">
        <v>17</v>
      </c>
      <c r="N170" t="s">
        <v>1108</v>
      </c>
    </row>
    <row r="171" spans="1:14" x14ac:dyDescent="0.25">
      <c r="A171" s="1">
        <v>169</v>
      </c>
      <c r="B171" t="s">
        <v>18</v>
      </c>
      <c r="C171" t="s">
        <v>13</v>
      </c>
      <c r="D171">
        <v>0</v>
      </c>
      <c r="E171">
        <v>0</v>
      </c>
      <c r="F171">
        <v>0</v>
      </c>
      <c r="G171">
        <v>0</v>
      </c>
      <c r="H171" t="s">
        <v>192</v>
      </c>
      <c r="J171" t="b">
        <v>0</v>
      </c>
      <c r="K171" t="s">
        <v>163</v>
      </c>
      <c r="L171" t="s">
        <v>16</v>
      </c>
      <c r="M171" t="s">
        <v>17</v>
      </c>
      <c r="N171" t="s">
        <v>1109</v>
      </c>
    </row>
    <row r="172" spans="1:14" x14ac:dyDescent="0.25">
      <c r="A172" s="1">
        <v>170</v>
      </c>
      <c r="B172" t="s">
        <v>23</v>
      </c>
      <c r="C172" t="s">
        <v>13</v>
      </c>
      <c r="D172">
        <v>0</v>
      </c>
      <c r="E172">
        <v>0</v>
      </c>
      <c r="F172">
        <v>0</v>
      </c>
      <c r="G172">
        <v>0</v>
      </c>
      <c r="H172" t="s">
        <v>193</v>
      </c>
      <c r="J172" t="b">
        <v>0</v>
      </c>
      <c r="K172" t="s">
        <v>163</v>
      </c>
      <c r="L172" t="s">
        <v>16</v>
      </c>
      <c r="M172" t="s">
        <v>17</v>
      </c>
      <c r="N172" t="s">
        <v>1110</v>
      </c>
    </row>
    <row r="173" spans="1:14" x14ac:dyDescent="0.25">
      <c r="A173" s="1">
        <v>171</v>
      </c>
      <c r="B173" t="s">
        <v>33</v>
      </c>
      <c r="C173" t="s">
        <v>22</v>
      </c>
      <c r="D173">
        <v>0</v>
      </c>
      <c r="E173">
        <v>0</v>
      </c>
      <c r="F173">
        <v>0</v>
      </c>
      <c r="G173">
        <v>0</v>
      </c>
      <c r="H173" t="s">
        <v>194</v>
      </c>
      <c r="J173" t="b">
        <v>0</v>
      </c>
      <c r="K173" t="s">
        <v>163</v>
      </c>
      <c r="L173" t="s">
        <v>16</v>
      </c>
      <c r="M173" t="s">
        <v>17</v>
      </c>
      <c r="N173" t="s">
        <v>1111</v>
      </c>
    </row>
    <row r="174" spans="1:14" x14ac:dyDescent="0.25">
      <c r="A174" s="1">
        <v>172</v>
      </c>
      <c r="B174" t="s">
        <v>18</v>
      </c>
      <c r="C174" t="s">
        <v>13</v>
      </c>
      <c r="D174">
        <v>0</v>
      </c>
      <c r="E174">
        <v>0</v>
      </c>
      <c r="F174">
        <v>0</v>
      </c>
      <c r="G174">
        <v>0</v>
      </c>
      <c r="H174" t="s">
        <v>195</v>
      </c>
      <c r="J174" t="b">
        <v>0</v>
      </c>
      <c r="K174" t="s">
        <v>163</v>
      </c>
      <c r="L174" t="s">
        <v>16</v>
      </c>
      <c r="M174" t="s">
        <v>17</v>
      </c>
      <c r="N174" t="s">
        <v>1112</v>
      </c>
    </row>
    <row r="175" spans="1:14" x14ac:dyDescent="0.25">
      <c r="A175" s="1">
        <v>173</v>
      </c>
      <c r="B175" t="s">
        <v>43</v>
      </c>
      <c r="C175" t="s">
        <v>22</v>
      </c>
      <c r="D175">
        <v>0</v>
      </c>
      <c r="E175">
        <v>0</v>
      </c>
      <c r="F175">
        <v>0</v>
      </c>
      <c r="G175">
        <v>0</v>
      </c>
      <c r="H175" t="s">
        <v>196</v>
      </c>
      <c r="J175" t="b">
        <v>0</v>
      </c>
      <c r="K175" t="s">
        <v>163</v>
      </c>
      <c r="L175" t="s">
        <v>16</v>
      </c>
      <c r="M175" t="s">
        <v>17</v>
      </c>
      <c r="N175" t="s">
        <v>1113</v>
      </c>
    </row>
    <row r="176" spans="1:14" x14ac:dyDescent="0.25">
      <c r="A176" s="1">
        <v>174</v>
      </c>
      <c r="B176" t="s">
        <v>30</v>
      </c>
      <c r="C176" t="s">
        <v>31</v>
      </c>
      <c r="D176">
        <v>0</v>
      </c>
      <c r="E176">
        <v>0.46851385390428207</v>
      </c>
      <c r="F176">
        <v>0.30592105263157893</v>
      </c>
      <c r="G176">
        <v>1</v>
      </c>
      <c r="H176" t="s">
        <v>135</v>
      </c>
      <c r="J176" t="b">
        <v>0</v>
      </c>
      <c r="K176" t="s">
        <v>163</v>
      </c>
      <c r="L176" t="s">
        <v>16</v>
      </c>
      <c r="M176" t="s">
        <v>17</v>
      </c>
      <c r="N176" t="s">
        <v>1114</v>
      </c>
    </row>
    <row r="177" spans="1:14" x14ac:dyDescent="0.25">
      <c r="A177" s="1">
        <v>175</v>
      </c>
      <c r="B177" t="s">
        <v>65</v>
      </c>
      <c r="C177" t="s">
        <v>31</v>
      </c>
      <c r="D177">
        <v>0</v>
      </c>
      <c r="E177">
        <v>0</v>
      </c>
      <c r="F177">
        <v>0</v>
      </c>
      <c r="G177">
        <v>0</v>
      </c>
      <c r="H177" t="s">
        <v>197</v>
      </c>
      <c r="J177" t="b">
        <v>0</v>
      </c>
      <c r="K177" t="s">
        <v>163</v>
      </c>
      <c r="L177" t="s">
        <v>16</v>
      </c>
      <c r="M177" t="s">
        <v>17</v>
      </c>
      <c r="N177" t="s">
        <v>1115</v>
      </c>
    </row>
    <row r="178" spans="1:14" x14ac:dyDescent="0.25">
      <c r="A178" s="1">
        <v>176</v>
      </c>
      <c r="B178" t="s">
        <v>27</v>
      </c>
      <c r="C178" t="s">
        <v>28</v>
      </c>
      <c r="D178">
        <v>1</v>
      </c>
      <c r="E178">
        <v>1</v>
      </c>
      <c r="F178">
        <v>1</v>
      </c>
      <c r="G178">
        <v>1</v>
      </c>
      <c r="H178" t="s">
        <v>198</v>
      </c>
      <c r="J178" t="b">
        <v>0</v>
      </c>
      <c r="K178" t="s">
        <v>163</v>
      </c>
      <c r="L178" t="s">
        <v>16</v>
      </c>
      <c r="M178" t="s">
        <v>17</v>
      </c>
      <c r="N178" t="s">
        <v>1116</v>
      </c>
    </row>
    <row r="179" spans="1:14" x14ac:dyDescent="0.25">
      <c r="A179" s="1">
        <v>177</v>
      </c>
      <c r="B179" t="s">
        <v>27</v>
      </c>
      <c r="C179" t="s">
        <v>28</v>
      </c>
      <c r="D179">
        <v>1</v>
      </c>
      <c r="E179">
        <v>1</v>
      </c>
      <c r="F179">
        <v>1</v>
      </c>
      <c r="G179">
        <v>1</v>
      </c>
      <c r="H179" t="s">
        <v>199</v>
      </c>
      <c r="J179" t="b">
        <v>0</v>
      </c>
      <c r="K179" t="s">
        <v>163</v>
      </c>
      <c r="L179" t="s">
        <v>16</v>
      </c>
      <c r="M179" t="s">
        <v>17</v>
      </c>
      <c r="N179" t="s">
        <v>1117</v>
      </c>
    </row>
    <row r="180" spans="1:14" x14ac:dyDescent="0.25">
      <c r="A180" s="1">
        <v>178</v>
      </c>
      <c r="B180" t="s">
        <v>21</v>
      </c>
      <c r="C180" t="s">
        <v>22</v>
      </c>
      <c r="D180">
        <v>0</v>
      </c>
      <c r="E180">
        <v>0</v>
      </c>
      <c r="F180">
        <v>0</v>
      </c>
      <c r="G180">
        <v>0</v>
      </c>
      <c r="H180" t="s">
        <v>200</v>
      </c>
      <c r="J180" t="b">
        <v>0</v>
      </c>
      <c r="K180" t="s">
        <v>163</v>
      </c>
      <c r="L180" t="s">
        <v>16</v>
      </c>
      <c r="M180" t="s">
        <v>17</v>
      </c>
      <c r="N180" t="s">
        <v>1118</v>
      </c>
    </row>
    <row r="181" spans="1:14" x14ac:dyDescent="0.25">
      <c r="A181" s="1">
        <v>179</v>
      </c>
      <c r="B181" t="s">
        <v>18</v>
      </c>
      <c r="C181" t="s">
        <v>13</v>
      </c>
      <c r="D181">
        <v>0</v>
      </c>
      <c r="E181">
        <v>0</v>
      </c>
      <c r="F181">
        <v>0</v>
      </c>
      <c r="G181">
        <v>0</v>
      </c>
      <c r="H181" t="s">
        <v>201</v>
      </c>
      <c r="J181" t="b">
        <v>0</v>
      </c>
      <c r="K181" t="s">
        <v>163</v>
      </c>
      <c r="L181" t="s">
        <v>16</v>
      </c>
      <c r="M181" t="s">
        <v>17</v>
      </c>
      <c r="N181" t="s">
        <v>1119</v>
      </c>
    </row>
    <row r="182" spans="1:14" x14ac:dyDescent="0.25">
      <c r="A182" s="1">
        <v>180</v>
      </c>
      <c r="B182" t="s">
        <v>51</v>
      </c>
      <c r="C182" t="s">
        <v>13</v>
      </c>
      <c r="D182">
        <v>0</v>
      </c>
      <c r="E182">
        <v>0.13207547169811321</v>
      </c>
      <c r="F182">
        <v>1</v>
      </c>
      <c r="G182">
        <v>7.0707070707070704E-2</v>
      </c>
      <c r="H182" t="s">
        <v>202</v>
      </c>
      <c r="J182" t="b">
        <v>0</v>
      </c>
      <c r="K182" t="s">
        <v>163</v>
      </c>
      <c r="L182" t="s">
        <v>16</v>
      </c>
      <c r="M182" t="s">
        <v>17</v>
      </c>
      <c r="N182" t="s">
        <v>1120</v>
      </c>
    </row>
    <row r="183" spans="1:14" x14ac:dyDescent="0.25">
      <c r="A183" s="1">
        <v>181</v>
      </c>
      <c r="B183" t="s">
        <v>27</v>
      </c>
      <c r="C183" t="s">
        <v>28</v>
      </c>
      <c r="D183">
        <v>1</v>
      </c>
      <c r="E183">
        <v>1</v>
      </c>
      <c r="F183">
        <v>1</v>
      </c>
      <c r="G183">
        <v>1</v>
      </c>
      <c r="H183" t="s">
        <v>203</v>
      </c>
      <c r="J183" t="b">
        <v>0</v>
      </c>
      <c r="K183" t="s">
        <v>163</v>
      </c>
      <c r="L183" t="s">
        <v>16</v>
      </c>
      <c r="M183" t="s">
        <v>17</v>
      </c>
      <c r="N183" t="s">
        <v>1121</v>
      </c>
    </row>
    <row r="184" spans="1:14" x14ac:dyDescent="0.25">
      <c r="A184" s="1">
        <v>182</v>
      </c>
      <c r="B184" t="s">
        <v>23</v>
      </c>
      <c r="C184" t="s">
        <v>13</v>
      </c>
      <c r="D184">
        <v>0</v>
      </c>
      <c r="E184">
        <v>0</v>
      </c>
      <c r="F184">
        <v>0</v>
      </c>
      <c r="G184">
        <v>0</v>
      </c>
      <c r="H184" t="s">
        <v>204</v>
      </c>
      <c r="J184" t="b">
        <v>0</v>
      </c>
      <c r="K184" t="s">
        <v>163</v>
      </c>
      <c r="L184" t="s">
        <v>16</v>
      </c>
      <c r="M184" t="s">
        <v>17</v>
      </c>
      <c r="N184" t="s">
        <v>1122</v>
      </c>
    </row>
    <row r="185" spans="1:14" x14ac:dyDescent="0.25">
      <c r="A185" s="1">
        <v>183</v>
      </c>
      <c r="B185" t="s">
        <v>24</v>
      </c>
      <c r="C185" t="s">
        <v>13</v>
      </c>
      <c r="D185">
        <v>0</v>
      </c>
      <c r="E185">
        <v>0</v>
      </c>
      <c r="F185">
        <v>0</v>
      </c>
      <c r="G185">
        <v>0</v>
      </c>
      <c r="H185" t="s">
        <v>74</v>
      </c>
      <c r="J185" t="b">
        <v>0</v>
      </c>
      <c r="K185" t="s">
        <v>163</v>
      </c>
      <c r="L185" t="s">
        <v>16</v>
      </c>
      <c r="M185" t="s">
        <v>17</v>
      </c>
      <c r="N185" t="s">
        <v>1123</v>
      </c>
    </row>
    <row r="186" spans="1:14" x14ac:dyDescent="0.25">
      <c r="A186" s="1">
        <v>184</v>
      </c>
      <c r="B186" t="s">
        <v>12</v>
      </c>
      <c r="C186" t="s">
        <v>13</v>
      </c>
      <c r="D186">
        <v>0</v>
      </c>
      <c r="E186">
        <v>0</v>
      </c>
      <c r="F186">
        <v>0</v>
      </c>
      <c r="G186">
        <v>0</v>
      </c>
      <c r="H186" t="s">
        <v>205</v>
      </c>
      <c r="J186" t="b">
        <v>0</v>
      </c>
      <c r="K186" t="s">
        <v>163</v>
      </c>
      <c r="L186" t="s">
        <v>16</v>
      </c>
      <c r="M186" t="s">
        <v>17</v>
      </c>
      <c r="N186" t="s">
        <v>1124</v>
      </c>
    </row>
    <row r="187" spans="1:14" x14ac:dyDescent="0.25">
      <c r="A187" s="1">
        <v>185</v>
      </c>
      <c r="B187" t="s">
        <v>76</v>
      </c>
      <c r="C187" t="s">
        <v>22</v>
      </c>
      <c r="D187">
        <v>0</v>
      </c>
      <c r="E187">
        <v>0</v>
      </c>
      <c r="F187">
        <v>0</v>
      </c>
      <c r="G187">
        <v>0</v>
      </c>
      <c r="H187" t="s">
        <v>206</v>
      </c>
      <c r="J187" t="b">
        <v>0</v>
      </c>
      <c r="K187" t="s">
        <v>163</v>
      </c>
      <c r="L187" t="s">
        <v>16</v>
      </c>
      <c r="M187" t="s">
        <v>17</v>
      </c>
      <c r="N187" t="s">
        <v>1125</v>
      </c>
    </row>
    <row r="188" spans="1:14" x14ac:dyDescent="0.25">
      <c r="A188" s="1">
        <v>186</v>
      </c>
      <c r="B188" t="s">
        <v>27</v>
      </c>
      <c r="C188" t="s">
        <v>28</v>
      </c>
      <c r="D188">
        <v>0</v>
      </c>
      <c r="E188">
        <v>0</v>
      </c>
      <c r="F188">
        <v>0</v>
      </c>
      <c r="G188">
        <v>0</v>
      </c>
      <c r="J188" t="b">
        <v>1</v>
      </c>
      <c r="K188" t="s">
        <v>163</v>
      </c>
      <c r="L188" t="s">
        <v>16</v>
      </c>
      <c r="M188" t="s">
        <v>17</v>
      </c>
      <c r="N188" t="s">
        <v>1126</v>
      </c>
    </row>
    <row r="189" spans="1:14" x14ac:dyDescent="0.25">
      <c r="A189" s="1">
        <v>187</v>
      </c>
      <c r="B189" t="s">
        <v>27</v>
      </c>
      <c r="C189" t="s">
        <v>28</v>
      </c>
      <c r="D189">
        <v>0</v>
      </c>
      <c r="E189">
        <v>0</v>
      </c>
      <c r="F189">
        <v>0</v>
      </c>
      <c r="G189">
        <v>0</v>
      </c>
      <c r="H189" t="s">
        <v>207</v>
      </c>
      <c r="J189" t="b">
        <v>0</v>
      </c>
      <c r="K189" t="s">
        <v>163</v>
      </c>
      <c r="L189" t="s">
        <v>16</v>
      </c>
      <c r="M189" t="s">
        <v>17</v>
      </c>
      <c r="N189" t="s">
        <v>1127</v>
      </c>
    </row>
    <row r="190" spans="1:14" x14ac:dyDescent="0.25">
      <c r="A190" s="1">
        <v>188</v>
      </c>
      <c r="B190" t="s">
        <v>30</v>
      </c>
      <c r="C190" t="s">
        <v>31</v>
      </c>
      <c r="D190">
        <v>1</v>
      </c>
      <c r="E190">
        <v>1</v>
      </c>
      <c r="F190">
        <v>1</v>
      </c>
      <c r="G190">
        <v>1</v>
      </c>
      <c r="H190" t="s">
        <v>208</v>
      </c>
      <c r="J190" t="b">
        <v>0</v>
      </c>
      <c r="K190" t="s">
        <v>163</v>
      </c>
      <c r="L190" t="s">
        <v>16</v>
      </c>
      <c r="M190" t="s">
        <v>17</v>
      </c>
      <c r="N190" t="s">
        <v>1128</v>
      </c>
    </row>
    <row r="191" spans="1:14" x14ac:dyDescent="0.25">
      <c r="A191" s="1">
        <v>189</v>
      </c>
      <c r="B191" t="s">
        <v>27</v>
      </c>
      <c r="C191" t="s">
        <v>28</v>
      </c>
      <c r="D191">
        <v>1</v>
      </c>
      <c r="E191">
        <v>1</v>
      </c>
      <c r="F191">
        <v>1</v>
      </c>
      <c r="G191">
        <v>1</v>
      </c>
      <c r="H191" t="s">
        <v>209</v>
      </c>
      <c r="J191" t="b">
        <v>0</v>
      </c>
      <c r="K191" t="s">
        <v>163</v>
      </c>
      <c r="L191" t="s">
        <v>16</v>
      </c>
      <c r="M191" t="s">
        <v>17</v>
      </c>
      <c r="N191" t="s">
        <v>1129</v>
      </c>
    </row>
    <row r="192" spans="1:14" x14ac:dyDescent="0.25">
      <c r="A192" s="1">
        <v>190</v>
      </c>
      <c r="B192" t="s">
        <v>27</v>
      </c>
      <c r="C192" t="s">
        <v>28</v>
      </c>
      <c r="D192">
        <v>1</v>
      </c>
      <c r="E192">
        <v>1</v>
      </c>
      <c r="F192">
        <v>1</v>
      </c>
      <c r="G192">
        <v>1</v>
      </c>
      <c r="H192" t="s">
        <v>82</v>
      </c>
      <c r="J192" t="b">
        <v>0</v>
      </c>
      <c r="K192" t="s">
        <v>163</v>
      </c>
      <c r="L192" t="s">
        <v>16</v>
      </c>
      <c r="M192" t="s">
        <v>17</v>
      </c>
      <c r="N192" t="s">
        <v>1130</v>
      </c>
    </row>
    <row r="193" spans="1:14" x14ac:dyDescent="0.25">
      <c r="A193" s="1">
        <v>191</v>
      </c>
      <c r="B193" t="s">
        <v>23</v>
      </c>
      <c r="C193" t="s">
        <v>13</v>
      </c>
      <c r="D193">
        <v>1</v>
      </c>
      <c r="E193">
        <v>1</v>
      </c>
      <c r="F193">
        <v>1</v>
      </c>
      <c r="G193">
        <v>1</v>
      </c>
      <c r="H193" t="s">
        <v>210</v>
      </c>
      <c r="J193" t="b">
        <v>0</v>
      </c>
      <c r="K193" t="s">
        <v>163</v>
      </c>
      <c r="L193" t="s">
        <v>16</v>
      </c>
      <c r="M193" t="s">
        <v>17</v>
      </c>
      <c r="N193" t="s">
        <v>1131</v>
      </c>
    </row>
    <row r="194" spans="1:14" x14ac:dyDescent="0.25">
      <c r="A194" s="1">
        <v>192</v>
      </c>
      <c r="B194" t="s">
        <v>12</v>
      </c>
      <c r="C194" t="s">
        <v>13</v>
      </c>
      <c r="D194">
        <v>0</v>
      </c>
      <c r="E194">
        <v>0</v>
      </c>
      <c r="F194">
        <v>0</v>
      </c>
      <c r="G194">
        <v>0</v>
      </c>
      <c r="H194" t="s">
        <v>211</v>
      </c>
      <c r="J194" t="b">
        <v>0</v>
      </c>
      <c r="K194" t="s">
        <v>163</v>
      </c>
      <c r="L194" t="s">
        <v>16</v>
      </c>
      <c r="M194" t="s">
        <v>17</v>
      </c>
      <c r="N194" t="s">
        <v>1132</v>
      </c>
    </row>
    <row r="195" spans="1:14" x14ac:dyDescent="0.25">
      <c r="A195" s="1">
        <v>193</v>
      </c>
      <c r="B195" t="s">
        <v>33</v>
      </c>
      <c r="C195" t="s">
        <v>22</v>
      </c>
      <c r="D195">
        <v>0</v>
      </c>
      <c r="E195">
        <v>0</v>
      </c>
      <c r="F195">
        <v>0</v>
      </c>
      <c r="G195">
        <v>0</v>
      </c>
      <c r="H195" t="s">
        <v>212</v>
      </c>
      <c r="J195" t="b">
        <v>0</v>
      </c>
      <c r="K195" t="s">
        <v>163</v>
      </c>
      <c r="L195" t="s">
        <v>16</v>
      </c>
      <c r="M195" t="s">
        <v>17</v>
      </c>
      <c r="N195" t="s">
        <v>1133</v>
      </c>
    </row>
    <row r="196" spans="1:14" x14ac:dyDescent="0.25">
      <c r="A196" s="1">
        <v>194</v>
      </c>
      <c r="B196" t="s">
        <v>86</v>
      </c>
      <c r="C196" t="s">
        <v>31</v>
      </c>
      <c r="D196">
        <v>0</v>
      </c>
      <c r="E196">
        <v>0</v>
      </c>
      <c r="F196">
        <v>0</v>
      </c>
      <c r="G196">
        <v>0</v>
      </c>
      <c r="H196" t="s">
        <v>213</v>
      </c>
      <c r="J196" t="b">
        <v>1</v>
      </c>
      <c r="K196" t="s">
        <v>163</v>
      </c>
      <c r="L196" t="s">
        <v>16</v>
      </c>
      <c r="M196" t="s">
        <v>17</v>
      </c>
      <c r="N196" t="s">
        <v>1134</v>
      </c>
    </row>
    <row r="197" spans="1:14" x14ac:dyDescent="0.25">
      <c r="A197" s="1">
        <v>195</v>
      </c>
      <c r="B197" t="s">
        <v>41</v>
      </c>
      <c r="C197" t="s">
        <v>31</v>
      </c>
      <c r="D197">
        <v>1</v>
      </c>
      <c r="E197">
        <v>1</v>
      </c>
      <c r="F197">
        <v>1</v>
      </c>
      <c r="G197">
        <v>1</v>
      </c>
      <c r="H197" t="s">
        <v>214</v>
      </c>
      <c r="J197" t="b">
        <v>0</v>
      </c>
      <c r="K197" t="s">
        <v>163</v>
      </c>
      <c r="L197" t="s">
        <v>16</v>
      </c>
      <c r="M197" t="s">
        <v>17</v>
      </c>
      <c r="N197" t="s">
        <v>1135</v>
      </c>
    </row>
    <row r="198" spans="1:14" x14ac:dyDescent="0.25">
      <c r="A198" s="1">
        <v>196</v>
      </c>
      <c r="B198" t="s">
        <v>27</v>
      </c>
      <c r="C198" t="s">
        <v>28</v>
      </c>
      <c r="D198">
        <v>1</v>
      </c>
      <c r="E198">
        <v>1</v>
      </c>
      <c r="F198">
        <v>1</v>
      </c>
      <c r="G198">
        <v>1</v>
      </c>
      <c r="H198" t="s">
        <v>215</v>
      </c>
      <c r="J198" t="b">
        <v>0</v>
      </c>
      <c r="K198" t="s">
        <v>163</v>
      </c>
      <c r="L198" t="s">
        <v>16</v>
      </c>
      <c r="M198" t="s">
        <v>17</v>
      </c>
      <c r="N198" t="s">
        <v>1136</v>
      </c>
    </row>
    <row r="199" spans="1:14" x14ac:dyDescent="0.25">
      <c r="A199" s="1">
        <v>197</v>
      </c>
      <c r="B199" t="s">
        <v>86</v>
      </c>
      <c r="C199" t="s">
        <v>31</v>
      </c>
      <c r="D199">
        <v>0</v>
      </c>
      <c r="E199">
        <v>0</v>
      </c>
      <c r="F199">
        <v>0</v>
      </c>
      <c r="G199">
        <v>0</v>
      </c>
      <c r="H199" t="s">
        <v>216</v>
      </c>
      <c r="J199" t="b">
        <v>0</v>
      </c>
      <c r="K199" t="s">
        <v>163</v>
      </c>
      <c r="L199" t="s">
        <v>16</v>
      </c>
      <c r="M199" t="s">
        <v>17</v>
      </c>
      <c r="N199" t="s">
        <v>1137</v>
      </c>
    </row>
    <row r="200" spans="1:14" x14ac:dyDescent="0.25">
      <c r="A200" s="1">
        <v>198</v>
      </c>
      <c r="B200" t="s">
        <v>41</v>
      </c>
      <c r="C200" t="s">
        <v>31</v>
      </c>
      <c r="D200">
        <v>0</v>
      </c>
      <c r="E200">
        <v>0</v>
      </c>
      <c r="F200">
        <v>0</v>
      </c>
      <c r="G200">
        <v>0</v>
      </c>
      <c r="H200" t="s">
        <v>217</v>
      </c>
      <c r="J200" t="b">
        <v>0</v>
      </c>
      <c r="K200" t="s">
        <v>163</v>
      </c>
      <c r="L200" t="s">
        <v>16</v>
      </c>
      <c r="M200" t="s">
        <v>17</v>
      </c>
      <c r="N200" t="s">
        <v>1138</v>
      </c>
    </row>
    <row r="201" spans="1:14" x14ac:dyDescent="0.25">
      <c r="A201" s="1">
        <v>199</v>
      </c>
      <c r="B201" t="s">
        <v>27</v>
      </c>
      <c r="C201" t="s">
        <v>28</v>
      </c>
      <c r="D201">
        <v>0</v>
      </c>
      <c r="E201">
        <v>0</v>
      </c>
      <c r="F201">
        <v>0</v>
      </c>
      <c r="G201">
        <v>0</v>
      </c>
      <c r="H201" t="s">
        <v>218</v>
      </c>
      <c r="J201" t="b">
        <v>0</v>
      </c>
      <c r="K201" t="s">
        <v>163</v>
      </c>
      <c r="L201" t="s">
        <v>16</v>
      </c>
      <c r="M201" t="s">
        <v>17</v>
      </c>
      <c r="N201" t="s">
        <v>1139</v>
      </c>
    </row>
    <row r="202" spans="1:14" x14ac:dyDescent="0.25">
      <c r="A202" s="1">
        <v>200</v>
      </c>
      <c r="B202" t="s">
        <v>23</v>
      </c>
      <c r="C202" t="s">
        <v>13</v>
      </c>
      <c r="D202">
        <v>0</v>
      </c>
      <c r="E202">
        <v>0</v>
      </c>
      <c r="F202">
        <v>0</v>
      </c>
      <c r="G202">
        <v>0</v>
      </c>
      <c r="H202" t="s">
        <v>219</v>
      </c>
      <c r="J202" t="b">
        <v>1</v>
      </c>
      <c r="K202" t="s">
        <v>163</v>
      </c>
      <c r="L202" t="s">
        <v>16</v>
      </c>
      <c r="M202" t="s">
        <v>17</v>
      </c>
      <c r="N202" t="s">
        <v>1140</v>
      </c>
    </row>
    <row r="203" spans="1:14" x14ac:dyDescent="0.25">
      <c r="A203" s="1">
        <v>201</v>
      </c>
      <c r="B203" t="s">
        <v>18</v>
      </c>
      <c r="C203" t="s">
        <v>13</v>
      </c>
      <c r="D203">
        <v>0</v>
      </c>
      <c r="E203">
        <v>0</v>
      </c>
      <c r="F203">
        <v>0</v>
      </c>
      <c r="G203">
        <v>0</v>
      </c>
      <c r="H203" t="s">
        <v>220</v>
      </c>
      <c r="J203" t="b">
        <v>0</v>
      </c>
      <c r="K203" t="s">
        <v>163</v>
      </c>
      <c r="L203" t="s">
        <v>16</v>
      </c>
      <c r="M203" t="s">
        <v>17</v>
      </c>
      <c r="N203" t="s">
        <v>1141</v>
      </c>
    </row>
    <row r="204" spans="1:14" x14ac:dyDescent="0.25">
      <c r="A204" s="1">
        <v>202</v>
      </c>
      <c r="B204" t="s">
        <v>43</v>
      </c>
      <c r="C204" t="s">
        <v>22</v>
      </c>
      <c r="D204">
        <v>0</v>
      </c>
      <c r="E204">
        <v>0</v>
      </c>
      <c r="F204">
        <v>0</v>
      </c>
      <c r="G204">
        <v>0</v>
      </c>
      <c r="H204" t="s">
        <v>221</v>
      </c>
      <c r="J204" t="b">
        <v>0</v>
      </c>
      <c r="K204" t="s">
        <v>163</v>
      </c>
      <c r="L204" t="s">
        <v>16</v>
      </c>
      <c r="M204" t="s">
        <v>17</v>
      </c>
      <c r="N204" t="s">
        <v>1142</v>
      </c>
    </row>
    <row r="205" spans="1:14" x14ac:dyDescent="0.25">
      <c r="A205" s="1">
        <v>203</v>
      </c>
      <c r="B205" t="s">
        <v>65</v>
      </c>
      <c r="C205" t="s">
        <v>31</v>
      </c>
      <c r="D205">
        <v>0</v>
      </c>
      <c r="E205">
        <v>0</v>
      </c>
      <c r="F205">
        <v>0</v>
      </c>
      <c r="G205">
        <v>0</v>
      </c>
      <c r="H205" t="s">
        <v>222</v>
      </c>
      <c r="J205" t="b">
        <v>0</v>
      </c>
      <c r="K205" t="s">
        <v>163</v>
      </c>
      <c r="L205" t="s">
        <v>16</v>
      </c>
      <c r="M205" t="s">
        <v>17</v>
      </c>
      <c r="N205" t="s">
        <v>1143</v>
      </c>
    </row>
    <row r="206" spans="1:14" x14ac:dyDescent="0.25">
      <c r="A206" s="1">
        <v>204</v>
      </c>
      <c r="B206" t="s">
        <v>23</v>
      </c>
      <c r="C206" t="s">
        <v>13</v>
      </c>
      <c r="D206">
        <v>0</v>
      </c>
      <c r="E206">
        <v>0</v>
      </c>
      <c r="F206">
        <v>0</v>
      </c>
      <c r="G206">
        <v>0</v>
      </c>
      <c r="H206" t="s">
        <v>223</v>
      </c>
      <c r="J206" t="b">
        <v>0</v>
      </c>
      <c r="K206" t="s">
        <v>163</v>
      </c>
      <c r="L206" t="s">
        <v>16</v>
      </c>
      <c r="M206" t="s">
        <v>17</v>
      </c>
      <c r="N206" t="s">
        <v>1144</v>
      </c>
    </row>
    <row r="207" spans="1:14" x14ac:dyDescent="0.25">
      <c r="A207" s="1">
        <v>205</v>
      </c>
      <c r="B207" t="s">
        <v>33</v>
      </c>
      <c r="C207" t="s">
        <v>22</v>
      </c>
      <c r="D207">
        <v>0</v>
      </c>
      <c r="E207">
        <v>0.6</v>
      </c>
      <c r="F207">
        <v>0.43333333333333329</v>
      </c>
      <c r="G207">
        <v>0.97499999999999998</v>
      </c>
      <c r="H207" t="s">
        <v>224</v>
      </c>
      <c r="J207" t="b">
        <v>0</v>
      </c>
      <c r="K207" t="s">
        <v>163</v>
      </c>
      <c r="L207" t="s">
        <v>16</v>
      </c>
      <c r="M207" t="s">
        <v>17</v>
      </c>
      <c r="N207" t="s">
        <v>1145</v>
      </c>
    </row>
    <row r="208" spans="1:14" x14ac:dyDescent="0.25">
      <c r="A208" s="1">
        <v>206</v>
      </c>
      <c r="B208" t="s">
        <v>18</v>
      </c>
      <c r="C208" t="s">
        <v>13</v>
      </c>
      <c r="D208">
        <v>0</v>
      </c>
      <c r="E208">
        <v>0</v>
      </c>
      <c r="F208">
        <v>0</v>
      </c>
      <c r="G208">
        <v>0</v>
      </c>
      <c r="H208" t="s">
        <v>225</v>
      </c>
      <c r="J208" t="b">
        <v>0</v>
      </c>
      <c r="K208" t="s">
        <v>163</v>
      </c>
      <c r="L208" t="s">
        <v>16</v>
      </c>
      <c r="M208" t="s">
        <v>17</v>
      </c>
      <c r="N208" t="s">
        <v>1146</v>
      </c>
    </row>
    <row r="209" spans="1:14" x14ac:dyDescent="0.25">
      <c r="A209" s="1">
        <v>207</v>
      </c>
      <c r="B209" t="s">
        <v>12</v>
      </c>
      <c r="C209" t="s">
        <v>13</v>
      </c>
      <c r="D209">
        <v>0</v>
      </c>
      <c r="E209">
        <v>0.1176470588235294</v>
      </c>
      <c r="F209">
        <v>8.6956521739130432E-2</v>
      </c>
      <c r="G209">
        <v>0.1818181818181818</v>
      </c>
      <c r="H209" t="s">
        <v>226</v>
      </c>
      <c r="J209" t="b">
        <v>0</v>
      </c>
      <c r="K209" t="s">
        <v>227</v>
      </c>
      <c r="L209" t="s">
        <v>16</v>
      </c>
      <c r="M209" t="s">
        <v>17</v>
      </c>
      <c r="N209" t="s">
        <v>1078</v>
      </c>
    </row>
    <row r="210" spans="1:14" x14ac:dyDescent="0.25">
      <c r="A210" s="1">
        <v>208</v>
      </c>
      <c r="B210" t="s">
        <v>18</v>
      </c>
      <c r="C210" t="s">
        <v>13</v>
      </c>
      <c r="D210">
        <v>0</v>
      </c>
      <c r="E210">
        <v>0.69494949494949498</v>
      </c>
      <c r="F210">
        <v>0.53250773993808054</v>
      </c>
      <c r="G210">
        <v>1</v>
      </c>
      <c r="H210" t="s">
        <v>228</v>
      </c>
      <c r="J210" t="b">
        <v>0</v>
      </c>
      <c r="K210" t="s">
        <v>227</v>
      </c>
      <c r="L210" t="s">
        <v>16</v>
      </c>
      <c r="M210" t="s">
        <v>17</v>
      </c>
      <c r="N210" t="s">
        <v>1079</v>
      </c>
    </row>
    <row r="211" spans="1:14" x14ac:dyDescent="0.25">
      <c r="A211" s="1">
        <v>209</v>
      </c>
      <c r="B211" t="s">
        <v>12</v>
      </c>
      <c r="C211" t="s">
        <v>13</v>
      </c>
      <c r="D211">
        <v>0</v>
      </c>
      <c r="E211">
        <v>0</v>
      </c>
      <c r="F211">
        <v>0</v>
      </c>
      <c r="G211">
        <v>0</v>
      </c>
      <c r="H211" t="s">
        <v>229</v>
      </c>
      <c r="J211" t="b">
        <v>0</v>
      </c>
      <c r="K211" t="s">
        <v>227</v>
      </c>
      <c r="L211" t="s">
        <v>16</v>
      </c>
      <c r="M211" t="s">
        <v>17</v>
      </c>
      <c r="N211" t="s">
        <v>1080</v>
      </c>
    </row>
    <row r="212" spans="1:14" x14ac:dyDescent="0.25">
      <c r="A212" s="1">
        <v>210</v>
      </c>
      <c r="B212" t="s">
        <v>21</v>
      </c>
      <c r="C212" t="s">
        <v>22</v>
      </c>
      <c r="D212">
        <v>0</v>
      </c>
      <c r="E212">
        <v>0</v>
      </c>
      <c r="F212">
        <v>0</v>
      </c>
      <c r="G212">
        <v>0</v>
      </c>
      <c r="H212" t="s">
        <v>230</v>
      </c>
      <c r="J212" t="b">
        <v>0</v>
      </c>
      <c r="K212" t="s">
        <v>227</v>
      </c>
      <c r="L212" t="s">
        <v>16</v>
      </c>
      <c r="M212" t="s">
        <v>17</v>
      </c>
      <c r="N212" t="s">
        <v>1081</v>
      </c>
    </row>
    <row r="213" spans="1:14" x14ac:dyDescent="0.25">
      <c r="A213" s="1">
        <v>211</v>
      </c>
      <c r="B213" t="s">
        <v>23</v>
      </c>
      <c r="C213" t="s">
        <v>13</v>
      </c>
      <c r="D213">
        <v>0</v>
      </c>
      <c r="E213">
        <v>0</v>
      </c>
      <c r="F213">
        <v>0</v>
      </c>
      <c r="G213">
        <v>0</v>
      </c>
      <c r="J213" t="b">
        <v>1</v>
      </c>
      <c r="K213" t="s">
        <v>227</v>
      </c>
      <c r="L213" t="s">
        <v>16</v>
      </c>
      <c r="M213" t="s">
        <v>17</v>
      </c>
      <c r="N213" t="s">
        <v>1082</v>
      </c>
    </row>
    <row r="214" spans="1:14" x14ac:dyDescent="0.25">
      <c r="A214" s="1">
        <v>212</v>
      </c>
      <c r="B214" t="s">
        <v>24</v>
      </c>
      <c r="C214" t="s">
        <v>13</v>
      </c>
      <c r="D214">
        <v>0</v>
      </c>
      <c r="E214">
        <v>0</v>
      </c>
      <c r="F214">
        <v>0</v>
      </c>
      <c r="G214">
        <v>0</v>
      </c>
      <c r="H214" t="s">
        <v>231</v>
      </c>
      <c r="J214" t="b">
        <v>1</v>
      </c>
      <c r="K214" t="s">
        <v>227</v>
      </c>
      <c r="L214" t="s">
        <v>16</v>
      </c>
      <c r="M214" t="s">
        <v>17</v>
      </c>
      <c r="N214" t="s">
        <v>1083</v>
      </c>
    </row>
    <row r="215" spans="1:14" x14ac:dyDescent="0.25">
      <c r="A215" s="1">
        <v>213</v>
      </c>
      <c r="B215" t="s">
        <v>21</v>
      </c>
      <c r="C215" t="s">
        <v>22</v>
      </c>
      <c r="D215">
        <v>0</v>
      </c>
      <c r="E215">
        <v>0</v>
      </c>
      <c r="F215">
        <v>0</v>
      </c>
      <c r="G215">
        <v>0</v>
      </c>
      <c r="H215" t="s">
        <v>232</v>
      </c>
      <c r="J215" t="b">
        <v>0</v>
      </c>
      <c r="K215" t="s">
        <v>227</v>
      </c>
      <c r="L215" t="s">
        <v>16</v>
      </c>
      <c r="M215" t="s">
        <v>17</v>
      </c>
      <c r="N215" t="s">
        <v>1084</v>
      </c>
    </row>
    <row r="216" spans="1:14" x14ac:dyDescent="0.25">
      <c r="A216" s="1">
        <v>214</v>
      </c>
      <c r="B216" t="s">
        <v>27</v>
      </c>
      <c r="C216" t="s">
        <v>28</v>
      </c>
      <c r="D216">
        <v>1</v>
      </c>
      <c r="E216">
        <v>1</v>
      </c>
      <c r="F216">
        <v>1</v>
      </c>
      <c r="G216">
        <v>1</v>
      </c>
      <c r="H216" t="s">
        <v>233</v>
      </c>
      <c r="J216" t="b">
        <v>0</v>
      </c>
      <c r="K216" t="s">
        <v>227</v>
      </c>
      <c r="L216" t="s">
        <v>16</v>
      </c>
      <c r="M216" t="s">
        <v>17</v>
      </c>
      <c r="N216" t="s">
        <v>1085</v>
      </c>
    </row>
    <row r="217" spans="1:14" x14ac:dyDescent="0.25">
      <c r="A217" s="1">
        <v>215</v>
      </c>
      <c r="B217" t="s">
        <v>30</v>
      </c>
      <c r="C217" t="s">
        <v>31</v>
      </c>
      <c r="D217">
        <v>1</v>
      </c>
      <c r="E217">
        <v>1</v>
      </c>
      <c r="F217">
        <v>1</v>
      </c>
      <c r="G217">
        <v>1</v>
      </c>
      <c r="H217" t="s">
        <v>234</v>
      </c>
      <c r="J217" t="b">
        <v>0</v>
      </c>
      <c r="K217" t="s">
        <v>227</v>
      </c>
      <c r="L217" t="s">
        <v>16</v>
      </c>
      <c r="M217" t="s">
        <v>17</v>
      </c>
      <c r="N217" t="s">
        <v>1086</v>
      </c>
    </row>
    <row r="218" spans="1:14" x14ac:dyDescent="0.25">
      <c r="A218" s="1">
        <v>216</v>
      </c>
      <c r="B218" t="s">
        <v>33</v>
      </c>
      <c r="C218" t="s">
        <v>22</v>
      </c>
      <c r="D218">
        <v>1</v>
      </c>
      <c r="E218">
        <v>1</v>
      </c>
      <c r="F218">
        <v>1</v>
      </c>
      <c r="G218">
        <v>1</v>
      </c>
      <c r="H218" t="s">
        <v>172</v>
      </c>
      <c r="J218" t="b">
        <v>0</v>
      </c>
      <c r="K218" t="s">
        <v>227</v>
      </c>
      <c r="L218" t="s">
        <v>16</v>
      </c>
      <c r="M218" t="s">
        <v>17</v>
      </c>
      <c r="N218" t="s">
        <v>1087</v>
      </c>
    </row>
    <row r="219" spans="1:14" x14ac:dyDescent="0.25">
      <c r="A219" s="1">
        <v>217</v>
      </c>
      <c r="B219" t="s">
        <v>18</v>
      </c>
      <c r="C219" t="s">
        <v>13</v>
      </c>
      <c r="D219">
        <v>0</v>
      </c>
      <c r="E219">
        <v>0</v>
      </c>
      <c r="F219">
        <v>0</v>
      </c>
      <c r="G219">
        <v>0</v>
      </c>
      <c r="H219" t="s">
        <v>235</v>
      </c>
      <c r="J219" t="b">
        <v>0</v>
      </c>
      <c r="K219" t="s">
        <v>227</v>
      </c>
      <c r="L219" t="s">
        <v>16</v>
      </c>
      <c r="M219" t="s">
        <v>17</v>
      </c>
      <c r="N219" t="s">
        <v>1088</v>
      </c>
    </row>
    <row r="220" spans="1:14" x14ac:dyDescent="0.25">
      <c r="A220" s="1">
        <v>218</v>
      </c>
      <c r="B220" t="s">
        <v>18</v>
      </c>
      <c r="C220" t="s">
        <v>13</v>
      </c>
      <c r="D220">
        <v>0</v>
      </c>
      <c r="E220">
        <v>0.26923076923076922</v>
      </c>
      <c r="F220">
        <v>0.23728813559322029</v>
      </c>
      <c r="G220">
        <v>0.31111111111111112</v>
      </c>
      <c r="H220" t="s">
        <v>174</v>
      </c>
      <c r="J220" t="b">
        <v>0</v>
      </c>
      <c r="K220" t="s">
        <v>227</v>
      </c>
      <c r="L220" t="s">
        <v>16</v>
      </c>
      <c r="M220" t="s">
        <v>17</v>
      </c>
      <c r="N220" t="s">
        <v>1089</v>
      </c>
    </row>
    <row r="221" spans="1:14" x14ac:dyDescent="0.25">
      <c r="A221" s="1">
        <v>219</v>
      </c>
      <c r="B221" t="s">
        <v>23</v>
      </c>
      <c r="C221" t="s">
        <v>13</v>
      </c>
      <c r="D221">
        <v>0</v>
      </c>
      <c r="E221">
        <v>0</v>
      </c>
      <c r="F221">
        <v>0</v>
      </c>
      <c r="G221">
        <v>0</v>
      </c>
      <c r="H221" t="s">
        <v>236</v>
      </c>
      <c r="J221" t="b">
        <v>0</v>
      </c>
      <c r="K221" t="s">
        <v>227</v>
      </c>
      <c r="L221" t="s">
        <v>16</v>
      </c>
      <c r="M221" t="s">
        <v>17</v>
      </c>
      <c r="N221" t="s">
        <v>1090</v>
      </c>
    </row>
    <row r="222" spans="1:14" x14ac:dyDescent="0.25">
      <c r="A222" s="1">
        <v>220</v>
      </c>
      <c r="B222" t="s">
        <v>27</v>
      </c>
      <c r="C222" t="s">
        <v>28</v>
      </c>
      <c r="D222">
        <v>1</v>
      </c>
      <c r="E222">
        <v>1</v>
      </c>
      <c r="F222">
        <v>1</v>
      </c>
      <c r="G222">
        <v>1</v>
      </c>
      <c r="H222" t="s">
        <v>237</v>
      </c>
      <c r="J222" t="b">
        <v>0</v>
      </c>
      <c r="K222" t="s">
        <v>227</v>
      </c>
      <c r="L222" t="s">
        <v>16</v>
      </c>
      <c r="M222" t="s">
        <v>17</v>
      </c>
      <c r="N222" t="s">
        <v>1091</v>
      </c>
    </row>
    <row r="223" spans="1:14" x14ac:dyDescent="0.25">
      <c r="A223" s="1">
        <v>221</v>
      </c>
      <c r="B223" t="s">
        <v>30</v>
      </c>
      <c r="C223" t="s">
        <v>31</v>
      </c>
      <c r="D223">
        <v>1</v>
      </c>
      <c r="E223">
        <v>1</v>
      </c>
      <c r="F223">
        <v>1</v>
      </c>
      <c r="G223">
        <v>1</v>
      </c>
      <c r="H223" t="s">
        <v>238</v>
      </c>
      <c r="J223" t="b">
        <v>0</v>
      </c>
      <c r="K223" t="s">
        <v>227</v>
      </c>
      <c r="L223" t="s">
        <v>16</v>
      </c>
      <c r="M223" t="s">
        <v>17</v>
      </c>
      <c r="N223" t="s">
        <v>1092</v>
      </c>
    </row>
    <row r="224" spans="1:14" x14ac:dyDescent="0.25">
      <c r="A224" s="1">
        <v>222</v>
      </c>
      <c r="B224" t="s">
        <v>12</v>
      </c>
      <c r="C224" t="s">
        <v>13</v>
      </c>
      <c r="D224">
        <v>0</v>
      </c>
      <c r="E224">
        <v>0</v>
      </c>
      <c r="F224">
        <v>0</v>
      </c>
      <c r="G224">
        <v>0</v>
      </c>
      <c r="H224" t="s">
        <v>239</v>
      </c>
      <c r="J224" t="b">
        <v>0</v>
      </c>
      <c r="K224" t="s">
        <v>227</v>
      </c>
      <c r="L224" t="s">
        <v>16</v>
      </c>
      <c r="M224" t="s">
        <v>17</v>
      </c>
      <c r="N224" t="s">
        <v>1093</v>
      </c>
    </row>
    <row r="225" spans="1:14" x14ac:dyDescent="0.25">
      <c r="A225" s="1">
        <v>223</v>
      </c>
      <c r="B225" t="s">
        <v>41</v>
      </c>
      <c r="C225" t="s">
        <v>31</v>
      </c>
      <c r="D225">
        <v>1</v>
      </c>
      <c r="E225">
        <v>1</v>
      </c>
      <c r="F225">
        <v>1</v>
      </c>
      <c r="G225">
        <v>1</v>
      </c>
      <c r="H225" t="s">
        <v>240</v>
      </c>
      <c r="J225" t="b">
        <v>0</v>
      </c>
      <c r="K225" t="s">
        <v>227</v>
      </c>
      <c r="L225" t="s">
        <v>16</v>
      </c>
      <c r="M225" t="s">
        <v>17</v>
      </c>
      <c r="N225" t="s">
        <v>1094</v>
      </c>
    </row>
    <row r="226" spans="1:14" x14ac:dyDescent="0.25">
      <c r="A226" s="1">
        <v>224</v>
      </c>
      <c r="B226" t="s">
        <v>43</v>
      </c>
      <c r="C226" t="s">
        <v>22</v>
      </c>
      <c r="D226">
        <v>1</v>
      </c>
      <c r="E226">
        <v>1</v>
      </c>
      <c r="F226">
        <v>1</v>
      </c>
      <c r="G226">
        <v>1</v>
      </c>
      <c r="H226" t="s">
        <v>241</v>
      </c>
      <c r="J226" t="b">
        <v>0</v>
      </c>
      <c r="K226" t="s">
        <v>227</v>
      </c>
      <c r="L226" t="s">
        <v>16</v>
      </c>
      <c r="M226" t="s">
        <v>17</v>
      </c>
      <c r="N226" t="s">
        <v>1095</v>
      </c>
    </row>
    <row r="227" spans="1:14" x14ac:dyDescent="0.25">
      <c r="A227" s="1">
        <v>225</v>
      </c>
      <c r="B227" t="s">
        <v>41</v>
      </c>
      <c r="C227" t="s">
        <v>31</v>
      </c>
      <c r="D227">
        <v>0</v>
      </c>
      <c r="E227">
        <v>0</v>
      </c>
      <c r="F227">
        <v>0</v>
      </c>
      <c r="G227">
        <v>0</v>
      </c>
      <c r="H227" t="s">
        <v>242</v>
      </c>
      <c r="J227" t="b">
        <v>0</v>
      </c>
      <c r="K227" t="s">
        <v>227</v>
      </c>
      <c r="L227" t="s">
        <v>16</v>
      </c>
      <c r="M227" t="s">
        <v>17</v>
      </c>
      <c r="N227" t="s">
        <v>1096</v>
      </c>
    </row>
    <row r="228" spans="1:14" x14ac:dyDescent="0.25">
      <c r="A228" s="1">
        <v>226</v>
      </c>
      <c r="B228" t="s">
        <v>27</v>
      </c>
      <c r="C228" t="s">
        <v>28</v>
      </c>
      <c r="D228">
        <v>1</v>
      </c>
      <c r="E228">
        <v>1</v>
      </c>
      <c r="F228">
        <v>1</v>
      </c>
      <c r="G228">
        <v>1</v>
      </c>
      <c r="H228" t="s">
        <v>243</v>
      </c>
      <c r="J228" t="b">
        <v>0</v>
      </c>
      <c r="K228" t="s">
        <v>227</v>
      </c>
      <c r="L228" t="s">
        <v>16</v>
      </c>
      <c r="M228" t="s">
        <v>17</v>
      </c>
      <c r="N228" t="s">
        <v>1097</v>
      </c>
    </row>
    <row r="229" spans="1:14" x14ac:dyDescent="0.25">
      <c r="A229" s="1">
        <v>227</v>
      </c>
      <c r="B229" t="s">
        <v>23</v>
      </c>
      <c r="C229" t="s">
        <v>13</v>
      </c>
      <c r="D229">
        <v>0</v>
      </c>
      <c r="E229">
        <v>0</v>
      </c>
      <c r="F229">
        <v>0</v>
      </c>
      <c r="G229">
        <v>0</v>
      </c>
      <c r="H229" t="s">
        <v>244</v>
      </c>
      <c r="J229" t="b">
        <v>0</v>
      </c>
      <c r="K229" t="s">
        <v>227</v>
      </c>
      <c r="L229" t="s">
        <v>16</v>
      </c>
      <c r="M229" t="s">
        <v>17</v>
      </c>
      <c r="N229" t="s">
        <v>1098</v>
      </c>
    </row>
    <row r="230" spans="1:14" x14ac:dyDescent="0.25">
      <c r="A230" s="1">
        <v>228</v>
      </c>
      <c r="B230" t="s">
        <v>41</v>
      </c>
      <c r="C230" t="s">
        <v>31</v>
      </c>
      <c r="D230">
        <v>0</v>
      </c>
      <c r="E230">
        <v>0</v>
      </c>
      <c r="F230">
        <v>0</v>
      </c>
      <c r="G230">
        <v>0</v>
      </c>
      <c r="H230" t="s">
        <v>245</v>
      </c>
      <c r="J230" t="b">
        <v>0</v>
      </c>
      <c r="K230" t="s">
        <v>227</v>
      </c>
      <c r="L230" t="s">
        <v>16</v>
      </c>
      <c r="M230" t="s">
        <v>17</v>
      </c>
      <c r="N230" t="s">
        <v>1099</v>
      </c>
    </row>
    <row r="231" spans="1:14" x14ac:dyDescent="0.25">
      <c r="A231" s="1">
        <v>229</v>
      </c>
      <c r="B231" t="s">
        <v>27</v>
      </c>
      <c r="C231" t="s">
        <v>28</v>
      </c>
      <c r="D231">
        <v>0</v>
      </c>
      <c r="E231">
        <v>0</v>
      </c>
      <c r="F231">
        <v>0</v>
      </c>
      <c r="G231">
        <v>0</v>
      </c>
      <c r="H231" t="s">
        <v>246</v>
      </c>
      <c r="J231" t="b">
        <v>0</v>
      </c>
      <c r="K231" t="s">
        <v>227</v>
      </c>
      <c r="L231" t="s">
        <v>16</v>
      </c>
      <c r="M231" t="s">
        <v>17</v>
      </c>
      <c r="N231" t="s">
        <v>1100</v>
      </c>
    </row>
    <row r="232" spans="1:14" x14ac:dyDescent="0.25">
      <c r="A232" s="1">
        <v>230</v>
      </c>
      <c r="B232" t="s">
        <v>18</v>
      </c>
      <c r="C232" t="s">
        <v>13</v>
      </c>
      <c r="D232">
        <v>1</v>
      </c>
      <c r="E232">
        <v>1</v>
      </c>
      <c r="F232">
        <v>1</v>
      </c>
      <c r="G232">
        <v>1</v>
      </c>
      <c r="H232" t="s">
        <v>247</v>
      </c>
      <c r="J232" t="b">
        <v>0</v>
      </c>
      <c r="K232" t="s">
        <v>227</v>
      </c>
      <c r="L232" t="s">
        <v>16</v>
      </c>
      <c r="M232" t="s">
        <v>17</v>
      </c>
      <c r="N232" t="s">
        <v>1101</v>
      </c>
    </row>
    <row r="233" spans="1:14" x14ac:dyDescent="0.25">
      <c r="A233" s="1">
        <v>231</v>
      </c>
      <c r="B233" t="s">
        <v>33</v>
      </c>
      <c r="C233" t="s">
        <v>22</v>
      </c>
      <c r="D233">
        <v>0</v>
      </c>
      <c r="E233">
        <v>0</v>
      </c>
      <c r="F233">
        <v>0</v>
      </c>
      <c r="G233">
        <v>0</v>
      </c>
      <c r="J233" t="b">
        <v>1</v>
      </c>
      <c r="K233" t="s">
        <v>227</v>
      </c>
      <c r="L233" t="s">
        <v>16</v>
      </c>
      <c r="M233" t="s">
        <v>17</v>
      </c>
      <c r="N233" t="s">
        <v>1102</v>
      </c>
    </row>
    <row r="234" spans="1:14" x14ac:dyDescent="0.25">
      <c r="A234" s="1">
        <v>232</v>
      </c>
      <c r="B234" t="s">
        <v>51</v>
      </c>
      <c r="C234" t="s">
        <v>13</v>
      </c>
      <c r="D234">
        <v>1</v>
      </c>
      <c r="E234">
        <v>1</v>
      </c>
      <c r="F234">
        <v>1</v>
      </c>
      <c r="G234">
        <v>1</v>
      </c>
      <c r="H234" t="s">
        <v>248</v>
      </c>
      <c r="J234" t="b">
        <v>0</v>
      </c>
      <c r="K234" t="s">
        <v>227</v>
      </c>
      <c r="L234" t="s">
        <v>16</v>
      </c>
      <c r="M234" t="s">
        <v>17</v>
      </c>
      <c r="N234" t="s">
        <v>1103</v>
      </c>
    </row>
    <row r="235" spans="1:14" x14ac:dyDescent="0.25">
      <c r="A235" s="1">
        <v>233</v>
      </c>
      <c r="B235" t="s">
        <v>21</v>
      </c>
      <c r="C235" t="s">
        <v>22</v>
      </c>
      <c r="D235">
        <v>0</v>
      </c>
      <c r="E235">
        <v>0</v>
      </c>
      <c r="F235">
        <v>0</v>
      </c>
      <c r="G235">
        <v>0</v>
      </c>
      <c r="H235" t="s">
        <v>249</v>
      </c>
      <c r="J235" t="b">
        <v>0</v>
      </c>
      <c r="K235" t="s">
        <v>227</v>
      </c>
      <c r="L235" t="s">
        <v>16</v>
      </c>
      <c r="M235" t="s">
        <v>17</v>
      </c>
      <c r="N235" t="s">
        <v>1104</v>
      </c>
    </row>
    <row r="236" spans="1:14" x14ac:dyDescent="0.25">
      <c r="A236" s="1">
        <v>234</v>
      </c>
      <c r="B236" t="s">
        <v>30</v>
      </c>
      <c r="C236" t="s">
        <v>31</v>
      </c>
      <c r="D236">
        <v>1</v>
      </c>
      <c r="E236">
        <v>1</v>
      </c>
      <c r="F236">
        <v>1</v>
      </c>
      <c r="G236">
        <v>1</v>
      </c>
      <c r="H236" t="s">
        <v>250</v>
      </c>
      <c r="J236" t="b">
        <v>0</v>
      </c>
      <c r="K236" t="s">
        <v>227</v>
      </c>
      <c r="L236" t="s">
        <v>16</v>
      </c>
      <c r="M236" t="s">
        <v>17</v>
      </c>
      <c r="N236" t="s">
        <v>1105</v>
      </c>
    </row>
    <row r="237" spans="1:14" x14ac:dyDescent="0.25">
      <c r="A237" s="1">
        <v>235</v>
      </c>
      <c r="B237" t="s">
        <v>41</v>
      </c>
      <c r="C237" t="s">
        <v>31</v>
      </c>
      <c r="D237">
        <v>0</v>
      </c>
      <c r="E237">
        <v>0</v>
      </c>
      <c r="F237">
        <v>0</v>
      </c>
      <c r="G237">
        <v>0</v>
      </c>
      <c r="H237" t="s">
        <v>251</v>
      </c>
      <c r="J237" t="b">
        <v>0</v>
      </c>
      <c r="K237" t="s">
        <v>227</v>
      </c>
      <c r="L237" t="s">
        <v>16</v>
      </c>
      <c r="M237" t="s">
        <v>17</v>
      </c>
      <c r="N237" t="s">
        <v>1106</v>
      </c>
    </row>
    <row r="238" spans="1:14" x14ac:dyDescent="0.25">
      <c r="A238" s="1">
        <v>236</v>
      </c>
      <c r="B238" t="s">
        <v>56</v>
      </c>
      <c r="C238" t="s">
        <v>22</v>
      </c>
      <c r="D238">
        <v>1</v>
      </c>
      <c r="E238">
        <v>1</v>
      </c>
      <c r="F238">
        <v>1</v>
      </c>
      <c r="G238">
        <v>1</v>
      </c>
      <c r="H238" t="s">
        <v>252</v>
      </c>
      <c r="J238" t="b">
        <v>0</v>
      </c>
      <c r="K238" t="s">
        <v>227</v>
      </c>
      <c r="L238" t="s">
        <v>16</v>
      </c>
      <c r="M238" t="s">
        <v>17</v>
      </c>
      <c r="N238" t="s">
        <v>1107</v>
      </c>
    </row>
    <row r="239" spans="1:14" x14ac:dyDescent="0.25">
      <c r="A239" s="1">
        <v>237</v>
      </c>
      <c r="B239" t="s">
        <v>12</v>
      </c>
      <c r="C239" t="s">
        <v>13</v>
      </c>
      <c r="D239">
        <v>0</v>
      </c>
      <c r="E239">
        <v>0</v>
      </c>
      <c r="F239">
        <v>0</v>
      </c>
      <c r="G239">
        <v>0</v>
      </c>
      <c r="H239" t="s">
        <v>253</v>
      </c>
      <c r="J239" t="b">
        <v>0</v>
      </c>
      <c r="K239" t="s">
        <v>227</v>
      </c>
      <c r="L239" t="s">
        <v>16</v>
      </c>
      <c r="M239" t="s">
        <v>17</v>
      </c>
      <c r="N239" t="s">
        <v>1108</v>
      </c>
    </row>
    <row r="240" spans="1:14" x14ac:dyDescent="0.25">
      <c r="A240" s="1">
        <v>238</v>
      </c>
      <c r="B240" t="s">
        <v>18</v>
      </c>
      <c r="C240" t="s">
        <v>13</v>
      </c>
      <c r="D240">
        <v>0</v>
      </c>
      <c r="E240">
        <v>0</v>
      </c>
      <c r="F240">
        <v>0</v>
      </c>
      <c r="G240">
        <v>0</v>
      </c>
      <c r="H240" t="s">
        <v>254</v>
      </c>
      <c r="J240" t="b">
        <v>0</v>
      </c>
      <c r="K240" t="s">
        <v>227</v>
      </c>
      <c r="L240" t="s">
        <v>16</v>
      </c>
      <c r="M240" t="s">
        <v>17</v>
      </c>
      <c r="N240" t="s">
        <v>1109</v>
      </c>
    </row>
    <row r="241" spans="1:14" x14ac:dyDescent="0.25">
      <c r="A241" s="1">
        <v>239</v>
      </c>
      <c r="B241" t="s">
        <v>23</v>
      </c>
      <c r="C241" t="s">
        <v>13</v>
      </c>
      <c r="D241">
        <v>0</v>
      </c>
      <c r="E241">
        <v>0</v>
      </c>
      <c r="F241">
        <v>0</v>
      </c>
      <c r="G241">
        <v>0</v>
      </c>
      <c r="H241" t="s">
        <v>255</v>
      </c>
      <c r="J241" t="b">
        <v>0</v>
      </c>
      <c r="K241" t="s">
        <v>227</v>
      </c>
      <c r="L241" t="s">
        <v>16</v>
      </c>
      <c r="M241" t="s">
        <v>17</v>
      </c>
      <c r="N241" t="s">
        <v>1110</v>
      </c>
    </row>
    <row r="242" spans="1:14" x14ac:dyDescent="0.25">
      <c r="A242" s="1">
        <v>240</v>
      </c>
      <c r="B242" t="s">
        <v>33</v>
      </c>
      <c r="C242" t="s">
        <v>22</v>
      </c>
      <c r="D242">
        <v>0</v>
      </c>
      <c r="E242">
        <v>0.80263157894736847</v>
      </c>
      <c r="F242">
        <v>0.67777777777777781</v>
      </c>
      <c r="G242">
        <v>0.9838709677419355</v>
      </c>
      <c r="H242" t="s">
        <v>256</v>
      </c>
      <c r="J242" t="b">
        <v>0</v>
      </c>
      <c r="K242" t="s">
        <v>227</v>
      </c>
      <c r="L242" t="s">
        <v>16</v>
      </c>
      <c r="M242" t="s">
        <v>17</v>
      </c>
      <c r="N242" t="s">
        <v>1111</v>
      </c>
    </row>
    <row r="243" spans="1:14" x14ac:dyDescent="0.25">
      <c r="A243" s="1">
        <v>241</v>
      </c>
      <c r="B243" t="s">
        <v>18</v>
      </c>
      <c r="C243" t="s">
        <v>13</v>
      </c>
      <c r="D243">
        <v>0</v>
      </c>
      <c r="E243">
        <v>0</v>
      </c>
      <c r="F243">
        <v>0</v>
      </c>
      <c r="G243">
        <v>0</v>
      </c>
      <c r="H243" t="s">
        <v>257</v>
      </c>
      <c r="J243" t="b">
        <v>0</v>
      </c>
      <c r="K243" t="s">
        <v>227</v>
      </c>
      <c r="L243" t="s">
        <v>16</v>
      </c>
      <c r="M243" t="s">
        <v>17</v>
      </c>
      <c r="N243" t="s">
        <v>1112</v>
      </c>
    </row>
    <row r="244" spans="1:14" x14ac:dyDescent="0.25">
      <c r="A244" s="1">
        <v>242</v>
      </c>
      <c r="B244" t="s">
        <v>43</v>
      </c>
      <c r="C244" t="s">
        <v>22</v>
      </c>
      <c r="D244">
        <v>1</v>
      </c>
      <c r="E244">
        <v>1</v>
      </c>
      <c r="F244">
        <v>1</v>
      </c>
      <c r="G244">
        <v>1</v>
      </c>
      <c r="H244" t="s">
        <v>258</v>
      </c>
      <c r="J244" t="b">
        <v>0</v>
      </c>
      <c r="K244" t="s">
        <v>227</v>
      </c>
      <c r="L244" t="s">
        <v>16</v>
      </c>
      <c r="M244" t="s">
        <v>17</v>
      </c>
      <c r="N244" t="s">
        <v>1113</v>
      </c>
    </row>
    <row r="245" spans="1:14" x14ac:dyDescent="0.25">
      <c r="A245" s="1">
        <v>243</v>
      </c>
      <c r="B245" t="s">
        <v>30</v>
      </c>
      <c r="C245" t="s">
        <v>31</v>
      </c>
      <c r="D245">
        <v>0</v>
      </c>
      <c r="E245">
        <v>0.46851385390428207</v>
      </c>
      <c r="F245">
        <v>0.30592105263157893</v>
      </c>
      <c r="G245">
        <v>1</v>
      </c>
      <c r="H245" t="s">
        <v>259</v>
      </c>
      <c r="J245" t="b">
        <v>0</v>
      </c>
      <c r="K245" t="s">
        <v>227</v>
      </c>
      <c r="L245" t="s">
        <v>16</v>
      </c>
      <c r="M245" t="s">
        <v>17</v>
      </c>
      <c r="N245" t="s">
        <v>1114</v>
      </c>
    </row>
    <row r="246" spans="1:14" x14ac:dyDescent="0.25">
      <c r="A246" s="1">
        <v>244</v>
      </c>
      <c r="B246" t="s">
        <v>65</v>
      </c>
      <c r="C246" t="s">
        <v>31</v>
      </c>
      <c r="D246">
        <v>0</v>
      </c>
      <c r="E246">
        <v>0</v>
      </c>
      <c r="F246">
        <v>0</v>
      </c>
      <c r="G246">
        <v>0</v>
      </c>
      <c r="H246" t="s">
        <v>260</v>
      </c>
      <c r="J246" t="b">
        <v>0</v>
      </c>
      <c r="K246" t="s">
        <v>227</v>
      </c>
      <c r="L246" t="s">
        <v>16</v>
      </c>
      <c r="M246" t="s">
        <v>17</v>
      </c>
      <c r="N246" t="s">
        <v>1115</v>
      </c>
    </row>
    <row r="247" spans="1:14" x14ac:dyDescent="0.25">
      <c r="A247" s="1">
        <v>245</v>
      </c>
      <c r="B247" t="s">
        <v>27</v>
      </c>
      <c r="C247" t="s">
        <v>28</v>
      </c>
      <c r="D247">
        <v>1</v>
      </c>
      <c r="E247">
        <v>1</v>
      </c>
      <c r="F247">
        <v>1</v>
      </c>
      <c r="G247">
        <v>1</v>
      </c>
      <c r="H247" t="s">
        <v>261</v>
      </c>
      <c r="J247" t="b">
        <v>0</v>
      </c>
      <c r="K247" t="s">
        <v>227</v>
      </c>
      <c r="L247" t="s">
        <v>16</v>
      </c>
      <c r="M247" t="s">
        <v>17</v>
      </c>
      <c r="N247" t="s">
        <v>1116</v>
      </c>
    </row>
    <row r="248" spans="1:14" x14ac:dyDescent="0.25">
      <c r="A248" s="1">
        <v>246</v>
      </c>
      <c r="B248" t="s">
        <v>27</v>
      </c>
      <c r="C248" t="s">
        <v>28</v>
      </c>
      <c r="D248">
        <v>1</v>
      </c>
      <c r="E248">
        <v>1</v>
      </c>
      <c r="F248">
        <v>1</v>
      </c>
      <c r="G248">
        <v>1</v>
      </c>
      <c r="H248" t="s">
        <v>262</v>
      </c>
      <c r="J248" t="b">
        <v>0</v>
      </c>
      <c r="K248" t="s">
        <v>227</v>
      </c>
      <c r="L248" t="s">
        <v>16</v>
      </c>
      <c r="M248" t="s">
        <v>17</v>
      </c>
      <c r="N248" t="s">
        <v>1117</v>
      </c>
    </row>
    <row r="249" spans="1:14" x14ac:dyDescent="0.25">
      <c r="A249" s="1">
        <v>247</v>
      </c>
      <c r="B249" t="s">
        <v>21</v>
      </c>
      <c r="C249" t="s">
        <v>22</v>
      </c>
      <c r="D249">
        <v>0</v>
      </c>
      <c r="E249">
        <v>0</v>
      </c>
      <c r="F249">
        <v>0</v>
      </c>
      <c r="G249">
        <v>0</v>
      </c>
      <c r="H249" t="s">
        <v>263</v>
      </c>
      <c r="J249" t="b">
        <v>0</v>
      </c>
      <c r="K249" t="s">
        <v>227</v>
      </c>
      <c r="L249" t="s">
        <v>16</v>
      </c>
      <c r="M249" t="s">
        <v>17</v>
      </c>
      <c r="N249" t="s">
        <v>1118</v>
      </c>
    </row>
    <row r="250" spans="1:14" x14ac:dyDescent="0.25">
      <c r="A250" s="1">
        <v>248</v>
      </c>
      <c r="B250" t="s">
        <v>18</v>
      </c>
      <c r="C250" t="s">
        <v>13</v>
      </c>
      <c r="D250">
        <v>0</v>
      </c>
      <c r="E250">
        <v>0</v>
      </c>
      <c r="F250">
        <v>0</v>
      </c>
      <c r="G250">
        <v>0</v>
      </c>
      <c r="H250" t="s">
        <v>264</v>
      </c>
      <c r="J250" t="b">
        <v>0</v>
      </c>
      <c r="K250" t="s">
        <v>227</v>
      </c>
      <c r="L250" t="s">
        <v>16</v>
      </c>
      <c r="M250" t="s">
        <v>17</v>
      </c>
      <c r="N250" t="s">
        <v>1119</v>
      </c>
    </row>
    <row r="251" spans="1:14" x14ac:dyDescent="0.25">
      <c r="A251" s="1">
        <v>249</v>
      </c>
      <c r="B251" t="s">
        <v>51</v>
      </c>
      <c r="C251" t="s">
        <v>13</v>
      </c>
      <c r="D251">
        <v>1</v>
      </c>
      <c r="E251">
        <v>1</v>
      </c>
      <c r="F251">
        <v>1</v>
      </c>
      <c r="G251">
        <v>1</v>
      </c>
      <c r="H251" t="s">
        <v>265</v>
      </c>
      <c r="J251" t="b">
        <v>0</v>
      </c>
      <c r="K251" t="s">
        <v>227</v>
      </c>
      <c r="L251" t="s">
        <v>16</v>
      </c>
      <c r="M251" t="s">
        <v>17</v>
      </c>
      <c r="N251" t="s">
        <v>1120</v>
      </c>
    </row>
    <row r="252" spans="1:14" x14ac:dyDescent="0.25">
      <c r="A252" s="1">
        <v>250</v>
      </c>
      <c r="B252" t="s">
        <v>27</v>
      </c>
      <c r="C252" t="s">
        <v>28</v>
      </c>
      <c r="D252">
        <v>1</v>
      </c>
      <c r="E252">
        <v>1</v>
      </c>
      <c r="F252">
        <v>1</v>
      </c>
      <c r="G252">
        <v>1</v>
      </c>
      <c r="H252" t="s">
        <v>266</v>
      </c>
      <c r="J252" t="b">
        <v>0</v>
      </c>
      <c r="K252" t="s">
        <v>227</v>
      </c>
      <c r="L252" t="s">
        <v>16</v>
      </c>
      <c r="M252" t="s">
        <v>17</v>
      </c>
      <c r="N252" t="s">
        <v>1121</v>
      </c>
    </row>
    <row r="253" spans="1:14" x14ac:dyDescent="0.25">
      <c r="A253" s="1">
        <v>251</v>
      </c>
      <c r="B253" t="s">
        <v>23</v>
      </c>
      <c r="C253" t="s">
        <v>13</v>
      </c>
      <c r="D253">
        <v>0</v>
      </c>
      <c r="E253">
        <v>0</v>
      </c>
      <c r="F253">
        <v>0</v>
      </c>
      <c r="G253">
        <v>0</v>
      </c>
      <c r="H253" t="s">
        <v>267</v>
      </c>
      <c r="J253" t="b">
        <v>0</v>
      </c>
      <c r="K253" t="s">
        <v>227</v>
      </c>
      <c r="L253" t="s">
        <v>16</v>
      </c>
      <c r="M253" t="s">
        <v>17</v>
      </c>
      <c r="N253" t="s">
        <v>1122</v>
      </c>
    </row>
    <row r="254" spans="1:14" x14ac:dyDescent="0.25">
      <c r="A254" s="1">
        <v>252</v>
      </c>
      <c r="B254" t="s">
        <v>24</v>
      </c>
      <c r="C254" t="s">
        <v>13</v>
      </c>
      <c r="D254">
        <v>0</v>
      </c>
      <c r="E254">
        <v>0</v>
      </c>
      <c r="F254">
        <v>0</v>
      </c>
      <c r="G254">
        <v>0</v>
      </c>
      <c r="H254" t="s">
        <v>268</v>
      </c>
      <c r="J254" t="b">
        <v>0</v>
      </c>
      <c r="K254" t="s">
        <v>227</v>
      </c>
      <c r="L254" t="s">
        <v>16</v>
      </c>
      <c r="M254" t="s">
        <v>17</v>
      </c>
      <c r="N254" t="s">
        <v>1123</v>
      </c>
    </row>
    <row r="255" spans="1:14" x14ac:dyDescent="0.25">
      <c r="A255" s="1">
        <v>253</v>
      </c>
      <c r="B255" t="s">
        <v>12</v>
      </c>
      <c r="C255" t="s">
        <v>13</v>
      </c>
      <c r="D255">
        <v>0</v>
      </c>
      <c r="E255">
        <v>0</v>
      </c>
      <c r="F255">
        <v>0</v>
      </c>
      <c r="G255">
        <v>0</v>
      </c>
      <c r="H255" t="s">
        <v>269</v>
      </c>
      <c r="J255" t="b">
        <v>0</v>
      </c>
      <c r="K255" t="s">
        <v>227</v>
      </c>
      <c r="L255" t="s">
        <v>16</v>
      </c>
      <c r="M255" t="s">
        <v>17</v>
      </c>
      <c r="N255" t="s">
        <v>1124</v>
      </c>
    </row>
    <row r="256" spans="1:14" x14ac:dyDescent="0.25">
      <c r="A256" s="1">
        <v>254</v>
      </c>
      <c r="B256" t="s">
        <v>76</v>
      </c>
      <c r="C256" t="s">
        <v>22</v>
      </c>
      <c r="D256">
        <v>0</v>
      </c>
      <c r="E256">
        <v>0</v>
      </c>
      <c r="F256">
        <v>0</v>
      </c>
      <c r="G256">
        <v>0</v>
      </c>
      <c r="H256" t="s">
        <v>270</v>
      </c>
      <c r="J256" t="b">
        <v>0</v>
      </c>
      <c r="K256" t="s">
        <v>227</v>
      </c>
      <c r="L256" t="s">
        <v>16</v>
      </c>
      <c r="M256" t="s">
        <v>17</v>
      </c>
      <c r="N256" t="s">
        <v>1125</v>
      </c>
    </row>
    <row r="257" spans="1:14" x14ac:dyDescent="0.25">
      <c r="A257" s="1">
        <v>255</v>
      </c>
      <c r="B257" t="s">
        <v>27</v>
      </c>
      <c r="C257" t="s">
        <v>28</v>
      </c>
      <c r="D257">
        <v>1</v>
      </c>
      <c r="E257">
        <v>1</v>
      </c>
      <c r="F257">
        <v>1</v>
      </c>
      <c r="G257">
        <v>1</v>
      </c>
      <c r="H257" t="s">
        <v>271</v>
      </c>
      <c r="J257" t="b">
        <v>0</v>
      </c>
      <c r="K257" t="s">
        <v>227</v>
      </c>
      <c r="L257" t="s">
        <v>16</v>
      </c>
      <c r="M257" t="s">
        <v>17</v>
      </c>
      <c r="N257" t="s">
        <v>1126</v>
      </c>
    </row>
    <row r="258" spans="1:14" x14ac:dyDescent="0.25">
      <c r="A258" s="1">
        <v>256</v>
      </c>
      <c r="B258" t="s">
        <v>27</v>
      </c>
      <c r="C258" t="s">
        <v>28</v>
      </c>
      <c r="D258">
        <v>0</v>
      </c>
      <c r="E258">
        <v>0</v>
      </c>
      <c r="F258">
        <v>0</v>
      </c>
      <c r="G258">
        <v>0</v>
      </c>
      <c r="H258" t="s">
        <v>79</v>
      </c>
      <c r="J258" t="b">
        <v>0</v>
      </c>
      <c r="K258" t="s">
        <v>227</v>
      </c>
      <c r="L258" t="s">
        <v>16</v>
      </c>
      <c r="M258" t="s">
        <v>17</v>
      </c>
      <c r="N258" t="s">
        <v>1127</v>
      </c>
    </row>
    <row r="259" spans="1:14" x14ac:dyDescent="0.25">
      <c r="A259" s="1">
        <v>257</v>
      </c>
      <c r="B259" t="s">
        <v>30</v>
      </c>
      <c r="C259" t="s">
        <v>31</v>
      </c>
      <c r="D259">
        <v>0</v>
      </c>
      <c r="E259">
        <v>0</v>
      </c>
      <c r="F259">
        <v>0</v>
      </c>
      <c r="G259">
        <v>0</v>
      </c>
      <c r="H259" t="s">
        <v>272</v>
      </c>
      <c r="J259" t="b">
        <v>0</v>
      </c>
      <c r="K259" t="s">
        <v>227</v>
      </c>
      <c r="L259" t="s">
        <v>16</v>
      </c>
      <c r="M259" t="s">
        <v>17</v>
      </c>
      <c r="N259" t="s">
        <v>1128</v>
      </c>
    </row>
    <row r="260" spans="1:14" x14ac:dyDescent="0.25">
      <c r="A260" s="1">
        <v>258</v>
      </c>
      <c r="B260" t="s">
        <v>27</v>
      </c>
      <c r="C260" t="s">
        <v>28</v>
      </c>
      <c r="D260">
        <v>0</v>
      </c>
      <c r="E260">
        <v>9.8039215686274508E-3</v>
      </c>
      <c r="F260">
        <v>4.9261083743842374E-3</v>
      </c>
      <c r="G260">
        <v>1</v>
      </c>
      <c r="H260" t="s">
        <v>273</v>
      </c>
      <c r="J260" t="b">
        <v>0</v>
      </c>
      <c r="K260" t="s">
        <v>227</v>
      </c>
      <c r="L260" t="s">
        <v>16</v>
      </c>
      <c r="M260" t="s">
        <v>17</v>
      </c>
      <c r="N260" t="s">
        <v>1129</v>
      </c>
    </row>
    <row r="261" spans="1:14" x14ac:dyDescent="0.25">
      <c r="A261" s="1">
        <v>259</v>
      </c>
      <c r="B261" t="s">
        <v>27</v>
      </c>
      <c r="C261" t="s">
        <v>28</v>
      </c>
      <c r="D261">
        <v>1</v>
      </c>
      <c r="E261">
        <v>1</v>
      </c>
      <c r="F261">
        <v>1</v>
      </c>
      <c r="G261">
        <v>1</v>
      </c>
      <c r="H261" t="s">
        <v>82</v>
      </c>
      <c r="J261" t="b">
        <v>0</v>
      </c>
      <c r="K261" t="s">
        <v>227</v>
      </c>
      <c r="L261" t="s">
        <v>16</v>
      </c>
      <c r="M261" t="s">
        <v>17</v>
      </c>
      <c r="N261" t="s">
        <v>1130</v>
      </c>
    </row>
    <row r="262" spans="1:14" x14ac:dyDescent="0.25">
      <c r="A262" s="1">
        <v>260</v>
      </c>
      <c r="B262" t="s">
        <v>23</v>
      </c>
      <c r="C262" t="s">
        <v>13</v>
      </c>
      <c r="D262">
        <v>0</v>
      </c>
      <c r="E262">
        <v>0</v>
      </c>
      <c r="F262">
        <v>0</v>
      </c>
      <c r="G262">
        <v>0</v>
      </c>
      <c r="H262" t="s">
        <v>274</v>
      </c>
      <c r="J262" t="b">
        <v>0</v>
      </c>
      <c r="K262" t="s">
        <v>227</v>
      </c>
      <c r="L262" t="s">
        <v>16</v>
      </c>
      <c r="M262" t="s">
        <v>17</v>
      </c>
      <c r="N262" t="s">
        <v>1131</v>
      </c>
    </row>
    <row r="263" spans="1:14" x14ac:dyDescent="0.25">
      <c r="A263" s="1">
        <v>261</v>
      </c>
      <c r="B263" t="s">
        <v>12</v>
      </c>
      <c r="C263" t="s">
        <v>13</v>
      </c>
      <c r="D263">
        <v>0</v>
      </c>
      <c r="E263">
        <v>0</v>
      </c>
      <c r="F263">
        <v>0</v>
      </c>
      <c r="G263">
        <v>0</v>
      </c>
      <c r="H263" t="s">
        <v>211</v>
      </c>
      <c r="J263" t="b">
        <v>0</v>
      </c>
      <c r="K263" t="s">
        <v>227</v>
      </c>
      <c r="L263" t="s">
        <v>16</v>
      </c>
      <c r="M263" t="s">
        <v>17</v>
      </c>
      <c r="N263" t="s">
        <v>1132</v>
      </c>
    </row>
    <row r="264" spans="1:14" x14ac:dyDescent="0.25">
      <c r="A264" s="1">
        <v>262</v>
      </c>
      <c r="B264" t="s">
        <v>33</v>
      </c>
      <c r="C264" t="s">
        <v>22</v>
      </c>
      <c r="D264">
        <v>0</v>
      </c>
      <c r="E264">
        <v>0</v>
      </c>
      <c r="F264">
        <v>0</v>
      </c>
      <c r="G264">
        <v>0</v>
      </c>
      <c r="H264" t="s">
        <v>275</v>
      </c>
      <c r="J264" t="b">
        <v>1</v>
      </c>
      <c r="K264" t="s">
        <v>227</v>
      </c>
      <c r="L264" t="s">
        <v>16</v>
      </c>
      <c r="M264" t="s">
        <v>17</v>
      </c>
      <c r="N264" t="s">
        <v>1133</v>
      </c>
    </row>
    <row r="265" spans="1:14" x14ac:dyDescent="0.25">
      <c r="A265" s="1">
        <v>263</v>
      </c>
      <c r="B265" t="s">
        <v>86</v>
      </c>
      <c r="C265" t="s">
        <v>31</v>
      </c>
      <c r="D265">
        <v>0</v>
      </c>
      <c r="E265">
        <v>0</v>
      </c>
      <c r="F265">
        <v>0</v>
      </c>
      <c r="G265">
        <v>0</v>
      </c>
      <c r="H265" t="s">
        <v>87</v>
      </c>
      <c r="J265" t="b">
        <v>0</v>
      </c>
      <c r="K265" t="s">
        <v>227</v>
      </c>
      <c r="L265" t="s">
        <v>16</v>
      </c>
      <c r="M265" t="s">
        <v>17</v>
      </c>
      <c r="N265" t="s">
        <v>1134</v>
      </c>
    </row>
    <row r="266" spans="1:14" x14ac:dyDescent="0.25">
      <c r="A266" s="1">
        <v>264</v>
      </c>
      <c r="B266" t="s">
        <v>41</v>
      </c>
      <c r="C266" t="s">
        <v>31</v>
      </c>
      <c r="D266">
        <v>1</v>
      </c>
      <c r="E266">
        <v>1</v>
      </c>
      <c r="F266">
        <v>1</v>
      </c>
      <c r="G266">
        <v>1</v>
      </c>
      <c r="H266" t="s">
        <v>276</v>
      </c>
      <c r="J266" t="b">
        <v>0</v>
      </c>
      <c r="K266" t="s">
        <v>227</v>
      </c>
      <c r="L266" t="s">
        <v>16</v>
      </c>
      <c r="M266" t="s">
        <v>17</v>
      </c>
      <c r="N266" t="s">
        <v>1135</v>
      </c>
    </row>
    <row r="267" spans="1:14" x14ac:dyDescent="0.25">
      <c r="A267" s="1">
        <v>265</v>
      </c>
      <c r="B267" t="s">
        <v>27</v>
      </c>
      <c r="C267" t="s">
        <v>28</v>
      </c>
      <c r="D267">
        <v>1</v>
      </c>
      <c r="E267">
        <v>1</v>
      </c>
      <c r="F267">
        <v>1</v>
      </c>
      <c r="G267">
        <v>1</v>
      </c>
      <c r="H267" t="s">
        <v>277</v>
      </c>
      <c r="J267" t="b">
        <v>0</v>
      </c>
      <c r="K267" t="s">
        <v>227</v>
      </c>
      <c r="L267" t="s">
        <v>16</v>
      </c>
      <c r="M267" t="s">
        <v>17</v>
      </c>
      <c r="N267" t="s">
        <v>1136</v>
      </c>
    </row>
    <row r="268" spans="1:14" x14ac:dyDescent="0.25">
      <c r="A268" s="1">
        <v>266</v>
      </c>
      <c r="B268" t="s">
        <v>86</v>
      </c>
      <c r="C268" t="s">
        <v>31</v>
      </c>
      <c r="D268">
        <v>0</v>
      </c>
      <c r="E268">
        <v>0</v>
      </c>
      <c r="F268">
        <v>0</v>
      </c>
      <c r="G268">
        <v>0</v>
      </c>
      <c r="H268" t="s">
        <v>278</v>
      </c>
      <c r="J268" t="b">
        <v>0</v>
      </c>
      <c r="K268" t="s">
        <v>227</v>
      </c>
      <c r="L268" t="s">
        <v>16</v>
      </c>
      <c r="M268" t="s">
        <v>17</v>
      </c>
      <c r="N268" t="s">
        <v>1137</v>
      </c>
    </row>
    <row r="269" spans="1:14" x14ac:dyDescent="0.25">
      <c r="A269" s="1">
        <v>267</v>
      </c>
      <c r="B269" t="s">
        <v>41</v>
      </c>
      <c r="C269" t="s">
        <v>31</v>
      </c>
      <c r="D269">
        <v>0</v>
      </c>
      <c r="E269">
        <v>0</v>
      </c>
      <c r="F269">
        <v>0</v>
      </c>
      <c r="G269">
        <v>0</v>
      </c>
      <c r="H269" t="s">
        <v>279</v>
      </c>
      <c r="J269" t="b">
        <v>0</v>
      </c>
      <c r="K269" t="s">
        <v>227</v>
      </c>
      <c r="L269" t="s">
        <v>16</v>
      </c>
      <c r="M269" t="s">
        <v>17</v>
      </c>
      <c r="N269" t="s">
        <v>1138</v>
      </c>
    </row>
    <row r="270" spans="1:14" x14ac:dyDescent="0.25">
      <c r="A270" s="1">
        <v>268</v>
      </c>
      <c r="B270" t="s">
        <v>27</v>
      </c>
      <c r="C270" t="s">
        <v>28</v>
      </c>
      <c r="D270">
        <v>1</v>
      </c>
      <c r="E270">
        <v>1</v>
      </c>
      <c r="F270">
        <v>1</v>
      </c>
      <c r="G270">
        <v>1</v>
      </c>
      <c r="H270" t="s">
        <v>280</v>
      </c>
      <c r="J270" t="b">
        <v>0</v>
      </c>
      <c r="K270" t="s">
        <v>227</v>
      </c>
      <c r="L270" t="s">
        <v>16</v>
      </c>
      <c r="M270" t="s">
        <v>17</v>
      </c>
      <c r="N270" t="s">
        <v>1139</v>
      </c>
    </row>
    <row r="271" spans="1:14" x14ac:dyDescent="0.25">
      <c r="A271" s="1">
        <v>269</v>
      </c>
      <c r="B271" t="s">
        <v>23</v>
      </c>
      <c r="C271" t="s">
        <v>13</v>
      </c>
      <c r="D271">
        <v>0</v>
      </c>
      <c r="E271">
        <v>0</v>
      </c>
      <c r="F271">
        <v>0</v>
      </c>
      <c r="G271">
        <v>0</v>
      </c>
      <c r="H271" t="s">
        <v>281</v>
      </c>
      <c r="J271" t="b">
        <v>0</v>
      </c>
      <c r="K271" t="s">
        <v>227</v>
      </c>
      <c r="L271" t="s">
        <v>16</v>
      </c>
      <c r="M271" t="s">
        <v>17</v>
      </c>
      <c r="N271" t="s">
        <v>1140</v>
      </c>
    </row>
    <row r="272" spans="1:14" x14ac:dyDescent="0.25">
      <c r="A272" s="1">
        <v>270</v>
      </c>
      <c r="B272" t="s">
        <v>18</v>
      </c>
      <c r="C272" t="s">
        <v>13</v>
      </c>
      <c r="D272">
        <v>0</v>
      </c>
      <c r="E272">
        <v>0</v>
      </c>
      <c r="F272">
        <v>0</v>
      </c>
      <c r="G272">
        <v>0</v>
      </c>
      <c r="H272" t="s">
        <v>282</v>
      </c>
      <c r="J272" t="b">
        <v>0</v>
      </c>
      <c r="K272" t="s">
        <v>227</v>
      </c>
      <c r="L272" t="s">
        <v>16</v>
      </c>
      <c r="M272" t="s">
        <v>17</v>
      </c>
      <c r="N272" t="s">
        <v>1141</v>
      </c>
    </row>
    <row r="273" spans="1:14" x14ac:dyDescent="0.25">
      <c r="A273" s="1">
        <v>271</v>
      </c>
      <c r="B273" t="s">
        <v>43</v>
      </c>
      <c r="C273" t="s">
        <v>22</v>
      </c>
      <c r="D273">
        <v>0</v>
      </c>
      <c r="E273">
        <v>0</v>
      </c>
      <c r="F273">
        <v>0</v>
      </c>
      <c r="G273">
        <v>0</v>
      </c>
      <c r="H273" t="s">
        <v>283</v>
      </c>
      <c r="J273" t="b">
        <v>0</v>
      </c>
      <c r="K273" t="s">
        <v>227</v>
      </c>
      <c r="L273" t="s">
        <v>16</v>
      </c>
      <c r="M273" t="s">
        <v>17</v>
      </c>
      <c r="N273" t="s">
        <v>1142</v>
      </c>
    </row>
    <row r="274" spans="1:14" x14ac:dyDescent="0.25">
      <c r="A274" s="1">
        <v>272</v>
      </c>
      <c r="B274" t="s">
        <v>65</v>
      </c>
      <c r="C274" t="s">
        <v>31</v>
      </c>
      <c r="D274">
        <v>0</v>
      </c>
      <c r="E274">
        <v>0</v>
      </c>
      <c r="F274">
        <v>0</v>
      </c>
      <c r="G274">
        <v>0</v>
      </c>
      <c r="H274" t="s">
        <v>284</v>
      </c>
      <c r="J274" t="b">
        <v>0</v>
      </c>
      <c r="K274" t="s">
        <v>227</v>
      </c>
      <c r="L274" t="s">
        <v>16</v>
      </c>
      <c r="M274" t="s">
        <v>17</v>
      </c>
      <c r="N274" t="s">
        <v>1143</v>
      </c>
    </row>
    <row r="275" spans="1:14" x14ac:dyDescent="0.25">
      <c r="A275" s="1">
        <v>273</v>
      </c>
      <c r="B275" t="s">
        <v>23</v>
      </c>
      <c r="C275" t="s">
        <v>13</v>
      </c>
      <c r="D275">
        <v>0</v>
      </c>
      <c r="E275">
        <v>0.82352941176470584</v>
      </c>
      <c r="F275">
        <v>1</v>
      </c>
      <c r="G275">
        <v>0.7</v>
      </c>
      <c r="H275" t="s">
        <v>285</v>
      </c>
      <c r="J275" t="b">
        <v>0</v>
      </c>
      <c r="K275" t="s">
        <v>227</v>
      </c>
      <c r="L275" t="s">
        <v>16</v>
      </c>
      <c r="M275" t="s">
        <v>17</v>
      </c>
      <c r="N275" t="s">
        <v>1144</v>
      </c>
    </row>
    <row r="276" spans="1:14" x14ac:dyDescent="0.25">
      <c r="A276" s="1">
        <v>274</v>
      </c>
      <c r="B276" t="s">
        <v>33</v>
      </c>
      <c r="C276" t="s">
        <v>22</v>
      </c>
      <c r="D276">
        <v>0</v>
      </c>
      <c r="E276">
        <v>0.98734177215189867</v>
      </c>
      <c r="F276">
        <v>1</v>
      </c>
      <c r="G276">
        <v>0.97499999999999998</v>
      </c>
      <c r="H276" t="s">
        <v>286</v>
      </c>
      <c r="J276" t="b">
        <v>0</v>
      </c>
      <c r="K276" t="s">
        <v>227</v>
      </c>
      <c r="L276" t="s">
        <v>16</v>
      </c>
      <c r="M276" t="s">
        <v>17</v>
      </c>
      <c r="N276" t="s">
        <v>1145</v>
      </c>
    </row>
    <row r="277" spans="1:14" x14ac:dyDescent="0.25">
      <c r="A277" s="1">
        <v>275</v>
      </c>
      <c r="B277" t="s">
        <v>18</v>
      </c>
      <c r="C277" t="s">
        <v>13</v>
      </c>
      <c r="D277">
        <v>0</v>
      </c>
      <c r="E277">
        <v>0</v>
      </c>
      <c r="F277">
        <v>0</v>
      </c>
      <c r="G277">
        <v>0</v>
      </c>
      <c r="H277" t="s">
        <v>287</v>
      </c>
      <c r="J277" t="b">
        <v>0</v>
      </c>
      <c r="K277" t="s">
        <v>227</v>
      </c>
      <c r="L277" t="s">
        <v>16</v>
      </c>
      <c r="M277" t="s">
        <v>17</v>
      </c>
      <c r="N277" t="s">
        <v>1146</v>
      </c>
    </row>
    <row r="278" spans="1:14" x14ac:dyDescent="0.25">
      <c r="A278" s="1">
        <v>276</v>
      </c>
      <c r="B278" t="s">
        <v>12</v>
      </c>
      <c r="C278" t="s">
        <v>13</v>
      </c>
      <c r="D278">
        <v>0</v>
      </c>
      <c r="E278">
        <v>0</v>
      </c>
      <c r="F278">
        <v>0</v>
      </c>
      <c r="G278">
        <v>0</v>
      </c>
      <c r="H278" t="s">
        <v>288</v>
      </c>
      <c r="J278" t="b">
        <v>0</v>
      </c>
      <c r="K278" t="s">
        <v>289</v>
      </c>
      <c r="L278" t="s">
        <v>16</v>
      </c>
      <c r="M278" t="s">
        <v>17</v>
      </c>
      <c r="N278" t="s">
        <v>1078</v>
      </c>
    </row>
    <row r="279" spans="1:14" x14ac:dyDescent="0.25">
      <c r="A279" s="1">
        <v>277</v>
      </c>
      <c r="B279" t="s">
        <v>18</v>
      </c>
      <c r="C279" t="s">
        <v>13</v>
      </c>
      <c r="D279">
        <v>0</v>
      </c>
      <c r="E279">
        <v>0</v>
      </c>
      <c r="F279">
        <v>0</v>
      </c>
      <c r="G279">
        <v>0</v>
      </c>
      <c r="H279" t="s">
        <v>290</v>
      </c>
      <c r="J279" t="b">
        <v>0</v>
      </c>
      <c r="K279" t="s">
        <v>289</v>
      </c>
      <c r="L279" t="s">
        <v>16</v>
      </c>
      <c r="M279" t="s">
        <v>17</v>
      </c>
      <c r="N279" t="s">
        <v>1079</v>
      </c>
    </row>
    <row r="280" spans="1:14" x14ac:dyDescent="0.25">
      <c r="A280" s="1">
        <v>278</v>
      </c>
      <c r="B280" t="s">
        <v>12</v>
      </c>
      <c r="C280" t="s">
        <v>13</v>
      </c>
      <c r="D280">
        <v>0</v>
      </c>
      <c r="E280">
        <v>0</v>
      </c>
      <c r="F280">
        <v>0</v>
      </c>
      <c r="G280">
        <v>0</v>
      </c>
      <c r="H280" t="s">
        <v>291</v>
      </c>
      <c r="J280" t="b">
        <v>1</v>
      </c>
      <c r="K280" t="s">
        <v>289</v>
      </c>
      <c r="L280" t="s">
        <v>16</v>
      </c>
      <c r="M280" t="s">
        <v>17</v>
      </c>
      <c r="N280" t="s">
        <v>1080</v>
      </c>
    </row>
    <row r="281" spans="1:14" x14ac:dyDescent="0.25">
      <c r="A281" s="1">
        <v>279</v>
      </c>
      <c r="B281" t="s">
        <v>21</v>
      </c>
      <c r="C281" t="s">
        <v>22</v>
      </c>
      <c r="D281">
        <v>0</v>
      </c>
      <c r="E281">
        <v>0</v>
      </c>
      <c r="F281">
        <v>0</v>
      </c>
      <c r="G281">
        <v>0</v>
      </c>
      <c r="H281" t="s">
        <v>292</v>
      </c>
      <c r="J281" t="b">
        <v>0</v>
      </c>
      <c r="K281" t="s">
        <v>289</v>
      </c>
      <c r="L281" t="s">
        <v>16</v>
      </c>
      <c r="M281" t="s">
        <v>17</v>
      </c>
      <c r="N281" t="s">
        <v>1081</v>
      </c>
    </row>
    <row r="282" spans="1:14" x14ac:dyDescent="0.25">
      <c r="A282" s="1">
        <v>280</v>
      </c>
      <c r="B282" t="s">
        <v>23</v>
      </c>
      <c r="C282" t="s">
        <v>13</v>
      </c>
      <c r="D282">
        <v>1</v>
      </c>
      <c r="E282">
        <v>1</v>
      </c>
      <c r="F282">
        <v>1</v>
      </c>
      <c r="G282">
        <v>1</v>
      </c>
      <c r="H282" t="s">
        <v>293</v>
      </c>
      <c r="J282" t="b">
        <v>0</v>
      </c>
      <c r="K282" t="s">
        <v>289</v>
      </c>
      <c r="L282" t="s">
        <v>16</v>
      </c>
      <c r="M282" t="s">
        <v>17</v>
      </c>
      <c r="N282" t="s">
        <v>1082</v>
      </c>
    </row>
    <row r="283" spans="1:14" x14ac:dyDescent="0.25">
      <c r="A283" s="1">
        <v>281</v>
      </c>
      <c r="B283" t="s">
        <v>24</v>
      </c>
      <c r="C283" t="s">
        <v>13</v>
      </c>
      <c r="D283">
        <v>1</v>
      </c>
      <c r="E283">
        <v>1</v>
      </c>
      <c r="F283">
        <v>1</v>
      </c>
      <c r="G283">
        <v>1</v>
      </c>
      <c r="H283" t="s">
        <v>294</v>
      </c>
      <c r="J283" t="b">
        <v>0</v>
      </c>
      <c r="K283" t="s">
        <v>289</v>
      </c>
      <c r="L283" t="s">
        <v>16</v>
      </c>
      <c r="M283" t="s">
        <v>17</v>
      </c>
      <c r="N283" t="s">
        <v>1083</v>
      </c>
    </row>
    <row r="284" spans="1:14" x14ac:dyDescent="0.25">
      <c r="A284" s="1">
        <v>282</v>
      </c>
      <c r="B284" t="s">
        <v>21</v>
      </c>
      <c r="C284" t="s">
        <v>22</v>
      </c>
      <c r="D284">
        <v>0</v>
      </c>
      <c r="E284">
        <v>0</v>
      </c>
      <c r="F284">
        <v>0</v>
      </c>
      <c r="G284">
        <v>0</v>
      </c>
      <c r="H284" t="s">
        <v>295</v>
      </c>
      <c r="J284" t="b">
        <v>0</v>
      </c>
      <c r="K284" t="s">
        <v>289</v>
      </c>
      <c r="L284" t="s">
        <v>16</v>
      </c>
      <c r="M284" t="s">
        <v>17</v>
      </c>
      <c r="N284" t="s">
        <v>1084</v>
      </c>
    </row>
    <row r="285" spans="1:14" x14ac:dyDescent="0.25">
      <c r="A285" s="1">
        <v>283</v>
      </c>
      <c r="B285" t="s">
        <v>27</v>
      </c>
      <c r="C285" t="s">
        <v>28</v>
      </c>
      <c r="D285">
        <v>1</v>
      </c>
      <c r="E285">
        <v>1</v>
      </c>
      <c r="F285">
        <v>1</v>
      </c>
      <c r="G285">
        <v>1</v>
      </c>
      <c r="H285" t="s">
        <v>296</v>
      </c>
      <c r="J285" t="b">
        <v>0</v>
      </c>
      <c r="K285" t="s">
        <v>289</v>
      </c>
      <c r="L285" t="s">
        <v>16</v>
      </c>
      <c r="M285" t="s">
        <v>17</v>
      </c>
      <c r="N285" t="s">
        <v>1085</v>
      </c>
    </row>
    <row r="286" spans="1:14" x14ac:dyDescent="0.25">
      <c r="A286" s="1">
        <v>284</v>
      </c>
      <c r="B286" t="s">
        <v>30</v>
      </c>
      <c r="C286" t="s">
        <v>31</v>
      </c>
      <c r="D286">
        <v>1</v>
      </c>
      <c r="E286">
        <v>1</v>
      </c>
      <c r="F286">
        <v>1</v>
      </c>
      <c r="G286">
        <v>1</v>
      </c>
      <c r="H286" t="s">
        <v>234</v>
      </c>
      <c r="J286" t="b">
        <v>0</v>
      </c>
      <c r="K286" t="s">
        <v>289</v>
      </c>
      <c r="L286" t="s">
        <v>16</v>
      </c>
      <c r="M286" t="s">
        <v>17</v>
      </c>
      <c r="N286" t="s">
        <v>1086</v>
      </c>
    </row>
    <row r="287" spans="1:14" x14ac:dyDescent="0.25">
      <c r="A287" s="1">
        <v>285</v>
      </c>
      <c r="B287" t="s">
        <v>33</v>
      </c>
      <c r="C287" t="s">
        <v>22</v>
      </c>
      <c r="D287">
        <v>1</v>
      </c>
      <c r="E287">
        <v>1</v>
      </c>
      <c r="F287">
        <v>1</v>
      </c>
      <c r="G287">
        <v>1</v>
      </c>
      <c r="H287" t="s">
        <v>297</v>
      </c>
      <c r="J287" t="b">
        <v>0</v>
      </c>
      <c r="K287" t="s">
        <v>289</v>
      </c>
      <c r="L287" t="s">
        <v>16</v>
      </c>
      <c r="M287" t="s">
        <v>17</v>
      </c>
      <c r="N287" t="s">
        <v>1087</v>
      </c>
    </row>
    <row r="288" spans="1:14" x14ac:dyDescent="0.25">
      <c r="A288" s="1">
        <v>286</v>
      </c>
      <c r="B288" t="s">
        <v>18</v>
      </c>
      <c r="C288" t="s">
        <v>13</v>
      </c>
      <c r="D288">
        <v>0</v>
      </c>
      <c r="E288">
        <v>0</v>
      </c>
      <c r="F288">
        <v>0</v>
      </c>
      <c r="G288">
        <v>0</v>
      </c>
      <c r="H288" t="s">
        <v>298</v>
      </c>
      <c r="J288" t="b">
        <v>0</v>
      </c>
      <c r="K288" t="s">
        <v>289</v>
      </c>
      <c r="L288" t="s">
        <v>16</v>
      </c>
      <c r="M288" t="s">
        <v>17</v>
      </c>
      <c r="N288" t="s">
        <v>1088</v>
      </c>
    </row>
    <row r="289" spans="1:14" x14ac:dyDescent="0.25">
      <c r="A289" s="1">
        <v>287</v>
      </c>
      <c r="B289" t="s">
        <v>18</v>
      </c>
      <c r="C289" t="s">
        <v>13</v>
      </c>
      <c r="D289">
        <v>0</v>
      </c>
      <c r="E289">
        <v>0.26923076923076922</v>
      </c>
      <c r="F289">
        <v>0.23728813559322029</v>
      </c>
      <c r="G289">
        <v>0.31111111111111112</v>
      </c>
      <c r="H289" t="s">
        <v>299</v>
      </c>
      <c r="J289" t="b">
        <v>0</v>
      </c>
      <c r="K289" t="s">
        <v>289</v>
      </c>
      <c r="L289" t="s">
        <v>16</v>
      </c>
      <c r="M289" t="s">
        <v>17</v>
      </c>
      <c r="N289" t="s">
        <v>1089</v>
      </c>
    </row>
    <row r="290" spans="1:14" x14ac:dyDescent="0.25">
      <c r="A290" s="1">
        <v>288</v>
      </c>
      <c r="B290" t="s">
        <v>23</v>
      </c>
      <c r="C290" t="s">
        <v>13</v>
      </c>
      <c r="D290">
        <v>1</v>
      </c>
      <c r="E290">
        <v>1</v>
      </c>
      <c r="F290">
        <v>1</v>
      </c>
      <c r="G290">
        <v>1</v>
      </c>
      <c r="H290" t="s">
        <v>300</v>
      </c>
      <c r="J290" t="b">
        <v>0</v>
      </c>
      <c r="K290" t="s">
        <v>289</v>
      </c>
      <c r="L290" t="s">
        <v>16</v>
      </c>
      <c r="M290" t="s">
        <v>17</v>
      </c>
      <c r="N290" t="s">
        <v>1090</v>
      </c>
    </row>
    <row r="291" spans="1:14" x14ac:dyDescent="0.25">
      <c r="A291" s="1">
        <v>289</v>
      </c>
      <c r="B291" t="s">
        <v>27</v>
      </c>
      <c r="C291" t="s">
        <v>28</v>
      </c>
      <c r="D291">
        <v>1</v>
      </c>
      <c r="E291">
        <v>1</v>
      </c>
      <c r="F291">
        <v>1</v>
      </c>
      <c r="G291">
        <v>1</v>
      </c>
      <c r="H291" t="s">
        <v>38</v>
      </c>
      <c r="J291" t="b">
        <v>0</v>
      </c>
      <c r="K291" t="s">
        <v>289</v>
      </c>
      <c r="L291" t="s">
        <v>16</v>
      </c>
      <c r="M291" t="s">
        <v>17</v>
      </c>
      <c r="N291" t="s">
        <v>1091</v>
      </c>
    </row>
    <row r="292" spans="1:14" x14ac:dyDescent="0.25">
      <c r="A292" s="1">
        <v>290</v>
      </c>
      <c r="B292" t="s">
        <v>30</v>
      </c>
      <c r="C292" t="s">
        <v>31</v>
      </c>
      <c r="D292">
        <v>1</v>
      </c>
      <c r="E292">
        <v>1</v>
      </c>
      <c r="F292">
        <v>1</v>
      </c>
      <c r="G292">
        <v>1</v>
      </c>
      <c r="H292" t="s">
        <v>238</v>
      </c>
      <c r="J292" t="b">
        <v>0</v>
      </c>
      <c r="K292" t="s">
        <v>289</v>
      </c>
      <c r="L292" t="s">
        <v>16</v>
      </c>
      <c r="M292" t="s">
        <v>17</v>
      </c>
      <c r="N292" t="s">
        <v>1092</v>
      </c>
    </row>
    <row r="293" spans="1:14" x14ac:dyDescent="0.25">
      <c r="A293" s="1">
        <v>291</v>
      </c>
      <c r="B293" t="s">
        <v>12</v>
      </c>
      <c r="C293" t="s">
        <v>13</v>
      </c>
      <c r="D293">
        <v>0</v>
      </c>
      <c r="E293">
        <v>0</v>
      </c>
      <c r="F293">
        <v>0</v>
      </c>
      <c r="G293">
        <v>0</v>
      </c>
      <c r="H293" t="s">
        <v>301</v>
      </c>
      <c r="J293" t="b">
        <v>0</v>
      </c>
      <c r="K293" t="s">
        <v>289</v>
      </c>
      <c r="L293" t="s">
        <v>16</v>
      </c>
      <c r="M293" t="s">
        <v>17</v>
      </c>
      <c r="N293" t="s">
        <v>1093</v>
      </c>
    </row>
    <row r="294" spans="1:14" x14ac:dyDescent="0.25">
      <c r="A294" s="1">
        <v>292</v>
      </c>
      <c r="B294" t="s">
        <v>41</v>
      </c>
      <c r="C294" t="s">
        <v>31</v>
      </c>
      <c r="D294">
        <v>1</v>
      </c>
      <c r="E294">
        <v>1</v>
      </c>
      <c r="F294">
        <v>1</v>
      </c>
      <c r="G294">
        <v>1</v>
      </c>
      <c r="H294" t="s">
        <v>240</v>
      </c>
      <c r="J294" t="b">
        <v>0</v>
      </c>
      <c r="K294" t="s">
        <v>289</v>
      </c>
      <c r="L294" t="s">
        <v>16</v>
      </c>
      <c r="M294" t="s">
        <v>17</v>
      </c>
      <c r="N294" t="s">
        <v>1094</v>
      </c>
    </row>
    <row r="295" spans="1:14" x14ac:dyDescent="0.25">
      <c r="A295" s="1">
        <v>293</v>
      </c>
      <c r="B295" t="s">
        <v>43</v>
      </c>
      <c r="C295" t="s">
        <v>22</v>
      </c>
      <c r="D295">
        <v>1</v>
      </c>
      <c r="E295">
        <v>1</v>
      </c>
      <c r="F295">
        <v>1</v>
      </c>
      <c r="G295">
        <v>1</v>
      </c>
      <c r="H295" t="s">
        <v>241</v>
      </c>
      <c r="J295" t="b">
        <v>0</v>
      </c>
      <c r="K295" t="s">
        <v>289</v>
      </c>
      <c r="L295" t="s">
        <v>16</v>
      </c>
      <c r="M295" t="s">
        <v>17</v>
      </c>
      <c r="N295" t="s">
        <v>1095</v>
      </c>
    </row>
    <row r="296" spans="1:14" x14ac:dyDescent="0.25">
      <c r="A296" s="1">
        <v>294</v>
      </c>
      <c r="B296" t="s">
        <v>41</v>
      </c>
      <c r="C296" t="s">
        <v>31</v>
      </c>
      <c r="D296">
        <v>1</v>
      </c>
      <c r="E296">
        <v>1</v>
      </c>
      <c r="F296">
        <v>1</v>
      </c>
      <c r="G296">
        <v>1</v>
      </c>
      <c r="H296" t="s">
        <v>302</v>
      </c>
      <c r="J296" t="b">
        <v>0</v>
      </c>
      <c r="K296" t="s">
        <v>289</v>
      </c>
      <c r="L296" t="s">
        <v>16</v>
      </c>
      <c r="M296" t="s">
        <v>17</v>
      </c>
      <c r="N296" t="s">
        <v>1096</v>
      </c>
    </row>
    <row r="297" spans="1:14" x14ac:dyDescent="0.25">
      <c r="A297" s="1">
        <v>295</v>
      </c>
      <c r="B297" t="s">
        <v>27</v>
      </c>
      <c r="C297" t="s">
        <v>28</v>
      </c>
      <c r="D297">
        <v>1</v>
      </c>
      <c r="E297">
        <v>1</v>
      </c>
      <c r="F297">
        <v>1</v>
      </c>
      <c r="G297">
        <v>1</v>
      </c>
      <c r="H297" t="s">
        <v>303</v>
      </c>
      <c r="J297" t="b">
        <v>0</v>
      </c>
      <c r="K297" t="s">
        <v>289</v>
      </c>
      <c r="L297" t="s">
        <v>16</v>
      </c>
      <c r="M297" t="s">
        <v>17</v>
      </c>
      <c r="N297" t="s">
        <v>1097</v>
      </c>
    </row>
    <row r="298" spans="1:14" x14ac:dyDescent="0.25">
      <c r="A298" s="1">
        <v>296</v>
      </c>
      <c r="B298" t="s">
        <v>23</v>
      </c>
      <c r="C298" t="s">
        <v>13</v>
      </c>
      <c r="D298">
        <v>0</v>
      </c>
      <c r="E298">
        <v>0</v>
      </c>
      <c r="F298">
        <v>0</v>
      </c>
      <c r="G298">
        <v>0</v>
      </c>
      <c r="H298" t="s">
        <v>304</v>
      </c>
      <c r="J298" t="b">
        <v>0</v>
      </c>
      <c r="K298" t="s">
        <v>289</v>
      </c>
      <c r="L298" t="s">
        <v>16</v>
      </c>
      <c r="M298" t="s">
        <v>17</v>
      </c>
      <c r="N298" t="s">
        <v>1098</v>
      </c>
    </row>
    <row r="299" spans="1:14" x14ac:dyDescent="0.25">
      <c r="A299" s="1">
        <v>297</v>
      </c>
      <c r="B299" t="s">
        <v>41</v>
      </c>
      <c r="C299" t="s">
        <v>31</v>
      </c>
      <c r="D299">
        <v>0</v>
      </c>
      <c r="E299">
        <v>0</v>
      </c>
      <c r="F299">
        <v>0</v>
      </c>
      <c r="G299">
        <v>0</v>
      </c>
      <c r="H299" t="s">
        <v>305</v>
      </c>
      <c r="J299" t="b">
        <v>0</v>
      </c>
      <c r="K299" t="s">
        <v>289</v>
      </c>
      <c r="L299" t="s">
        <v>16</v>
      </c>
      <c r="M299" t="s">
        <v>17</v>
      </c>
      <c r="N299" t="s">
        <v>1099</v>
      </c>
    </row>
    <row r="300" spans="1:14" x14ac:dyDescent="0.25">
      <c r="A300" s="1">
        <v>298</v>
      </c>
      <c r="B300" t="s">
        <v>27</v>
      </c>
      <c r="C300" t="s">
        <v>28</v>
      </c>
      <c r="D300">
        <v>0</v>
      </c>
      <c r="E300">
        <v>0</v>
      </c>
      <c r="F300">
        <v>0</v>
      </c>
      <c r="G300">
        <v>0</v>
      </c>
      <c r="H300" t="s">
        <v>306</v>
      </c>
      <c r="J300" t="b">
        <v>0</v>
      </c>
      <c r="K300" t="s">
        <v>289</v>
      </c>
      <c r="L300" t="s">
        <v>16</v>
      </c>
      <c r="M300" t="s">
        <v>17</v>
      </c>
      <c r="N300" t="s">
        <v>1100</v>
      </c>
    </row>
    <row r="301" spans="1:14" x14ac:dyDescent="0.25">
      <c r="A301" s="1">
        <v>299</v>
      </c>
      <c r="B301" t="s">
        <v>18</v>
      </c>
      <c r="C301" t="s">
        <v>13</v>
      </c>
      <c r="D301">
        <v>0</v>
      </c>
      <c r="E301">
        <v>0</v>
      </c>
      <c r="F301">
        <v>0</v>
      </c>
      <c r="G301">
        <v>0</v>
      </c>
      <c r="H301" t="s">
        <v>307</v>
      </c>
      <c r="J301" t="b">
        <v>0</v>
      </c>
      <c r="K301" t="s">
        <v>289</v>
      </c>
      <c r="L301" t="s">
        <v>16</v>
      </c>
      <c r="M301" t="s">
        <v>17</v>
      </c>
      <c r="N301" t="s">
        <v>1101</v>
      </c>
    </row>
    <row r="302" spans="1:14" x14ac:dyDescent="0.25">
      <c r="A302" s="1">
        <v>300</v>
      </c>
      <c r="B302" t="s">
        <v>33</v>
      </c>
      <c r="C302" t="s">
        <v>22</v>
      </c>
      <c r="D302">
        <v>1</v>
      </c>
      <c r="E302">
        <v>1</v>
      </c>
      <c r="F302">
        <v>1</v>
      </c>
      <c r="G302">
        <v>1</v>
      </c>
      <c r="H302" t="s">
        <v>308</v>
      </c>
      <c r="J302" t="b">
        <v>0</v>
      </c>
      <c r="K302" t="s">
        <v>289</v>
      </c>
      <c r="L302" t="s">
        <v>16</v>
      </c>
      <c r="M302" t="s">
        <v>17</v>
      </c>
      <c r="N302" t="s">
        <v>1102</v>
      </c>
    </row>
    <row r="303" spans="1:14" x14ac:dyDescent="0.25">
      <c r="A303" s="1">
        <v>301</v>
      </c>
      <c r="B303" t="s">
        <v>51</v>
      </c>
      <c r="C303" t="s">
        <v>13</v>
      </c>
      <c r="D303">
        <v>1</v>
      </c>
      <c r="E303">
        <v>1</v>
      </c>
      <c r="F303">
        <v>1</v>
      </c>
      <c r="G303">
        <v>1</v>
      </c>
      <c r="H303" t="s">
        <v>309</v>
      </c>
      <c r="J303" t="b">
        <v>0</v>
      </c>
      <c r="K303" t="s">
        <v>289</v>
      </c>
      <c r="L303" t="s">
        <v>16</v>
      </c>
      <c r="M303" t="s">
        <v>17</v>
      </c>
      <c r="N303" t="s">
        <v>1103</v>
      </c>
    </row>
    <row r="304" spans="1:14" x14ac:dyDescent="0.25">
      <c r="A304" s="1">
        <v>302</v>
      </c>
      <c r="B304" t="s">
        <v>21</v>
      </c>
      <c r="C304" t="s">
        <v>22</v>
      </c>
      <c r="D304">
        <v>0</v>
      </c>
      <c r="E304">
        <v>0</v>
      </c>
      <c r="F304">
        <v>0</v>
      </c>
      <c r="G304">
        <v>0</v>
      </c>
      <c r="H304" t="s">
        <v>310</v>
      </c>
      <c r="J304" t="b">
        <v>0</v>
      </c>
      <c r="K304" t="s">
        <v>289</v>
      </c>
      <c r="L304" t="s">
        <v>16</v>
      </c>
      <c r="M304" t="s">
        <v>17</v>
      </c>
      <c r="N304" t="s">
        <v>1104</v>
      </c>
    </row>
    <row r="305" spans="1:14" x14ac:dyDescent="0.25">
      <c r="A305" s="1">
        <v>303</v>
      </c>
      <c r="B305" t="s">
        <v>30</v>
      </c>
      <c r="C305" t="s">
        <v>31</v>
      </c>
      <c r="D305">
        <v>1</v>
      </c>
      <c r="E305">
        <v>1</v>
      </c>
      <c r="F305">
        <v>1</v>
      </c>
      <c r="G305">
        <v>1</v>
      </c>
      <c r="H305" t="s">
        <v>250</v>
      </c>
      <c r="J305" t="b">
        <v>0</v>
      </c>
      <c r="K305" t="s">
        <v>289</v>
      </c>
      <c r="L305" t="s">
        <v>16</v>
      </c>
      <c r="M305" t="s">
        <v>17</v>
      </c>
      <c r="N305" t="s">
        <v>1105</v>
      </c>
    </row>
    <row r="306" spans="1:14" x14ac:dyDescent="0.25">
      <c r="A306" s="1">
        <v>304</v>
      </c>
      <c r="B306" t="s">
        <v>41</v>
      </c>
      <c r="C306" t="s">
        <v>31</v>
      </c>
      <c r="D306">
        <v>0</v>
      </c>
      <c r="E306">
        <v>0</v>
      </c>
      <c r="F306">
        <v>0</v>
      </c>
      <c r="G306">
        <v>0</v>
      </c>
      <c r="H306" t="s">
        <v>311</v>
      </c>
      <c r="J306" t="b">
        <v>0</v>
      </c>
      <c r="K306" t="s">
        <v>289</v>
      </c>
      <c r="L306" t="s">
        <v>16</v>
      </c>
      <c r="M306" t="s">
        <v>17</v>
      </c>
      <c r="N306" t="s">
        <v>1106</v>
      </c>
    </row>
    <row r="307" spans="1:14" x14ac:dyDescent="0.25">
      <c r="A307" s="1">
        <v>305</v>
      </c>
      <c r="B307" t="s">
        <v>56</v>
      </c>
      <c r="C307" t="s">
        <v>22</v>
      </c>
      <c r="D307">
        <v>0</v>
      </c>
      <c r="E307">
        <v>0</v>
      </c>
      <c r="F307">
        <v>0</v>
      </c>
      <c r="G307">
        <v>0</v>
      </c>
      <c r="H307" t="s">
        <v>312</v>
      </c>
      <c r="J307" t="b">
        <v>0</v>
      </c>
      <c r="K307" t="s">
        <v>289</v>
      </c>
      <c r="L307" t="s">
        <v>16</v>
      </c>
      <c r="M307" t="s">
        <v>17</v>
      </c>
      <c r="N307" t="s">
        <v>1107</v>
      </c>
    </row>
    <row r="308" spans="1:14" x14ac:dyDescent="0.25">
      <c r="A308" s="1">
        <v>306</v>
      </c>
      <c r="B308" t="s">
        <v>12</v>
      </c>
      <c r="C308" t="s">
        <v>13</v>
      </c>
      <c r="D308">
        <v>0</v>
      </c>
      <c r="E308">
        <v>9.375E-2</v>
      </c>
      <c r="F308">
        <v>4.9180327868852458E-2</v>
      </c>
      <c r="G308">
        <v>1</v>
      </c>
      <c r="H308" t="s">
        <v>313</v>
      </c>
      <c r="J308" t="b">
        <v>0</v>
      </c>
      <c r="K308" t="s">
        <v>289</v>
      </c>
      <c r="L308" t="s">
        <v>16</v>
      </c>
      <c r="M308" t="s">
        <v>17</v>
      </c>
      <c r="N308" t="s">
        <v>1108</v>
      </c>
    </row>
    <row r="309" spans="1:14" x14ac:dyDescent="0.25">
      <c r="A309" s="1">
        <v>307</v>
      </c>
      <c r="B309" t="s">
        <v>18</v>
      </c>
      <c r="C309" t="s">
        <v>13</v>
      </c>
      <c r="D309">
        <v>0</v>
      </c>
      <c r="E309">
        <v>0</v>
      </c>
      <c r="F309">
        <v>0</v>
      </c>
      <c r="G309">
        <v>0</v>
      </c>
      <c r="H309" t="s">
        <v>314</v>
      </c>
      <c r="J309" t="b">
        <v>0</v>
      </c>
      <c r="K309" t="s">
        <v>289</v>
      </c>
      <c r="L309" t="s">
        <v>16</v>
      </c>
      <c r="M309" t="s">
        <v>17</v>
      </c>
      <c r="N309" t="s">
        <v>1109</v>
      </c>
    </row>
    <row r="310" spans="1:14" x14ac:dyDescent="0.25">
      <c r="A310" s="1">
        <v>308</v>
      </c>
      <c r="B310" t="s">
        <v>23</v>
      </c>
      <c r="C310" t="s">
        <v>13</v>
      </c>
      <c r="D310">
        <v>0</v>
      </c>
      <c r="E310">
        <v>0</v>
      </c>
      <c r="F310">
        <v>0</v>
      </c>
      <c r="G310">
        <v>0</v>
      </c>
      <c r="H310" t="s">
        <v>315</v>
      </c>
      <c r="J310" t="b">
        <v>0</v>
      </c>
      <c r="K310" t="s">
        <v>289</v>
      </c>
      <c r="L310" t="s">
        <v>16</v>
      </c>
      <c r="M310" t="s">
        <v>17</v>
      </c>
      <c r="N310" t="s">
        <v>1110</v>
      </c>
    </row>
    <row r="311" spans="1:14" x14ac:dyDescent="0.25">
      <c r="A311" s="1">
        <v>309</v>
      </c>
      <c r="B311" t="s">
        <v>33</v>
      </c>
      <c r="C311" t="s">
        <v>22</v>
      </c>
      <c r="D311">
        <v>0</v>
      </c>
      <c r="E311">
        <v>0.80263157894736847</v>
      </c>
      <c r="F311">
        <v>0.67777777777777781</v>
      </c>
      <c r="G311">
        <v>0.9838709677419355</v>
      </c>
      <c r="H311" t="s">
        <v>316</v>
      </c>
      <c r="J311" t="b">
        <v>0</v>
      </c>
      <c r="K311" t="s">
        <v>289</v>
      </c>
      <c r="L311" t="s">
        <v>16</v>
      </c>
      <c r="M311" t="s">
        <v>17</v>
      </c>
      <c r="N311" t="s">
        <v>1111</v>
      </c>
    </row>
    <row r="312" spans="1:14" x14ac:dyDescent="0.25">
      <c r="A312" s="1">
        <v>310</v>
      </c>
      <c r="B312" t="s">
        <v>18</v>
      </c>
      <c r="C312" t="s">
        <v>13</v>
      </c>
      <c r="D312">
        <v>0</v>
      </c>
      <c r="E312">
        <v>0</v>
      </c>
      <c r="F312">
        <v>0</v>
      </c>
      <c r="G312">
        <v>0</v>
      </c>
      <c r="H312" t="s">
        <v>317</v>
      </c>
      <c r="J312" t="b">
        <v>0</v>
      </c>
      <c r="K312" t="s">
        <v>289</v>
      </c>
      <c r="L312" t="s">
        <v>16</v>
      </c>
      <c r="M312" t="s">
        <v>17</v>
      </c>
      <c r="N312" t="s">
        <v>1112</v>
      </c>
    </row>
    <row r="313" spans="1:14" x14ac:dyDescent="0.25">
      <c r="A313" s="1">
        <v>311</v>
      </c>
      <c r="B313" t="s">
        <v>43</v>
      </c>
      <c r="C313" t="s">
        <v>22</v>
      </c>
      <c r="D313">
        <v>0</v>
      </c>
      <c r="E313">
        <v>0.2142857142857143</v>
      </c>
      <c r="F313">
        <v>0.24489795918367349</v>
      </c>
      <c r="G313">
        <v>0.19047619047619049</v>
      </c>
      <c r="H313" t="s">
        <v>318</v>
      </c>
      <c r="J313" t="b">
        <v>0</v>
      </c>
      <c r="K313" t="s">
        <v>289</v>
      </c>
      <c r="L313" t="s">
        <v>16</v>
      </c>
      <c r="M313" t="s">
        <v>17</v>
      </c>
      <c r="N313" t="s">
        <v>1113</v>
      </c>
    </row>
    <row r="314" spans="1:14" x14ac:dyDescent="0.25">
      <c r="A314" s="1">
        <v>312</v>
      </c>
      <c r="B314" t="s">
        <v>30</v>
      </c>
      <c r="C314" t="s">
        <v>31</v>
      </c>
      <c r="D314">
        <v>0</v>
      </c>
      <c r="E314">
        <v>0.46851385390428207</v>
      </c>
      <c r="F314">
        <v>0.30592105263157893</v>
      </c>
      <c r="G314">
        <v>1</v>
      </c>
      <c r="H314" t="s">
        <v>319</v>
      </c>
      <c r="J314" t="b">
        <v>0</v>
      </c>
      <c r="K314" t="s">
        <v>289</v>
      </c>
      <c r="L314" t="s">
        <v>16</v>
      </c>
      <c r="M314" t="s">
        <v>17</v>
      </c>
      <c r="N314" t="s">
        <v>1114</v>
      </c>
    </row>
    <row r="315" spans="1:14" x14ac:dyDescent="0.25">
      <c r="A315" s="1">
        <v>313</v>
      </c>
      <c r="B315" t="s">
        <v>65</v>
      </c>
      <c r="C315" t="s">
        <v>31</v>
      </c>
      <c r="D315">
        <v>0</v>
      </c>
      <c r="E315">
        <v>0</v>
      </c>
      <c r="F315">
        <v>0</v>
      </c>
      <c r="G315">
        <v>0</v>
      </c>
      <c r="H315" t="s">
        <v>320</v>
      </c>
      <c r="J315" t="b">
        <v>0</v>
      </c>
      <c r="K315" t="s">
        <v>289</v>
      </c>
      <c r="L315" t="s">
        <v>16</v>
      </c>
      <c r="M315" t="s">
        <v>17</v>
      </c>
      <c r="N315" t="s">
        <v>1115</v>
      </c>
    </row>
    <row r="316" spans="1:14" x14ac:dyDescent="0.25">
      <c r="A316" s="1">
        <v>314</v>
      </c>
      <c r="B316" t="s">
        <v>27</v>
      </c>
      <c r="C316" t="s">
        <v>28</v>
      </c>
      <c r="D316">
        <v>1</v>
      </c>
      <c r="E316">
        <v>1</v>
      </c>
      <c r="F316">
        <v>1</v>
      </c>
      <c r="G316">
        <v>1</v>
      </c>
      <c r="H316" t="s">
        <v>321</v>
      </c>
      <c r="J316" t="b">
        <v>0</v>
      </c>
      <c r="K316" t="s">
        <v>289</v>
      </c>
      <c r="L316" t="s">
        <v>16</v>
      </c>
      <c r="M316" t="s">
        <v>17</v>
      </c>
      <c r="N316" t="s">
        <v>1116</v>
      </c>
    </row>
    <row r="317" spans="1:14" x14ac:dyDescent="0.25">
      <c r="A317" s="1">
        <v>315</v>
      </c>
      <c r="B317" t="s">
        <v>27</v>
      </c>
      <c r="C317" t="s">
        <v>28</v>
      </c>
      <c r="D317">
        <v>1</v>
      </c>
      <c r="E317">
        <v>1</v>
      </c>
      <c r="F317">
        <v>1</v>
      </c>
      <c r="G317">
        <v>1</v>
      </c>
      <c r="H317" t="s">
        <v>322</v>
      </c>
      <c r="J317" t="b">
        <v>0</v>
      </c>
      <c r="K317" t="s">
        <v>289</v>
      </c>
      <c r="L317" t="s">
        <v>16</v>
      </c>
      <c r="M317" t="s">
        <v>17</v>
      </c>
      <c r="N317" t="s">
        <v>1117</v>
      </c>
    </row>
    <row r="318" spans="1:14" x14ac:dyDescent="0.25">
      <c r="A318" s="1">
        <v>316</v>
      </c>
      <c r="B318" t="s">
        <v>21</v>
      </c>
      <c r="C318" t="s">
        <v>22</v>
      </c>
      <c r="D318">
        <v>0</v>
      </c>
      <c r="E318">
        <v>0</v>
      </c>
      <c r="F318">
        <v>0</v>
      </c>
      <c r="G318">
        <v>0</v>
      </c>
      <c r="H318" t="s">
        <v>323</v>
      </c>
      <c r="J318" t="b">
        <v>0</v>
      </c>
      <c r="K318" t="s">
        <v>289</v>
      </c>
      <c r="L318" t="s">
        <v>16</v>
      </c>
      <c r="M318" t="s">
        <v>17</v>
      </c>
      <c r="N318" t="s">
        <v>1118</v>
      </c>
    </row>
    <row r="319" spans="1:14" x14ac:dyDescent="0.25">
      <c r="A319" s="1">
        <v>317</v>
      </c>
      <c r="B319" t="s">
        <v>18</v>
      </c>
      <c r="C319" t="s">
        <v>13</v>
      </c>
      <c r="D319">
        <v>0</v>
      </c>
      <c r="E319">
        <v>0</v>
      </c>
      <c r="F319">
        <v>0</v>
      </c>
      <c r="G319">
        <v>0</v>
      </c>
      <c r="H319" t="s">
        <v>201</v>
      </c>
      <c r="J319" t="b">
        <v>0</v>
      </c>
      <c r="K319" t="s">
        <v>289</v>
      </c>
      <c r="L319" t="s">
        <v>16</v>
      </c>
      <c r="M319" t="s">
        <v>17</v>
      </c>
      <c r="N319" t="s">
        <v>1119</v>
      </c>
    </row>
    <row r="320" spans="1:14" x14ac:dyDescent="0.25">
      <c r="A320" s="1">
        <v>318</v>
      </c>
      <c r="B320" t="s">
        <v>51</v>
      </c>
      <c r="C320" t="s">
        <v>13</v>
      </c>
      <c r="D320">
        <v>0</v>
      </c>
      <c r="E320">
        <v>0.2</v>
      </c>
      <c r="F320">
        <v>1</v>
      </c>
      <c r="G320">
        <v>0.1111111111111111</v>
      </c>
      <c r="H320" t="s">
        <v>324</v>
      </c>
      <c r="J320" t="b">
        <v>0</v>
      </c>
      <c r="K320" t="s">
        <v>289</v>
      </c>
      <c r="L320" t="s">
        <v>16</v>
      </c>
      <c r="M320" t="s">
        <v>17</v>
      </c>
      <c r="N320" t="s">
        <v>1120</v>
      </c>
    </row>
    <row r="321" spans="1:14" x14ac:dyDescent="0.25">
      <c r="A321" s="1">
        <v>319</v>
      </c>
      <c r="B321" t="s">
        <v>27</v>
      </c>
      <c r="C321" t="s">
        <v>28</v>
      </c>
      <c r="D321">
        <v>1</v>
      </c>
      <c r="E321">
        <v>1</v>
      </c>
      <c r="F321">
        <v>1</v>
      </c>
      <c r="G321">
        <v>1</v>
      </c>
      <c r="H321" t="s">
        <v>325</v>
      </c>
      <c r="J321" t="b">
        <v>0</v>
      </c>
      <c r="K321" t="s">
        <v>289</v>
      </c>
      <c r="L321" t="s">
        <v>16</v>
      </c>
      <c r="M321" t="s">
        <v>17</v>
      </c>
      <c r="N321" t="s">
        <v>1121</v>
      </c>
    </row>
    <row r="322" spans="1:14" x14ac:dyDescent="0.25">
      <c r="A322" s="1">
        <v>320</v>
      </c>
      <c r="B322" t="s">
        <v>23</v>
      </c>
      <c r="C322" t="s">
        <v>13</v>
      </c>
      <c r="D322">
        <v>0</v>
      </c>
      <c r="E322">
        <v>0</v>
      </c>
      <c r="F322">
        <v>0</v>
      </c>
      <c r="G322">
        <v>0</v>
      </c>
      <c r="H322" t="s">
        <v>326</v>
      </c>
      <c r="J322" t="b">
        <v>0</v>
      </c>
      <c r="K322" t="s">
        <v>289</v>
      </c>
      <c r="L322" t="s">
        <v>16</v>
      </c>
      <c r="M322" t="s">
        <v>17</v>
      </c>
      <c r="N322" t="s">
        <v>1122</v>
      </c>
    </row>
    <row r="323" spans="1:14" x14ac:dyDescent="0.25">
      <c r="A323" s="1">
        <v>321</v>
      </c>
      <c r="B323" t="s">
        <v>24</v>
      </c>
      <c r="C323" t="s">
        <v>13</v>
      </c>
      <c r="D323">
        <v>0</v>
      </c>
      <c r="E323">
        <v>0</v>
      </c>
      <c r="F323">
        <v>0</v>
      </c>
      <c r="G323">
        <v>0</v>
      </c>
      <c r="H323" t="s">
        <v>327</v>
      </c>
      <c r="J323" t="b">
        <v>0</v>
      </c>
      <c r="K323" t="s">
        <v>289</v>
      </c>
      <c r="L323" t="s">
        <v>16</v>
      </c>
      <c r="M323" t="s">
        <v>17</v>
      </c>
      <c r="N323" t="s">
        <v>1123</v>
      </c>
    </row>
    <row r="324" spans="1:14" x14ac:dyDescent="0.25">
      <c r="A324" s="1">
        <v>322</v>
      </c>
      <c r="B324" t="s">
        <v>12</v>
      </c>
      <c r="C324" t="s">
        <v>13</v>
      </c>
      <c r="D324">
        <v>0</v>
      </c>
      <c r="E324">
        <v>0</v>
      </c>
      <c r="F324">
        <v>0</v>
      </c>
      <c r="G324">
        <v>0</v>
      </c>
      <c r="H324" t="s">
        <v>328</v>
      </c>
      <c r="J324" t="b">
        <v>0</v>
      </c>
      <c r="K324" t="s">
        <v>289</v>
      </c>
      <c r="L324" t="s">
        <v>16</v>
      </c>
      <c r="M324" t="s">
        <v>17</v>
      </c>
      <c r="N324" t="s">
        <v>1124</v>
      </c>
    </row>
    <row r="325" spans="1:14" x14ac:dyDescent="0.25">
      <c r="A325" s="1">
        <v>323</v>
      </c>
      <c r="B325" t="s">
        <v>76</v>
      </c>
      <c r="C325" t="s">
        <v>22</v>
      </c>
      <c r="D325">
        <v>0</v>
      </c>
      <c r="E325">
        <v>0</v>
      </c>
      <c r="F325">
        <v>0</v>
      </c>
      <c r="G325">
        <v>0</v>
      </c>
      <c r="H325" t="s">
        <v>329</v>
      </c>
      <c r="J325" t="b">
        <v>0</v>
      </c>
      <c r="K325" t="s">
        <v>289</v>
      </c>
      <c r="L325" t="s">
        <v>16</v>
      </c>
      <c r="M325" t="s">
        <v>17</v>
      </c>
      <c r="N325" t="s">
        <v>1125</v>
      </c>
    </row>
    <row r="326" spans="1:14" x14ac:dyDescent="0.25">
      <c r="A326" s="1">
        <v>324</v>
      </c>
      <c r="B326" t="s">
        <v>27</v>
      </c>
      <c r="C326" t="s">
        <v>28</v>
      </c>
      <c r="D326">
        <v>1</v>
      </c>
      <c r="E326">
        <v>1</v>
      </c>
      <c r="F326">
        <v>1</v>
      </c>
      <c r="G326">
        <v>1</v>
      </c>
      <c r="H326" t="s">
        <v>330</v>
      </c>
      <c r="J326" t="b">
        <v>0</v>
      </c>
      <c r="K326" t="s">
        <v>289</v>
      </c>
      <c r="L326" t="s">
        <v>16</v>
      </c>
      <c r="M326" t="s">
        <v>17</v>
      </c>
      <c r="N326" t="s">
        <v>1126</v>
      </c>
    </row>
    <row r="327" spans="1:14" x14ac:dyDescent="0.25">
      <c r="A327" s="1">
        <v>325</v>
      </c>
      <c r="B327" t="s">
        <v>27</v>
      </c>
      <c r="C327" t="s">
        <v>28</v>
      </c>
      <c r="D327">
        <v>0</v>
      </c>
      <c r="E327">
        <v>0</v>
      </c>
      <c r="F327">
        <v>0</v>
      </c>
      <c r="G327">
        <v>0</v>
      </c>
      <c r="H327" t="s">
        <v>331</v>
      </c>
      <c r="J327" t="b">
        <v>0</v>
      </c>
      <c r="K327" t="s">
        <v>289</v>
      </c>
      <c r="L327" t="s">
        <v>16</v>
      </c>
      <c r="M327" t="s">
        <v>17</v>
      </c>
      <c r="N327" t="s">
        <v>1127</v>
      </c>
    </row>
    <row r="328" spans="1:14" x14ac:dyDescent="0.25">
      <c r="A328" s="1">
        <v>326</v>
      </c>
      <c r="B328" t="s">
        <v>30</v>
      </c>
      <c r="C328" t="s">
        <v>31</v>
      </c>
      <c r="D328">
        <v>0</v>
      </c>
      <c r="E328">
        <v>0</v>
      </c>
      <c r="F328">
        <v>0</v>
      </c>
      <c r="G328">
        <v>0</v>
      </c>
      <c r="H328" t="s">
        <v>332</v>
      </c>
      <c r="J328" t="b">
        <v>0</v>
      </c>
      <c r="K328" t="s">
        <v>289</v>
      </c>
      <c r="L328" t="s">
        <v>16</v>
      </c>
      <c r="M328" t="s">
        <v>17</v>
      </c>
      <c r="N328" t="s">
        <v>1128</v>
      </c>
    </row>
    <row r="329" spans="1:14" x14ac:dyDescent="0.25">
      <c r="A329" s="1">
        <v>327</v>
      </c>
      <c r="B329" t="s">
        <v>27</v>
      </c>
      <c r="C329" t="s">
        <v>28</v>
      </c>
      <c r="D329">
        <v>0</v>
      </c>
      <c r="E329">
        <v>9.8039215686274508E-3</v>
      </c>
      <c r="F329">
        <v>4.9261083743842374E-3</v>
      </c>
      <c r="G329">
        <v>1</v>
      </c>
      <c r="H329" t="s">
        <v>273</v>
      </c>
      <c r="J329" t="b">
        <v>0</v>
      </c>
      <c r="K329" t="s">
        <v>289</v>
      </c>
      <c r="L329" t="s">
        <v>16</v>
      </c>
      <c r="M329" t="s">
        <v>17</v>
      </c>
      <c r="N329" t="s">
        <v>1129</v>
      </c>
    </row>
    <row r="330" spans="1:14" x14ac:dyDescent="0.25">
      <c r="A330" s="1">
        <v>328</v>
      </c>
      <c r="B330" t="s">
        <v>27</v>
      </c>
      <c r="C330" t="s">
        <v>28</v>
      </c>
      <c r="D330">
        <v>1</v>
      </c>
      <c r="E330">
        <v>1</v>
      </c>
      <c r="F330">
        <v>1</v>
      </c>
      <c r="G330">
        <v>1</v>
      </c>
      <c r="H330" t="s">
        <v>82</v>
      </c>
      <c r="J330" t="b">
        <v>0</v>
      </c>
      <c r="K330" t="s">
        <v>289</v>
      </c>
      <c r="L330" t="s">
        <v>16</v>
      </c>
      <c r="M330" t="s">
        <v>17</v>
      </c>
      <c r="N330" t="s">
        <v>1130</v>
      </c>
    </row>
    <row r="331" spans="1:14" x14ac:dyDescent="0.25">
      <c r="A331" s="1">
        <v>329</v>
      </c>
      <c r="B331" t="s">
        <v>23</v>
      </c>
      <c r="C331" t="s">
        <v>13</v>
      </c>
      <c r="D331">
        <v>0</v>
      </c>
      <c r="E331">
        <v>0</v>
      </c>
      <c r="F331">
        <v>0</v>
      </c>
      <c r="G331">
        <v>0</v>
      </c>
      <c r="H331" t="s">
        <v>333</v>
      </c>
      <c r="J331" t="b">
        <v>0</v>
      </c>
      <c r="K331" t="s">
        <v>289</v>
      </c>
      <c r="L331" t="s">
        <v>16</v>
      </c>
      <c r="M331" t="s">
        <v>17</v>
      </c>
      <c r="N331" t="s">
        <v>1131</v>
      </c>
    </row>
    <row r="332" spans="1:14" x14ac:dyDescent="0.25">
      <c r="A332" s="1">
        <v>330</v>
      </c>
      <c r="B332" t="s">
        <v>12</v>
      </c>
      <c r="C332" t="s">
        <v>13</v>
      </c>
      <c r="D332">
        <v>0</v>
      </c>
      <c r="E332">
        <v>0</v>
      </c>
      <c r="F332">
        <v>0</v>
      </c>
      <c r="G332">
        <v>0</v>
      </c>
      <c r="H332" t="s">
        <v>334</v>
      </c>
      <c r="J332" t="b">
        <v>0</v>
      </c>
      <c r="K332" t="s">
        <v>289</v>
      </c>
      <c r="L332" t="s">
        <v>16</v>
      </c>
      <c r="M332" t="s">
        <v>17</v>
      </c>
      <c r="N332" t="s">
        <v>1132</v>
      </c>
    </row>
    <row r="333" spans="1:14" x14ac:dyDescent="0.25">
      <c r="A333" s="1">
        <v>331</v>
      </c>
      <c r="B333" t="s">
        <v>33</v>
      </c>
      <c r="C333" t="s">
        <v>22</v>
      </c>
      <c r="D333">
        <v>0</v>
      </c>
      <c r="E333">
        <v>0</v>
      </c>
      <c r="F333">
        <v>0</v>
      </c>
      <c r="G333">
        <v>0</v>
      </c>
      <c r="H333" t="s">
        <v>335</v>
      </c>
      <c r="J333" t="b">
        <v>0</v>
      </c>
      <c r="K333" t="s">
        <v>289</v>
      </c>
      <c r="L333" t="s">
        <v>16</v>
      </c>
      <c r="M333" t="s">
        <v>17</v>
      </c>
      <c r="N333" t="s">
        <v>1133</v>
      </c>
    </row>
    <row r="334" spans="1:14" x14ac:dyDescent="0.25">
      <c r="A334" s="1">
        <v>332</v>
      </c>
      <c r="B334" t="s">
        <v>86</v>
      </c>
      <c r="C334" t="s">
        <v>31</v>
      </c>
      <c r="D334">
        <v>0</v>
      </c>
      <c r="E334">
        <v>0</v>
      </c>
      <c r="F334">
        <v>0</v>
      </c>
      <c r="G334">
        <v>0</v>
      </c>
      <c r="H334" t="s">
        <v>336</v>
      </c>
      <c r="J334" t="b">
        <v>0</v>
      </c>
      <c r="K334" t="s">
        <v>289</v>
      </c>
      <c r="L334" t="s">
        <v>16</v>
      </c>
      <c r="M334" t="s">
        <v>17</v>
      </c>
      <c r="N334" t="s">
        <v>1134</v>
      </c>
    </row>
    <row r="335" spans="1:14" x14ac:dyDescent="0.25">
      <c r="A335" s="1">
        <v>333</v>
      </c>
      <c r="B335" t="s">
        <v>41</v>
      </c>
      <c r="C335" t="s">
        <v>31</v>
      </c>
      <c r="D335">
        <v>1</v>
      </c>
      <c r="E335">
        <v>1</v>
      </c>
      <c r="F335">
        <v>1</v>
      </c>
      <c r="G335">
        <v>1</v>
      </c>
      <c r="H335" t="s">
        <v>214</v>
      </c>
      <c r="J335" t="b">
        <v>0</v>
      </c>
      <c r="K335" t="s">
        <v>289</v>
      </c>
      <c r="L335" t="s">
        <v>16</v>
      </c>
      <c r="M335" t="s">
        <v>17</v>
      </c>
      <c r="N335" t="s">
        <v>1135</v>
      </c>
    </row>
    <row r="336" spans="1:14" x14ac:dyDescent="0.25">
      <c r="A336" s="1">
        <v>334</v>
      </c>
      <c r="B336" t="s">
        <v>27</v>
      </c>
      <c r="C336" t="s">
        <v>28</v>
      </c>
      <c r="D336">
        <v>0</v>
      </c>
      <c r="E336">
        <v>0.96174863387978138</v>
      </c>
      <c r="F336">
        <v>0.97777777777777775</v>
      </c>
      <c r="G336">
        <v>0.94623655913978499</v>
      </c>
      <c r="H336" t="s">
        <v>337</v>
      </c>
      <c r="J336" t="b">
        <v>0</v>
      </c>
      <c r="K336" t="s">
        <v>289</v>
      </c>
      <c r="L336" t="s">
        <v>16</v>
      </c>
      <c r="M336" t="s">
        <v>17</v>
      </c>
      <c r="N336" t="s">
        <v>1136</v>
      </c>
    </row>
    <row r="337" spans="1:14" x14ac:dyDescent="0.25">
      <c r="A337" s="1">
        <v>335</v>
      </c>
      <c r="B337" t="s">
        <v>86</v>
      </c>
      <c r="C337" t="s">
        <v>31</v>
      </c>
      <c r="D337">
        <v>0</v>
      </c>
      <c r="E337">
        <v>0</v>
      </c>
      <c r="F337">
        <v>0</v>
      </c>
      <c r="G337">
        <v>0</v>
      </c>
      <c r="H337" t="s">
        <v>338</v>
      </c>
      <c r="J337" t="b">
        <v>0</v>
      </c>
      <c r="K337" t="s">
        <v>289</v>
      </c>
      <c r="L337" t="s">
        <v>16</v>
      </c>
      <c r="M337" t="s">
        <v>17</v>
      </c>
      <c r="N337" t="s">
        <v>1137</v>
      </c>
    </row>
    <row r="338" spans="1:14" x14ac:dyDescent="0.25">
      <c r="A338" s="1">
        <v>336</v>
      </c>
      <c r="B338" t="s">
        <v>41</v>
      </c>
      <c r="C338" t="s">
        <v>31</v>
      </c>
      <c r="D338">
        <v>0</v>
      </c>
      <c r="E338">
        <v>0</v>
      </c>
      <c r="F338">
        <v>0</v>
      </c>
      <c r="G338">
        <v>0</v>
      </c>
      <c r="H338" t="s">
        <v>279</v>
      </c>
      <c r="J338" t="b">
        <v>0</v>
      </c>
      <c r="K338" t="s">
        <v>289</v>
      </c>
      <c r="L338" t="s">
        <v>16</v>
      </c>
      <c r="M338" t="s">
        <v>17</v>
      </c>
      <c r="N338" t="s">
        <v>1138</v>
      </c>
    </row>
    <row r="339" spans="1:14" x14ac:dyDescent="0.25">
      <c r="A339" s="1">
        <v>337</v>
      </c>
      <c r="B339" t="s">
        <v>27</v>
      </c>
      <c r="C339" t="s">
        <v>28</v>
      </c>
      <c r="D339">
        <v>0</v>
      </c>
      <c r="E339">
        <v>0</v>
      </c>
      <c r="F339">
        <v>0</v>
      </c>
      <c r="G339">
        <v>0</v>
      </c>
      <c r="H339" t="s">
        <v>339</v>
      </c>
      <c r="J339" t="b">
        <v>0</v>
      </c>
      <c r="K339" t="s">
        <v>289</v>
      </c>
      <c r="L339" t="s">
        <v>16</v>
      </c>
      <c r="M339" t="s">
        <v>17</v>
      </c>
      <c r="N339" t="s">
        <v>1139</v>
      </c>
    </row>
    <row r="340" spans="1:14" x14ac:dyDescent="0.25">
      <c r="A340" s="1">
        <v>338</v>
      </c>
      <c r="B340" t="s">
        <v>23</v>
      </c>
      <c r="C340" t="s">
        <v>13</v>
      </c>
      <c r="D340">
        <v>0</v>
      </c>
      <c r="E340">
        <v>0</v>
      </c>
      <c r="F340">
        <v>0</v>
      </c>
      <c r="G340">
        <v>0</v>
      </c>
      <c r="H340" t="s">
        <v>340</v>
      </c>
      <c r="J340" t="b">
        <v>0</v>
      </c>
      <c r="K340" t="s">
        <v>289</v>
      </c>
      <c r="L340" t="s">
        <v>16</v>
      </c>
      <c r="M340" t="s">
        <v>17</v>
      </c>
      <c r="N340" t="s">
        <v>1140</v>
      </c>
    </row>
    <row r="341" spans="1:14" x14ac:dyDescent="0.25">
      <c r="A341" s="1">
        <v>339</v>
      </c>
      <c r="B341" t="s">
        <v>18</v>
      </c>
      <c r="C341" t="s">
        <v>13</v>
      </c>
      <c r="D341">
        <v>0</v>
      </c>
      <c r="E341">
        <v>0</v>
      </c>
      <c r="F341">
        <v>0</v>
      </c>
      <c r="G341">
        <v>0</v>
      </c>
      <c r="H341" t="s">
        <v>341</v>
      </c>
      <c r="J341" t="b">
        <v>0</v>
      </c>
      <c r="K341" t="s">
        <v>289</v>
      </c>
      <c r="L341" t="s">
        <v>16</v>
      </c>
      <c r="M341" t="s">
        <v>17</v>
      </c>
      <c r="N341" t="s">
        <v>1141</v>
      </c>
    </row>
    <row r="342" spans="1:14" x14ac:dyDescent="0.25">
      <c r="A342" s="1">
        <v>340</v>
      </c>
      <c r="B342" t="s">
        <v>43</v>
      </c>
      <c r="C342" t="s">
        <v>22</v>
      </c>
      <c r="D342">
        <v>0</v>
      </c>
      <c r="E342">
        <v>0</v>
      </c>
      <c r="F342">
        <v>0</v>
      </c>
      <c r="G342">
        <v>0</v>
      </c>
      <c r="H342" t="s">
        <v>342</v>
      </c>
      <c r="J342" t="b">
        <v>0</v>
      </c>
      <c r="K342" t="s">
        <v>289</v>
      </c>
      <c r="L342" t="s">
        <v>16</v>
      </c>
      <c r="M342" t="s">
        <v>17</v>
      </c>
      <c r="N342" t="s">
        <v>1142</v>
      </c>
    </row>
    <row r="343" spans="1:14" x14ac:dyDescent="0.25">
      <c r="A343" s="1">
        <v>341</v>
      </c>
      <c r="B343" t="s">
        <v>65</v>
      </c>
      <c r="C343" t="s">
        <v>31</v>
      </c>
      <c r="D343">
        <v>0</v>
      </c>
      <c r="E343">
        <v>0</v>
      </c>
      <c r="F343">
        <v>0</v>
      </c>
      <c r="G343">
        <v>0</v>
      </c>
      <c r="H343" t="s">
        <v>343</v>
      </c>
      <c r="J343" t="b">
        <v>0</v>
      </c>
      <c r="K343" t="s">
        <v>289</v>
      </c>
      <c r="L343" t="s">
        <v>16</v>
      </c>
      <c r="M343" t="s">
        <v>17</v>
      </c>
      <c r="N343" t="s">
        <v>1143</v>
      </c>
    </row>
    <row r="344" spans="1:14" x14ac:dyDescent="0.25">
      <c r="A344" s="1">
        <v>342</v>
      </c>
      <c r="B344" t="s">
        <v>23</v>
      </c>
      <c r="C344" t="s">
        <v>13</v>
      </c>
      <c r="D344">
        <v>0</v>
      </c>
      <c r="E344">
        <v>0.82352941176470584</v>
      </c>
      <c r="F344">
        <v>1</v>
      </c>
      <c r="G344">
        <v>0.7</v>
      </c>
      <c r="H344" t="s">
        <v>344</v>
      </c>
      <c r="J344" t="b">
        <v>0</v>
      </c>
      <c r="K344" t="s">
        <v>289</v>
      </c>
      <c r="L344" t="s">
        <v>16</v>
      </c>
      <c r="M344" t="s">
        <v>17</v>
      </c>
      <c r="N344" t="s">
        <v>1144</v>
      </c>
    </row>
    <row r="345" spans="1:14" x14ac:dyDescent="0.25">
      <c r="A345" s="1">
        <v>343</v>
      </c>
      <c r="B345" t="s">
        <v>33</v>
      </c>
      <c r="C345" t="s">
        <v>22</v>
      </c>
      <c r="D345">
        <v>0</v>
      </c>
      <c r="E345">
        <v>0.6</v>
      </c>
      <c r="F345">
        <v>0.43333333333333329</v>
      </c>
      <c r="G345">
        <v>0.97499999999999998</v>
      </c>
      <c r="H345" t="s">
        <v>345</v>
      </c>
      <c r="J345" t="b">
        <v>0</v>
      </c>
      <c r="K345" t="s">
        <v>289</v>
      </c>
      <c r="L345" t="s">
        <v>16</v>
      </c>
      <c r="M345" t="s">
        <v>17</v>
      </c>
      <c r="N345" t="s">
        <v>1145</v>
      </c>
    </row>
    <row r="346" spans="1:14" x14ac:dyDescent="0.25">
      <c r="A346" s="1">
        <v>344</v>
      </c>
      <c r="B346" t="s">
        <v>18</v>
      </c>
      <c r="C346" t="s">
        <v>13</v>
      </c>
      <c r="D346">
        <v>0</v>
      </c>
      <c r="E346">
        <v>0</v>
      </c>
      <c r="F346">
        <v>0</v>
      </c>
      <c r="G346">
        <v>0</v>
      </c>
      <c r="H346" t="s">
        <v>346</v>
      </c>
      <c r="J346" t="b">
        <v>0</v>
      </c>
      <c r="K346" t="s">
        <v>289</v>
      </c>
      <c r="L346" t="s">
        <v>16</v>
      </c>
      <c r="M346" t="s">
        <v>17</v>
      </c>
      <c r="N346" t="s">
        <v>1146</v>
      </c>
    </row>
    <row r="347" spans="1:14" x14ac:dyDescent="0.25">
      <c r="A347" s="1">
        <v>345</v>
      </c>
      <c r="B347" t="s">
        <v>12</v>
      </c>
      <c r="C347" t="s">
        <v>13</v>
      </c>
      <c r="D347">
        <v>0</v>
      </c>
      <c r="E347">
        <v>0</v>
      </c>
      <c r="F347">
        <v>0</v>
      </c>
      <c r="G347">
        <v>0</v>
      </c>
      <c r="H347" t="s">
        <v>347</v>
      </c>
      <c r="J347" t="b">
        <v>0</v>
      </c>
      <c r="K347" t="s">
        <v>348</v>
      </c>
      <c r="L347" t="s">
        <v>16</v>
      </c>
      <c r="M347" t="s">
        <v>17</v>
      </c>
      <c r="N347" t="s">
        <v>1078</v>
      </c>
    </row>
    <row r="348" spans="1:14" x14ac:dyDescent="0.25">
      <c r="A348" s="1">
        <v>346</v>
      </c>
      <c r="B348" t="s">
        <v>18</v>
      </c>
      <c r="C348" t="s">
        <v>13</v>
      </c>
      <c r="D348">
        <v>0</v>
      </c>
      <c r="E348">
        <v>0</v>
      </c>
      <c r="F348">
        <v>0</v>
      </c>
      <c r="G348">
        <v>0</v>
      </c>
      <c r="H348" t="s">
        <v>349</v>
      </c>
      <c r="J348" t="b">
        <v>0</v>
      </c>
      <c r="K348" t="s">
        <v>348</v>
      </c>
      <c r="L348" t="s">
        <v>16</v>
      </c>
      <c r="M348" t="s">
        <v>17</v>
      </c>
      <c r="N348" t="s">
        <v>1079</v>
      </c>
    </row>
    <row r="349" spans="1:14" x14ac:dyDescent="0.25">
      <c r="A349" s="1">
        <v>347</v>
      </c>
      <c r="B349" t="s">
        <v>12</v>
      </c>
      <c r="C349" t="s">
        <v>13</v>
      </c>
      <c r="D349">
        <v>0</v>
      </c>
      <c r="E349">
        <v>9.3023255813953473E-2</v>
      </c>
      <c r="F349">
        <v>5.8823529411764712E-2</v>
      </c>
      <c r="G349">
        <v>0.22222222222222221</v>
      </c>
      <c r="H349" t="s">
        <v>350</v>
      </c>
      <c r="J349" t="b">
        <v>0</v>
      </c>
      <c r="K349" t="s">
        <v>348</v>
      </c>
      <c r="L349" t="s">
        <v>16</v>
      </c>
      <c r="M349" t="s">
        <v>17</v>
      </c>
      <c r="N349" t="s">
        <v>1080</v>
      </c>
    </row>
    <row r="350" spans="1:14" x14ac:dyDescent="0.25">
      <c r="A350" s="1">
        <v>348</v>
      </c>
      <c r="B350" t="s">
        <v>21</v>
      </c>
      <c r="C350" t="s">
        <v>22</v>
      </c>
      <c r="D350">
        <v>0</v>
      </c>
      <c r="E350">
        <v>0</v>
      </c>
      <c r="F350">
        <v>0</v>
      </c>
      <c r="G350">
        <v>0</v>
      </c>
      <c r="H350" t="s">
        <v>351</v>
      </c>
      <c r="J350" t="b">
        <v>0</v>
      </c>
      <c r="K350" t="s">
        <v>348</v>
      </c>
      <c r="L350" t="s">
        <v>16</v>
      </c>
      <c r="M350" t="s">
        <v>17</v>
      </c>
      <c r="N350" t="s">
        <v>1081</v>
      </c>
    </row>
    <row r="351" spans="1:14" x14ac:dyDescent="0.25">
      <c r="A351" s="1">
        <v>349</v>
      </c>
      <c r="B351" t="s">
        <v>23</v>
      </c>
      <c r="C351" t="s">
        <v>13</v>
      </c>
      <c r="D351">
        <v>0</v>
      </c>
      <c r="E351">
        <v>0</v>
      </c>
      <c r="F351">
        <v>0</v>
      </c>
      <c r="G351">
        <v>0</v>
      </c>
      <c r="H351" t="s">
        <v>167</v>
      </c>
      <c r="J351" t="b">
        <v>0</v>
      </c>
      <c r="K351" t="s">
        <v>348</v>
      </c>
      <c r="L351" t="s">
        <v>16</v>
      </c>
      <c r="M351" t="s">
        <v>17</v>
      </c>
      <c r="N351" t="s">
        <v>1082</v>
      </c>
    </row>
    <row r="352" spans="1:14" x14ac:dyDescent="0.25">
      <c r="A352" s="1">
        <v>350</v>
      </c>
      <c r="B352" t="s">
        <v>24</v>
      </c>
      <c r="C352" t="s">
        <v>13</v>
      </c>
      <c r="D352">
        <v>0</v>
      </c>
      <c r="E352">
        <v>0</v>
      </c>
      <c r="F352">
        <v>0</v>
      </c>
      <c r="G352">
        <v>0</v>
      </c>
      <c r="H352" t="s">
        <v>352</v>
      </c>
      <c r="J352" t="b">
        <v>0</v>
      </c>
      <c r="K352" t="s">
        <v>348</v>
      </c>
      <c r="L352" t="s">
        <v>16</v>
      </c>
      <c r="M352" t="s">
        <v>17</v>
      </c>
      <c r="N352" t="s">
        <v>1083</v>
      </c>
    </row>
    <row r="353" spans="1:14" x14ac:dyDescent="0.25">
      <c r="A353" s="1">
        <v>351</v>
      </c>
      <c r="B353" t="s">
        <v>21</v>
      </c>
      <c r="C353" t="s">
        <v>22</v>
      </c>
      <c r="D353">
        <v>0</v>
      </c>
      <c r="E353">
        <v>0</v>
      </c>
      <c r="F353">
        <v>0</v>
      </c>
      <c r="G353">
        <v>0</v>
      </c>
      <c r="H353" t="s">
        <v>353</v>
      </c>
      <c r="J353" t="b">
        <v>0</v>
      </c>
      <c r="K353" t="s">
        <v>348</v>
      </c>
      <c r="L353" t="s">
        <v>16</v>
      </c>
      <c r="M353" t="s">
        <v>17</v>
      </c>
      <c r="N353" t="s">
        <v>1084</v>
      </c>
    </row>
    <row r="354" spans="1:14" x14ac:dyDescent="0.25">
      <c r="A354" s="1">
        <v>352</v>
      </c>
      <c r="B354" t="s">
        <v>27</v>
      </c>
      <c r="C354" t="s">
        <v>28</v>
      </c>
      <c r="D354">
        <v>1</v>
      </c>
      <c r="E354">
        <v>1</v>
      </c>
      <c r="F354">
        <v>1</v>
      </c>
      <c r="G354">
        <v>1</v>
      </c>
      <c r="H354" t="s">
        <v>354</v>
      </c>
      <c r="J354" t="b">
        <v>0</v>
      </c>
      <c r="K354" t="s">
        <v>348</v>
      </c>
      <c r="L354" t="s">
        <v>16</v>
      </c>
      <c r="M354" t="s">
        <v>17</v>
      </c>
      <c r="N354" t="s">
        <v>1085</v>
      </c>
    </row>
    <row r="355" spans="1:14" x14ac:dyDescent="0.25">
      <c r="A355" s="1">
        <v>353</v>
      </c>
      <c r="B355" t="s">
        <v>30</v>
      </c>
      <c r="C355" t="s">
        <v>31</v>
      </c>
      <c r="D355">
        <v>1</v>
      </c>
      <c r="E355">
        <v>1</v>
      </c>
      <c r="F355">
        <v>1</v>
      </c>
      <c r="G355">
        <v>1</v>
      </c>
      <c r="H355" t="s">
        <v>355</v>
      </c>
      <c r="J355" t="b">
        <v>0</v>
      </c>
      <c r="K355" t="s">
        <v>348</v>
      </c>
      <c r="L355" t="s">
        <v>16</v>
      </c>
      <c r="M355" t="s">
        <v>17</v>
      </c>
      <c r="N355" t="s">
        <v>1086</v>
      </c>
    </row>
    <row r="356" spans="1:14" x14ac:dyDescent="0.25">
      <c r="A356" s="1">
        <v>354</v>
      </c>
      <c r="B356" t="s">
        <v>33</v>
      </c>
      <c r="C356" t="s">
        <v>22</v>
      </c>
      <c r="D356">
        <v>0</v>
      </c>
      <c r="E356">
        <v>0.47457627118644069</v>
      </c>
      <c r="F356">
        <v>0.31111111111111112</v>
      </c>
      <c r="G356">
        <v>1</v>
      </c>
      <c r="H356" t="s">
        <v>356</v>
      </c>
      <c r="J356" t="b">
        <v>0</v>
      </c>
      <c r="K356" t="s">
        <v>348</v>
      </c>
      <c r="L356" t="s">
        <v>16</v>
      </c>
      <c r="M356" t="s">
        <v>17</v>
      </c>
      <c r="N356" t="s">
        <v>1087</v>
      </c>
    </row>
    <row r="357" spans="1:14" x14ac:dyDescent="0.25">
      <c r="A357" s="1">
        <v>355</v>
      </c>
      <c r="B357" t="s">
        <v>18</v>
      </c>
      <c r="C357" t="s">
        <v>13</v>
      </c>
      <c r="D357">
        <v>0</v>
      </c>
      <c r="E357">
        <v>0</v>
      </c>
      <c r="F357">
        <v>0</v>
      </c>
      <c r="G357">
        <v>0</v>
      </c>
      <c r="H357" t="s">
        <v>357</v>
      </c>
      <c r="J357" t="b">
        <v>0</v>
      </c>
      <c r="K357" t="s">
        <v>348</v>
      </c>
      <c r="L357" t="s">
        <v>16</v>
      </c>
      <c r="M357" t="s">
        <v>17</v>
      </c>
      <c r="N357" t="s">
        <v>1088</v>
      </c>
    </row>
    <row r="358" spans="1:14" x14ac:dyDescent="0.25">
      <c r="A358" s="1">
        <v>356</v>
      </c>
      <c r="B358" t="s">
        <v>18</v>
      </c>
      <c r="C358" t="s">
        <v>13</v>
      </c>
      <c r="D358">
        <v>0</v>
      </c>
      <c r="E358">
        <v>0</v>
      </c>
      <c r="F358">
        <v>0</v>
      </c>
      <c r="G358">
        <v>0</v>
      </c>
      <c r="H358" t="s">
        <v>358</v>
      </c>
      <c r="J358" t="b">
        <v>0</v>
      </c>
      <c r="K358" t="s">
        <v>348</v>
      </c>
      <c r="L358" t="s">
        <v>16</v>
      </c>
      <c r="M358" t="s">
        <v>17</v>
      </c>
      <c r="N358" t="s">
        <v>1089</v>
      </c>
    </row>
    <row r="359" spans="1:14" x14ac:dyDescent="0.25">
      <c r="A359" s="1">
        <v>357</v>
      </c>
      <c r="B359" t="s">
        <v>23</v>
      </c>
      <c r="C359" t="s">
        <v>13</v>
      </c>
      <c r="D359">
        <v>0</v>
      </c>
      <c r="E359">
        <v>0</v>
      </c>
      <c r="F359">
        <v>0</v>
      </c>
      <c r="G359">
        <v>0</v>
      </c>
      <c r="H359" t="s">
        <v>359</v>
      </c>
      <c r="J359" t="b">
        <v>0</v>
      </c>
      <c r="K359" t="s">
        <v>348</v>
      </c>
      <c r="L359" t="s">
        <v>16</v>
      </c>
      <c r="M359" t="s">
        <v>17</v>
      </c>
      <c r="N359" t="s">
        <v>1090</v>
      </c>
    </row>
    <row r="360" spans="1:14" x14ac:dyDescent="0.25">
      <c r="A360" s="1">
        <v>358</v>
      </c>
      <c r="B360" t="s">
        <v>27</v>
      </c>
      <c r="C360" t="s">
        <v>28</v>
      </c>
      <c r="D360">
        <v>1</v>
      </c>
      <c r="E360">
        <v>1</v>
      </c>
      <c r="F360">
        <v>1</v>
      </c>
      <c r="G360">
        <v>1</v>
      </c>
      <c r="H360" t="s">
        <v>360</v>
      </c>
      <c r="J360" t="b">
        <v>0</v>
      </c>
      <c r="K360" t="s">
        <v>348</v>
      </c>
      <c r="L360" t="s">
        <v>16</v>
      </c>
      <c r="M360" t="s">
        <v>17</v>
      </c>
      <c r="N360" t="s">
        <v>1091</v>
      </c>
    </row>
    <row r="361" spans="1:14" x14ac:dyDescent="0.25">
      <c r="A361" s="1">
        <v>359</v>
      </c>
      <c r="B361" t="s">
        <v>30</v>
      </c>
      <c r="C361" t="s">
        <v>31</v>
      </c>
      <c r="D361">
        <v>1</v>
      </c>
      <c r="E361">
        <v>1</v>
      </c>
      <c r="F361">
        <v>1</v>
      </c>
      <c r="G361">
        <v>1</v>
      </c>
      <c r="H361" t="s">
        <v>39</v>
      </c>
      <c r="J361" t="b">
        <v>0</v>
      </c>
      <c r="K361" t="s">
        <v>348</v>
      </c>
      <c r="L361" t="s">
        <v>16</v>
      </c>
      <c r="M361" t="s">
        <v>17</v>
      </c>
      <c r="N361" t="s">
        <v>1092</v>
      </c>
    </row>
    <row r="362" spans="1:14" x14ac:dyDescent="0.25">
      <c r="A362" s="1">
        <v>360</v>
      </c>
      <c r="B362" t="s">
        <v>12</v>
      </c>
      <c r="C362" t="s">
        <v>13</v>
      </c>
      <c r="D362">
        <v>0</v>
      </c>
      <c r="E362">
        <v>0</v>
      </c>
      <c r="F362">
        <v>0</v>
      </c>
      <c r="G362">
        <v>0</v>
      </c>
      <c r="H362" t="s">
        <v>40</v>
      </c>
      <c r="J362" t="b">
        <v>0</v>
      </c>
      <c r="K362" t="s">
        <v>348</v>
      </c>
      <c r="L362" t="s">
        <v>16</v>
      </c>
      <c r="M362" t="s">
        <v>17</v>
      </c>
      <c r="N362" t="s">
        <v>1093</v>
      </c>
    </row>
    <row r="363" spans="1:14" x14ac:dyDescent="0.25">
      <c r="A363" s="1">
        <v>361</v>
      </c>
      <c r="B363" t="s">
        <v>41</v>
      </c>
      <c r="C363" t="s">
        <v>31</v>
      </c>
      <c r="D363">
        <v>1</v>
      </c>
      <c r="E363">
        <v>1</v>
      </c>
      <c r="F363">
        <v>1</v>
      </c>
      <c r="G363">
        <v>1</v>
      </c>
      <c r="H363" t="s">
        <v>42</v>
      </c>
      <c r="J363" t="b">
        <v>0</v>
      </c>
      <c r="K363" t="s">
        <v>348</v>
      </c>
      <c r="L363" t="s">
        <v>16</v>
      </c>
      <c r="M363" t="s">
        <v>17</v>
      </c>
      <c r="N363" t="s">
        <v>1094</v>
      </c>
    </row>
    <row r="364" spans="1:14" x14ac:dyDescent="0.25">
      <c r="A364" s="1">
        <v>362</v>
      </c>
      <c r="B364" t="s">
        <v>43</v>
      </c>
      <c r="C364" t="s">
        <v>22</v>
      </c>
      <c r="D364">
        <v>1</v>
      </c>
      <c r="E364">
        <v>1</v>
      </c>
      <c r="F364">
        <v>1</v>
      </c>
      <c r="G364">
        <v>1</v>
      </c>
      <c r="H364" t="s">
        <v>241</v>
      </c>
      <c r="J364" t="b">
        <v>0</v>
      </c>
      <c r="K364" t="s">
        <v>348</v>
      </c>
      <c r="L364" t="s">
        <v>16</v>
      </c>
      <c r="M364" t="s">
        <v>17</v>
      </c>
      <c r="N364" t="s">
        <v>1095</v>
      </c>
    </row>
    <row r="365" spans="1:14" x14ac:dyDescent="0.25">
      <c r="A365" s="1">
        <v>363</v>
      </c>
      <c r="B365" t="s">
        <v>41</v>
      </c>
      <c r="C365" t="s">
        <v>31</v>
      </c>
      <c r="D365">
        <v>1</v>
      </c>
      <c r="E365">
        <v>1</v>
      </c>
      <c r="F365">
        <v>1</v>
      </c>
      <c r="G365">
        <v>1</v>
      </c>
      <c r="H365" t="s">
        <v>118</v>
      </c>
      <c r="J365" t="b">
        <v>0</v>
      </c>
      <c r="K365" t="s">
        <v>348</v>
      </c>
      <c r="L365" t="s">
        <v>16</v>
      </c>
      <c r="M365" t="s">
        <v>17</v>
      </c>
      <c r="N365" t="s">
        <v>1096</v>
      </c>
    </row>
    <row r="366" spans="1:14" x14ac:dyDescent="0.25">
      <c r="A366" s="1">
        <v>364</v>
      </c>
      <c r="B366" t="s">
        <v>27</v>
      </c>
      <c r="C366" t="s">
        <v>28</v>
      </c>
      <c r="D366">
        <v>1</v>
      </c>
      <c r="E366">
        <v>1</v>
      </c>
      <c r="F366">
        <v>1</v>
      </c>
      <c r="G366">
        <v>1</v>
      </c>
      <c r="H366" t="s">
        <v>361</v>
      </c>
      <c r="J366" t="b">
        <v>0</v>
      </c>
      <c r="K366" t="s">
        <v>348</v>
      </c>
      <c r="L366" t="s">
        <v>16</v>
      </c>
      <c r="M366" t="s">
        <v>17</v>
      </c>
      <c r="N366" t="s">
        <v>1097</v>
      </c>
    </row>
    <row r="367" spans="1:14" x14ac:dyDescent="0.25">
      <c r="A367" s="1">
        <v>365</v>
      </c>
      <c r="B367" t="s">
        <v>23</v>
      </c>
      <c r="C367" t="s">
        <v>13</v>
      </c>
      <c r="D367">
        <v>0</v>
      </c>
      <c r="E367">
        <v>0</v>
      </c>
      <c r="F367">
        <v>0</v>
      </c>
      <c r="G367">
        <v>0</v>
      </c>
      <c r="H367" t="s">
        <v>362</v>
      </c>
      <c r="J367" t="b">
        <v>0</v>
      </c>
      <c r="K367" t="s">
        <v>348</v>
      </c>
      <c r="L367" t="s">
        <v>16</v>
      </c>
      <c r="M367" t="s">
        <v>17</v>
      </c>
      <c r="N367" t="s">
        <v>1098</v>
      </c>
    </row>
    <row r="368" spans="1:14" x14ac:dyDescent="0.25">
      <c r="A368" s="1">
        <v>366</v>
      </c>
      <c r="B368" t="s">
        <v>41</v>
      </c>
      <c r="C368" t="s">
        <v>31</v>
      </c>
      <c r="D368">
        <v>0</v>
      </c>
      <c r="E368">
        <v>0</v>
      </c>
      <c r="F368">
        <v>0</v>
      </c>
      <c r="G368">
        <v>0</v>
      </c>
      <c r="H368" t="s">
        <v>363</v>
      </c>
      <c r="J368" t="b">
        <v>0</v>
      </c>
      <c r="K368" t="s">
        <v>348</v>
      </c>
      <c r="L368" t="s">
        <v>16</v>
      </c>
      <c r="M368" t="s">
        <v>17</v>
      </c>
      <c r="N368" t="s">
        <v>1099</v>
      </c>
    </row>
    <row r="369" spans="1:14" x14ac:dyDescent="0.25">
      <c r="A369" s="1">
        <v>367</v>
      </c>
      <c r="B369" t="s">
        <v>27</v>
      </c>
      <c r="C369" t="s">
        <v>28</v>
      </c>
      <c r="D369">
        <v>1</v>
      </c>
      <c r="E369">
        <v>1</v>
      </c>
      <c r="F369">
        <v>1</v>
      </c>
      <c r="G369">
        <v>1</v>
      </c>
      <c r="H369" t="s">
        <v>184</v>
      </c>
      <c r="J369" t="b">
        <v>0</v>
      </c>
      <c r="K369" t="s">
        <v>348</v>
      </c>
      <c r="L369" t="s">
        <v>16</v>
      </c>
      <c r="M369" t="s">
        <v>17</v>
      </c>
      <c r="N369" t="s">
        <v>1100</v>
      </c>
    </row>
    <row r="370" spans="1:14" x14ac:dyDescent="0.25">
      <c r="A370" s="1">
        <v>368</v>
      </c>
      <c r="B370" t="s">
        <v>18</v>
      </c>
      <c r="C370" t="s">
        <v>13</v>
      </c>
      <c r="D370">
        <v>0</v>
      </c>
      <c r="E370">
        <v>0</v>
      </c>
      <c r="F370">
        <v>0</v>
      </c>
      <c r="G370">
        <v>0</v>
      </c>
      <c r="J370" t="b">
        <v>1</v>
      </c>
      <c r="K370" t="s">
        <v>348</v>
      </c>
      <c r="L370" t="s">
        <v>16</v>
      </c>
      <c r="M370" t="s">
        <v>17</v>
      </c>
      <c r="N370" t="s">
        <v>1101</v>
      </c>
    </row>
    <row r="371" spans="1:14" x14ac:dyDescent="0.25">
      <c r="A371" s="1">
        <v>369</v>
      </c>
      <c r="B371" t="s">
        <v>33</v>
      </c>
      <c r="C371" t="s">
        <v>22</v>
      </c>
      <c r="D371">
        <v>1</v>
      </c>
      <c r="E371">
        <v>1</v>
      </c>
      <c r="F371">
        <v>1</v>
      </c>
      <c r="G371">
        <v>1</v>
      </c>
      <c r="H371" t="s">
        <v>364</v>
      </c>
      <c r="J371" t="b">
        <v>0</v>
      </c>
      <c r="K371" t="s">
        <v>348</v>
      </c>
      <c r="L371" t="s">
        <v>16</v>
      </c>
      <c r="M371" t="s">
        <v>17</v>
      </c>
      <c r="N371" t="s">
        <v>1102</v>
      </c>
    </row>
    <row r="372" spans="1:14" x14ac:dyDescent="0.25">
      <c r="A372" s="1">
        <v>370</v>
      </c>
      <c r="B372" t="s">
        <v>51</v>
      </c>
      <c r="C372" t="s">
        <v>13</v>
      </c>
      <c r="D372">
        <v>0</v>
      </c>
      <c r="E372">
        <v>0</v>
      </c>
      <c r="F372">
        <v>0</v>
      </c>
      <c r="G372">
        <v>0</v>
      </c>
      <c r="H372" t="s">
        <v>365</v>
      </c>
      <c r="J372" t="b">
        <v>0</v>
      </c>
      <c r="K372" t="s">
        <v>348</v>
      </c>
      <c r="L372" t="s">
        <v>16</v>
      </c>
      <c r="M372" t="s">
        <v>17</v>
      </c>
      <c r="N372" t="s">
        <v>1103</v>
      </c>
    </row>
    <row r="373" spans="1:14" x14ac:dyDescent="0.25">
      <c r="A373" s="1">
        <v>371</v>
      </c>
      <c r="B373" t="s">
        <v>21</v>
      </c>
      <c r="C373" t="s">
        <v>22</v>
      </c>
      <c r="D373">
        <v>0</v>
      </c>
      <c r="E373">
        <v>0</v>
      </c>
      <c r="F373">
        <v>0</v>
      </c>
      <c r="G373">
        <v>0</v>
      </c>
      <c r="H373" t="s">
        <v>366</v>
      </c>
      <c r="J373" t="b">
        <v>0</v>
      </c>
      <c r="K373" t="s">
        <v>348</v>
      </c>
      <c r="L373" t="s">
        <v>16</v>
      </c>
      <c r="M373" t="s">
        <v>17</v>
      </c>
      <c r="N373" t="s">
        <v>1104</v>
      </c>
    </row>
    <row r="374" spans="1:14" x14ac:dyDescent="0.25">
      <c r="A374" s="1">
        <v>372</v>
      </c>
      <c r="B374" t="s">
        <v>30</v>
      </c>
      <c r="C374" t="s">
        <v>31</v>
      </c>
      <c r="D374">
        <v>1</v>
      </c>
      <c r="E374">
        <v>1</v>
      </c>
      <c r="F374">
        <v>1</v>
      </c>
      <c r="G374">
        <v>1</v>
      </c>
      <c r="H374" t="s">
        <v>367</v>
      </c>
      <c r="J374" t="b">
        <v>0</v>
      </c>
      <c r="K374" t="s">
        <v>348</v>
      </c>
      <c r="L374" t="s">
        <v>16</v>
      </c>
      <c r="M374" t="s">
        <v>17</v>
      </c>
      <c r="N374" t="s">
        <v>1105</v>
      </c>
    </row>
    <row r="375" spans="1:14" x14ac:dyDescent="0.25">
      <c r="A375" s="1">
        <v>373</v>
      </c>
      <c r="B375" t="s">
        <v>41</v>
      </c>
      <c r="C375" t="s">
        <v>31</v>
      </c>
      <c r="D375">
        <v>0</v>
      </c>
      <c r="E375">
        <v>0</v>
      </c>
      <c r="F375">
        <v>0</v>
      </c>
      <c r="G375">
        <v>0</v>
      </c>
      <c r="H375" t="s">
        <v>368</v>
      </c>
      <c r="J375" t="b">
        <v>0</v>
      </c>
      <c r="K375" t="s">
        <v>348</v>
      </c>
      <c r="L375" t="s">
        <v>16</v>
      </c>
      <c r="M375" t="s">
        <v>17</v>
      </c>
      <c r="N375" t="s">
        <v>1106</v>
      </c>
    </row>
    <row r="376" spans="1:14" x14ac:dyDescent="0.25">
      <c r="A376" s="1">
        <v>374</v>
      </c>
      <c r="B376" t="s">
        <v>56</v>
      </c>
      <c r="C376" t="s">
        <v>22</v>
      </c>
      <c r="D376">
        <v>0</v>
      </c>
      <c r="E376">
        <v>0</v>
      </c>
      <c r="F376">
        <v>0</v>
      </c>
      <c r="G376">
        <v>0</v>
      </c>
      <c r="H376" t="s">
        <v>57</v>
      </c>
      <c r="J376" t="b">
        <v>0</v>
      </c>
      <c r="K376" t="s">
        <v>348</v>
      </c>
      <c r="L376" t="s">
        <v>16</v>
      </c>
      <c r="M376" t="s">
        <v>17</v>
      </c>
      <c r="N376" t="s">
        <v>1107</v>
      </c>
    </row>
    <row r="377" spans="1:14" x14ac:dyDescent="0.25">
      <c r="A377" s="1">
        <v>375</v>
      </c>
      <c r="B377" t="s">
        <v>12</v>
      </c>
      <c r="C377" t="s">
        <v>13</v>
      </c>
      <c r="D377">
        <v>0</v>
      </c>
      <c r="E377">
        <v>0</v>
      </c>
      <c r="F377">
        <v>0</v>
      </c>
      <c r="G377">
        <v>0</v>
      </c>
      <c r="H377" t="s">
        <v>369</v>
      </c>
      <c r="J377" t="b">
        <v>0</v>
      </c>
      <c r="K377" t="s">
        <v>348</v>
      </c>
      <c r="L377" t="s">
        <v>16</v>
      </c>
      <c r="M377" t="s">
        <v>17</v>
      </c>
      <c r="N377" t="s">
        <v>1108</v>
      </c>
    </row>
    <row r="378" spans="1:14" x14ac:dyDescent="0.25">
      <c r="A378" s="1">
        <v>376</v>
      </c>
      <c r="B378" t="s">
        <v>18</v>
      </c>
      <c r="C378" t="s">
        <v>13</v>
      </c>
      <c r="D378">
        <v>0</v>
      </c>
      <c r="E378">
        <v>0</v>
      </c>
      <c r="F378">
        <v>0</v>
      </c>
      <c r="G378">
        <v>0</v>
      </c>
      <c r="H378" t="s">
        <v>370</v>
      </c>
      <c r="J378" t="b">
        <v>0</v>
      </c>
      <c r="K378" t="s">
        <v>348</v>
      </c>
      <c r="L378" t="s">
        <v>16</v>
      </c>
      <c r="M378" t="s">
        <v>17</v>
      </c>
      <c r="N378" t="s">
        <v>1109</v>
      </c>
    </row>
    <row r="379" spans="1:14" x14ac:dyDescent="0.25">
      <c r="A379" s="1">
        <v>377</v>
      </c>
      <c r="B379" t="s">
        <v>23</v>
      </c>
      <c r="C379" t="s">
        <v>13</v>
      </c>
      <c r="D379">
        <v>1</v>
      </c>
      <c r="E379">
        <v>1</v>
      </c>
      <c r="F379">
        <v>1</v>
      </c>
      <c r="G379">
        <v>1</v>
      </c>
      <c r="H379" t="s">
        <v>371</v>
      </c>
      <c r="J379" t="b">
        <v>0</v>
      </c>
      <c r="K379" t="s">
        <v>348</v>
      </c>
      <c r="L379" t="s">
        <v>16</v>
      </c>
      <c r="M379" t="s">
        <v>17</v>
      </c>
      <c r="N379" t="s">
        <v>1110</v>
      </c>
    </row>
    <row r="380" spans="1:14" x14ac:dyDescent="0.25">
      <c r="A380" s="1">
        <v>378</v>
      </c>
      <c r="B380" t="s">
        <v>33</v>
      </c>
      <c r="C380" t="s">
        <v>22</v>
      </c>
      <c r="D380">
        <v>0</v>
      </c>
      <c r="E380">
        <v>0</v>
      </c>
      <c r="F380">
        <v>0</v>
      </c>
      <c r="G380">
        <v>0</v>
      </c>
      <c r="H380" t="s">
        <v>372</v>
      </c>
      <c r="J380" t="b">
        <v>0</v>
      </c>
      <c r="K380" t="s">
        <v>348</v>
      </c>
      <c r="L380" t="s">
        <v>16</v>
      </c>
      <c r="M380" t="s">
        <v>17</v>
      </c>
      <c r="N380" t="s">
        <v>1111</v>
      </c>
    </row>
    <row r="381" spans="1:14" x14ac:dyDescent="0.25">
      <c r="A381" s="1">
        <v>379</v>
      </c>
      <c r="B381" t="s">
        <v>18</v>
      </c>
      <c r="C381" t="s">
        <v>13</v>
      </c>
      <c r="D381">
        <v>0</v>
      </c>
      <c r="E381">
        <v>0</v>
      </c>
      <c r="F381">
        <v>0</v>
      </c>
      <c r="G381">
        <v>0</v>
      </c>
      <c r="H381" t="s">
        <v>373</v>
      </c>
      <c r="J381" t="b">
        <v>0</v>
      </c>
      <c r="K381" t="s">
        <v>348</v>
      </c>
      <c r="L381" t="s">
        <v>16</v>
      </c>
      <c r="M381" t="s">
        <v>17</v>
      </c>
      <c r="N381" t="s">
        <v>1112</v>
      </c>
    </row>
    <row r="382" spans="1:14" x14ac:dyDescent="0.25">
      <c r="A382" s="1">
        <v>380</v>
      </c>
      <c r="B382" t="s">
        <v>43</v>
      </c>
      <c r="C382" t="s">
        <v>22</v>
      </c>
      <c r="D382">
        <v>0</v>
      </c>
      <c r="E382">
        <v>0</v>
      </c>
      <c r="F382">
        <v>0</v>
      </c>
      <c r="G382">
        <v>0</v>
      </c>
      <c r="H382" t="s">
        <v>374</v>
      </c>
      <c r="J382" t="b">
        <v>0</v>
      </c>
      <c r="K382" t="s">
        <v>348</v>
      </c>
      <c r="L382" t="s">
        <v>16</v>
      </c>
      <c r="M382" t="s">
        <v>17</v>
      </c>
      <c r="N382" t="s">
        <v>1113</v>
      </c>
    </row>
    <row r="383" spans="1:14" x14ac:dyDescent="0.25">
      <c r="A383" s="1">
        <v>381</v>
      </c>
      <c r="B383" t="s">
        <v>30</v>
      </c>
      <c r="C383" t="s">
        <v>31</v>
      </c>
      <c r="D383">
        <v>1</v>
      </c>
      <c r="E383">
        <v>1</v>
      </c>
      <c r="F383">
        <v>1</v>
      </c>
      <c r="G383">
        <v>1</v>
      </c>
      <c r="H383" t="s">
        <v>375</v>
      </c>
      <c r="J383" t="b">
        <v>0</v>
      </c>
      <c r="K383" t="s">
        <v>348</v>
      </c>
      <c r="L383" t="s">
        <v>16</v>
      </c>
      <c r="M383" t="s">
        <v>17</v>
      </c>
      <c r="N383" t="s">
        <v>1114</v>
      </c>
    </row>
    <row r="384" spans="1:14" x14ac:dyDescent="0.25">
      <c r="A384" s="1">
        <v>382</v>
      </c>
      <c r="B384" t="s">
        <v>65</v>
      </c>
      <c r="C384" t="s">
        <v>31</v>
      </c>
      <c r="D384">
        <v>0</v>
      </c>
      <c r="E384">
        <v>0</v>
      </c>
      <c r="F384">
        <v>0</v>
      </c>
      <c r="G384">
        <v>0</v>
      </c>
      <c r="H384" t="s">
        <v>376</v>
      </c>
      <c r="J384" t="b">
        <v>0</v>
      </c>
      <c r="K384" t="s">
        <v>348</v>
      </c>
      <c r="L384" t="s">
        <v>16</v>
      </c>
      <c r="M384" t="s">
        <v>17</v>
      </c>
      <c r="N384" t="s">
        <v>1115</v>
      </c>
    </row>
    <row r="385" spans="1:14" x14ac:dyDescent="0.25">
      <c r="A385" s="1">
        <v>383</v>
      </c>
      <c r="B385" t="s">
        <v>27</v>
      </c>
      <c r="C385" t="s">
        <v>28</v>
      </c>
      <c r="D385">
        <v>1</v>
      </c>
      <c r="E385">
        <v>1</v>
      </c>
      <c r="F385">
        <v>1</v>
      </c>
      <c r="G385">
        <v>1</v>
      </c>
      <c r="H385" t="s">
        <v>191</v>
      </c>
      <c r="J385" t="b">
        <v>0</v>
      </c>
      <c r="K385" t="s">
        <v>348</v>
      </c>
      <c r="L385" t="s">
        <v>16</v>
      </c>
      <c r="M385" t="s">
        <v>17</v>
      </c>
      <c r="N385" t="s">
        <v>1116</v>
      </c>
    </row>
    <row r="386" spans="1:14" x14ac:dyDescent="0.25">
      <c r="A386" s="1">
        <v>384</v>
      </c>
      <c r="B386" t="s">
        <v>27</v>
      </c>
      <c r="C386" t="s">
        <v>28</v>
      </c>
      <c r="D386">
        <v>1</v>
      </c>
      <c r="E386">
        <v>1</v>
      </c>
      <c r="F386">
        <v>1</v>
      </c>
      <c r="G386">
        <v>1</v>
      </c>
      <c r="H386" t="s">
        <v>377</v>
      </c>
      <c r="J386" t="b">
        <v>0</v>
      </c>
      <c r="K386" t="s">
        <v>348</v>
      </c>
      <c r="L386" t="s">
        <v>16</v>
      </c>
      <c r="M386" t="s">
        <v>17</v>
      </c>
      <c r="N386" t="s">
        <v>1117</v>
      </c>
    </row>
    <row r="387" spans="1:14" x14ac:dyDescent="0.25">
      <c r="A387" s="1">
        <v>385</v>
      </c>
      <c r="B387" t="s">
        <v>21</v>
      </c>
      <c r="C387" t="s">
        <v>22</v>
      </c>
      <c r="D387">
        <v>0</v>
      </c>
      <c r="E387">
        <v>0</v>
      </c>
      <c r="F387">
        <v>0</v>
      </c>
      <c r="G387">
        <v>0</v>
      </c>
      <c r="H387" t="s">
        <v>378</v>
      </c>
      <c r="J387" t="b">
        <v>0</v>
      </c>
      <c r="K387" t="s">
        <v>348</v>
      </c>
      <c r="L387" t="s">
        <v>16</v>
      </c>
      <c r="M387" t="s">
        <v>17</v>
      </c>
      <c r="N387" t="s">
        <v>1118</v>
      </c>
    </row>
    <row r="388" spans="1:14" x14ac:dyDescent="0.25">
      <c r="A388" s="1">
        <v>386</v>
      </c>
      <c r="B388" t="s">
        <v>18</v>
      </c>
      <c r="C388" t="s">
        <v>13</v>
      </c>
      <c r="D388">
        <v>0</v>
      </c>
      <c r="E388">
        <v>0</v>
      </c>
      <c r="F388">
        <v>0</v>
      </c>
      <c r="G388">
        <v>0</v>
      </c>
      <c r="H388" t="s">
        <v>379</v>
      </c>
      <c r="J388" t="b">
        <v>0</v>
      </c>
      <c r="K388" t="s">
        <v>348</v>
      </c>
      <c r="L388" t="s">
        <v>16</v>
      </c>
      <c r="M388" t="s">
        <v>17</v>
      </c>
      <c r="N388" t="s">
        <v>1119</v>
      </c>
    </row>
    <row r="389" spans="1:14" x14ac:dyDescent="0.25">
      <c r="A389" s="1">
        <v>387</v>
      </c>
      <c r="B389" t="s">
        <v>51</v>
      </c>
      <c r="C389" t="s">
        <v>13</v>
      </c>
      <c r="D389">
        <v>0</v>
      </c>
      <c r="E389">
        <v>0.13207547169811321</v>
      </c>
      <c r="F389">
        <v>1</v>
      </c>
      <c r="G389">
        <v>7.0707070707070704E-2</v>
      </c>
      <c r="H389" t="s">
        <v>141</v>
      </c>
      <c r="J389" t="b">
        <v>0</v>
      </c>
      <c r="K389" t="s">
        <v>348</v>
      </c>
      <c r="L389" t="s">
        <v>16</v>
      </c>
      <c r="M389" t="s">
        <v>17</v>
      </c>
      <c r="N389" t="s">
        <v>1120</v>
      </c>
    </row>
    <row r="390" spans="1:14" x14ac:dyDescent="0.25">
      <c r="A390" s="1">
        <v>388</v>
      </c>
      <c r="B390" t="s">
        <v>27</v>
      </c>
      <c r="C390" t="s">
        <v>28</v>
      </c>
      <c r="D390">
        <v>0</v>
      </c>
      <c r="E390">
        <v>0</v>
      </c>
      <c r="F390">
        <v>0</v>
      </c>
      <c r="G390">
        <v>0</v>
      </c>
      <c r="H390" t="s">
        <v>380</v>
      </c>
      <c r="J390" t="b">
        <v>0</v>
      </c>
      <c r="K390" t="s">
        <v>348</v>
      </c>
      <c r="L390" t="s">
        <v>16</v>
      </c>
      <c r="M390" t="s">
        <v>17</v>
      </c>
      <c r="N390" t="s">
        <v>1121</v>
      </c>
    </row>
    <row r="391" spans="1:14" x14ac:dyDescent="0.25">
      <c r="A391" s="1">
        <v>389</v>
      </c>
      <c r="B391" t="s">
        <v>23</v>
      </c>
      <c r="C391" t="s">
        <v>13</v>
      </c>
      <c r="D391">
        <v>0</v>
      </c>
      <c r="E391">
        <v>0.1402439024390244</v>
      </c>
      <c r="F391">
        <v>7.5409836065573776E-2</v>
      </c>
      <c r="G391">
        <v>1</v>
      </c>
      <c r="H391" t="s">
        <v>381</v>
      </c>
      <c r="J391" t="b">
        <v>0</v>
      </c>
      <c r="K391" t="s">
        <v>348</v>
      </c>
      <c r="L391" t="s">
        <v>16</v>
      </c>
      <c r="M391" t="s">
        <v>17</v>
      </c>
      <c r="N391" t="s">
        <v>1122</v>
      </c>
    </row>
    <row r="392" spans="1:14" x14ac:dyDescent="0.25">
      <c r="A392" s="1">
        <v>390</v>
      </c>
      <c r="B392" t="s">
        <v>24</v>
      </c>
      <c r="C392" t="s">
        <v>13</v>
      </c>
      <c r="D392">
        <v>0</v>
      </c>
      <c r="E392">
        <v>0</v>
      </c>
      <c r="F392">
        <v>0</v>
      </c>
      <c r="G392">
        <v>0</v>
      </c>
      <c r="H392" t="s">
        <v>382</v>
      </c>
      <c r="J392" t="b">
        <v>0</v>
      </c>
      <c r="K392" t="s">
        <v>348</v>
      </c>
      <c r="L392" t="s">
        <v>16</v>
      </c>
      <c r="M392" t="s">
        <v>17</v>
      </c>
      <c r="N392" t="s">
        <v>1123</v>
      </c>
    </row>
    <row r="393" spans="1:14" x14ac:dyDescent="0.25">
      <c r="A393" s="1">
        <v>391</v>
      </c>
      <c r="B393" t="s">
        <v>12</v>
      </c>
      <c r="C393" t="s">
        <v>13</v>
      </c>
      <c r="D393">
        <v>0</v>
      </c>
      <c r="E393">
        <v>0</v>
      </c>
      <c r="F393">
        <v>0</v>
      </c>
      <c r="G393">
        <v>0</v>
      </c>
      <c r="H393" t="s">
        <v>383</v>
      </c>
      <c r="J393" t="b">
        <v>0</v>
      </c>
      <c r="K393" t="s">
        <v>348</v>
      </c>
      <c r="L393" t="s">
        <v>16</v>
      </c>
      <c r="M393" t="s">
        <v>17</v>
      </c>
      <c r="N393" t="s">
        <v>1124</v>
      </c>
    </row>
    <row r="394" spans="1:14" x14ac:dyDescent="0.25">
      <c r="A394" s="1">
        <v>392</v>
      </c>
      <c r="B394" t="s">
        <v>76</v>
      </c>
      <c r="C394" t="s">
        <v>22</v>
      </c>
      <c r="D394">
        <v>0</v>
      </c>
      <c r="E394">
        <v>0</v>
      </c>
      <c r="F394">
        <v>0</v>
      </c>
      <c r="G394">
        <v>0</v>
      </c>
      <c r="H394" t="s">
        <v>77</v>
      </c>
      <c r="J394" t="b">
        <v>0</v>
      </c>
      <c r="K394" t="s">
        <v>348</v>
      </c>
      <c r="L394" t="s">
        <v>16</v>
      </c>
      <c r="M394" t="s">
        <v>17</v>
      </c>
      <c r="N394" t="s">
        <v>1125</v>
      </c>
    </row>
    <row r="395" spans="1:14" x14ac:dyDescent="0.25">
      <c r="A395" s="1">
        <v>393</v>
      </c>
      <c r="B395" t="s">
        <v>27</v>
      </c>
      <c r="C395" t="s">
        <v>28</v>
      </c>
      <c r="D395">
        <v>0</v>
      </c>
      <c r="E395">
        <v>0</v>
      </c>
      <c r="F395">
        <v>0</v>
      </c>
      <c r="G395">
        <v>0</v>
      </c>
      <c r="H395" t="s">
        <v>78</v>
      </c>
      <c r="J395" t="b">
        <v>0</v>
      </c>
      <c r="K395" t="s">
        <v>348</v>
      </c>
      <c r="L395" t="s">
        <v>16</v>
      </c>
      <c r="M395" t="s">
        <v>17</v>
      </c>
      <c r="N395" t="s">
        <v>1126</v>
      </c>
    </row>
    <row r="396" spans="1:14" x14ac:dyDescent="0.25">
      <c r="A396" s="1">
        <v>394</v>
      </c>
      <c r="B396" t="s">
        <v>27</v>
      </c>
      <c r="C396" t="s">
        <v>28</v>
      </c>
      <c r="D396">
        <v>0</v>
      </c>
      <c r="E396">
        <v>0</v>
      </c>
      <c r="F396">
        <v>0</v>
      </c>
      <c r="G396">
        <v>0</v>
      </c>
      <c r="H396" t="s">
        <v>384</v>
      </c>
      <c r="J396" t="b">
        <v>0</v>
      </c>
      <c r="K396" t="s">
        <v>348</v>
      </c>
      <c r="L396" t="s">
        <v>16</v>
      </c>
      <c r="M396" t="s">
        <v>17</v>
      </c>
      <c r="N396" t="s">
        <v>1127</v>
      </c>
    </row>
    <row r="397" spans="1:14" x14ac:dyDescent="0.25">
      <c r="A397" s="1">
        <v>395</v>
      </c>
      <c r="B397" t="s">
        <v>30</v>
      </c>
      <c r="C397" t="s">
        <v>31</v>
      </c>
      <c r="D397">
        <v>0</v>
      </c>
      <c r="E397">
        <v>0.57142857142857151</v>
      </c>
      <c r="F397">
        <v>0.4</v>
      </c>
      <c r="G397">
        <v>1</v>
      </c>
      <c r="H397" t="s">
        <v>385</v>
      </c>
      <c r="J397" t="b">
        <v>0</v>
      </c>
      <c r="K397" t="s">
        <v>348</v>
      </c>
      <c r="L397" t="s">
        <v>16</v>
      </c>
      <c r="M397" t="s">
        <v>17</v>
      </c>
      <c r="N397" t="s">
        <v>1128</v>
      </c>
    </row>
    <row r="398" spans="1:14" x14ac:dyDescent="0.25">
      <c r="A398" s="1">
        <v>396</v>
      </c>
      <c r="B398" t="s">
        <v>27</v>
      </c>
      <c r="C398" t="s">
        <v>28</v>
      </c>
      <c r="D398">
        <v>1</v>
      </c>
      <c r="E398">
        <v>1</v>
      </c>
      <c r="F398">
        <v>1</v>
      </c>
      <c r="G398">
        <v>1</v>
      </c>
      <c r="H398" t="s">
        <v>209</v>
      </c>
      <c r="J398" t="b">
        <v>0</v>
      </c>
      <c r="K398" t="s">
        <v>348</v>
      </c>
      <c r="L398" t="s">
        <v>16</v>
      </c>
      <c r="M398" t="s">
        <v>17</v>
      </c>
      <c r="N398" t="s">
        <v>1129</v>
      </c>
    </row>
    <row r="399" spans="1:14" x14ac:dyDescent="0.25">
      <c r="A399" s="1">
        <v>397</v>
      </c>
      <c r="B399" t="s">
        <v>27</v>
      </c>
      <c r="C399" t="s">
        <v>28</v>
      </c>
      <c r="D399">
        <v>1</v>
      </c>
      <c r="E399">
        <v>1</v>
      </c>
      <c r="F399">
        <v>1</v>
      </c>
      <c r="G399">
        <v>1</v>
      </c>
      <c r="H399" t="s">
        <v>82</v>
      </c>
      <c r="J399" t="b">
        <v>0</v>
      </c>
      <c r="K399" t="s">
        <v>348</v>
      </c>
      <c r="L399" t="s">
        <v>16</v>
      </c>
      <c r="M399" t="s">
        <v>17</v>
      </c>
      <c r="N399" t="s">
        <v>1130</v>
      </c>
    </row>
    <row r="400" spans="1:14" x14ac:dyDescent="0.25">
      <c r="A400" s="1">
        <v>398</v>
      </c>
      <c r="B400" t="s">
        <v>23</v>
      </c>
      <c r="C400" t="s">
        <v>13</v>
      </c>
      <c r="D400">
        <v>1</v>
      </c>
      <c r="E400">
        <v>1</v>
      </c>
      <c r="F400">
        <v>1</v>
      </c>
      <c r="G400">
        <v>1</v>
      </c>
      <c r="H400" t="s">
        <v>386</v>
      </c>
      <c r="J400" t="b">
        <v>0</v>
      </c>
      <c r="K400" t="s">
        <v>348</v>
      </c>
      <c r="L400" t="s">
        <v>16</v>
      </c>
      <c r="M400" t="s">
        <v>17</v>
      </c>
      <c r="N400" t="s">
        <v>1131</v>
      </c>
    </row>
    <row r="401" spans="1:14" x14ac:dyDescent="0.25">
      <c r="A401" s="1">
        <v>399</v>
      </c>
      <c r="B401" t="s">
        <v>12</v>
      </c>
      <c r="C401" t="s">
        <v>13</v>
      </c>
      <c r="D401">
        <v>0</v>
      </c>
      <c r="E401">
        <v>0</v>
      </c>
      <c r="F401">
        <v>0</v>
      </c>
      <c r="G401">
        <v>0</v>
      </c>
      <c r="H401" t="s">
        <v>387</v>
      </c>
      <c r="J401" t="b">
        <v>0</v>
      </c>
      <c r="K401" t="s">
        <v>348</v>
      </c>
      <c r="L401" t="s">
        <v>16</v>
      </c>
      <c r="M401" t="s">
        <v>17</v>
      </c>
      <c r="N401" t="s">
        <v>1132</v>
      </c>
    </row>
    <row r="402" spans="1:14" x14ac:dyDescent="0.25">
      <c r="A402" s="1">
        <v>400</v>
      </c>
      <c r="B402" t="s">
        <v>33</v>
      </c>
      <c r="C402" t="s">
        <v>22</v>
      </c>
      <c r="D402">
        <v>0</v>
      </c>
      <c r="E402">
        <v>0</v>
      </c>
      <c r="F402">
        <v>0</v>
      </c>
      <c r="G402">
        <v>0</v>
      </c>
      <c r="H402" t="s">
        <v>388</v>
      </c>
      <c r="J402" t="b">
        <v>0</v>
      </c>
      <c r="K402" t="s">
        <v>348</v>
      </c>
      <c r="L402" t="s">
        <v>16</v>
      </c>
      <c r="M402" t="s">
        <v>17</v>
      </c>
      <c r="N402" t="s">
        <v>1133</v>
      </c>
    </row>
    <row r="403" spans="1:14" x14ac:dyDescent="0.25">
      <c r="A403" s="1">
        <v>401</v>
      </c>
      <c r="B403" t="s">
        <v>86</v>
      </c>
      <c r="C403" t="s">
        <v>31</v>
      </c>
      <c r="D403">
        <v>1</v>
      </c>
      <c r="E403">
        <v>1</v>
      </c>
      <c r="F403">
        <v>1</v>
      </c>
      <c r="G403">
        <v>1</v>
      </c>
      <c r="H403" t="s">
        <v>389</v>
      </c>
      <c r="J403" t="b">
        <v>0</v>
      </c>
      <c r="K403" t="s">
        <v>348</v>
      </c>
      <c r="L403" t="s">
        <v>16</v>
      </c>
      <c r="M403" t="s">
        <v>17</v>
      </c>
      <c r="N403" t="s">
        <v>1134</v>
      </c>
    </row>
    <row r="404" spans="1:14" x14ac:dyDescent="0.25">
      <c r="A404" s="1">
        <v>402</v>
      </c>
      <c r="B404" t="s">
        <v>41</v>
      </c>
      <c r="C404" t="s">
        <v>31</v>
      </c>
      <c r="D404">
        <v>1</v>
      </c>
      <c r="E404">
        <v>1</v>
      </c>
      <c r="F404">
        <v>1</v>
      </c>
      <c r="G404">
        <v>1</v>
      </c>
      <c r="H404" t="s">
        <v>390</v>
      </c>
      <c r="J404" t="b">
        <v>0</v>
      </c>
      <c r="K404" t="s">
        <v>348</v>
      </c>
      <c r="L404" t="s">
        <v>16</v>
      </c>
      <c r="M404" t="s">
        <v>17</v>
      </c>
      <c r="N404" t="s">
        <v>1135</v>
      </c>
    </row>
    <row r="405" spans="1:14" x14ac:dyDescent="0.25">
      <c r="A405" s="1">
        <v>403</v>
      </c>
      <c r="B405" t="s">
        <v>27</v>
      </c>
      <c r="C405" t="s">
        <v>28</v>
      </c>
      <c r="D405">
        <v>1</v>
      </c>
      <c r="E405">
        <v>1</v>
      </c>
      <c r="F405">
        <v>1</v>
      </c>
      <c r="G405">
        <v>1</v>
      </c>
      <c r="H405" t="s">
        <v>391</v>
      </c>
      <c r="J405" t="b">
        <v>0</v>
      </c>
      <c r="K405" t="s">
        <v>348</v>
      </c>
      <c r="L405" t="s">
        <v>16</v>
      </c>
      <c r="M405" t="s">
        <v>17</v>
      </c>
      <c r="N405" t="s">
        <v>1136</v>
      </c>
    </row>
    <row r="406" spans="1:14" x14ac:dyDescent="0.25">
      <c r="A406" s="1">
        <v>404</v>
      </c>
      <c r="B406" t="s">
        <v>86</v>
      </c>
      <c r="C406" t="s">
        <v>31</v>
      </c>
      <c r="D406">
        <v>0</v>
      </c>
      <c r="E406">
        <v>0</v>
      </c>
      <c r="F406">
        <v>0</v>
      </c>
      <c r="G406">
        <v>0</v>
      </c>
      <c r="H406" t="s">
        <v>392</v>
      </c>
      <c r="J406" t="b">
        <v>0</v>
      </c>
      <c r="K406" t="s">
        <v>348</v>
      </c>
      <c r="L406" t="s">
        <v>16</v>
      </c>
      <c r="M406" t="s">
        <v>17</v>
      </c>
      <c r="N406" t="s">
        <v>1137</v>
      </c>
    </row>
    <row r="407" spans="1:14" x14ac:dyDescent="0.25">
      <c r="A407" s="1">
        <v>405</v>
      </c>
      <c r="B407" t="s">
        <v>41</v>
      </c>
      <c r="C407" t="s">
        <v>31</v>
      </c>
      <c r="D407">
        <v>0</v>
      </c>
      <c r="E407">
        <v>0</v>
      </c>
      <c r="F407">
        <v>0</v>
      </c>
      <c r="G407">
        <v>0</v>
      </c>
      <c r="H407" t="s">
        <v>153</v>
      </c>
      <c r="J407" t="b">
        <v>0</v>
      </c>
      <c r="K407" t="s">
        <v>348</v>
      </c>
      <c r="L407" t="s">
        <v>16</v>
      </c>
      <c r="M407" t="s">
        <v>17</v>
      </c>
      <c r="N407" t="s">
        <v>1138</v>
      </c>
    </row>
    <row r="408" spans="1:14" x14ac:dyDescent="0.25">
      <c r="A408" s="1">
        <v>406</v>
      </c>
      <c r="B408" t="s">
        <v>27</v>
      </c>
      <c r="C408" t="s">
        <v>28</v>
      </c>
      <c r="D408">
        <v>1</v>
      </c>
      <c r="E408">
        <v>1</v>
      </c>
      <c r="F408">
        <v>1</v>
      </c>
      <c r="G408">
        <v>1</v>
      </c>
      <c r="H408" t="s">
        <v>280</v>
      </c>
      <c r="J408" t="b">
        <v>0</v>
      </c>
      <c r="K408" t="s">
        <v>348</v>
      </c>
      <c r="L408" t="s">
        <v>16</v>
      </c>
      <c r="M408" t="s">
        <v>17</v>
      </c>
      <c r="N408" t="s">
        <v>1139</v>
      </c>
    </row>
    <row r="409" spans="1:14" x14ac:dyDescent="0.25">
      <c r="A409" s="1">
        <v>407</v>
      </c>
      <c r="B409" t="s">
        <v>23</v>
      </c>
      <c r="C409" t="s">
        <v>13</v>
      </c>
      <c r="D409">
        <v>0</v>
      </c>
      <c r="E409">
        <v>0</v>
      </c>
      <c r="F409">
        <v>0</v>
      </c>
      <c r="G409">
        <v>0</v>
      </c>
      <c r="H409" t="s">
        <v>393</v>
      </c>
      <c r="J409" t="b">
        <v>0</v>
      </c>
      <c r="K409" t="s">
        <v>348</v>
      </c>
      <c r="L409" t="s">
        <v>16</v>
      </c>
      <c r="M409" t="s">
        <v>17</v>
      </c>
      <c r="N409" t="s">
        <v>1140</v>
      </c>
    </row>
    <row r="410" spans="1:14" x14ac:dyDescent="0.25">
      <c r="A410" s="1">
        <v>408</v>
      </c>
      <c r="B410" t="s">
        <v>18</v>
      </c>
      <c r="C410" t="s">
        <v>13</v>
      </c>
      <c r="D410">
        <v>0</v>
      </c>
      <c r="E410">
        <v>0</v>
      </c>
      <c r="F410">
        <v>0</v>
      </c>
      <c r="G410">
        <v>0</v>
      </c>
      <c r="H410" t="s">
        <v>394</v>
      </c>
      <c r="J410" t="b">
        <v>0</v>
      </c>
      <c r="K410" t="s">
        <v>348</v>
      </c>
      <c r="L410" t="s">
        <v>16</v>
      </c>
      <c r="M410" t="s">
        <v>17</v>
      </c>
      <c r="N410" t="s">
        <v>1141</v>
      </c>
    </row>
    <row r="411" spans="1:14" x14ac:dyDescent="0.25">
      <c r="A411" s="1">
        <v>409</v>
      </c>
      <c r="B411" t="s">
        <v>43</v>
      </c>
      <c r="C411" t="s">
        <v>22</v>
      </c>
      <c r="D411">
        <v>0</v>
      </c>
      <c r="E411">
        <v>0</v>
      </c>
      <c r="F411">
        <v>0</v>
      </c>
      <c r="G411">
        <v>0</v>
      </c>
      <c r="H411" t="s">
        <v>221</v>
      </c>
      <c r="J411" t="b">
        <v>0</v>
      </c>
      <c r="K411" t="s">
        <v>348</v>
      </c>
      <c r="L411" t="s">
        <v>16</v>
      </c>
      <c r="M411" t="s">
        <v>17</v>
      </c>
      <c r="N411" t="s">
        <v>1142</v>
      </c>
    </row>
    <row r="412" spans="1:14" x14ac:dyDescent="0.25">
      <c r="A412" s="1">
        <v>410</v>
      </c>
      <c r="B412" t="s">
        <v>65</v>
      </c>
      <c r="C412" t="s">
        <v>31</v>
      </c>
      <c r="D412">
        <v>0</v>
      </c>
      <c r="E412">
        <v>0</v>
      </c>
      <c r="F412">
        <v>0</v>
      </c>
      <c r="G412">
        <v>0</v>
      </c>
      <c r="H412" t="s">
        <v>343</v>
      </c>
      <c r="J412" t="b">
        <v>0</v>
      </c>
      <c r="K412" t="s">
        <v>348</v>
      </c>
      <c r="L412" t="s">
        <v>16</v>
      </c>
      <c r="M412" t="s">
        <v>17</v>
      </c>
      <c r="N412" t="s">
        <v>1143</v>
      </c>
    </row>
    <row r="413" spans="1:14" x14ac:dyDescent="0.25">
      <c r="A413" s="1">
        <v>411</v>
      </c>
      <c r="B413" t="s">
        <v>23</v>
      </c>
      <c r="C413" t="s">
        <v>13</v>
      </c>
      <c r="D413">
        <v>0</v>
      </c>
      <c r="E413">
        <v>0</v>
      </c>
      <c r="F413">
        <v>0</v>
      </c>
      <c r="G413">
        <v>0</v>
      </c>
      <c r="H413" t="s">
        <v>395</v>
      </c>
      <c r="J413" t="b">
        <v>0</v>
      </c>
      <c r="K413" t="s">
        <v>348</v>
      </c>
      <c r="L413" t="s">
        <v>16</v>
      </c>
      <c r="M413" t="s">
        <v>17</v>
      </c>
      <c r="N413" t="s">
        <v>1144</v>
      </c>
    </row>
    <row r="414" spans="1:14" x14ac:dyDescent="0.25">
      <c r="A414" s="1">
        <v>412</v>
      </c>
      <c r="B414" t="s">
        <v>33</v>
      </c>
      <c r="C414" t="s">
        <v>22</v>
      </c>
      <c r="D414">
        <v>0</v>
      </c>
      <c r="E414">
        <v>0</v>
      </c>
      <c r="F414">
        <v>0</v>
      </c>
      <c r="G414">
        <v>0</v>
      </c>
      <c r="H414" t="s">
        <v>396</v>
      </c>
      <c r="J414" t="b">
        <v>0</v>
      </c>
      <c r="K414" t="s">
        <v>348</v>
      </c>
      <c r="L414" t="s">
        <v>16</v>
      </c>
      <c r="M414" t="s">
        <v>17</v>
      </c>
      <c r="N414" t="s">
        <v>1145</v>
      </c>
    </row>
    <row r="415" spans="1:14" x14ac:dyDescent="0.25">
      <c r="A415" s="1">
        <v>413</v>
      </c>
      <c r="B415" t="s">
        <v>18</v>
      </c>
      <c r="C415" t="s">
        <v>13</v>
      </c>
      <c r="D415">
        <v>0</v>
      </c>
      <c r="E415">
        <v>0</v>
      </c>
      <c r="F415">
        <v>0</v>
      </c>
      <c r="G415">
        <v>0</v>
      </c>
      <c r="H415" t="s">
        <v>397</v>
      </c>
      <c r="J415" t="b">
        <v>0</v>
      </c>
      <c r="K415" t="s">
        <v>348</v>
      </c>
      <c r="L415" t="s">
        <v>16</v>
      </c>
      <c r="M415" t="s">
        <v>17</v>
      </c>
      <c r="N415" t="s">
        <v>1146</v>
      </c>
    </row>
    <row r="416" spans="1:14" x14ac:dyDescent="0.25">
      <c r="A416" s="1">
        <v>414</v>
      </c>
      <c r="B416" t="s">
        <v>12</v>
      </c>
      <c r="C416" t="s">
        <v>13</v>
      </c>
      <c r="D416">
        <v>0</v>
      </c>
      <c r="E416">
        <v>0</v>
      </c>
      <c r="F416">
        <v>0</v>
      </c>
      <c r="G416">
        <v>0</v>
      </c>
      <c r="H416" t="s">
        <v>398</v>
      </c>
      <c r="J416" t="b">
        <v>0</v>
      </c>
      <c r="K416" t="s">
        <v>399</v>
      </c>
      <c r="L416" t="s">
        <v>16</v>
      </c>
      <c r="M416" t="s">
        <v>17</v>
      </c>
      <c r="N416" t="s">
        <v>1078</v>
      </c>
    </row>
    <row r="417" spans="1:14" x14ac:dyDescent="0.25">
      <c r="A417" s="1">
        <v>415</v>
      </c>
      <c r="B417" t="s">
        <v>18</v>
      </c>
      <c r="C417" t="s">
        <v>13</v>
      </c>
      <c r="D417">
        <v>0</v>
      </c>
      <c r="E417">
        <v>0</v>
      </c>
      <c r="F417">
        <v>0</v>
      </c>
      <c r="G417">
        <v>0</v>
      </c>
      <c r="H417" t="s">
        <v>400</v>
      </c>
      <c r="J417" t="b">
        <v>0</v>
      </c>
      <c r="K417" t="s">
        <v>399</v>
      </c>
      <c r="L417" t="s">
        <v>16</v>
      </c>
      <c r="M417" t="s">
        <v>17</v>
      </c>
      <c r="N417" t="s">
        <v>1079</v>
      </c>
    </row>
    <row r="418" spans="1:14" x14ac:dyDescent="0.25">
      <c r="A418" s="1">
        <v>416</v>
      </c>
      <c r="B418" t="s">
        <v>12</v>
      </c>
      <c r="C418" t="s">
        <v>13</v>
      </c>
      <c r="D418">
        <v>0</v>
      </c>
      <c r="E418">
        <v>0</v>
      </c>
      <c r="F418">
        <v>0</v>
      </c>
      <c r="G418">
        <v>0</v>
      </c>
      <c r="H418" t="s">
        <v>401</v>
      </c>
      <c r="J418" t="b">
        <v>0</v>
      </c>
      <c r="K418" t="s">
        <v>399</v>
      </c>
      <c r="L418" t="s">
        <v>16</v>
      </c>
      <c r="M418" t="s">
        <v>17</v>
      </c>
      <c r="N418" t="s">
        <v>1080</v>
      </c>
    </row>
    <row r="419" spans="1:14" x14ac:dyDescent="0.25">
      <c r="A419" s="1">
        <v>417</v>
      </c>
      <c r="B419" t="s">
        <v>21</v>
      </c>
      <c r="C419" t="s">
        <v>22</v>
      </c>
      <c r="D419">
        <v>0</v>
      </c>
      <c r="E419">
        <v>0.28815628815628808</v>
      </c>
      <c r="F419">
        <v>0.3163538873994638</v>
      </c>
      <c r="G419">
        <v>0.26457399103139012</v>
      </c>
      <c r="H419" t="s">
        <v>402</v>
      </c>
      <c r="J419" t="b">
        <v>0</v>
      </c>
      <c r="K419" t="s">
        <v>399</v>
      </c>
      <c r="L419" t="s">
        <v>16</v>
      </c>
      <c r="M419" t="s">
        <v>17</v>
      </c>
      <c r="N419" t="s">
        <v>1081</v>
      </c>
    </row>
    <row r="420" spans="1:14" x14ac:dyDescent="0.25">
      <c r="A420" s="1">
        <v>418</v>
      </c>
      <c r="B420" t="s">
        <v>23</v>
      </c>
      <c r="C420" t="s">
        <v>13</v>
      </c>
      <c r="D420">
        <v>0</v>
      </c>
      <c r="E420">
        <v>0</v>
      </c>
      <c r="F420">
        <v>0</v>
      </c>
      <c r="G420">
        <v>0</v>
      </c>
      <c r="H420" t="s">
        <v>105</v>
      </c>
      <c r="J420" t="b">
        <v>0</v>
      </c>
      <c r="K420" t="s">
        <v>399</v>
      </c>
      <c r="L420" t="s">
        <v>16</v>
      </c>
      <c r="M420" t="s">
        <v>17</v>
      </c>
      <c r="N420" t="s">
        <v>1082</v>
      </c>
    </row>
    <row r="421" spans="1:14" x14ac:dyDescent="0.25">
      <c r="A421" s="1">
        <v>419</v>
      </c>
      <c r="B421" t="s">
        <v>24</v>
      </c>
      <c r="C421" t="s">
        <v>13</v>
      </c>
      <c r="D421">
        <v>0</v>
      </c>
      <c r="E421">
        <v>0</v>
      </c>
      <c r="F421">
        <v>0</v>
      </c>
      <c r="G421">
        <v>0</v>
      </c>
      <c r="H421" t="s">
        <v>403</v>
      </c>
      <c r="J421" t="b">
        <v>0</v>
      </c>
      <c r="K421" t="s">
        <v>399</v>
      </c>
      <c r="L421" t="s">
        <v>16</v>
      </c>
      <c r="M421" t="s">
        <v>17</v>
      </c>
      <c r="N421" t="s">
        <v>1083</v>
      </c>
    </row>
    <row r="422" spans="1:14" x14ac:dyDescent="0.25">
      <c r="A422" s="1">
        <v>420</v>
      </c>
      <c r="B422" t="s">
        <v>21</v>
      </c>
      <c r="C422" t="s">
        <v>22</v>
      </c>
      <c r="D422">
        <v>0</v>
      </c>
      <c r="E422">
        <v>0</v>
      </c>
      <c r="F422">
        <v>0</v>
      </c>
      <c r="G422">
        <v>0</v>
      </c>
      <c r="H422" t="s">
        <v>404</v>
      </c>
      <c r="J422" t="b">
        <v>0</v>
      </c>
      <c r="K422" t="s">
        <v>399</v>
      </c>
      <c r="L422" t="s">
        <v>16</v>
      </c>
      <c r="M422" t="s">
        <v>17</v>
      </c>
      <c r="N422" t="s">
        <v>1084</v>
      </c>
    </row>
    <row r="423" spans="1:14" x14ac:dyDescent="0.25">
      <c r="A423" s="1">
        <v>421</v>
      </c>
      <c r="B423" t="s">
        <v>27</v>
      </c>
      <c r="C423" t="s">
        <v>28</v>
      </c>
      <c r="D423">
        <v>1</v>
      </c>
      <c r="E423">
        <v>1</v>
      </c>
      <c r="F423">
        <v>1</v>
      </c>
      <c r="G423">
        <v>1</v>
      </c>
      <c r="H423" t="s">
        <v>108</v>
      </c>
      <c r="J423" t="b">
        <v>0</v>
      </c>
      <c r="K423" t="s">
        <v>399</v>
      </c>
      <c r="L423" t="s">
        <v>16</v>
      </c>
      <c r="M423" t="s">
        <v>17</v>
      </c>
      <c r="N423" t="s">
        <v>1085</v>
      </c>
    </row>
    <row r="424" spans="1:14" x14ac:dyDescent="0.25">
      <c r="A424" s="1">
        <v>422</v>
      </c>
      <c r="B424" t="s">
        <v>30</v>
      </c>
      <c r="C424" t="s">
        <v>31</v>
      </c>
      <c r="D424">
        <v>1</v>
      </c>
      <c r="E424">
        <v>1</v>
      </c>
      <c r="F424">
        <v>1</v>
      </c>
      <c r="G424">
        <v>1</v>
      </c>
      <c r="H424" t="s">
        <v>109</v>
      </c>
      <c r="J424" t="b">
        <v>0</v>
      </c>
      <c r="K424" t="s">
        <v>399</v>
      </c>
      <c r="L424" t="s">
        <v>16</v>
      </c>
      <c r="M424" t="s">
        <v>17</v>
      </c>
      <c r="N424" t="s">
        <v>1086</v>
      </c>
    </row>
    <row r="425" spans="1:14" x14ac:dyDescent="0.25">
      <c r="A425" s="1">
        <v>423</v>
      </c>
      <c r="B425" t="s">
        <v>33</v>
      </c>
      <c r="C425" t="s">
        <v>22</v>
      </c>
      <c r="D425">
        <v>1</v>
      </c>
      <c r="E425">
        <v>1</v>
      </c>
      <c r="F425">
        <v>1</v>
      </c>
      <c r="G425">
        <v>1</v>
      </c>
      <c r="H425" t="s">
        <v>110</v>
      </c>
      <c r="J425" t="b">
        <v>0</v>
      </c>
      <c r="K425" t="s">
        <v>399</v>
      </c>
      <c r="L425" t="s">
        <v>16</v>
      </c>
      <c r="M425" t="s">
        <v>17</v>
      </c>
      <c r="N425" t="s">
        <v>1087</v>
      </c>
    </row>
    <row r="426" spans="1:14" x14ac:dyDescent="0.25">
      <c r="A426" s="1">
        <v>424</v>
      </c>
      <c r="B426" t="s">
        <v>18</v>
      </c>
      <c r="C426" t="s">
        <v>13</v>
      </c>
      <c r="D426">
        <v>0</v>
      </c>
      <c r="E426">
        <v>0</v>
      </c>
      <c r="F426">
        <v>0</v>
      </c>
      <c r="G426">
        <v>0</v>
      </c>
      <c r="H426" t="s">
        <v>405</v>
      </c>
      <c r="J426" t="b">
        <v>0</v>
      </c>
      <c r="K426" t="s">
        <v>399</v>
      </c>
      <c r="L426" t="s">
        <v>16</v>
      </c>
      <c r="M426" t="s">
        <v>17</v>
      </c>
      <c r="N426" t="s">
        <v>1088</v>
      </c>
    </row>
    <row r="427" spans="1:14" x14ac:dyDescent="0.25">
      <c r="A427" s="1">
        <v>425</v>
      </c>
      <c r="B427" t="s">
        <v>18</v>
      </c>
      <c r="C427" t="s">
        <v>13</v>
      </c>
      <c r="D427">
        <v>0</v>
      </c>
      <c r="E427">
        <v>0</v>
      </c>
      <c r="F427">
        <v>0</v>
      </c>
      <c r="G427">
        <v>0</v>
      </c>
      <c r="H427" t="s">
        <v>406</v>
      </c>
      <c r="J427" t="b">
        <v>0</v>
      </c>
      <c r="K427" t="s">
        <v>399</v>
      </c>
      <c r="L427" t="s">
        <v>16</v>
      </c>
      <c r="M427" t="s">
        <v>17</v>
      </c>
      <c r="N427" t="s">
        <v>1089</v>
      </c>
    </row>
    <row r="428" spans="1:14" x14ac:dyDescent="0.25">
      <c r="A428" s="1">
        <v>426</v>
      </c>
      <c r="B428" t="s">
        <v>23</v>
      </c>
      <c r="C428" t="s">
        <v>13</v>
      </c>
      <c r="D428">
        <v>0</v>
      </c>
      <c r="E428">
        <v>0</v>
      </c>
      <c r="F428">
        <v>0</v>
      </c>
      <c r="G428">
        <v>0</v>
      </c>
      <c r="H428" t="s">
        <v>407</v>
      </c>
      <c r="J428" t="b">
        <v>0</v>
      </c>
      <c r="K428" t="s">
        <v>399</v>
      </c>
      <c r="L428" t="s">
        <v>16</v>
      </c>
      <c r="M428" t="s">
        <v>17</v>
      </c>
      <c r="N428" t="s">
        <v>1090</v>
      </c>
    </row>
    <row r="429" spans="1:14" x14ac:dyDescent="0.25">
      <c r="A429" s="1">
        <v>427</v>
      </c>
      <c r="B429" t="s">
        <v>27</v>
      </c>
      <c r="C429" t="s">
        <v>28</v>
      </c>
      <c r="D429">
        <v>1</v>
      </c>
      <c r="E429">
        <v>1</v>
      </c>
      <c r="F429">
        <v>1</v>
      </c>
      <c r="G429">
        <v>1</v>
      </c>
      <c r="H429" t="s">
        <v>360</v>
      </c>
      <c r="J429" t="b">
        <v>0</v>
      </c>
      <c r="K429" t="s">
        <v>399</v>
      </c>
      <c r="L429" t="s">
        <v>16</v>
      </c>
      <c r="M429" t="s">
        <v>17</v>
      </c>
      <c r="N429" t="s">
        <v>1091</v>
      </c>
    </row>
    <row r="430" spans="1:14" x14ac:dyDescent="0.25">
      <c r="A430" s="1">
        <v>428</v>
      </c>
      <c r="B430" t="s">
        <v>30</v>
      </c>
      <c r="C430" t="s">
        <v>31</v>
      </c>
      <c r="D430">
        <v>1</v>
      </c>
      <c r="E430">
        <v>1</v>
      </c>
      <c r="F430">
        <v>1</v>
      </c>
      <c r="G430">
        <v>1</v>
      </c>
      <c r="H430" t="s">
        <v>39</v>
      </c>
      <c r="J430" t="b">
        <v>0</v>
      </c>
      <c r="K430" t="s">
        <v>399</v>
      </c>
      <c r="L430" t="s">
        <v>16</v>
      </c>
      <c r="M430" t="s">
        <v>17</v>
      </c>
      <c r="N430" t="s">
        <v>1092</v>
      </c>
    </row>
    <row r="431" spans="1:14" x14ac:dyDescent="0.25">
      <c r="A431" s="1">
        <v>429</v>
      </c>
      <c r="B431" t="s">
        <v>12</v>
      </c>
      <c r="C431" t="s">
        <v>13</v>
      </c>
      <c r="D431">
        <v>0</v>
      </c>
      <c r="E431">
        <v>0</v>
      </c>
      <c r="F431">
        <v>0</v>
      </c>
      <c r="G431">
        <v>0</v>
      </c>
      <c r="H431" t="s">
        <v>40</v>
      </c>
      <c r="J431" t="b">
        <v>0</v>
      </c>
      <c r="K431" t="s">
        <v>399</v>
      </c>
      <c r="L431" t="s">
        <v>16</v>
      </c>
      <c r="M431" t="s">
        <v>17</v>
      </c>
      <c r="N431" t="s">
        <v>1093</v>
      </c>
    </row>
    <row r="432" spans="1:14" x14ac:dyDescent="0.25">
      <c r="A432" s="1">
        <v>430</v>
      </c>
      <c r="B432" t="s">
        <v>41</v>
      </c>
      <c r="C432" t="s">
        <v>31</v>
      </c>
      <c r="D432">
        <v>1</v>
      </c>
      <c r="E432">
        <v>1</v>
      </c>
      <c r="F432">
        <v>1</v>
      </c>
      <c r="G432">
        <v>1</v>
      </c>
      <c r="H432" t="s">
        <v>116</v>
      </c>
      <c r="J432" t="b">
        <v>0</v>
      </c>
      <c r="K432" t="s">
        <v>399</v>
      </c>
      <c r="L432" t="s">
        <v>16</v>
      </c>
      <c r="M432" t="s">
        <v>17</v>
      </c>
      <c r="N432" t="s">
        <v>1094</v>
      </c>
    </row>
    <row r="433" spans="1:14" x14ac:dyDescent="0.25">
      <c r="A433" s="1">
        <v>431</v>
      </c>
      <c r="B433" t="s">
        <v>43</v>
      </c>
      <c r="C433" t="s">
        <v>22</v>
      </c>
      <c r="D433">
        <v>0</v>
      </c>
      <c r="E433">
        <v>0</v>
      </c>
      <c r="F433">
        <v>0</v>
      </c>
      <c r="G433">
        <v>0</v>
      </c>
      <c r="H433" t="s">
        <v>408</v>
      </c>
      <c r="J433" t="b">
        <v>0</v>
      </c>
      <c r="K433" t="s">
        <v>399</v>
      </c>
      <c r="L433" t="s">
        <v>16</v>
      </c>
      <c r="M433" t="s">
        <v>17</v>
      </c>
      <c r="N433" t="s">
        <v>1095</v>
      </c>
    </row>
    <row r="434" spans="1:14" x14ac:dyDescent="0.25">
      <c r="A434" s="1">
        <v>432</v>
      </c>
      <c r="B434" t="s">
        <v>41</v>
      </c>
      <c r="C434" t="s">
        <v>31</v>
      </c>
      <c r="D434">
        <v>1</v>
      </c>
      <c r="E434">
        <v>1</v>
      </c>
      <c r="F434">
        <v>1</v>
      </c>
      <c r="G434">
        <v>1</v>
      </c>
      <c r="H434" t="s">
        <v>118</v>
      </c>
      <c r="J434" t="b">
        <v>0</v>
      </c>
      <c r="K434" t="s">
        <v>399</v>
      </c>
      <c r="L434" t="s">
        <v>16</v>
      </c>
      <c r="M434" t="s">
        <v>17</v>
      </c>
      <c r="N434" t="s">
        <v>1096</v>
      </c>
    </row>
    <row r="435" spans="1:14" x14ac:dyDescent="0.25">
      <c r="A435" s="1">
        <v>433</v>
      </c>
      <c r="B435" t="s">
        <v>27</v>
      </c>
      <c r="C435" t="s">
        <v>28</v>
      </c>
      <c r="D435">
        <v>1</v>
      </c>
      <c r="E435">
        <v>1</v>
      </c>
      <c r="F435">
        <v>1</v>
      </c>
      <c r="G435">
        <v>1</v>
      </c>
      <c r="H435" t="s">
        <v>119</v>
      </c>
      <c r="J435" t="b">
        <v>0</v>
      </c>
      <c r="K435" t="s">
        <v>399</v>
      </c>
      <c r="L435" t="s">
        <v>16</v>
      </c>
      <c r="M435" t="s">
        <v>17</v>
      </c>
      <c r="N435" t="s">
        <v>1097</v>
      </c>
    </row>
    <row r="436" spans="1:14" x14ac:dyDescent="0.25">
      <c r="A436" s="1">
        <v>434</v>
      </c>
      <c r="B436" t="s">
        <v>23</v>
      </c>
      <c r="C436" t="s">
        <v>13</v>
      </c>
      <c r="D436">
        <v>0</v>
      </c>
      <c r="E436">
        <v>0</v>
      </c>
      <c r="F436">
        <v>0</v>
      </c>
      <c r="G436">
        <v>0</v>
      </c>
      <c r="H436" t="s">
        <v>409</v>
      </c>
      <c r="J436" t="b">
        <v>0</v>
      </c>
      <c r="K436" t="s">
        <v>399</v>
      </c>
      <c r="L436" t="s">
        <v>16</v>
      </c>
      <c r="M436" t="s">
        <v>17</v>
      </c>
      <c r="N436" t="s">
        <v>1098</v>
      </c>
    </row>
    <row r="437" spans="1:14" x14ac:dyDescent="0.25">
      <c r="A437" s="1">
        <v>435</v>
      </c>
      <c r="B437" t="s">
        <v>41</v>
      </c>
      <c r="C437" t="s">
        <v>31</v>
      </c>
      <c r="D437">
        <v>0</v>
      </c>
      <c r="E437">
        <v>0</v>
      </c>
      <c r="F437">
        <v>0</v>
      </c>
      <c r="G437">
        <v>0</v>
      </c>
      <c r="H437" t="s">
        <v>410</v>
      </c>
      <c r="J437" t="b">
        <v>0</v>
      </c>
      <c r="K437" t="s">
        <v>399</v>
      </c>
      <c r="L437" t="s">
        <v>16</v>
      </c>
      <c r="M437" t="s">
        <v>17</v>
      </c>
      <c r="N437" t="s">
        <v>1099</v>
      </c>
    </row>
    <row r="438" spans="1:14" x14ac:dyDescent="0.25">
      <c r="A438" s="1">
        <v>436</v>
      </c>
      <c r="B438" t="s">
        <v>27</v>
      </c>
      <c r="C438" t="s">
        <v>28</v>
      </c>
      <c r="D438">
        <v>1</v>
      </c>
      <c r="E438">
        <v>1</v>
      </c>
      <c r="F438">
        <v>1</v>
      </c>
      <c r="G438">
        <v>1</v>
      </c>
      <c r="H438" t="s">
        <v>184</v>
      </c>
      <c r="J438" t="b">
        <v>0</v>
      </c>
      <c r="K438" t="s">
        <v>399</v>
      </c>
      <c r="L438" t="s">
        <v>16</v>
      </c>
      <c r="M438" t="s">
        <v>17</v>
      </c>
      <c r="N438" t="s">
        <v>1100</v>
      </c>
    </row>
    <row r="439" spans="1:14" x14ac:dyDescent="0.25">
      <c r="A439" s="1">
        <v>437</v>
      </c>
      <c r="B439" t="s">
        <v>18</v>
      </c>
      <c r="C439" t="s">
        <v>13</v>
      </c>
      <c r="D439">
        <v>1</v>
      </c>
      <c r="E439">
        <v>1</v>
      </c>
      <c r="F439">
        <v>1</v>
      </c>
      <c r="G439">
        <v>1</v>
      </c>
      <c r="H439" t="s">
        <v>411</v>
      </c>
      <c r="J439" t="b">
        <v>0</v>
      </c>
      <c r="K439" t="s">
        <v>399</v>
      </c>
      <c r="L439" t="s">
        <v>16</v>
      </c>
      <c r="M439" t="s">
        <v>17</v>
      </c>
      <c r="N439" t="s">
        <v>1101</v>
      </c>
    </row>
    <row r="440" spans="1:14" x14ac:dyDescent="0.25">
      <c r="A440" s="1">
        <v>438</v>
      </c>
      <c r="B440" t="s">
        <v>33</v>
      </c>
      <c r="C440" t="s">
        <v>22</v>
      </c>
      <c r="D440">
        <v>0</v>
      </c>
      <c r="E440">
        <v>0</v>
      </c>
      <c r="F440">
        <v>0</v>
      </c>
      <c r="G440">
        <v>0</v>
      </c>
      <c r="H440" t="s">
        <v>412</v>
      </c>
      <c r="J440" t="b">
        <v>0</v>
      </c>
      <c r="K440" t="s">
        <v>399</v>
      </c>
      <c r="L440" t="s">
        <v>16</v>
      </c>
      <c r="M440" t="s">
        <v>17</v>
      </c>
      <c r="N440" t="s">
        <v>1102</v>
      </c>
    </row>
    <row r="441" spans="1:14" x14ac:dyDescent="0.25">
      <c r="A441" s="1">
        <v>439</v>
      </c>
      <c r="B441" t="s">
        <v>51</v>
      </c>
      <c r="C441" t="s">
        <v>13</v>
      </c>
      <c r="D441">
        <v>1</v>
      </c>
      <c r="E441">
        <v>1</v>
      </c>
      <c r="F441">
        <v>1</v>
      </c>
      <c r="G441">
        <v>1</v>
      </c>
      <c r="H441" t="s">
        <v>413</v>
      </c>
      <c r="J441" t="b">
        <v>0</v>
      </c>
      <c r="K441" t="s">
        <v>399</v>
      </c>
      <c r="L441" t="s">
        <v>16</v>
      </c>
      <c r="M441" t="s">
        <v>17</v>
      </c>
      <c r="N441" t="s">
        <v>1103</v>
      </c>
    </row>
    <row r="442" spans="1:14" x14ac:dyDescent="0.25">
      <c r="A442" s="1">
        <v>440</v>
      </c>
      <c r="B442" t="s">
        <v>21</v>
      </c>
      <c r="C442" t="s">
        <v>22</v>
      </c>
      <c r="D442">
        <v>0</v>
      </c>
      <c r="E442">
        <v>0</v>
      </c>
      <c r="F442">
        <v>0</v>
      </c>
      <c r="G442">
        <v>0</v>
      </c>
      <c r="H442" t="s">
        <v>414</v>
      </c>
      <c r="J442" t="b">
        <v>0</v>
      </c>
      <c r="K442" t="s">
        <v>399</v>
      </c>
      <c r="L442" t="s">
        <v>16</v>
      </c>
      <c r="M442" t="s">
        <v>17</v>
      </c>
      <c r="N442" t="s">
        <v>1104</v>
      </c>
    </row>
    <row r="443" spans="1:14" x14ac:dyDescent="0.25">
      <c r="A443" s="1">
        <v>441</v>
      </c>
      <c r="B443" t="s">
        <v>30</v>
      </c>
      <c r="C443" t="s">
        <v>31</v>
      </c>
      <c r="D443">
        <v>1</v>
      </c>
      <c r="E443">
        <v>1</v>
      </c>
      <c r="F443">
        <v>1</v>
      </c>
      <c r="G443">
        <v>1</v>
      </c>
      <c r="H443" t="s">
        <v>126</v>
      </c>
      <c r="J443" t="b">
        <v>0</v>
      </c>
      <c r="K443" t="s">
        <v>399</v>
      </c>
      <c r="L443" t="s">
        <v>16</v>
      </c>
      <c r="M443" t="s">
        <v>17</v>
      </c>
      <c r="N443" t="s">
        <v>1105</v>
      </c>
    </row>
    <row r="444" spans="1:14" x14ac:dyDescent="0.25">
      <c r="A444" s="1">
        <v>442</v>
      </c>
      <c r="B444" t="s">
        <v>41</v>
      </c>
      <c r="C444" t="s">
        <v>31</v>
      </c>
      <c r="D444">
        <v>0</v>
      </c>
      <c r="E444">
        <v>0</v>
      </c>
      <c r="F444">
        <v>0</v>
      </c>
      <c r="G444">
        <v>0</v>
      </c>
      <c r="H444" t="s">
        <v>127</v>
      </c>
      <c r="J444" t="b">
        <v>0</v>
      </c>
      <c r="K444" t="s">
        <v>399</v>
      </c>
      <c r="L444" t="s">
        <v>16</v>
      </c>
      <c r="M444" t="s">
        <v>17</v>
      </c>
      <c r="N444" t="s">
        <v>1106</v>
      </c>
    </row>
    <row r="445" spans="1:14" x14ac:dyDescent="0.25">
      <c r="A445" s="1">
        <v>443</v>
      </c>
      <c r="B445" t="s">
        <v>56</v>
      </c>
      <c r="C445" t="s">
        <v>22</v>
      </c>
      <c r="D445">
        <v>0</v>
      </c>
      <c r="E445">
        <v>0</v>
      </c>
      <c r="F445">
        <v>0</v>
      </c>
      <c r="G445">
        <v>0</v>
      </c>
      <c r="H445" t="s">
        <v>57</v>
      </c>
      <c r="J445" t="b">
        <v>0</v>
      </c>
      <c r="K445" t="s">
        <v>399</v>
      </c>
      <c r="L445" t="s">
        <v>16</v>
      </c>
      <c r="M445" t="s">
        <v>17</v>
      </c>
      <c r="N445" t="s">
        <v>1107</v>
      </c>
    </row>
    <row r="446" spans="1:14" x14ac:dyDescent="0.25">
      <c r="A446" s="1">
        <v>444</v>
      </c>
      <c r="B446" t="s">
        <v>12</v>
      </c>
      <c r="C446" t="s">
        <v>13</v>
      </c>
      <c r="D446">
        <v>0</v>
      </c>
      <c r="E446">
        <v>0</v>
      </c>
      <c r="F446">
        <v>0</v>
      </c>
      <c r="G446">
        <v>0</v>
      </c>
      <c r="H446" t="s">
        <v>415</v>
      </c>
      <c r="J446" t="b">
        <v>0</v>
      </c>
      <c r="K446" t="s">
        <v>399</v>
      </c>
      <c r="L446" t="s">
        <v>16</v>
      </c>
      <c r="M446" t="s">
        <v>17</v>
      </c>
      <c r="N446" t="s">
        <v>1108</v>
      </c>
    </row>
    <row r="447" spans="1:14" x14ac:dyDescent="0.25">
      <c r="A447" s="1">
        <v>445</v>
      </c>
      <c r="B447" t="s">
        <v>18</v>
      </c>
      <c r="C447" t="s">
        <v>13</v>
      </c>
      <c r="D447">
        <v>0</v>
      </c>
      <c r="E447">
        <v>0</v>
      </c>
      <c r="F447">
        <v>0</v>
      </c>
      <c r="G447">
        <v>0</v>
      </c>
      <c r="H447" t="s">
        <v>416</v>
      </c>
      <c r="J447" t="b">
        <v>0</v>
      </c>
      <c r="K447" t="s">
        <v>399</v>
      </c>
      <c r="L447" t="s">
        <v>16</v>
      </c>
      <c r="M447" t="s">
        <v>17</v>
      </c>
      <c r="N447" t="s">
        <v>1109</v>
      </c>
    </row>
    <row r="448" spans="1:14" x14ac:dyDescent="0.25">
      <c r="A448" s="1">
        <v>446</v>
      </c>
      <c r="B448" t="s">
        <v>23</v>
      </c>
      <c r="C448" t="s">
        <v>13</v>
      </c>
      <c r="D448">
        <v>1</v>
      </c>
      <c r="E448">
        <v>1</v>
      </c>
      <c r="F448">
        <v>1</v>
      </c>
      <c r="G448">
        <v>1</v>
      </c>
      <c r="H448" t="s">
        <v>417</v>
      </c>
      <c r="J448" t="b">
        <v>0</v>
      </c>
      <c r="K448" t="s">
        <v>399</v>
      </c>
      <c r="L448" t="s">
        <v>16</v>
      </c>
      <c r="M448" t="s">
        <v>17</v>
      </c>
      <c r="N448" t="s">
        <v>1110</v>
      </c>
    </row>
    <row r="449" spans="1:14" x14ac:dyDescent="0.25">
      <c r="A449" s="1">
        <v>447</v>
      </c>
      <c r="B449" t="s">
        <v>33</v>
      </c>
      <c r="C449" t="s">
        <v>22</v>
      </c>
      <c r="D449">
        <v>0</v>
      </c>
      <c r="E449">
        <v>0</v>
      </c>
      <c r="F449">
        <v>0</v>
      </c>
      <c r="G449">
        <v>0</v>
      </c>
      <c r="H449" t="s">
        <v>418</v>
      </c>
      <c r="J449" t="b">
        <v>0</v>
      </c>
      <c r="K449" t="s">
        <v>399</v>
      </c>
      <c r="L449" t="s">
        <v>16</v>
      </c>
      <c r="M449" t="s">
        <v>17</v>
      </c>
      <c r="N449" t="s">
        <v>1111</v>
      </c>
    </row>
    <row r="450" spans="1:14" x14ac:dyDescent="0.25">
      <c r="A450" s="1">
        <v>448</v>
      </c>
      <c r="B450" t="s">
        <v>18</v>
      </c>
      <c r="C450" t="s">
        <v>13</v>
      </c>
      <c r="D450">
        <v>0</v>
      </c>
      <c r="E450">
        <v>0</v>
      </c>
      <c r="F450">
        <v>0</v>
      </c>
      <c r="G450">
        <v>0</v>
      </c>
      <c r="H450" t="s">
        <v>133</v>
      </c>
      <c r="J450" t="b">
        <v>0</v>
      </c>
      <c r="K450" t="s">
        <v>399</v>
      </c>
      <c r="L450" t="s">
        <v>16</v>
      </c>
      <c r="M450" t="s">
        <v>17</v>
      </c>
      <c r="N450" t="s">
        <v>1112</v>
      </c>
    </row>
    <row r="451" spans="1:14" x14ac:dyDescent="0.25">
      <c r="A451" s="1">
        <v>449</v>
      </c>
      <c r="B451" t="s">
        <v>43</v>
      </c>
      <c r="C451" t="s">
        <v>22</v>
      </c>
      <c r="D451">
        <v>0</v>
      </c>
      <c r="E451">
        <v>0</v>
      </c>
      <c r="F451">
        <v>0</v>
      </c>
      <c r="G451">
        <v>0</v>
      </c>
      <c r="H451" t="s">
        <v>419</v>
      </c>
      <c r="J451" t="b">
        <v>0</v>
      </c>
      <c r="K451" t="s">
        <v>399</v>
      </c>
      <c r="L451" t="s">
        <v>16</v>
      </c>
      <c r="M451" t="s">
        <v>17</v>
      </c>
      <c r="N451" t="s">
        <v>1113</v>
      </c>
    </row>
    <row r="452" spans="1:14" x14ac:dyDescent="0.25">
      <c r="A452" s="1">
        <v>450</v>
      </c>
      <c r="B452" t="s">
        <v>30</v>
      </c>
      <c r="C452" t="s">
        <v>31</v>
      </c>
      <c r="D452">
        <v>0</v>
      </c>
      <c r="E452">
        <v>0.46851385390428207</v>
      </c>
      <c r="F452">
        <v>0.30592105263157893</v>
      </c>
      <c r="G452">
        <v>1</v>
      </c>
      <c r="H452" t="s">
        <v>135</v>
      </c>
      <c r="J452" t="b">
        <v>0</v>
      </c>
      <c r="K452" t="s">
        <v>399</v>
      </c>
      <c r="L452" t="s">
        <v>16</v>
      </c>
      <c r="M452" t="s">
        <v>17</v>
      </c>
      <c r="N452" t="s">
        <v>1114</v>
      </c>
    </row>
    <row r="453" spans="1:14" x14ac:dyDescent="0.25">
      <c r="A453" s="1">
        <v>451</v>
      </c>
      <c r="B453" t="s">
        <v>65</v>
      </c>
      <c r="C453" t="s">
        <v>31</v>
      </c>
      <c r="D453">
        <v>0</v>
      </c>
      <c r="E453">
        <v>0</v>
      </c>
      <c r="F453">
        <v>0</v>
      </c>
      <c r="G453">
        <v>0</v>
      </c>
      <c r="H453" t="s">
        <v>420</v>
      </c>
      <c r="J453" t="b">
        <v>0</v>
      </c>
      <c r="K453" t="s">
        <v>399</v>
      </c>
      <c r="L453" t="s">
        <v>16</v>
      </c>
      <c r="M453" t="s">
        <v>17</v>
      </c>
      <c r="N453" t="s">
        <v>1115</v>
      </c>
    </row>
    <row r="454" spans="1:14" x14ac:dyDescent="0.25">
      <c r="A454" s="1">
        <v>452</v>
      </c>
      <c r="B454" t="s">
        <v>27</v>
      </c>
      <c r="C454" t="s">
        <v>28</v>
      </c>
      <c r="D454">
        <v>0</v>
      </c>
      <c r="E454">
        <v>0</v>
      </c>
      <c r="F454">
        <v>0</v>
      </c>
      <c r="G454">
        <v>0</v>
      </c>
      <c r="H454" t="s">
        <v>421</v>
      </c>
      <c r="J454" t="b">
        <v>0</v>
      </c>
      <c r="K454" t="s">
        <v>399</v>
      </c>
      <c r="L454" t="s">
        <v>16</v>
      </c>
      <c r="M454" t="s">
        <v>17</v>
      </c>
      <c r="N454" t="s">
        <v>1116</v>
      </c>
    </row>
    <row r="455" spans="1:14" x14ac:dyDescent="0.25">
      <c r="A455" s="1">
        <v>453</v>
      </c>
      <c r="B455" t="s">
        <v>27</v>
      </c>
      <c r="C455" t="s">
        <v>28</v>
      </c>
      <c r="D455">
        <v>1</v>
      </c>
      <c r="E455">
        <v>1</v>
      </c>
      <c r="F455">
        <v>1</v>
      </c>
      <c r="G455">
        <v>1</v>
      </c>
      <c r="H455" t="s">
        <v>262</v>
      </c>
      <c r="J455" t="b">
        <v>0</v>
      </c>
      <c r="K455" t="s">
        <v>399</v>
      </c>
      <c r="L455" t="s">
        <v>16</v>
      </c>
      <c r="M455" t="s">
        <v>17</v>
      </c>
      <c r="N455" t="s">
        <v>1117</v>
      </c>
    </row>
    <row r="456" spans="1:14" x14ac:dyDescent="0.25">
      <c r="A456" s="1">
        <v>454</v>
      </c>
      <c r="B456" t="s">
        <v>21</v>
      </c>
      <c r="C456" t="s">
        <v>22</v>
      </c>
      <c r="D456">
        <v>0</v>
      </c>
      <c r="E456">
        <v>0</v>
      </c>
      <c r="F456">
        <v>0</v>
      </c>
      <c r="G456">
        <v>0</v>
      </c>
      <c r="H456" t="s">
        <v>422</v>
      </c>
      <c r="J456" t="b">
        <v>0</v>
      </c>
      <c r="K456" t="s">
        <v>399</v>
      </c>
      <c r="L456" t="s">
        <v>16</v>
      </c>
      <c r="M456" t="s">
        <v>17</v>
      </c>
      <c r="N456" t="s">
        <v>1118</v>
      </c>
    </row>
    <row r="457" spans="1:14" x14ac:dyDescent="0.25">
      <c r="A457" s="1">
        <v>455</v>
      </c>
      <c r="B457" t="s">
        <v>18</v>
      </c>
      <c r="C457" t="s">
        <v>13</v>
      </c>
      <c r="D457">
        <v>0</v>
      </c>
      <c r="E457">
        <v>0</v>
      </c>
      <c r="F457">
        <v>0</v>
      </c>
      <c r="G457">
        <v>0</v>
      </c>
      <c r="H457" t="s">
        <v>201</v>
      </c>
      <c r="J457" t="b">
        <v>0</v>
      </c>
      <c r="K457" t="s">
        <v>399</v>
      </c>
      <c r="L457" t="s">
        <v>16</v>
      </c>
      <c r="M457" t="s">
        <v>17</v>
      </c>
      <c r="N457" t="s">
        <v>1119</v>
      </c>
    </row>
    <row r="458" spans="1:14" x14ac:dyDescent="0.25">
      <c r="A458" s="1">
        <v>456</v>
      </c>
      <c r="B458" t="s">
        <v>51</v>
      </c>
      <c r="C458" t="s">
        <v>13</v>
      </c>
      <c r="D458">
        <v>0</v>
      </c>
      <c r="E458">
        <v>0.13207547169811321</v>
      </c>
      <c r="F458">
        <v>1</v>
      </c>
      <c r="G458">
        <v>7.0707070707070704E-2</v>
      </c>
      <c r="H458" t="s">
        <v>141</v>
      </c>
      <c r="J458" t="b">
        <v>0</v>
      </c>
      <c r="K458" t="s">
        <v>399</v>
      </c>
      <c r="L458" t="s">
        <v>16</v>
      </c>
      <c r="M458" t="s">
        <v>17</v>
      </c>
      <c r="N458" t="s">
        <v>1120</v>
      </c>
    </row>
    <row r="459" spans="1:14" x14ac:dyDescent="0.25">
      <c r="A459" s="1">
        <v>457</v>
      </c>
      <c r="B459" t="s">
        <v>27</v>
      </c>
      <c r="C459" t="s">
        <v>28</v>
      </c>
      <c r="D459">
        <v>0</v>
      </c>
      <c r="E459">
        <v>0</v>
      </c>
      <c r="F459">
        <v>0</v>
      </c>
      <c r="G459">
        <v>0</v>
      </c>
      <c r="H459" t="s">
        <v>423</v>
      </c>
      <c r="J459" t="b">
        <v>0</v>
      </c>
      <c r="K459" t="s">
        <v>399</v>
      </c>
      <c r="L459" t="s">
        <v>16</v>
      </c>
      <c r="M459" t="s">
        <v>17</v>
      </c>
      <c r="N459" t="s">
        <v>1121</v>
      </c>
    </row>
    <row r="460" spans="1:14" x14ac:dyDescent="0.25">
      <c r="A460" s="1">
        <v>458</v>
      </c>
      <c r="B460" t="s">
        <v>23</v>
      </c>
      <c r="C460" t="s">
        <v>13</v>
      </c>
      <c r="D460">
        <v>0</v>
      </c>
      <c r="E460">
        <v>0.1402439024390244</v>
      </c>
      <c r="F460">
        <v>7.5409836065573776E-2</v>
      </c>
      <c r="G460">
        <v>1</v>
      </c>
      <c r="H460" t="s">
        <v>381</v>
      </c>
      <c r="J460" t="b">
        <v>0</v>
      </c>
      <c r="K460" t="s">
        <v>399</v>
      </c>
      <c r="L460" t="s">
        <v>16</v>
      </c>
      <c r="M460" t="s">
        <v>17</v>
      </c>
      <c r="N460" t="s">
        <v>1122</v>
      </c>
    </row>
    <row r="461" spans="1:14" x14ac:dyDescent="0.25">
      <c r="A461" s="1">
        <v>459</v>
      </c>
      <c r="B461" t="s">
        <v>24</v>
      </c>
      <c r="C461" t="s">
        <v>13</v>
      </c>
      <c r="D461">
        <v>1</v>
      </c>
      <c r="E461">
        <v>1</v>
      </c>
      <c r="F461">
        <v>1</v>
      </c>
      <c r="G461">
        <v>1</v>
      </c>
      <c r="H461" t="s">
        <v>144</v>
      </c>
      <c r="J461" t="b">
        <v>0</v>
      </c>
      <c r="K461" t="s">
        <v>399</v>
      </c>
      <c r="L461" t="s">
        <v>16</v>
      </c>
      <c r="M461" t="s">
        <v>17</v>
      </c>
      <c r="N461" t="s">
        <v>1123</v>
      </c>
    </row>
    <row r="462" spans="1:14" x14ac:dyDescent="0.25">
      <c r="A462" s="1">
        <v>460</v>
      </c>
      <c r="B462" t="s">
        <v>12</v>
      </c>
      <c r="C462" t="s">
        <v>13</v>
      </c>
      <c r="D462">
        <v>0</v>
      </c>
      <c r="E462">
        <v>0</v>
      </c>
      <c r="F462">
        <v>0</v>
      </c>
      <c r="G462">
        <v>0</v>
      </c>
      <c r="H462" t="s">
        <v>424</v>
      </c>
      <c r="J462" t="b">
        <v>0</v>
      </c>
      <c r="K462" t="s">
        <v>399</v>
      </c>
      <c r="L462" t="s">
        <v>16</v>
      </c>
      <c r="M462" t="s">
        <v>17</v>
      </c>
      <c r="N462" t="s">
        <v>1124</v>
      </c>
    </row>
    <row r="463" spans="1:14" x14ac:dyDescent="0.25">
      <c r="A463" s="1">
        <v>461</v>
      </c>
      <c r="B463" t="s">
        <v>76</v>
      </c>
      <c r="C463" t="s">
        <v>22</v>
      </c>
      <c r="D463">
        <v>0</v>
      </c>
      <c r="E463">
        <v>0</v>
      </c>
      <c r="F463">
        <v>0</v>
      </c>
      <c r="G463">
        <v>0</v>
      </c>
      <c r="H463" t="s">
        <v>146</v>
      </c>
      <c r="J463" t="b">
        <v>0</v>
      </c>
      <c r="K463" t="s">
        <v>399</v>
      </c>
      <c r="L463" t="s">
        <v>16</v>
      </c>
      <c r="M463" t="s">
        <v>17</v>
      </c>
      <c r="N463" t="s">
        <v>1125</v>
      </c>
    </row>
    <row r="464" spans="1:14" x14ac:dyDescent="0.25">
      <c r="A464" s="1">
        <v>462</v>
      </c>
      <c r="B464" t="s">
        <v>27</v>
      </c>
      <c r="C464" t="s">
        <v>28</v>
      </c>
      <c r="D464">
        <v>0</v>
      </c>
      <c r="E464">
        <v>0</v>
      </c>
      <c r="F464">
        <v>0</v>
      </c>
      <c r="G464">
        <v>0</v>
      </c>
      <c r="H464" t="s">
        <v>425</v>
      </c>
      <c r="J464" t="b">
        <v>0</v>
      </c>
      <c r="K464" t="s">
        <v>399</v>
      </c>
      <c r="L464" t="s">
        <v>16</v>
      </c>
      <c r="M464" t="s">
        <v>17</v>
      </c>
      <c r="N464" t="s">
        <v>1126</v>
      </c>
    </row>
    <row r="465" spans="1:14" x14ac:dyDescent="0.25">
      <c r="A465" s="1">
        <v>463</v>
      </c>
      <c r="B465" t="s">
        <v>27</v>
      </c>
      <c r="C465" t="s">
        <v>28</v>
      </c>
      <c r="D465">
        <v>0</v>
      </c>
      <c r="E465">
        <v>0</v>
      </c>
      <c r="F465">
        <v>0</v>
      </c>
      <c r="G465">
        <v>0</v>
      </c>
      <c r="H465" t="s">
        <v>147</v>
      </c>
      <c r="J465" t="b">
        <v>0</v>
      </c>
      <c r="K465" t="s">
        <v>399</v>
      </c>
      <c r="L465" t="s">
        <v>16</v>
      </c>
      <c r="M465" t="s">
        <v>17</v>
      </c>
      <c r="N465" t="s">
        <v>1127</v>
      </c>
    </row>
    <row r="466" spans="1:14" x14ac:dyDescent="0.25">
      <c r="A466" s="1">
        <v>464</v>
      </c>
      <c r="B466" t="s">
        <v>30</v>
      </c>
      <c r="C466" t="s">
        <v>31</v>
      </c>
      <c r="D466">
        <v>0</v>
      </c>
      <c r="E466">
        <v>0.57142857142857151</v>
      </c>
      <c r="F466">
        <v>0.4</v>
      </c>
      <c r="G466">
        <v>1</v>
      </c>
      <c r="H466" t="s">
        <v>426</v>
      </c>
      <c r="J466" t="b">
        <v>0</v>
      </c>
      <c r="K466" t="s">
        <v>399</v>
      </c>
      <c r="L466" t="s">
        <v>16</v>
      </c>
      <c r="M466" t="s">
        <v>17</v>
      </c>
      <c r="N466" t="s">
        <v>1128</v>
      </c>
    </row>
    <row r="467" spans="1:14" x14ac:dyDescent="0.25">
      <c r="A467" s="1">
        <v>465</v>
      </c>
      <c r="B467" t="s">
        <v>27</v>
      </c>
      <c r="C467" t="s">
        <v>28</v>
      </c>
      <c r="D467">
        <v>0</v>
      </c>
      <c r="E467">
        <v>9.8039215686274508E-3</v>
      </c>
      <c r="F467">
        <v>4.9261083743842374E-3</v>
      </c>
      <c r="G467">
        <v>1</v>
      </c>
      <c r="H467" t="s">
        <v>81</v>
      </c>
      <c r="J467" t="b">
        <v>0</v>
      </c>
      <c r="K467" t="s">
        <v>399</v>
      </c>
      <c r="L467" t="s">
        <v>16</v>
      </c>
      <c r="M467" t="s">
        <v>17</v>
      </c>
      <c r="N467" t="s">
        <v>1129</v>
      </c>
    </row>
    <row r="468" spans="1:14" x14ac:dyDescent="0.25">
      <c r="A468" s="1">
        <v>466</v>
      </c>
      <c r="B468" t="s">
        <v>27</v>
      </c>
      <c r="C468" t="s">
        <v>28</v>
      </c>
      <c r="D468">
        <v>1</v>
      </c>
      <c r="E468">
        <v>1</v>
      </c>
      <c r="F468">
        <v>1</v>
      </c>
      <c r="G468">
        <v>1</v>
      </c>
      <c r="H468" t="s">
        <v>82</v>
      </c>
      <c r="J468" t="b">
        <v>0</v>
      </c>
      <c r="K468" t="s">
        <v>399</v>
      </c>
      <c r="L468" t="s">
        <v>16</v>
      </c>
      <c r="M468" t="s">
        <v>17</v>
      </c>
      <c r="N468" t="s">
        <v>1130</v>
      </c>
    </row>
    <row r="469" spans="1:14" x14ac:dyDescent="0.25">
      <c r="A469" s="1">
        <v>467</v>
      </c>
      <c r="B469" t="s">
        <v>23</v>
      </c>
      <c r="C469" t="s">
        <v>13</v>
      </c>
      <c r="D469">
        <v>0</v>
      </c>
      <c r="E469">
        <v>0</v>
      </c>
      <c r="F469">
        <v>0</v>
      </c>
      <c r="G469">
        <v>0</v>
      </c>
      <c r="H469" t="s">
        <v>427</v>
      </c>
      <c r="J469" t="b">
        <v>0</v>
      </c>
      <c r="K469" t="s">
        <v>399</v>
      </c>
      <c r="L469" t="s">
        <v>16</v>
      </c>
      <c r="M469" t="s">
        <v>17</v>
      </c>
      <c r="N469" t="s">
        <v>1131</v>
      </c>
    </row>
    <row r="470" spans="1:14" x14ac:dyDescent="0.25">
      <c r="A470" s="1">
        <v>468</v>
      </c>
      <c r="B470" t="s">
        <v>12</v>
      </c>
      <c r="C470" t="s">
        <v>13</v>
      </c>
      <c r="D470">
        <v>0</v>
      </c>
      <c r="E470">
        <v>0</v>
      </c>
      <c r="F470">
        <v>0</v>
      </c>
      <c r="G470">
        <v>0</v>
      </c>
      <c r="H470" t="s">
        <v>428</v>
      </c>
      <c r="J470" t="b">
        <v>0</v>
      </c>
      <c r="K470" t="s">
        <v>399</v>
      </c>
      <c r="L470" t="s">
        <v>16</v>
      </c>
      <c r="M470" t="s">
        <v>17</v>
      </c>
      <c r="N470" t="s">
        <v>1132</v>
      </c>
    </row>
    <row r="471" spans="1:14" x14ac:dyDescent="0.25">
      <c r="A471" s="1">
        <v>469</v>
      </c>
      <c r="B471" t="s">
        <v>33</v>
      </c>
      <c r="C471" t="s">
        <v>22</v>
      </c>
      <c r="D471">
        <v>0</v>
      </c>
      <c r="E471">
        <v>2.197802197802198E-2</v>
      </c>
      <c r="F471">
        <v>1.111111111111111E-2</v>
      </c>
      <c r="G471">
        <v>1</v>
      </c>
      <c r="H471" t="s">
        <v>429</v>
      </c>
      <c r="J471" t="b">
        <v>0</v>
      </c>
      <c r="K471" t="s">
        <v>399</v>
      </c>
      <c r="L471" t="s">
        <v>16</v>
      </c>
      <c r="M471" t="s">
        <v>17</v>
      </c>
      <c r="N471" t="s">
        <v>1133</v>
      </c>
    </row>
    <row r="472" spans="1:14" x14ac:dyDescent="0.25">
      <c r="A472" s="1">
        <v>470</v>
      </c>
      <c r="B472" t="s">
        <v>86</v>
      </c>
      <c r="C472" t="s">
        <v>31</v>
      </c>
      <c r="D472">
        <v>0</v>
      </c>
      <c r="E472">
        <v>0</v>
      </c>
      <c r="F472">
        <v>0</v>
      </c>
      <c r="G472">
        <v>0</v>
      </c>
      <c r="H472" t="s">
        <v>87</v>
      </c>
      <c r="J472" t="b">
        <v>0</v>
      </c>
      <c r="K472" t="s">
        <v>399</v>
      </c>
      <c r="L472" t="s">
        <v>16</v>
      </c>
      <c r="M472" t="s">
        <v>17</v>
      </c>
      <c r="N472" t="s">
        <v>1134</v>
      </c>
    </row>
    <row r="473" spans="1:14" x14ac:dyDescent="0.25">
      <c r="A473" s="1">
        <v>471</v>
      </c>
      <c r="B473" t="s">
        <v>41</v>
      </c>
      <c r="C473" t="s">
        <v>31</v>
      </c>
      <c r="D473">
        <v>1</v>
      </c>
      <c r="E473">
        <v>1</v>
      </c>
      <c r="F473">
        <v>1</v>
      </c>
      <c r="G473">
        <v>1</v>
      </c>
      <c r="H473" t="s">
        <v>430</v>
      </c>
      <c r="J473" t="b">
        <v>0</v>
      </c>
      <c r="K473" t="s">
        <v>399</v>
      </c>
      <c r="L473" t="s">
        <v>16</v>
      </c>
      <c r="M473" t="s">
        <v>17</v>
      </c>
      <c r="N473" t="s">
        <v>1135</v>
      </c>
    </row>
    <row r="474" spans="1:14" x14ac:dyDescent="0.25">
      <c r="A474" s="1">
        <v>472</v>
      </c>
      <c r="B474" t="s">
        <v>27</v>
      </c>
      <c r="C474" t="s">
        <v>28</v>
      </c>
      <c r="D474">
        <v>1</v>
      </c>
      <c r="E474">
        <v>1</v>
      </c>
      <c r="F474">
        <v>1</v>
      </c>
      <c r="G474">
        <v>1</v>
      </c>
      <c r="H474" t="s">
        <v>391</v>
      </c>
      <c r="J474" t="b">
        <v>0</v>
      </c>
      <c r="K474" t="s">
        <v>399</v>
      </c>
      <c r="L474" t="s">
        <v>16</v>
      </c>
      <c r="M474" t="s">
        <v>17</v>
      </c>
      <c r="N474" t="s">
        <v>1136</v>
      </c>
    </row>
    <row r="475" spans="1:14" x14ac:dyDescent="0.25">
      <c r="A475" s="1">
        <v>473</v>
      </c>
      <c r="B475" t="s">
        <v>86</v>
      </c>
      <c r="C475" t="s">
        <v>31</v>
      </c>
      <c r="D475">
        <v>0</v>
      </c>
      <c r="E475">
        <v>0</v>
      </c>
      <c r="F475">
        <v>0</v>
      </c>
      <c r="G475">
        <v>0</v>
      </c>
      <c r="H475" t="s">
        <v>90</v>
      </c>
      <c r="J475" t="b">
        <v>0</v>
      </c>
      <c r="K475" t="s">
        <v>399</v>
      </c>
      <c r="L475" t="s">
        <v>16</v>
      </c>
      <c r="M475" t="s">
        <v>17</v>
      </c>
      <c r="N475" t="s">
        <v>1137</v>
      </c>
    </row>
    <row r="476" spans="1:14" x14ac:dyDescent="0.25">
      <c r="A476" s="1">
        <v>474</v>
      </c>
      <c r="B476" t="s">
        <v>41</v>
      </c>
      <c r="C476" t="s">
        <v>31</v>
      </c>
      <c r="D476">
        <v>0</v>
      </c>
      <c r="E476">
        <v>0</v>
      </c>
      <c r="F476">
        <v>0</v>
      </c>
      <c r="G476">
        <v>0</v>
      </c>
      <c r="H476" t="s">
        <v>153</v>
      </c>
      <c r="J476" t="b">
        <v>0</v>
      </c>
      <c r="K476" t="s">
        <v>399</v>
      </c>
      <c r="L476" t="s">
        <v>16</v>
      </c>
      <c r="M476" t="s">
        <v>17</v>
      </c>
      <c r="N476" t="s">
        <v>1138</v>
      </c>
    </row>
    <row r="477" spans="1:14" x14ac:dyDescent="0.25">
      <c r="A477" s="1">
        <v>475</v>
      </c>
      <c r="B477" t="s">
        <v>27</v>
      </c>
      <c r="C477" t="s">
        <v>28</v>
      </c>
      <c r="D477">
        <v>0</v>
      </c>
      <c r="E477">
        <v>0</v>
      </c>
      <c r="F477">
        <v>0</v>
      </c>
      <c r="G477">
        <v>0</v>
      </c>
      <c r="H477" t="s">
        <v>431</v>
      </c>
      <c r="J477" t="b">
        <v>0</v>
      </c>
      <c r="K477" t="s">
        <v>399</v>
      </c>
      <c r="L477" t="s">
        <v>16</v>
      </c>
      <c r="M477" t="s">
        <v>17</v>
      </c>
      <c r="N477" t="s">
        <v>1139</v>
      </c>
    </row>
    <row r="478" spans="1:14" x14ac:dyDescent="0.25">
      <c r="A478" s="1">
        <v>476</v>
      </c>
      <c r="B478" t="s">
        <v>23</v>
      </c>
      <c r="C478" t="s">
        <v>13</v>
      </c>
      <c r="D478">
        <v>0</v>
      </c>
      <c r="E478">
        <v>0</v>
      </c>
      <c r="F478">
        <v>0</v>
      </c>
      <c r="G478">
        <v>0</v>
      </c>
      <c r="H478" t="s">
        <v>155</v>
      </c>
      <c r="J478" t="b">
        <v>0</v>
      </c>
      <c r="K478" t="s">
        <v>399</v>
      </c>
      <c r="L478" t="s">
        <v>16</v>
      </c>
      <c r="M478" t="s">
        <v>17</v>
      </c>
      <c r="N478" t="s">
        <v>1140</v>
      </c>
    </row>
    <row r="479" spans="1:14" x14ac:dyDescent="0.25">
      <c r="A479" s="1">
        <v>477</v>
      </c>
      <c r="B479" t="s">
        <v>18</v>
      </c>
      <c r="C479" t="s">
        <v>13</v>
      </c>
      <c r="D479">
        <v>0</v>
      </c>
      <c r="E479">
        <v>0</v>
      </c>
      <c r="F479">
        <v>0</v>
      </c>
      <c r="G479">
        <v>0</v>
      </c>
      <c r="H479" t="s">
        <v>432</v>
      </c>
      <c r="J479" t="b">
        <v>0</v>
      </c>
      <c r="K479" t="s">
        <v>399</v>
      </c>
      <c r="L479" t="s">
        <v>16</v>
      </c>
      <c r="M479" t="s">
        <v>17</v>
      </c>
      <c r="N479" t="s">
        <v>1141</v>
      </c>
    </row>
    <row r="480" spans="1:14" x14ac:dyDescent="0.25">
      <c r="A480" s="1">
        <v>478</v>
      </c>
      <c r="B480" t="s">
        <v>43</v>
      </c>
      <c r="C480" t="s">
        <v>22</v>
      </c>
      <c r="D480">
        <v>0</v>
      </c>
      <c r="E480">
        <v>0</v>
      </c>
      <c r="F480">
        <v>0</v>
      </c>
      <c r="G480">
        <v>0</v>
      </c>
      <c r="H480" t="s">
        <v>433</v>
      </c>
      <c r="J480" t="b">
        <v>0</v>
      </c>
      <c r="K480" t="s">
        <v>399</v>
      </c>
      <c r="L480" t="s">
        <v>16</v>
      </c>
      <c r="M480" t="s">
        <v>17</v>
      </c>
      <c r="N480" t="s">
        <v>1142</v>
      </c>
    </row>
    <row r="481" spans="1:14" x14ac:dyDescent="0.25">
      <c r="A481" s="1">
        <v>479</v>
      </c>
      <c r="B481" t="s">
        <v>65</v>
      </c>
      <c r="C481" t="s">
        <v>31</v>
      </c>
      <c r="D481">
        <v>0</v>
      </c>
      <c r="E481">
        <v>0</v>
      </c>
      <c r="F481">
        <v>0</v>
      </c>
      <c r="G481">
        <v>0</v>
      </c>
      <c r="H481" t="s">
        <v>434</v>
      </c>
      <c r="J481" t="b">
        <v>0</v>
      </c>
      <c r="K481" t="s">
        <v>399</v>
      </c>
      <c r="L481" t="s">
        <v>16</v>
      </c>
      <c r="M481" t="s">
        <v>17</v>
      </c>
      <c r="N481" t="s">
        <v>1143</v>
      </c>
    </row>
    <row r="482" spans="1:14" x14ac:dyDescent="0.25">
      <c r="A482" s="1">
        <v>480</v>
      </c>
      <c r="B482" t="s">
        <v>23</v>
      </c>
      <c r="C482" t="s">
        <v>13</v>
      </c>
      <c r="D482">
        <v>0</v>
      </c>
      <c r="E482">
        <v>0</v>
      </c>
      <c r="F482">
        <v>0</v>
      </c>
      <c r="G482">
        <v>0</v>
      </c>
      <c r="H482" t="s">
        <v>435</v>
      </c>
      <c r="J482" t="b">
        <v>0</v>
      </c>
      <c r="K482" t="s">
        <v>399</v>
      </c>
      <c r="L482" t="s">
        <v>16</v>
      </c>
      <c r="M482" t="s">
        <v>17</v>
      </c>
      <c r="N482" t="s">
        <v>1144</v>
      </c>
    </row>
    <row r="483" spans="1:14" x14ac:dyDescent="0.25">
      <c r="A483" s="1">
        <v>481</v>
      </c>
      <c r="B483" t="s">
        <v>33</v>
      </c>
      <c r="C483" t="s">
        <v>22</v>
      </c>
      <c r="D483">
        <v>0</v>
      </c>
      <c r="E483">
        <v>0.6</v>
      </c>
      <c r="F483">
        <v>0.43333333333333329</v>
      </c>
      <c r="G483">
        <v>0.97499999999999998</v>
      </c>
      <c r="H483" t="s">
        <v>436</v>
      </c>
      <c r="J483" t="b">
        <v>0</v>
      </c>
      <c r="K483" t="s">
        <v>399</v>
      </c>
      <c r="L483" t="s">
        <v>16</v>
      </c>
      <c r="M483" t="s">
        <v>17</v>
      </c>
      <c r="N483" t="s">
        <v>1145</v>
      </c>
    </row>
    <row r="484" spans="1:14" x14ac:dyDescent="0.25">
      <c r="A484" s="1">
        <v>482</v>
      </c>
      <c r="B484" t="s">
        <v>18</v>
      </c>
      <c r="C484" t="s">
        <v>13</v>
      </c>
      <c r="D484">
        <v>0</v>
      </c>
      <c r="E484">
        <v>0</v>
      </c>
      <c r="F484">
        <v>0</v>
      </c>
      <c r="G484">
        <v>0</v>
      </c>
      <c r="H484" t="s">
        <v>437</v>
      </c>
      <c r="J484" t="b">
        <v>0</v>
      </c>
      <c r="K484" t="s">
        <v>399</v>
      </c>
      <c r="L484" t="s">
        <v>16</v>
      </c>
      <c r="M484" t="s">
        <v>17</v>
      </c>
      <c r="N484" t="s">
        <v>1146</v>
      </c>
    </row>
    <row r="485" spans="1:14" x14ac:dyDescent="0.25">
      <c r="A485" s="1">
        <v>483</v>
      </c>
      <c r="B485" t="s">
        <v>12</v>
      </c>
      <c r="C485" t="s">
        <v>13</v>
      </c>
      <c r="D485">
        <v>0</v>
      </c>
      <c r="E485">
        <v>0</v>
      </c>
      <c r="F485">
        <v>0</v>
      </c>
      <c r="G485">
        <v>0</v>
      </c>
      <c r="H485" t="s">
        <v>438</v>
      </c>
      <c r="J485" t="b">
        <v>0</v>
      </c>
      <c r="K485" t="s">
        <v>439</v>
      </c>
      <c r="L485" t="s">
        <v>16</v>
      </c>
      <c r="M485" t="s">
        <v>17</v>
      </c>
      <c r="N485" t="s">
        <v>1078</v>
      </c>
    </row>
    <row r="486" spans="1:14" x14ac:dyDescent="0.25">
      <c r="A486" s="1">
        <v>484</v>
      </c>
      <c r="B486" t="s">
        <v>18</v>
      </c>
      <c r="C486" t="s">
        <v>13</v>
      </c>
      <c r="D486">
        <v>0</v>
      </c>
      <c r="E486">
        <v>0</v>
      </c>
      <c r="F486">
        <v>0</v>
      </c>
      <c r="G486">
        <v>0</v>
      </c>
      <c r="H486" t="s">
        <v>164</v>
      </c>
      <c r="J486" t="b">
        <v>0</v>
      </c>
      <c r="K486" t="s">
        <v>439</v>
      </c>
      <c r="L486" t="s">
        <v>16</v>
      </c>
      <c r="M486" t="s">
        <v>17</v>
      </c>
      <c r="N486" t="s">
        <v>1079</v>
      </c>
    </row>
    <row r="487" spans="1:14" x14ac:dyDescent="0.25">
      <c r="A487" s="1">
        <v>485</v>
      </c>
      <c r="B487" t="s">
        <v>12</v>
      </c>
      <c r="C487" t="s">
        <v>13</v>
      </c>
      <c r="D487">
        <v>0</v>
      </c>
      <c r="E487">
        <v>9.3023255813953473E-2</v>
      </c>
      <c r="F487">
        <v>5.8823529411764712E-2</v>
      </c>
      <c r="G487">
        <v>0.22222222222222221</v>
      </c>
      <c r="H487" t="s">
        <v>440</v>
      </c>
      <c r="J487" t="b">
        <v>0</v>
      </c>
      <c r="K487" t="s">
        <v>439</v>
      </c>
      <c r="L487" t="s">
        <v>16</v>
      </c>
      <c r="M487" t="s">
        <v>17</v>
      </c>
      <c r="N487" t="s">
        <v>1080</v>
      </c>
    </row>
    <row r="488" spans="1:14" x14ac:dyDescent="0.25">
      <c r="A488" s="1">
        <v>486</v>
      </c>
      <c r="B488" t="s">
        <v>21</v>
      </c>
      <c r="C488" t="s">
        <v>22</v>
      </c>
      <c r="D488">
        <v>0</v>
      </c>
      <c r="E488">
        <v>0</v>
      </c>
      <c r="F488">
        <v>0</v>
      </c>
      <c r="G488">
        <v>0</v>
      </c>
      <c r="H488" t="s">
        <v>292</v>
      </c>
      <c r="J488" t="b">
        <v>0</v>
      </c>
      <c r="K488" t="s">
        <v>439</v>
      </c>
      <c r="L488" t="s">
        <v>16</v>
      </c>
      <c r="M488" t="s">
        <v>17</v>
      </c>
      <c r="N488" t="s">
        <v>1081</v>
      </c>
    </row>
    <row r="489" spans="1:14" x14ac:dyDescent="0.25">
      <c r="A489" s="1">
        <v>487</v>
      </c>
      <c r="B489" t="s">
        <v>23</v>
      </c>
      <c r="C489" t="s">
        <v>13</v>
      </c>
      <c r="D489">
        <v>0</v>
      </c>
      <c r="E489">
        <v>0</v>
      </c>
      <c r="F489">
        <v>0</v>
      </c>
      <c r="G489">
        <v>0</v>
      </c>
      <c r="H489" t="s">
        <v>167</v>
      </c>
      <c r="J489" t="b">
        <v>0</v>
      </c>
      <c r="K489" t="s">
        <v>439</v>
      </c>
      <c r="L489" t="s">
        <v>16</v>
      </c>
      <c r="M489" t="s">
        <v>17</v>
      </c>
      <c r="N489" t="s">
        <v>1082</v>
      </c>
    </row>
    <row r="490" spans="1:14" x14ac:dyDescent="0.25">
      <c r="A490" s="1">
        <v>488</v>
      </c>
      <c r="B490" t="s">
        <v>24</v>
      </c>
      <c r="C490" t="s">
        <v>13</v>
      </c>
      <c r="D490">
        <v>1</v>
      </c>
      <c r="E490">
        <v>1</v>
      </c>
      <c r="F490">
        <v>1</v>
      </c>
      <c r="G490">
        <v>1</v>
      </c>
      <c r="H490" t="s">
        <v>294</v>
      </c>
      <c r="J490" t="b">
        <v>0</v>
      </c>
      <c r="K490" t="s">
        <v>439</v>
      </c>
      <c r="L490" t="s">
        <v>16</v>
      </c>
      <c r="M490" t="s">
        <v>17</v>
      </c>
      <c r="N490" t="s">
        <v>1083</v>
      </c>
    </row>
    <row r="491" spans="1:14" x14ac:dyDescent="0.25">
      <c r="A491" s="1">
        <v>489</v>
      </c>
      <c r="B491" t="s">
        <v>21</v>
      </c>
      <c r="C491" t="s">
        <v>22</v>
      </c>
      <c r="D491">
        <v>0</v>
      </c>
      <c r="E491">
        <v>0</v>
      </c>
      <c r="F491">
        <v>0</v>
      </c>
      <c r="G491">
        <v>0</v>
      </c>
      <c r="H491" t="s">
        <v>441</v>
      </c>
      <c r="J491" t="b">
        <v>0</v>
      </c>
      <c r="K491" t="s">
        <v>439</v>
      </c>
      <c r="L491" t="s">
        <v>16</v>
      </c>
      <c r="M491" t="s">
        <v>17</v>
      </c>
      <c r="N491" t="s">
        <v>1084</v>
      </c>
    </row>
    <row r="492" spans="1:14" x14ac:dyDescent="0.25">
      <c r="A492" s="1">
        <v>490</v>
      </c>
      <c r="B492" t="s">
        <v>27</v>
      </c>
      <c r="C492" t="s">
        <v>28</v>
      </c>
      <c r="D492">
        <v>1</v>
      </c>
      <c r="E492">
        <v>1</v>
      </c>
      <c r="F492">
        <v>1</v>
      </c>
      <c r="G492">
        <v>1</v>
      </c>
      <c r="H492" t="s">
        <v>442</v>
      </c>
      <c r="J492" t="b">
        <v>0</v>
      </c>
      <c r="K492" t="s">
        <v>439</v>
      </c>
      <c r="L492" t="s">
        <v>16</v>
      </c>
      <c r="M492" t="s">
        <v>17</v>
      </c>
      <c r="N492" t="s">
        <v>1085</v>
      </c>
    </row>
    <row r="493" spans="1:14" x14ac:dyDescent="0.25">
      <c r="A493" s="1">
        <v>491</v>
      </c>
      <c r="B493" t="s">
        <v>30</v>
      </c>
      <c r="C493" t="s">
        <v>31</v>
      </c>
      <c r="D493">
        <v>1</v>
      </c>
      <c r="E493">
        <v>1</v>
      </c>
      <c r="F493">
        <v>1</v>
      </c>
      <c r="G493">
        <v>1</v>
      </c>
      <c r="H493" t="s">
        <v>234</v>
      </c>
      <c r="J493" t="b">
        <v>0</v>
      </c>
      <c r="K493" t="s">
        <v>439</v>
      </c>
      <c r="L493" t="s">
        <v>16</v>
      </c>
      <c r="M493" t="s">
        <v>17</v>
      </c>
      <c r="N493" t="s">
        <v>1086</v>
      </c>
    </row>
    <row r="494" spans="1:14" x14ac:dyDescent="0.25">
      <c r="A494" s="1">
        <v>492</v>
      </c>
      <c r="B494" t="s">
        <v>33</v>
      </c>
      <c r="C494" t="s">
        <v>22</v>
      </c>
      <c r="D494">
        <v>1</v>
      </c>
      <c r="E494">
        <v>1</v>
      </c>
      <c r="F494">
        <v>1</v>
      </c>
      <c r="G494">
        <v>1</v>
      </c>
      <c r="H494" t="s">
        <v>172</v>
      </c>
      <c r="J494" t="b">
        <v>0</v>
      </c>
      <c r="K494" t="s">
        <v>439</v>
      </c>
      <c r="L494" t="s">
        <v>16</v>
      </c>
      <c r="M494" t="s">
        <v>17</v>
      </c>
      <c r="N494" t="s">
        <v>1087</v>
      </c>
    </row>
    <row r="495" spans="1:14" x14ac:dyDescent="0.25">
      <c r="A495" s="1">
        <v>493</v>
      </c>
      <c r="B495" t="s">
        <v>18</v>
      </c>
      <c r="C495" t="s">
        <v>13</v>
      </c>
      <c r="D495">
        <v>0</v>
      </c>
      <c r="E495">
        <v>0</v>
      </c>
      <c r="F495">
        <v>0</v>
      </c>
      <c r="G495">
        <v>0</v>
      </c>
      <c r="H495" t="s">
        <v>443</v>
      </c>
      <c r="J495" t="b">
        <v>0</v>
      </c>
      <c r="K495" t="s">
        <v>439</v>
      </c>
      <c r="L495" t="s">
        <v>16</v>
      </c>
      <c r="M495" t="s">
        <v>17</v>
      </c>
      <c r="N495" t="s">
        <v>1088</v>
      </c>
    </row>
    <row r="496" spans="1:14" x14ac:dyDescent="0.25">
      <c r="A496" s="1">
        <v>494</v>
      </c>
      <c r="B496" t="s">
        <v>18</v>
      </c>
      <c r="C496" t="s">
        <v>13</v>
      </c>
      <c r="D496">
        <v>0</v>
      </c>
      <c r="E496">
        <v>0</v>
      </c>
      <c r="F496">
        <v>0</v>
      </c>
      <c r="G496">
        <v>0</v>
      </c>
      <c r="H496" t="s">
        <v>444</v>
      </c>
      <c r="J496" t="b">
        <v>0</v>
      </c>
      <c r="K496" t="s">
        <v>439</v>
      </c>
      <c r="L496" t="s">
        <v>16</v>
      </c>
      <c r="M496" t="s">
        <v>17</v>
      </c>
      <c r="N496" t="s">
        <v>1089</v>
      </c>
    </row>
    <row r="497" spans="1:14" x14ac:dyDescent="0.25">
      <c r="A497" s="1">
        <v>495</v>
      </c>
      <c r="B497" t="s">
        <v>23</v>
      </c>
      <c r="C497" t="s">
        <v>13</v>
      </c>
      <c r="D497">
        <v>0</v>
      </c>
      <c r="E497">
        <v>0</v>
      </c>
      <c r="F497">
        <v>0</v>
      </c>
      <c r="G497">
        <v>0</v>
      </c>
      <c r="H497" t="s">
        <v>445</v>
      </c>
      <c r="J497" t="b">
        <v>0</v>
      </c>
      <c r="K497" t="s">
        <v>439</v>
      </c>
      <c r="L497" t="s">
        <v>16</v>
      </c>
      <c r="M497" t="s">
        <v>17</v>
      </c>
      <c r="N497" t="s">
        <v>1090</v>
      </c>
    </row>
    <row r="498" spans="1:14" x14ac:dyDescent="0.25">
      <c r="A498" s="1">
        <v>496</v>
      </c>
      <c r="B498" t="s">
        <v>27</v>
      </c>
      <c r="C498" t="s">
        <v>28</v>
      </c>
      <c r="D498">
        <v>0</v>
      </c>
      <c r="E498">
        <v>0</v>
      </c>
      <c r="F498">
        <v>0</v>
      </c>
      <c r="G498">
        <v>0</v>
      </c>
      <c r="H498" t="s">
        <v>446</v>
      </c>
      <c r="J498" t="b">
        <v>0</v>
      </c>
      <c r="K498" t="s">
        <v>439</v>
      </c>
      <c r="L498" t="s">
        <v>16</v>
      </c>
      <c r="M498" t="s">
        <v>17</v>
      </c>
      <c r="N498" t="s">
        <v>1091</v>
      </c>
    </row>
    <row r="499" spans="1:14" x14ac:dyDescent="0.25">
      <c r="A499" s="1">
        <v>497</v>
      </c>
      <c r="B499" t="s">
        <v>30</v>
      </c>
      <c r="C499" t="s">
        <v>31</v>
      </c>
      <c r="D499">
        <v>1</v>
      </c>
      <c r="E499">
        <v>1</v>
      </c>
      <c r="F499">
        <v>1</v>
      </c>
      <c r="G499">
        <v>1</v>
      </c>
      <c r="H499" t="s">
        <v>238</v>
      </c>
      <c r="J499" t="b">
        <v>0</v>
      </c>
      <c r="K499" t="s">
        <v>439</v>
      </c>
      <c r="L499" t="s">
        <v>16</v>
      </c>
      <c r="M499" t="s">
        <v>17</v>
      </c>
      <c r="N499" t="s">
        <v>1092</v>
      </c>
    </row>
    <row r="500" spans="1:14" x14ac:dyDescent="0.25">
      <c r="A500" s="1">
        <v>498</v>
      </c>
      <c r="B500" t="s">
        <v>12</v>
      </c>
      <c r="C500" t="s">
        <v>13</v>
      </c>
      <c r="D500">
        <v>0</v>
      </c>
      <c r="E500">
        <v>0</v>
      </c>
      <c r="F500">
        <v>0</v>
      </c>
      <c r="G500">
        <v>0</v>
      </c>
      <c r="H500" t="s">
        <v>447</v>
      </c>
      <c r="J500" t="b">
        <v>0</v>
      </c>
      <c r="K500" t="s">
        <v>439</v>
      </c>
      <c r="L500" t="s">
        <v>16</v>
      </c>
      <c r="M500" t="s">
        <v>17</v>
      </c>
      <c r="N500" t="s">
        <v>1093</v>
      </c>
    </row>
    <row r="501" spans="1:14" x14ac:dyDescent="0.25">
      <c r="A501" s="1">
        <v>499</v>
      </c>
      <c r="B501" t="s">
        <v>41</v>
      </c>
      <c r="C501" t="s">
        <v>31</v>
      </c>
      <c r="D501">
        <v>1</v>
      </c>
      <c r="E501">
        <v>1</v>
      </c>
      <c r="F501">
        <v>1</v>
      </c>
      <c r="G501">
        <v>1</v>
      </c>
      <c r="H501" t="s">
        <v>178</v>
      </c>
      <c r="J501" t="b">
        <v>0</v>
      </c>
      <c r="K501" t="s">
        <v>439</v>
      </c>
      <c r="L501" t="s">
        <v>16</v>
      </c>
      <c r="M501" t="s">
        <v>17</v>
      </c>
      <c r="N501" t="s">
        <v>1094</v>
      </c>
    </row>
    <row r="502" spans="1:14" x14ac:dyDescent="0.25">
      <c r="A502" s="1">
        <v>500</v>
      </c>
      <c r="B502" t="s">
        <v>43</v>
      </c>
      <c r="C502" t="s">
        <v>22</v>
      </c>
      <c r="D502">
        <v>1</v>
      </c>
      <c r="E502">
        <v>1</v>
      </c>
      <c r="F502">
        <v>1</v>
      </c>
      <c r="G502">
        <v>1</v>
      </c>
      <c r="H502" t="s">
        <v>241</v>
      </c>
      <c r="J502" t="b">
        <v>0</v>
      </c>
      <c r="K502" t="s">
        <v>439</v>
      </c>
      <c r="L502" t="s">
        <v>16</v>
      </c>
      <c r="M502" t="s">
        <v>17</v>
      </c>
      <c r="N502" t="s">
        <v>1095</v>
      </c>
    </row>
    <row r="503" spans="1:14" x14ac:dyDescent="0.25">
      <c r="A503" s="1">
        <v>501</v>
      </c>
      <c r="B503" t="s">
        <v>41</v>
      </c>
      <c r="C503" t="s">
        <v>31</v>
      </c>
      <c r="D503">
        <v>0</v>
      </c>
      <c r="E503">
        <v>0</v>
      </c>
      <c r="F503">
        <v>0</v>
      </c>
      <c r="G503">
        <v>0</v>
      </c>
      <c r="H503" t="s">
        <v>448</v>
      </c>
      <c r="J503" t="b">
        <v>0</v>
      </c>
      <c r="K503" t="s">
        <v>439</v>
      </c>
      <c r="L503" t="s">
        <v>16</v>
      </c>
      <c r="M503" t="s">
        <v>17</v>
      </c>
      <c r="N503" t="s">
        <v>1096</v>
      </c>
    </row>
    <row r="504" spans="1:14" x14ac:dyDescent="0.25">
      <c r="A504" s="1">
        <v>502</v>
      </c>
      <c r="B504" t="s">
        <v>27</v>
      </c>
      <c r="C504" t="s">
        <v>28</v>
      </c>
      <c r="D504">
        <v>1</v>
      </c>
      <c r="E504">
        <v>1</v>
      </c>
      <c r="F504">
        <v>1</v>
      </c>
      <c r="G504">
        <v>1</v>
      </c>
      <c r="H504" t="s">
        <v>449</v>
      </c>
      <c r="J504" t="b">
        <v>0</v>
      </c>
      <c r="K504" t="s">
        <v>439</v>
      </c>
      <c r="L504" t="s">
        <v>16</v>
      </c>
      <c r="M504" t="s">
        <v>17</v>
      </c>
      <c r="N504" t="s">
        <v>1097</v>
      </c>
    </row>
    <row r="505" spans="1:14" x14ac:dyDescent="0.25">
      <c r="A505" s="1">
        <v>503</v>
      </c>
      <c r="B505" t="s">
        <v>23</v>
      </c>
      <c r="C505" t="s">
        <v>13</v>
      </c>
      <c r="D505">
        <v>0</v>
      </c>
      <c r="E505">
        <v>0</v>
      </c>
      <c r="F505">
        <v>0</v>
      </c>
      <c r="G505">
        <v>0</v>
      </c>
      <c r="H505" t="s">
        <v>409</v>
      </c>
      <c r="J505" t="b">
        <v>0</v>
      </c>
      <c r="K505" t="s">
        <v>439</v>
      </c>
      <c r="L505" t="s">
        <v>16</v>
      </c>
      <c r="M505" t="s">
        <v>17</v>
      </c>
      <c r="N505" t="s">
        <v>1098</v>
      </c>
    </row>
    <row r="506" spans="1:14" x14ac:dyDescent="0.25">
      <c r="A506" s="1">
        <v>504</v>
      </c>
      <c r="B506" t="s">
        <v>41</v>
      </c>
      <c r="C506" t="s">
        <v>31</v>
      </c>
      <c r="D506">
        <v>1</v>
      </c>
      <c r="E506">
        <v>1</v>
      </c>
      <c r="F506">
        <v>1</v>
      </c>
      <c r="G506">
        <v>1</v>
      </c>
      <c r="H506" t="s">
        <v>450</v>
      </c>
      <c r="J506" t="b">
        <v>0</v>
      </c>
      <c r="K506" t="s">
        <v>439</v>
      </c>
      <c r="L506" t="s">
        <v>16</v>
      </c>
      <c r="M506" t="s">
        <v>17</v>
      </c>
      <c r="N506" t="s">
        <v>1099</v>
      </c>
    </row>
    <row r="507" spans="1:14" x14ac:dyDescent="0.25">
      <c r="A507" s="1">
        <v>505</v>
      </c>
      <c r="B507" t="s">
        <v>27</v>
      </c>
      <c r="C507" t="s">
        <v>28</v>
      </c>
      <c r="D507">
        <v>0</v>
      </c>
      <c r="E507">
        <v>0</v>
      </c>
      <c r="F507">
        <v>0</v>
      </c>
      <c r="G507">
        <v>0</v>
      </c>
      <c r="H507" t="s">
        <v>451</v>
      </c>
      <c r="J507" t="b">
        <v>0</v>
      </c>
      <c r="K507" t="s">
        <v>439</v>
      </c>
      <c r="L507" t="s">
        <v>16</v>
      </c>
      <c r="M507" t="s">
        <v>17</v>
      </c>
      <c r="N507" t="s">
        <v>1100</v>
      </c>
    </row>
    <row r="508" spans="1:14" x14ac:dyDescent="0.25">
      <c r="A508" s="1">
        <v>506</v>
      </c>
      <c r="B508" t="s">
        <v>18</v>
      </c>
      <c r="C508" t="s">
        <v>13</v>
      </c>
      <c r="D508">
        <v>0</v>
      </c>
      <c r="E508">
        <v>0</v>
      </c>
      <c r="F508">
        <v>0</v>
      </c>
      <c r="G508">
        <v>0</v>
      </c>
      <c r="H508" t="s">
        <v>452</v>
      </c>
      <c r="J508" t="b">
        <v>0</v>
      </c>
      <c r="K508" t="s">
        <v>439</v>
      </c>
      <c r="L508" t="s">
        <v>16</v>
      </c>
      <c r="M508" t="s">
        <v>17</v>
      </c>
      <c r="N508" t="s">
        <v>1101</v>
      </c>
    </row>
    <row r="509" spans="1:14" x14ac:dyDescent="0.25">
      <c r="A509" s="1">
        <v>507</v>
      </c>
      <c r="B509" t="s">
        <v>33</v>
      </c>
      <c r="C509" t="s">
        <v>22</v>
      </c>
      <c r="D509">
        <v>0</v>
      </c>
      <c r="E509">
        <v>0</v>
      </c>
      <c r="F509">
        <v>0</v>
      </c>
      <c r="G509">
        <v>0</v>
      </c>
      <c r="H509" t="s">
        <v>453</v>
      </c>
      <c r="J509" t="b">
        <v>0</v>
      </c>
      <c r="K509" t="s">
        <v>439</v>
      </c>
      <c r="L509" t="s">
        <v>16</v>
      </c>
      <c r="M509" t="s">
        <v>17</v>
      </c>
      <c r="N509" t="s">
        <v>1102</v>
      </c>
    </row>
    <row r="510" spans="1:14" x14ac:dyDescent="0.25">
      <c r="A510" s="1">
        <v>508</v>
      </c>
      <c r="B510" t="s">
        <v>51</v>
      </c>
      <c r="C510" t="s">
        <v>13</v>
      </c>
      <c r="D510">
        <v>1</v>
      </c>
      <c r="E510">
        <v>1</v>
      </c>
      <c r="F510">
        <v>1</v>
      </c>
      <c r="G510">
        <v>1</v>
      </c>
      <c r="H510" t="s">
        <v>454</v>
      </c>
      <c r="J510" t="b">
        <v>0</v>
      </c>
      <c r="K510" t="s">
        <v>439</v>
      </c>
      <c r="L510" t="s">
        <v>16</v>
      </c>
      <c r="M510" t="s">
        <v>17</v>
      </c>
      <c r="N510" t="s">
        <v>1103</v>
      </c>
    </row>
    <row r="511" spans="1:14" x14ac:dyDescent="0.25">
      <c r="A511" s="1">
        <v>509</v>
      </c>
      <c r="B511" t="s">
        <v>21</v>
      </c>
      <c r="C511" t="s">
        <v>22</v>
      </c>
      <c r="D511">
        <v>0</v>
      </c>
      <c r="E511">
        <v>7.6923076923076927E-2</v>
      </c>
      <c r="F511">
        <v>0.04</v>
      </c>
      <c r="G511">
        <v>1</v>
      </c>
      <c r="H511" t="s">
        <v>455</v>
      </c>
      <c r="J511" t="b">
        <v>0</v>
      </c>
      <c r="K511" t="s">
        <v>439</v>
      </c>
      <c r="L511" t="s">
        <v>16</v>
      </c>
      <c r="M511" t="s">
        <v>17</v>
      </c>
      <c r="N511" t="s">
        <v>1104</v>
      </c>
    </row>
    <row r="512" spans="1:14" x14ac:dyDescent="0.25">
      <c r="A512" s="1">
        <v>510</v>
      </c>
      <c r="B512" t="s">
        <v>30</v>
      </c>
      <c r="C512" t="s">
        <v>31</v>
      </c>
      <c r="D512">
        <v>1</v>
      </c>
      <c r="E512">
        <v>1</v>
      </c>
      <c r="F512">
        <v>1</v>
      </c>
      <c r="G512">
        <v>1</v>
      </c>
      <c r="H512" t="s">
        <v>456</v>
      </c>
      <c r="J512" t="b">
        <v>0</v>
      </c>
      <c r="K512" t="s">
        <v>439</v>
      </c>
      <c r="L512" t="s">
        <v>16</v>
      </c>
      <c r="M512" t="s">
        <v>17</v>
      </c>
      <c r="N512" t="s">
        <v>1105</v>
      </c>
    </row>
    <row r="513" spans="1:14" x14ac:dyDescent="0.25">
      <c r="A513" s="1">
        <v>511</v>
      </c>
      <c r="B513" t="s">
        <v>41</v>
      </c>
      <c r="C513" t="s">
        <v>31</v>
      </c>
      <c r="D513">
        <v>0</v>
      </c>
      <c r="E513">
        <v>0</v>
      </c>
      <c r="F513">
        <v>0</v>
      </c>
      <c r="G513">
        <v>0</v>
      </c>
      <c r="H513" t="s">
        <v>457</v>
      </c>
      <c r="J513" t="b">
        <v>1</v>
      </c>
      <c r="K513" t="s">
        <v>439</v>
      </c>
      <c r="L513" t="s">
        <v>16</v>
      </c>
      <c r="M513" t="s">
        <v>17</v>
      </c>
      <c r="N513" t="s">
        <v>1106</v>
      </c>
    </row>
    <row r="514" spans="1:14" x14ac:dyDescent="0.25">
      <c r="A514" s="1">
        <v>512</v>
      </c>
      <c r="B514" t="s">
        <v>56</v>
      </c>
      <c r="C514" t="s">
        <v>22</v>
      </c>
      <c r="D514">
        <v>0</v>
      </c>
      <c r="E514">
        <v>0.30136986301369861</v>
      </c>
      <c r="F514">
        <v>0.17741935483870969</v>
      </c>
      <c r="G514">
        <v>1</v>
      </c>
      <c r="H514" t="s">
        <v>458</v>
      </c>
      <c r="J514" t="b">
        <v>0</v>
      </c>
      <c r="K514" t="s">
        <v>439</v>
      </c>
      <c r="L514" t="s">
        <v>16</v>
      </c>
      <c r="M514" t="s">
        <v>17</v>
      </c>
      <c r="N514" t="s">
        <v>1107</v>
      </c>
    </row>
    <row r="515" spans="1:14" x14ac:dyDescent="0.25">
      <c r="A515" s="1">
        <v>513</v>
      </c>
      <c r="B515" t="s">
        <v>12</v>
      </c>
      <c r="C515" t="s">
        <v>13</v>
      </c>
      <c r="D515">
        <v>0</v>
      </c>
      <c r="E515">
        <v>9.375E-2</v>
      </c>
      <c r="F515">
        <v>4.9180327868852458E-2</v>
      </c>
      <c r="G515">
        <v>1</v>
      </c>
      <c r="H515" t="s">
        <v>459</v>
      </c>
      <c r="J515" t="b">
        <v>0</v>
      </c>
      <c r="K515" t="s">
        <v>439</v>
      </c>
      <c r="L515" t="s">
        <v>16</v>
      </c>
      <c r="M515" t="s">
        <v>17</v>
      </c>
      <c r="N515" t="s">
        <v>1108</v>
      </c>
    </row>
    <row r="516" spans="1:14" x14ac:dyDescent="0.25">
      <c r="A516" s="1">
        <v>514</v>
      </c>
      <c r="B516" t="s">
        <v>18</v>
      </c>
      <c r="C516" t="s">
        <v>13</v>
      </c>
      <c r="D516">
        <v>0</v>
      </c>
      <c r="E516">
        <v>0</v>
      </c>
      <c r="F516">
        <v>0</v>
      </c>
      <c r="G516">
        <v>0</v>
      </c>
      <c r="H516" t="s">
        <v>192</v>
      </c>
      <c r="J516" t="b">
        <v>0</v>
      </c>
      <c r="K516" t="s">
        <v>439</v>
      </c>
      <c r="L516" t="s">
        <v>16</v>
      </c>
      <c r="M516" t="s">
        <v>17</v>
      </c>
      <c r="N516" t="s">
        <v>1109</v>
      </c>
    </row>
    <row r="517" spans="1:14" x14ac:dyDescent="0.25">
      <c r="A517" s="1">
        <v>515</v>
      </c>
      <c r="B517" t="s">
        <v>23</v>
      </c>
      <c r="C517" t="s">
        <v>13</v>
      </c>
      <c r="D517">
        <v>0</v>
      </c>
      <c r="E517">
        <v>0</v>
      </c>
      <c r="F517">
        <v>0</v>
      </c>
      <c r="G517">
        <v>0</v>
      </c>
      <c r="H517" t="s">
        <v>460</v>
      </c>
      <c r="J517" t="b">
        <v>0</v>
      </c>
      <c r="K517" t="s">
        <v>439</v>
      </c>
      <c r="L517" t="s">
        <v>16</v>
      </c>
      <c r="M517" t="s">
        <v>17</v>
      </c>
      <c r="N517" t="s">
        <v>1110</v>
      </c>
    </row>
    <row r="518" spans="1:14" x14ac:dyDescent="0.25">
      <c r="A518" s="1">
        <v>516</v>
      </c>
      <c r="B518" t="s">
        <v>33</v>
      </c>
      <c r="C518" t="s">
        <v>22</v>
      </c>
      <c r="D518">
        <v>0</v>
      </c>
      <c r="E518">
        <v>0.80263157894736847</v>
      </c>
      <c r="F518">
        <v>0.67777777777777781</v>
      </c>
      <c r="G518">
        <v>0.9838709677419355</v>
      </c>
      <c r="H518" t="s">
        <v>461</v>
      </c>
      <c r="J518" t="b">
        <v>0</v>
      </c>
      <c r="K518" t="s">
        <v>439</v>
      </c>
      <c r="L518" t="s">
        <v>16</v>
      </c>
      <c r="M518" t="s">
        <v>17</v>
      </c>
      <c r="N518" t="s">
        <v>1111</v>
      </c>
    </row>
    <row r="519" spans="1:14" x14ac:dyDescent="0.25">
      <c r="A519" s="1">
        <v>517</v>
      </c>
      <c r="B519" t="s">
        <v>18</v>
      </c>
      <c r="C519" t="s">
        <v>13</v>
      </c>
      <c r="D519">
        <v>0</v>
      </c>
      <c r="E519">
        <v>0</v>
      </c>
      <c r="F519">
        <v>0</v>
      </c>
      <c r="G519">
        <v>0</v>
      </c>
      <c r="H519" t="s">
        <v>462</v>
      </c>
      <c r="J519" t="b">
        <v>0</v>
      </c>
      <c r="K519" t="s">
        <v>439</v>
      </c>
      <c r="L519" t="s">
        <v>16</v>
      </c>
      <c r="M519" t="s">
        <v>17</v>
      </c>
      <c r="N519" t="s">
        <v>1112</v>
      </c>
    </row>
    <row r="520" spans="1:14" x14ac:dyDescent="0.25">
      <c r="A520" s="1">
        <v>518</v>
      </c>
      <c r="B520" t="s">
        <v>43</v>
      </c>
      <c r="C520" t="s">
        <v>22</v>
      </c>
      <c r="D520">
        <v>0</v>
      </c>
      <c r="E520">
        <v>0.2142857142857143</v>
      </c>
      <c r="F520">
        <v>0.24489795918367349</v>
      </c>
      <c r="G520">
        <v>0.19047619047619049</v>
      </c>
      <c r="H520" t="s">
        <v>318</v>
      </c>
      <c r="J520" t="b">
        <v>0</v>
      </c>
      <c r="K520" t="s">
        <v>439</v>
      </c>
      <c r="L520" t="s">
        <v>16</v>
      </c>
      <c r="M520" t="s">
        <v>17</v>
      </c>
      <c r="N520" t="s">
        <v>1113</v>
      </c>
    </row>
    <row r="521" spans="1:14" x14ac:dyDescent="0.25">
      <c r="A521" s="1">
        <v>519</v>
      </c>
      <c r="B521" t="s">
        <v>30</v>
      </c>
      <c r="C521" t="s">
        <v>31</v>
      </c>
      <c r="D521">
        <v>0</v>
      </c>
      <c r="E521">
        <v>0</v>
      </c>
      <c r="F521">
        <v>0</v>
      </c>
      <c r="G521">
        <v>0</v>
      </c>
      <c r="J521" t="b">
        <v>1</v>
      </c>
      <c r="K521" t="s">
        <v>439</v>
      </c>
      <c r="L521" t="s">
        <v>16</v>
      </c>
      <c r="M521" t="s">
        <v>17</v>
      </c>
      <c r="N521" t="s">
        <v>1114</v>
      </c>
    </row>
    <row r="522" spans="1:14" x14ac:dyDescent="0.25">
      <c r="A522" s="1">
        <v>520</v>
      </c>
      <c r="B522" t="s">
        <v>65</v>
      </c>
      <c r="C522" t="s">
        <v>31</v>
      </c>
      <c r="D522">
        <v>0</v>
      </c>
      <c r="E522">
        <v>0</v>
      </c>
      <c r="F522">
        <v>0</v>
      </c>
      <c r="G522">
        <v>0</v>
      </c>
      <c r="H522" t="s">
        <v>197</v>
      </c>
      <c r="J522" t="b">
        <v>0</v>
      </c>
      <c r="K522" t="s">
        <v>439</v>
      </c>
      <c r="L522" t="s">
        <v>16</v>
      </c>
      <c r="M522" t="s">
        <v>17</v>
      </c>
      <c r="N522" t="s">
        <v>1115</v>
      </c>
    </row>
    <row r="523" spans="1:14" x14ac:dyDescent="0.25">
      <c r="A523" s="1">
        <v>521</v>
      </c>
      <c r="B523" t="s">
        <v>27</v>
      </c>
      <c r="C523" t="s">
        <v>28</v>
      </c>
      <c r="D523">
        <v>1</v>
      </c>
      <c r="E523">
        <v>1</v>
      </c>
      <c r="F523">
        <v>1</v>
      </c>
      <c r="G523">
        <v>1</v>
      </c>
      <c r="H523" t="s">
        <v>261</v>
      </c>
      <c r="J523" t="b">
        <v>0</v>
      </c>
      <c r="K523" t="s">
        <v>439</v>
      </c>
      <c r="L523" t="s">
        <v>16</v>
      </c>
      <c r="M523" t="s">
        <v>17</v>
      </c>
      <c r="N523" t="s">
        <v>1116</v>
      </c>
    </row>
    <row r="524" spans="1:14" x14ac:dyDescent="0.25">
      <c r="A524" s="1">
        <v>522</v>
      </c>
      <c r="B524" t="s">
        <v>27</v>
      </c>
      <c r="C524" t="s">
        <v>28</v>
      </c>
      <c r="D524">
        <v>1</v>
      </c>
      <c r="E524">
        <v>1</v>
      </c>
      <c r="F524">
        <v>1</v>
      </c>
      <c r="G524">
        <v>1</v>
      </c>
      <c r="H524" t="s">
        <v>262</v>
      </c>
      <c r="J524" t="b">
        <v>0</v>
      </c>
      <c r="K524" t="s">
        <v>439</v>
      </c>
      <c r="L524" t="s">
        <v>16</v>
      </c>
      <c r="M524" t="s">
        <v>17</v>
      </c>
      <c r="N524" t="s">
        <v>1117</v>
      </c>
    </row>
    <row r="525" spans="1:14" x14ac:dyDescent="0.25">
      <c r="A525" s="1">
        <v>523</v>
      </c>
      <c r="B525" t="s">
        <v>21</v>
      </c>
      <c r="C525" t="s">
        <v>22</v>
      </c>
      <c r="D525">
        <v>0</v>
      </c>
      <c r="E525">
        <v>0</v>
      </c>
      <c r="F525">
        <v>0</v>
      </c>
      <c r="G525">
        <v>0</v>
      </c>
      <c r="H525" t="s">
        <v>463</v>
      </c>
      <c r="J525" t="b">
        <v>0</v>
      </c>
      <c r="K525" t="s">
        <v>439</v>
      </c>
      <c r="L525" t="s">
        <v>16</v>
      </c>
      <c r="M525" t="s">
        <v>17</v>
      </c>
      <c r="N525" t="s">
        <v>1118</v>
      </c>
    </row>
    <row r="526" spans="1:14" x14ac:dyDescent="0.25">
      <c r="A526" s="1">
        <v>524</v>
      </c>
      <c r="B526" t="s">
        <v>18</v>
      </c>
      <c r="C526" t="s">
        <v>13</v>
      </c>
      <c r="D526">
        <v>0</v>
      </c>
      <c r="E526">
        <v>0</v>
      </c>
      <c r="F526">
        <v>0</v>
      </c>
      <c r="G526">
        <v>0</v>
      </c>
      <c r="H526" t="s">
        <v>464</v>
      </c>
      <c r="J526" t="b">
        <v>0</v>
      </c>
      <c r="K526" t="s">
        <v>439</v>
      </c>
      <c r="L526" t="s">
        <v>16</v>
      </c>
      <c r="M526" t="s">
        <v>17</v>
      </c>
      <c r="N526" t="s">
        <v>1119</v>
      </c>
    </row>
    <row r="527" spans="1:14" x14ac:dyDescent="0.25">
      <c r="A527" s="1">
        <v>525</v>
      </c>
      <c r="B527" t="s">
        <v>51</v>
      </c>
      <c r="C527" t="s">
        <v>13</v>
      </c>
      <c r="D527">
        <v>1</v>
      </c>
      <c r="E527">
        <v>1</v>
      </c>
      <c r="F527">
        <v>1</v>
      </c>
      <c r="G527">
        <v>1</v>
      </c>
      <c r="H527" t="s">
        <v>465</v>
      </c>
      <c r="J527" t="b">
        <v>0</v>
      </c>
      <c r="K527" t="s">
        <v>439</v>
      </c>
      <c r="L527" t="s">
        <v>16</v>
      </c>
      <c r="M527" t="s">
        <v>17</v>
      </c>
      <c r="N527" t="s">
        <v>1120</v>
      </c>
    </row>
    <row r="528" spans="1:14" x14ac:dyDescent="0.25">
      <c r="A528" s="1">
        <v>526</v>
      </c>
      <c r="B528" t="s">
        <v>27</v>
      </c>
      <c r="C528" t="s">
        <v>28</v>
      </c>
      <c r="D528">
        <v>1</v>
      </c>
      <c r="E528">
        <v>1</v>
      </c>
      <c r="F528">
        <v>1</v>
      </c>
      <c r="G528">
        <v>1</v>
      </c>
      <c r="H528" t="s">
        <v>466</v>
      </c>
      <c r="J528" t="b">
        <v>0</v>
      </c>
      <c r="K528" t="s">
        <v>439</v>
      </c>
      <c r="L528" t="s">
        <v>16</v>
      </c>
      <c r="M528" t="s">
        <v>17</v>
      </c>
      <c r="N528" t="s">
        <v>1121</v>
      </c>
    </row>
    <row r="529" spans="1:14" x14ac:dyDescent="0.25">
      <c r="A529" s="1">
        <v>527</v>
      </c>
      <c r="B529" t="s">
        <v>23</v>
      </c>
      <c r="C529" t="s">
        <v>13</v>
      </c>
      <c r="D529">
        <v>0</v>
      </c>
      <c r="E529">
        <v>0.1402439024390244</v>
      </c>
      <c r="F529">
        <v>7.5409836065573776E-2</v>
      </c>
      <c r="G529">
        <v>1</v>
      </c>
      <c r="H529" t="s">
        <v>467</v>
      </c>
      <c r="J529" t="b">
        <v>0</v>
      </c>
      <c r="K529" t="s">
        <v>439</v>
      </c>
      <c r="L529" t="s">
        <v>16</v>
      </c>
      <c r="M529" t="s">
        <v>17</v>
      </c>
      <c r="N529" t="s">
        <v>1122</v>
      </c>
    </row>
    <row r="530" spans="1:14" x14ac:dyDescent="0.25">
      <c r="A530" s="1">
        <v>528</v>
      </c>
      <c r="B530" t="s">
        <v>24</v>
      </c>
      <c r="C530" t="s">
        <v>13</v>
      </c>
      <c r="D530">
        <v>0</v>
      </c>
      <c r="E530">
        <v>0</v>
      </c>
      <c r="F530">
        <v>0</v>
      </c>
      <c r="G530">
        <v>0</v>
      </c>
      <c r="H530" t="s">
        <v>268</v>
      </c>
      <c r="J530" t="b">
        <v>0</v>
      </c>
      <c r="K530" t="s">
        <v>439</v>
      </c>
      <c r="L530" t="s">
        <v>16</v>
      </c>
      <c r="M530" t="s">
        <v>17</v>
      </c>
      <c r="N530" t="s">
        <v>1123</v>
      </c>
    </row>
    <row r="531" spans="1:14" x14ac:dyDescent="0.25">
      <c r="A531" s="1">
        <v>529</v>
      </c>
      <c r="B531" t="s">
        <v>12</v>
      </c>
      <c r="C531" t="s">
        <v>13</v>
      </c>
      <c r="D531">
        <v>0</v>
      </c>
      <c r="E531">
        <v>0</v>
      </c>
      <c r="F531">
        <v>0</v>
      </c>
      <c r="G531">
        <v>0</v>
      </c>
      <c r="H531" t="s">
        <v>468</v>
      </c>
      <c r="J531" t="b">
        <v>0</v>
      </c>
      <c r="K531" t="s">
        <v>439</v>
      </c>
      <c r="L531" t="s">
        <v>16</v>
      </c>
      <c r="M531" t="s">
        <v>17</v>
      </c>
      <c r="N531" t="s">
        <v>1124</v>
      </c>
    </row>
    <row r="532" spans="1:14" x14ac:dyDescent="0.25">
      <c r="A532" s="1">
        <v>530</v>
      </c>
      <c r="B532" t="s">
        <v>76</v>
      </c>
      <c r="C532" t="s">
        <v>22</v>
      </c>
      <c r="D532">
        <v>0</v>
      </c>
      <c r="E532">
        <v>0</v>
      </c>
      <c r="F532">
        <v>0</v>
      </c>
      <c r="G532">
        <v>0</v>
      </c>
      <c r="H532" t="s">
        <v>469</v>
      </c>
      <c r="J532" t="b">
        <v>0</v>
      </c>
      <c r="K532" t="s">
        <v>439</v>
      </c>
      <c r="L532" t="s">
        <v>16</v>
      </c>
      <c r="M532" t="s">
        <v>17</v>
      </c>
      <c r="N532" t="s">
        <v>1125</v>
      </c>
    </row>
    <row r="533" spans="1:14" x14ac:dyDescent="0.25">
      <c r="A533" s="1">
        <v>531</v>
      </c>
      <c r="B533" t="s">
        <v>27</v>
      </c>
      <c r="C533" t="s">
        <v>28</v>
      </c>
      <c r="D533">
        <v>0</v>
      </c>
      <c r="E533">
        <v>0</v>
      </c>
      <c r="F533">
        <v>0</v>
      </c>
      <c r="G533">
        <v>0</v>
      </c>
      <c r="H533" t="s">
        <v>78</v>
      </c>
      <c r="J533" t="b">
        <v>0</v>
      </c>
      <c r="K533" t="s">
        <v>439</v>
      </c>
      <c r="L533" t="s">
        <v>16</v>
      </c>
      <c r="M533" t="s">
        <v>17</v>
      </c>
      <c r="N533" t="s">
        <v>1126</v>
      </c>
    </row>
    <row r="534" spans="1:14" x14ac:dyDescent="0.25">
      <c r="A534" s="1">
        <v>532</v>
      </c>
      <c r="B534" t="s">
        <v>27</v>
      </c>
      <c r="C534" t="s">
        <v>28</v>
      </c>
      <c r="D534">
        <v>0</v>
      </c>
      <c r="E534">
        <v>0</v>
      </c>
      <c r="F534">
        <v>0</v>
      </c>
      <c r="G534">
        <v>0</v>
      </c>
      <c r="H534" t="s">
        <v>470</v>
      </c>
      <c r="J534" t="b">
        <v>0</v>
      </c>
      <c r="K534" t="s">
        <v>439</v>
      </c>
      <c r="L534" t="s">
        <v>16</v>
      </c>
      <c r="M534" t="s">
        <v>17</v>
      </c>
      <c r="N534" t="s">
        <v>1127</v>
      </c>
    </row>
    <row r="535" spans="1:14" x14ac:dyDescent="0.25">
      <c r="A535" s="1">
        <v>533</v>
      </c>
      <c r="B535" t="s">
        <v>30</v>
      </c>
      <c r="C535" t="s">
        <v>31</v>
      </c>
      <c r="D535">
        <v>0</v>
      </c>
      <c r="E535">
        <v>0</v>
      </c>
      <c r="F535">
        <v>0</v>
      </c>
      <c r="G535">
        <v>0</v>
      </c>
      <c r="H535" t="s">
        <v>471</v>
      </c>
      <c r="J535" t="b">
        <v>0</v>
      </c>
      <c r="K535" t="s">
        <v>439</v>
      </c>
      <c r="L535" t="s">
        <v>16</v>
      </c>
      <c r="M535" t="s">
        <v>17</v>
      </c>
      <c r="N535" t="s">
        <v>1128</v>
      </c>
    </row>
    <row r="536" spans="1:14" x14ac:dyDescent="0.25">
      <c r="A536" s="1">
        <v>534</v>
      </c>
      <c r="B536" t="s">
        <v>27</v>
      </c>
      <c r="C536" t="s">
        <v>28</v>
      </c>
      <c r="D536">
        <v>1</v>
      </c>
      <c r="E536">
        <v>1</v>
      </c>
      <c r="F536">
        <v>1</v>
      </c>
      <c r="G536">
        <v>1</v>
      </c>
      <c r="H536" t="s">
        <v>209</v>
      </c>
      <c r="J536" t="b">
        <v>0</v>
      </c>
      <c r="K536" t="s">
        <v>439</v>
      </c>
      <c r="L536" t="s">
        <v>16</v>
      </c>
      <c r="M536" t="s">
        <v>17</v>
      </c>
      <c r="N536" t="s">
        <v>1129</v>
      </c>
    </row>
    <row r="537" spans="1:14" x14ac:dyDescent="0.25">
      <c r="A537" s="1">
        <v>535</v>
      </c>
      <c r="B537" t="s">
        <v>27</v>
      </c>
      <c r="C537" t="s">
        <v>28</v>
      </c>
      <c r="D537">
        <v>1</v>
      </c>
      <c r="E537">
        <v>1</v>
      </c>
      <c r="F537">
        <v>1</v>
      </c>
      <c r="G537">
        <v>1</v>
      </c>
      <c r="H537" t="s">
        <v>82</v>
      </c>
      <c r="J537" t="b">
        <v>0</v>
      </c>
      <c r="K537" t="s">
        <v>439</v>
      </c>
      <c r="L537" t="s">
        <v>16</v>
      </c>
      <c r="M537" t="s">
        <v>17</v>
      </c>
      <c r="N537" t="s">
        <v>1130</v>
      </c>
    </row>
    <row r="538" spans="1:14" x14ac:dyDescent="0.25">
      <c r="A538" s="1">
        <v>536</v>
      </c>
      <c r="B538" t="s">
        <v>23</v>
      </c>
      <c r="C538" t="s">
        <v>13</v>
      </c>
      <c r="D538">
        <v>0</v>
      </c>
      <c r="E538">
        <v>0</v>
      </c>
      <c r="F538">
        <v>0</v>
      </c>
      <c r="G538">
        <v>0</v>
      </c>
      <c r="H538" t="s">
        <v>472</v>
      </c>
      <c r="J538" t="b">
        <v>0</v>
      </c>
      <c r="K538" t="s">
        <v>439</v>
      </c>
      <c r="L538" t="s">
        <v>16</v>
      </c>
      <c r="M538" t="s">
        <v>17</v>
      </c>
      <c r="N538" t="s">
        <v>1131</v>
      </c>
    </row>
    <row r="539" spans="1:14" x14ac:dyDescent="0.25">
      <c r="A539" s="1">
        <v>537</v>
      </c>
      <c r="B539" t="s">
        <v>12</v>
      </c>
      <c r="C539" t="s">
        <v>13</v>
      </c>
      <c r="D539">
        <v>0</v>
      </c>
      <c r="E539">
        <v>0</v>
      </c>
      <c r="F539">
        <v>0</v>
      </c>
      <c r="G539">
        <v>0</v>
      </c>
      <c r="H539" t="s">
        <v>473</v>
      </c>
      <c r="J539" t="b">
        <v>0</v>
      </c>
      <c r="K539" t="s">
        <v>439</v>
      </c>
      <c r="L539" t="s">
        <v>16</v>
      </c>
      <c r="M539" t="s">
        <v>17</v>
      </c>
      <c r="N539" t="s">
        <v>1132</v>
      </c>
    </row>
    <row r="540" spans="1:14" x14ac:dyDescent="0.25">
      <c r="A540" s="1">
        <v>538</v>
      </c>
      <c r="B540" t="s">
        <v>33</v>
      </c>
      <c r="C540" t="s">
        <v>22</v>
      </c>
      <c r="D540">
        <v>0</v>
      </c>
      <c r="E540">
        <v>0</v>
      </c>
      <c r="F540">
        <v>0</v>
      </c>
      <c r="G540">
        <v>0</v>
      </c>
      <c r="H540" t="s">
        <v>474</v>
      </c>
      <c r="J540" t="b">
        <v>0</v>
      </c>
      <c r="K540" t="s">
        <v>439</v>
      </c>
      <c r="L540" t="s">
        <v>16</v>
      </c>
      <c r="M540" t="s">
        <v>17</v>
      </c>
      <c r="N540" t="s">
        <v>1133</v>
      </c>
    </row>
    <row r="541" spans="1:14" x14ac:dyDescent="0.25">
      <c r="A541" s="1">
        <v>539</v>
      </c>
      <c r="B541" t="s">
        <v>86</v>
      </c>
      <c r="C541" t="s">
        <v>31</v>
      </c>
      <c r="D541">
        <v>0</v>
      </c>
      <c r="E541">
        <v>0</v>
      </c>
      <c r="F541">
        <v>0</v>
      </c>
      <c r="G541">
        <v>0</v>
      </c>
      <c r="H541" t="s">
        <v>336</v>
      </c>
      <c r="J541" t="b">
        <v>0</v>
      </c>
      <c r="K541" t="s">
        <v>439</v>
      </c>
      <c r="L541" t="s">
        <v>16</v>
      </c>
      <c r="M541" t="s">
        <v>17</v>
      </c>
      <c r="N541" t="s">
        <v>1134</v>
      </c>
    </row>
    <row r="542" spans="1:14" x14ac:dyDescent="0.25">
      <c r="A542" s="1">
        <v>540</v>
      </c>
      <c r="B542" t="s">
        <v>41</v>
      </c>
      <c r="C542" t="s">
        <v>31</v>
      </c>
      <c r="D542">
        <v>1</v>
      </c>
      <c r="E542">
        <v>1</v>
      </c>
      <c r="F542">
        <v>1</v>
      </c>
      <c r="G542">
        <v>1</v>
      </c>
      <c r="H542" t="s">
        <v>475</v>
      </c>
      <c r="J542" t="b">
        <v>0</v>
      </c>
      <c r="K542" t="s">
        <v>439</v>
      </c>
      <c r="L542" t="s">
        <v>16</v>
      </c>
      <c r="M542" t="s">
        <v>17</v>
      </c>
      <c r="N542" t="s">
        <v>1135</v>
      </c>
    </row>
    <row r="543" spans="1:14" x14ac:dyDescent="0.25">
      <c r="A543" s="1">
        <v>541</v>
      </c>
      <c r="B543" t="s">
        <v>27</v>
      </c>
      <c r="C543" t="s">
        <v>28</v>
      </c>
      <c r="D543">
        <v>1</v>
      </c>
      <c r="E543">
        <v>1</v>
      </c>
      <c r="F543">
        <v>1</v>
      </c>
      <c r="G543">
        <v>1</v>
      </c>
      <c r="H543" t="s">
        <v>476</v>
      </c>
      <c r="J543" t="b">
        <v>0</v>
      </c>
      <c r="K543" t="s">
        <v>439</v>
      </c>
      <c r="L543" t="s">
        <v>16</v>
      </c>
      <c r="M543" t="s">
        <v>17</v>
      </c>
      <c r="N543" t="s">
        <v>1136</v>
      </c>
    </row>
    <row r="544" spans="1:14" x14ac:dyDescent="0.25">
      <c r="A544" s="1">
        <v>542</v>
      </c>
      <c r="B544" t="s">
        <v>86</v>
      </c>
      <c r="C544" t="s">
        <v>31</v>
      </c>
      <c r="D544">
        <v>0</v>
      </c>
      <c r="E544">
        <v>0</v>
      </c>
      <c r="F544">
        <v>0</v>
      </c>
      <c r="G544">
        <v>0</v>
      </c>
      <c r="H544" t="s">
        <v>477</v>
      </c>
      <c r="J544" t="b">
        <v>0</v>
      </c>
      <c r="K544" t="s">
        <v>439</v>
      </c>
      <c r="L544" t="s">
        <v>16</v>
      </c>
      <c r="M544" t="s">
        <v>17</v>
      </c>
      <c r="N544" t="s">
        <v>1137</v>
      </c>
    </row>
    <row r="545" spans="1:14" x14ac:dyDescent="0.25">
      <c r="A545" s="1">
        <v>543</v>
      </c>
      <c r="B545" t="s">
        <v>41</v>
      </c>
      <c r="C545" t="s">
        <v>31</v>
      </c>
      <c r="D545">
        <v>0</v>
      </c>
      <c r="E545">
        <v>0</v>
      </c>
      <c r="F545">
        <v>0</v>
      </c>
      <c r="G545">
        <v>0</v>
      </c>
      <c r="H545" t="s">
        <v>279</v>
      </c>
      <c r="J545" t="b">
        <v>0</v>
      </c>
      <c r="K545" t="s">
        <v>439</v>
      </c>
      <c r="L545" t="s">
        <v>16</v>
      </c>
      <c r="M545" t="s">
        <v>17</v>
      </c>
      <c r="N545" t="s">
        <v>1138</v>
      </c>
    </row>
    <row r="546" spans="1:14" x14ac:dyDescent="0.25">
      <c r="A546" s="1">
        <v>544</v>
      </c>
      <c r="B546" t="s">
        <v>27</v>
      </c>
      <c r="C546" t="s">
        <v>28</v>
      </c>
      <c r="D546">
        <v>1</v>
      </c>
      <c r="E546">
        <v>1</v>
      </c>
      <c r="F546">
        <v>1</v>
      </c>
      <c r="G546">
        <v>1</v>
      </c>
      <c r="H546" t="s">
        <v>280</v>
      </c>
      <c r="J546" t="b">
        <v>0</v>
      </c>
      <c r="K546" t="s">
        <v>439</v>
      </c>
      <c r="L546" t="s">
        <v>16</v>
      </c>
      <c r="M546" t="s">
        <v>17</v>
      </c>
      <c r="N546" t="s">
        <v>1139</v>
      </c>
    </row>
    <row r="547" spans="1:14" x14ac:dyDescent="0.25">
      <c r="A547" s="1">
        <v>545</v>
      </c>
      <c r="B547" t="s">
        <v>23</v>
      </c>
      <c r="C547" t="s">
        <v>13</v>
      </c>
      <c r="D547">
        <v>0</v>
      </c>
      <c r="E547">
        <v>0</v>
      </c>
      <c r="F547">
        <v>0</v>
      </c>
      <c r="G547">
        <v>0</v>
      </c>
      <c r="H547" t="s">
        <v>478</v>
      </c>
      <c r="J547" t="b">
        <v>0</v>
      </c>
      <c r="K547" t="s">
        <v>439</v>
      </c>
      <c r="L547" t="s">
        <v>16</v>
      </c>
      <c r="M547" t="s">
        <v>17</v>
      </c>
      <c r="N547" t="s">
        <v>1140</v>
      </c>
    </row>
    <row r="548" spans="1:14" x14ac:dyDescent="0.25">
      <c r="A548" s="1">
        <v>546</v>
      </c>
      <c r="B548" t="s">
        <v>18</v>
      </c>
      <c r="C548" t="s">
        <v>13</v>
      </c>
      <c r="D548">
        <v>0</v>
      </c>
      <c r="E548">
        <v>0</v>
      </c>
      <c r="F548">
        <v>0</v>
      </c>
      <c r="G548">
        <v>0</v>
      </c>
      <c r="H548" t="s">
        <v>479</v>
      </c>
      <c r="J548" t="b">
        <v>0</v>
      </c>
      <c r="K548" t="s">
        <v>439</v>
      </c>
      <c r="L548" t="s">
        <v>16</v>
      </c>
      <c r="M548" t="s">
        <v>17</v>
      </c>
      <c r="N548" t="s">
        <v>1141</v>
      </c>
    </row>
    <row r="549" spans="1:14" x14ac:dyDescent="0.25">
      <c r="A549" s="1">
        <v>547</v>
      </c>
      <c r="B549" t="s">
        <v>43</v>
      </c>
      <c r="C549" t="s">
        <v>22</v>
      </c>
      <c r="D549">
        <v>0</v>
      </c>
      <c r="E549">
        <v>0</v>
      </c>
      <c r="F549">
        <v>0</v>
      </c>
      <c r="G549">
        <v>0</v>
      </c>
      <c r="H549" t="s">
        <v>221</v>
      </c>
      <c r="J549" t="b">
        <v>0</v>
      </c>
      <c r="K549" t="s">
        <v>439</v>
      </c>
      <c r="L549" t="s">
        <v>16</v>
      </c>
      <c r="M549" t="s">
        <v>17</v>
      </c>
      <c r="N549" t="s">
        <v>1142</v>
      </c>
    </row>
    <row r="550" spans="1:14" x14ac:dyDescent="0.25">
      <c r="A550" s="1">
        <v>548</v>
      </c>
      <c r="B550" t="s">
        <v>65</v>
      </c>
      <c r="C550" t="s">
        <v>31</v>
      </c>
      <c r="D550">
        <v>0</v>
      </c>
      <c r="E550">
        <v>0</v>
      </c>
      <c r="F550">
        <v>0</v>
      </c>
      <c r="G550">
        <v>0</v>
      </c>
      <c r="H550" t="s">
        <v>480</v>
      </c>
      <c r="J550" t="b">
        <v>0</v>
      </c>
      <c r="K550" t="s">
        <v>439</v>
      </c>
      <c r="L550" t="s">
        <v>16</v>
      </c>
      <c r="M550" t="s">
        <v>17</v>
      </c>
      <c r="N550" t="s">
        <v>1143</v>
      </c>
    </row>
    <row r="551" spans="1:14" x14ac:dyDescent="0.25">
      <c r="A551" s="1">
        <v>549</v>
      </c>
      <c r="B551" t="s">
        <v>23</v>
      </c>
      <c r="C551" t="s">
        <v>13</v>
      </c>
      <c r="D551">
        <v>0</v>
      </c>
      <c r="E551">
        <v>0.82352941176470584</v>
      </c>
      <c r="F551">
        <v>1</v>
      </c>
      <c r="G551">
        <v>0.7</v>
      </c>
      <c r="H551" t="s">
        <v>481</v>
      </c>
      <c r="J551" t="b">
        <v>0</v>
      </c>
      <c r="K551" t="s">
        <v>439</v>
      </c>
      <c r="L551" t="s">
        <v>16</v>
      </c>
      <c r="M551" t="s">
        <v>17</v>
      </c>
      <c r="N551" t="s">
        <v>1144</v>
      </c>
    </row>
    <row r="552" spans="1:14" x14ac:dyDescent="0.25">
      <c r="A552" s="1">
        <v>550</v>
      </c>
      <c r="B552" t="s">
        <v>33</v>
      </c>
      <c r="C552" t="s">
        <v>22</v>
      </c>
      <c r="D552">
        <v>0</v>
      </c>
      <c r="E552">
        <v>0</v>
      </c>
      <c r="F552">
        <v>0</v>
      </c>
      <c r="G552">
        <v>0</v>
      </c>
      <c r="H552" t="s">
        <v>482</v>
      </c>
      <c r="J552" t="b">
        <v>0</v>
      </c>
      <c r="K552" t="s">
        <v>439</v>
      </c>
      <c r="L552" t="s">
        <v>16</v>
      </c>
      <c r="M552" t="s">
        <v>17</v>
      </c>
      <c r="N552" t="s">
        <v>1145</v>
      </c>
    </row>
    <row r="553" spans="1:14" x14ac:dyDescent="0.25">
      <c r="A553" s="1">
        <v>551</v>
      </c>
      <c r="B553" t="s">
        <v>18</v>
      </c>
      <c r="C553" t="s">
        <v>13</v>
      </c>
      <c r="D553">
        <v>0</v>
      </c>
      <c r="E553">
        <v>0</v>
      </c>
      <c r="F553">
        <v>0</v>
      </c>
      <c r="G553">
        <v>0</v>
      </c>
      <c r="H553" t="s">
        <v>483</v>
      </c>
      <c r="J553" t="b">
        <v>0</v>
      </c>
      <c r="K553" t="s">
        <v>439</v>
      </c>
      <c r="L553" t="s">
        <v>16</v>
      </c>
      <c r="M553" t="s">
        <v>17</v>
      </c>
      <c r="N553" t="s">
        <v>1146</v>
      </c>
    </row>
    <row r="554" spans="1:14" x14ac:dyDescent="0.25">
      <c r="A554" s="1">
        <v>552</v>
      </c>
      <c r="B554" t="s">
        <v>12</v>
      </c>
      <c r="C554" t="s">
        <v>13</v>
      </c>
      <c r="D554">
        <v>0</v>
      </c>
      <c r="E554">
        <v>0</v>
      </c>
      <c r="F554">
        <v>0</v>
      </c>
      <c r="G554">
        <v>0</v>
      </c>
      <c r="H554" t="s">
        <v>484</v>
      </c>
      <c r="J554" t="b">
        <v>0</v>
      </c>
      <c r="K554" t="s">
        <v>485</v>
      </c>
      <c r="L554" t="s">
        <v>16</v>
      </c>
      <c r="M554" t="s">
        <v>17</v>
      </c>
      <c r="N554" t="s">
        <v>1078</v>
      </c>
    </row>
    <row r="555" spans="1:14" x14ac:dyDescent="0.25">
      <c r="A555" s="1">
        <v>553</v>
      </c>
      <c r="B555" t="s">
        <v>18</v>
      </c>
      <c r="C555" t="s">
        <v>13</v>
      </c>
      <c r="D555">
        <v>0</v>
      </c>
      <c r="E555">
        <v>0</v>
      </c>
      <c r="F555">
        <v>0</v>
      </c>
      <c r="G555">
        <v>0</v>
      </c>
      <c r="H555" t="s">
        <v>164</v>
      </c>
      <c r="J555" t="b">
        <v>0</v>
      </c>
      <c r="K555" t="s">
        <v>485</v>
      </c>
      <c r="L555" t="s">
        <v>16</v>
      </c>
      <c r="M555" t="s">
        <v>17</v>
      </c>
      <c r="N555" t="s">
        <v>1079</v>
      </c>
    </row>
    <row r="556" spans="1:14" x14ac:dyDescent="0.25">
      <c r="A556" s="1">
        <v>554</v>
      </c>
      <c r="B556" t="s">
        <v>12</v>
      </c>
      <c r="C556" t="s">
        <v>13</v>
      </c>
      <c r="D556">
        <v>0</v>
      </c>
      <c r="E556">
        <v>0</v>
      </c>
      <c r="F556">
        <v>0</v>
      </c>
      <c r="G556">
        <v>0</v>
      </c>
      <c r="H556" t="s">
        <v>486</v>
      </c>
      <c r="J556" t="b">
        <v>0</v>
      </c>
      <c r="K556" t="s">
        <v>485</v>
      </c>
      <c r="L556" t="s">
        <v>16</v>
      </c>
      <c r="M556" t="s">
        <v>17</v>
      </c>
      <c r="N556" t="s">
        <v>1080</v>
      </c>
    </row>
    <row r="557" spans="1:14" x14ac:dyDescent="0.25">
      <c r="A557" s="1">
        <v>555</v>
      </c>
      <c r="B557" t="s">
        <v>21</v>
      </c>
      <c r="C557" t="s">
        <v>22</v>
      </c>
      <c r="D557">
        <v>0</v>
      </c>
      <c r="E557">
        <v>0</v>
      </c>
      <c r="F557">
        <v>0</v>
      </c>
      <c r="G557">
        <v>0</v>
      </c>
      <c r="H557" t="s">
        <v>487</v>
      </c>
      <c r="J557" t="b">
        <v>0</v>
      </c>
      <c r="K557" t="s">
        <v>485</v>
      </c>
      <c r="L557" t="s">
        <v>16</v>
      </c>
      <c r="M557" t="s">
        <v>17</v>
      </c>
      <c r="N557" t="s">
        <v>1081</v>
      </c>
    </row>
    <row r="558" spans="1:14" x14ac:dyDescent="0.25">
      <c r="A558" s="1">
        <v>556</v>
      </c>
      <c r="B558" t="s">
        <v>23</v>
      </c>
      <c r="C558" t="s">
        <v>13</v>
      </c>
      <c r="D558">
        <v>0</v>
      </c>
      <c r="E558">
        <v>0</v>
      </c>
      <c r="F558">
        <v>0</v>
      </c>
      <c r="G558">
        <v>0</v>
      </c>
      <c r="H558" t="s">
        <v>488</v>
      </c>
      <c r="J558" t="b">
        <v>0</v>
      </c>
      <c r="K558" t="s">
        <v>485</v>
      </c>
      <c r="L558" t="s">
        <v>16</v>
      </c>
      <c r="M558" t="s">
        <v>17</v>
      </c>
      <c r="N558" t="s">
        <v>1082</v>
      </c>
    </row>
    <row r="559" spans="1:14" x14ac:dyDescent="0.25">
      <c r="A559" s="1">
        <v>557</v>
      </c>
      <c r="B559" t="s">
        <v>24</v>
      </c>
      <c r="C559" t="s">
        <v>13</v>
      </c>
      <c r="D559">
        <v>0</v>
      </c>
      <c r="E559">
        <v>0</v>
      </c>
      <c r="F559">
        <v>0</v>
      </c>
      <c r="G559">
        <v>0</v>
      </c>
      <c r="H559" t="s">
        <v>352</v>
      </c>
      <c r="J559" t="b">
        <v>0</v>
      </c>
      <c r="K559" t="s">
        <v>485</v>
      </c>
      <c r="L559" t="s">
        <v>16</v>
      </c>
      <c r="M559" t="s">
        <v>17</v>
      </c>
      <c r="N559" t="s">
        <v>1083</v>
      </c>
    </row>
    <row r="560" spans="1:14" x14ac:dyDescent="0.25">
      <c r="A560" s="1">
        <v>558</v>
      </c>
      <c r="B560" t="s">
        <v>21</v>
      </c>
      <c r="C560" t="s">
        <v>22</v>
      </c>
      <c r="D560">
        <v>0</v>
      </c>
      <c r="E560">
        <v>0</v>
      </c>
      <c r="F560">
        <v>0</v>
      </c>
      <c r="G560">
        <v>0</v>
      </c>
      <c r="H560" t="s">
        <v>489</v>
      </c>
      <c r="J560" t="b">
        <v>0</v>
      </c>
      <c r="K560" t="s">
        <v>485</v>
      </c>
      <c r="L560" t="s">
        <v>16</v>
      </c>
      <c r="M560" t="s">
        <v>17</v>
      </c>
      <c r="N560" t="s">
        <v>1084</v>
      </c>
    </row>
    <row r="561" spans="1:14" x14ac:dyDescent="0.25">
      <c r="A561" s="1">
        <v>559</v>
      </c>
      <c r="B561" t="s">
        <v>27</v>
      </c>
      <c r="C561" t="s">
        <v>28</v>
      </c>
      <c r="D561">
        <v>0</v>
      </c>
      <c r="E561">
        <v>0</v>
      </c>
      <c r="F561">
        <v>0</v>
      </c>
      <c r="G561">
        <v>0</v>
      </c>
      <c r="H561" t="s">
        <v>490</v>
      </c>
      <c r="J561" t="b">
        <v>0</v>
      </c>
      <c r="K561" t="s">
        <v>485</v>
      </c>
      <c r="L561" t="s">
        <v>16</v>
      </c>
      <c r="M561" t="s">
        <v>17</v>
      </c>
      <c r="N561" t="s">
        <v>1085</v>
      </c>
    </row>
    <row r="562" spans="1:14" x14ac:dyDescent="0.25">
      <c r="A562" s="1">
        <v>560</v>
      </c>
      <c r="B562" t="s">
        <v>30</v>
      </c>
      <c r="C562" t="s">
        <v>31</v>
      </c>
      <c r="D562">
        <v>0</v>
      </c>
      <c r="E562">
        <v>2.5316455696202531E-2</v>
      </c>
      <c r="F562">
        <v>2.222222222222222E-2</v>
      </c>
      <c r="G562">
        <v>2.9411764705882349E-2</v>
      </c>
      <c r="H562" t="s">
        <v>491</v>
      </c>
      <c r="J562" t="b">
        <v>0</v>
      </c>
      <c r="K562" t="s">
        <v>485</v>
      </c>
      <c r="L562" t="s">
        <v>16</v>
      </c>
      <c r="M562" t="s">
        <v>17</v>
      </c>
      <c r="N562" t="s">
        <v>1086</v>
      </c>
    </row>
    <row r="563" spans="1:14" x14ac:dyDescent="0.25">
      <c r="A563" s="1">
        <v>561</v>
      </c>
      <c r="B563" t="s">
        <v>33</v>
      </c>
      <c r="C563" t="s">
        <v>22</v>
      </c>
      <c r="D563">
        <v>0</v>
      </c>
      <c r="E563">
        <v>0.1333333333333333</v>
      </c>
      <c r="F563">
        <v>1</v>
      </c>
      <c r="G563">
        <v>7.1428571428571425E-2</v>
      </c>
      <c r="H563" t="s">
        <v>492</v>
      </c>
      <c r="J563" t="b">
        <v>0</v>
      </c>
      <c r="K563" t="s">
        <v>485</v>
      </c>
      <c r="L563" t="s">
        <v>16</v>
      </c>
      <c r="M563" t="s">
        <v>17</v>
      </c>
      <c r="N563" t="s">
        <v>1087</v>
      </c>
    </row>
    <row r="564" spans="1:14" x14ac:dyDescent="0.25">
      <c r="A564" s="1">
        <v>562</v>
      </c>
      <c r="B564" t="s">
        <v>18</v>
      </c>
      <c r="C564" t="s">
        <v>13</v>
      </c>
      <c r="D564">
        <v>0</v>
      </c>
      <c r="E564">
        <v>0</v>
      </c>
      <c r="F564">
        <v>0</v>
      </c>
      <c r="G564">
        <v>0</v>
      </c>
      <c r="H564" t="s">
        <v>493</v>
      </c>
      <c r="J564" t="b">
        <v>0</v>
      </c>
      <c r="K564" t="s">
        <v>485</v>
      </c>
      <c r="L564" t="s">
        <v>16</v>
      </c>
      <c r="M564" t="s">
        <v>17</v>
      </c>
      <c r="N564" t="s">
        <v>1088</v>
      </c>
    </row>
    <row r="565" spans="1:14" x14ac:dyDescent="0.25">
      <c r="A565" s="1">
        <v>563</v>
      </c>
      <c r="B565" t="s">
        <v>18</v>
      </c>
      <c r="C565" t="s">
        <v>13</v>
      </c>
      <c r="D565">
        <v>0</v>
      </c>
      <c r="E565">
        <v>0</v>
      </c>
      <c r="F565">
        <v>0</v>
      </c>
      <c r="G565">
        <v>0</v>
      </c>
      <c r="H565" t="s">
        <v>494</v>
      </c>
      <c r="J565" t="b">
        <v>0</v>
      </c>
      <c r="K565" t="s">
        <v>485</v>
      </c>
      <c r="L565" t="s">
        <v>16</v>
      </c>
      <c r="M565" t="s">
        <v>17</v>
      </c>
      <c r="N565" t="s">
        <v>1089</v>
      </c>
    </row>
    <row r="566" spans="1:14" x14ac:dyDescent="0.25">
      <c r="A566" s="1">
        <v>564</v>
      </c>
      <c r="B566" t="s">
        <v>23</v>
      </c>
      <c r="C566" t="s">
        <v>13</v>
      </c>
      <c r="D566">
        <v>1</v>
      </c>
      <c r="E566">
        <v>1</v>
      </c>
      <c r="F566">
        <v>1</v>
      </c>
      <c r="G566">
        <v>1</v>
      </c>
      <c r="H566" t="s">
        <v>113</v>
      </c>
      <c r="J566" t="b">
        <v>0</v>
      </c>
      <c r="K566" t="s">
        <v>485</v>
      </c>
      <c r="L566" t="s">
        <v>16</v>
      </c>
      <c r="M566" t="s">
        <v>17</v>
      </c>
      <c r="N566" t="s">
        <v>1090</v>
      </c>
    </row>
    <row r="567" spans="1:14" x14ac:dyDescent="0.25">
      <c r="A567" s="1">
        <v>565</v>
      </c>
      <c r="B567" t="s">
        <v>27</v>
      </c>
      <c r="C567" t="s">
        <v>28</v>
      </c>
      <c r="D567">
        <v>1</v>
      </c>
      <c r="E567">
        <v>1</v>
      </c>
      <c r="F567">
        <v>1</v>
      </c>
      <c r="G567">
        <v>1</v>
      </c>
      <c r="H567" t="s">
        <v>495</v>
      </c>
      <c r="J567" t="b">
        <v>0</v>
      </c>
      <c r="K567" t="s">
        <v>485</v>
      </c>
      <c r="L567" t="s">
        <v>16</v>
      </c>
      <c r="M567" t="s">
        <v>17</v>
      </c>
      <c r="N567" t="s">
        <v>1091</v>
      </c>
    </row>
    <row r="568" spans="1:14" x14ac:dyDescent="0.25">
      <c r="A568" s="1">
        <v>566</v>
      </c>
      <c r="B568" t="s">
        <v>30</v>
      </c>
      <c r="C568" t="s">
        <v>31</v>
      </c>
      <c r="D568">
        <v>1</v>
      </c>
      <c r="E568">
        <v>1</v>
      </c>
      <c r="F568">
        <v>1</v>
      </c>
      <c r="G568">
        <v>1</v>
      </c>
      <c r="H568" t="s">
        <v>39</v>
      </c>
      <c r="J568" t="b">
        <v>0</v>
      </c>
      <c r="K568" t="s">
        <v>485</v>
      </c>
      <c r="L568" t="s">
        <v>16</v>
      </c>
      <c r="M568" t="s">
        <v>17</v>
      </c>
      <c r="N568" t="s">
        <v>1092</v>
      </c>
    </row>
    <row r="569" spans="1:14" x14ac:dyDescent="0.25">
      <c r="A569" s="1">
        <v>567</v>
      </c>
      <c r="B569" t="s">
        <v>12</v>
      </c>
      <c r="C569" t="s">
        <v>13</v>
      </c>
      <c r="D569">
        <v>0</v>
      </c>
      <c r="E569">
        <v>0</v>
      </c>
      <c r="F569">
        <v>0</v>
      </c>
      <c r="G569">
        <v>0</v>
      </c>
      <c r="H569" t="s">
        <v>496</v>
      </c>
      <c r="J569" t="b">
        <v>0</v>
      </c>
      <c r="K569" t="s">
        <v>485</v>
      </c>
      <c r="L569" t="s">
        <v>16</v>
      </c>
      <c r="M569" t="s">
        <v>17</v>
      </c>
      <c r="N569" t="s">
        <v>1093</v>
      </c>
    </row>
    <row r="570" spans="1:14" x14ac:dyDescent="0.25">
      <c r="A570" s="1">
        <v>568</v>
      </c>
      <c r="B570" t="s">
        <v>41</v>
      </c>
      <c r="C570" t="s">
        <v>31</v>
      </c>
      <c r="D570">
        <v>1</v>
      </c>
      <c r="E570">
        <v>1</v>
      </c>
      <c r="F570">
        <v>1</v>
      </c>
      <c r="G570">
        <v>1</v>
      </c>
      <c r="H570" t="s">
        <v>497</v>
      </c>
      <c r="J570" t="b">
        <v>0</v>
      </c>
      <c r="K570" t="s">
        <v>485</v>
      </c>
      <c r="L570" t="s">
        <v>16</v>
      </c>
      <c r="M570" t="s">
        <v>17</v>
      </c>
      <c r="N570" t="s">
        <v>1094</v>
      </c>
    </row>
    <row r="571" spans="1:14" x14ac:dyDescent="0.25">
      <c r="A571" s="1">
        <v>569</v>
      </c>
      <c r="B571" t="s">
        <v>43</v>
      </c>
      <c r="C571" t="s">
        <v>22</v>
      </c>
      <c r="D571">
        <v>0</v>
      </c>
      <c r="E571">
        <v>0</v>
      </c>
      <c r="F571">
        <v>0</v>
      </c>
      <c r="G571">
        <v>0</v>
      </c>
      <c r="H571" t="s">
        <v>498</v>
      </c>
      <c r="J571" t="b">
        <v>0</v>
      </c>
      <c r="K571" t="s">
        <v>485</v>
      </c>
      <c r="L571" t="s">
        <v>16</v>
      </c>
      <c r="M571" t="s">
        <v>17</v>
      </c>
      <c r="N571" t="s">
        <v>1095</v>
      </c>
    </row>
    <row r="572" spans="1:14" x14ac:dyDescent="0.25">
      <c r="A572" s="1">
        <v>570</v>
      </c>
      <c r="B572" t="s">
        <v>41</v>
      </c>
      <c r="C572" t="s">
        <v>31</v>
      </c>
      <c r="D572">
        <v>1</v>
      </c>
      <c r="E572">
        <v>1</v>
      </c>
      <c r="F572">
        <v>1</v>
      </c>
      <c r="G572">
        <v>1</v>
      </c>
      <c r="H572" t="s">
        <v>118</v>
      </c>
      <c r="J572" t="b">
        <v>0</v>
      </c>
      <c r="K572" t="s">
        <v>485</v>
      </c>
      <c r="L572" t="s">
        <v>16</v>
      </c>
      <c r="M572" t="s">
        <v>17</v>
      </c>
      <c r="N572" t="s">
        <v>1096</v>
      </c>
    </row>
    <row r="573" spans="1:14" x14ac:dyDescent="0.25">
      <c r="A573" s="1">
        <v>571</v>
      </c>
      <c r="B573" t="s">
        <v>27</v>
      </c>
      <c r="C573" t="s">
        <v>28</v>
      </c>
      <c r="D573">
        <v>1</v>
      </c>
      <c r="E573">
        <v>1</v>
      </c>
      <c r="F573">
        <v>1</v>
      </c>
      <c r="G573">
        <v>1</v>
      </c>
      <c r="H573" t="s">
        <v>499</v>
      </c>
      <c r="J573" t="b">
        <v>0</v>
      </c>
      <c r="K573" t="s">
        <v>485</v>
      </c>
      <c r="L573" t="s">
        <v>16</v>
      </c>
      <c r="M573" t="s">
        <v>17</v>
      </c>
      <c r="N573" t="s">
        <v>1097</v>
      </c>
    </row>
    <row r="574" spans="1:14" x14ac:dyDescent="0.25">
      <c r="A574" s="1">
        <v>572</v>
      </c>
      <c r="B574" t="s">
        <v>23</v>
      </c>
      <c r="C574" t="s">
        <v>13</v>
      </c>
      <c r="D574">
        <v>0</v>
      </c>
      <c r="E574">
        <v>0</v>
      </c>
      <c r="F574">
        <v>0</v>
      </c>
      <c r="G574">
        <v>0</v>
      </c>
      <c r="H574" t="s">
        <v>182</v>
      </c>
      <c r="J574" t="b">
        <v>0</v>
      </c>
      <c r="K574" t="s">
        <v>485</v>
      </c>
      <c r="L574" t="s">
        <v>16</v>
      </c>
      <c r="M574" t="s">
        <v>17</v>
      </c>
      <c r="N574" t="s">
        <v>1098</v>
      </c>
    </row>
    <row r="575" spans="1:14" x14ac:dyDescent="0.25">
      <c r="A575" s="1">
        <v>573</v>
      </c>
      <c r="B575" t="s">
        <v>41</v>
      </c>
      <c r="C575" t="s">
        <v>31</v>
      </c>
      <c r="D575">
        <v>0</v>
      </c>
      <c r="E575">
        <v>0</v>
      </c>
      <c r="F575">
        <v>0</v>
      </c>
      <c r="G575">
        <v>0</v>
      </c>
      <c r="H575" t="s">
        <v>500</v>
      </c>
      <c r="J575" t="b">
        <v>0</v>
      </c>
      <c r="K575" t="s">
        <v>485</v>
      </c>
      <c r="L575" t="s">
        <v>16</v>
      </c>
      <c r="M575" t="s">
        <v>17</v>
      </c>
      <c r="N575" t="s">
        <v>1099</v>
      </c>
    </row>
    <row r="576" spans="1:14" x14ac:dyDescent="0.25">
      <c r="A576" s="1">
        <v>574</v>
      </c>
      <c r="B576" t="s">
        <v>27</v>
      </c>
      <c r="C576" t="s">
        <v>28</v>
      </c>
      <c r="D576">
        <v>0</v>
      </c>
      <c r="E576">
        <v>0</v>
      </c>
      <c r="F576">
        <v>0</v>
      </c>
      <c r="G576">
        <v>0</v>
      </c>
      <c r="H576" t="s">
        <v>49</v>
      </c>
      <c r="J576" t="b">
        <v>0</v>
      </c>
      <c r="K576" t="s">
        <v>485</v>
      </c>
      <c r="L576" t="s">
        <v>16</v>
      </c>
      <c r="M576" t="s">
        <v>17</v>
      </c>
      <c r="N576" t="s">
        <v>1100</v>
      </c>
    </row>
    <row r="577" spans="1:14" x14ac:dyDescent="0.25">
      <c r="A577" s="1">
        <v>575</v>
      </c>
      <c r="B577" t="s">
        <v>18</v>
      </c>
      <c r="C577" t="s">
        <v>13</v>
      </c>
      <c r="D577">
        <v>0</v>
      </c>
      <c r="E577">
        <v>0</v>
      </c>
      <c r="F577">
        <v>0</v>
      </c>
      <c r="G577">
        <v>0</v>
      </c>
      <c r="H577" t="s">
        <v>501</v>
      </c>
      <c r="J577" t="b">
        <v>0</v>
      </c>
      <c r="K577" t="s">
        <v>485</v>
      </c>
      <c r="L577" t="s">
        <v>16</v>
      </c>
      <c r="M577" t="s">
        <v>17</v>
      </c>
      <c r="N577" t="s">
        <v>1101</v>
      </c>
    </row>
    <row r="578" spans="1:14" x14ac:dyDescent="0.25">
      <c r="A578" s="1">
        <v>576</v>
      </c>
      <c r="B578" t="s">
        <v>33</v>
      </c>
      <c r="C578" t="s">
        <v>22</v>
      </c>
      <c r="D578">
        <v>0</v>
      </c>
      <c r="E578">
        <v>0</v>
      </c>
      <c r="F578">
        <v>0</v>
      </c>
      <c r="G578">
        <v>0</v>
      </c>
      <c r="H578" t="s">
        <v>502</v>
      </c>
      <c r="J578" t="b">
        <v>0</v>
      </c>
      <c r="K578" t="s">
        <v>485</v>
      </c>
      <c r="L578" t="s">
        <v>16</v>
      </c>
      <c r="M578" t="s">
        <v>17</v>
      </c>
      <c r="N578" t="s">
        <v>1102</v>
      </c>
    </row>
    <row r="579" spans="1:14" x14ac:dyDescent="0.25">
      <c r="A579" s="1">
        <v>577</v>
      </c>
      <c r="B579" t="s">
        <v>51</v>
      </c>
      <c r="C579" t="s">
        <v>13</v>
      </c>
      <c r="D579">
        <v>1</v>
      </c>
      <c r="E579">
        <v>1</v>
      </c>
      <c r="F579">
        <v>1</v>
      </c>
      <c r="G579">
        <v>1</v>
      </c>
      <c r="H579" t="s">
        <v>52</v>
      </c>
      <c r="J579" t="b">
        <v>0</v>
      </c>
      <c r="K579" t="s">
        <v>485</v>
      </c>
      <c r="L579" t="s">
        <v>16</v>
      </c>
      <c r="M579" t="s">
        <v>17</v>
      </c>
      <c r="N579" t="s">
        <v>1103</v>
      </c>
    </row>
    <row r="580" spans="1:14" x14ac:dyDescent="0.25">
      <c r="A580" s="1">
        <v>578</v>
      </c>
      <c r="B580" t="s">
        <v>21</v>
      </c>
      <c r="C580" t="s">
        <v>22</v>
      </c>
      <c r="D580">
        <v>0</v>
      </c>
      <c r="E580">
        <v>0</v>
      </c>
      <c r="F580">
        <v>0</v>
      </c>
      <c r="G580">
        <v>0</v>
      </c>
      <c r="H580" t="s">
        <v>503</v>
      </c>
      <c r="J580" t="b">
        <v>0</v>
      </c>
      <c r="K580" t="s">
        <v>485</v>
      </c>
      <c r="L580" t="s">
        <v>16</v>
      </c>
      <c r="M580" t="s">
        <v>17</v>
      </c>
      <c r="N580" t="s">
        <v>1104</v>
      </c>
    </row>
    <row r="581" spans="1:14" x14ac:dyDescent="0.25">
      <c r="A581" s="1">
        <v>579</v>
      </c>
      <c r="B581" t="s">
        <v>30</v>
      </c>
      <c r="C581" t="s">
        <v>31</v>
      </c>
      <c r="D581">
        <v>1</v>
      </c>
      <c r="E581">
        <v>1</v>
      </c>
      <c r="F581">
        <v>1</v>
      </c>
      <c r="G581">
        <v>1</v>
      </c>
      <c r="H581" t="s">
        <v>367</v>
      </c>
      <c r="J581" t="b">
        <v>0</v>
      </c>
      <c r="K581" t="s">
        <v>485</v>
      </c>
      <c r="L581" t="s">
        <v>16</v>
      </c>
      <c r="M581" t="s">
        <v>17</v>
      </c>
      <c r="N581" t="s">
        <v>1105</v>
      </c>
    </row>
    <row r="582" spans="1:14" x14ac:dyDescent="0.25">
      <c r="A582" s="1">
        <v>580</v>
      </c>
      <c r="B582" t="s">
        <v>41</v>
      </c>
      <c r="C582" t="s">
        <v>31</v>
      </c>
      <c r="D582">
        <v>0</v>
      </c>
      <c r="E582">
        <v>0</v>
      </c>
      <c r="F582">
        <v>0</v>
      </c>
      <c r="G582">
        <v>0</v>
      </c>
      <c r="H582" t="s">
        <v>504</v>
      </c>
      <c r="J582" t="b">
        <v>0</v>
      </c>
      <c r="K582" t="s">
        <v>485</v>
      </c>
      <c r="L582" t="s">
        <v>16</v>
      </c>
      <c r="M582" t="s">
        <v>17</v>
      </c>
      <c r="N582" t="s">
        <v>1106</v>
      </c>
    </row>
    <row r="583" spans="1:14" x14ac:dyDescent="0.25">
      <c r="A583" s="1">
        <v>581</v>
      </c>
      <c r="B583" t="s">
        <v>56</v>
      </c>
      <c r="C583" t="s">
        <v>22</v>
      </c>
      <c r="D583">
        <v>0</v>
      </c>
      <c r="E583">
        <v>0</v>
      </c>
      <c r="F583">
        <v>0</v>
      </c>
      <c r="G583">
        <v>0</v>
      </c>
      <c r="H583" t="s">
        <v>57</v>
      </c>
      <c r="J583" t="b">
        <v>0</v>
      </c>
      <c r="K583" t="s">
        <v>485</v>
      </c>
      <c r="L583" t="s">
        <v>16</v>
      </c>
      <c r="M583" t="s">
        <v>17</v>
      </c>
      <c r="N583" t="s">
        <v>1107</v>
      </c>
    </row>
    <row r="584" spans="1:14" x14ac:dyDescent="0.25">
      <c r="A584" s="1">
        <v>582</v>
      </c>
      <c r="B584" t="s">
        <v>12</v>
      </c>
      <c r="C584" t="s">
        <v>13</v>
      </c>
      <c r="D584">
        <v>0</v>
      </c>
      <c r="E584">
        <v>0</v>
      </c>
      <c r="F584">
        <v>0</v>
      </c>
      <c r="G584">
        <v>0</v>
      </c>
      <c r="H584" t="s">
        <v>505</v>
      </c>
      <c r="J584" t="b">
        <v>0</v>
      </c>
      <c r="K584" t="s">
        <v>485</v>
      </c>
      <c r="L584" t="s">
        <v>16</v>
      </c>
      <c r="M584" t="s">
        <v>17</v>
      </c>
      <c r="N584" t="s">
        <v>1108</v>
      </c>
    </row>
    <row r="585" spans="1:14" x14ac:dyDescent="0.25">
      <c r="A585" s="1">
        <v>583</v>
      </c>
      <c r="B585" t="s">
        <v>18</v>
      </c>
      <c r="C585" t="s">
        <v>13</v>
      </c>
      <c r="D585">
        <v>0</v>
      </c>
      <c r="E585">
        <v>0</v>
      </c>
      <c r="F585">
        <v>0</v>
      </c>
      <c r="G585">
        <v>0</v>
      </c>
      <c r="H585" t="s">
        <v>416</v>
      </c>
      <c r="J585" t="b">
        <v>0</v>
      </c>
      <c r="K585" t="s">
        <v>485</v>
      </c>
      <c r="L585" t="s">
        <v>16</v>
      </c>
      <c r="M585" t="s">
        <v>17</v>
      </c>
      <c r="N585" t="s">
        <v>1109</v>
      </c>
    </row>
    <row r="586" spans="1:14" x14ac:dyDescent="0.25">
      <c r="A586" s="1">
        <v>584</v>
      </c>
      <c r="B586" t="s">
        <v>23</v>
      </c>
      <c r="C586" t="s">
        <v>13</v>
      </c>
      <c r="D586">
        <v>1</v>
      </c>
      <c r="E586">
        <v>1</v>
      </c>
      <c r="F586">
        <v>1</v>
      </c>
      <c r="G586">
        <v>1</v>
      </c>
      <c r="H586" t="s">
        <v>506</v>
      </c>
      <c r="J586" t="b">
        <v>0</v>
      </c>
      <c r="K586" t="s">
        <v>485</v>
      </c>
      <c r="L586" t="s">
        <v>16</v>
      </c>
      <c r="M586" t="s">
        <v>17</v>
      </c>
      <c r="N586" t="s">
        <v>1110</v>
      </c>
    </row>
    <row r="587" spans="1:14" x14ac:dyDescent="0.25">
      <c r="A587" s="1">
        <v>585</v>
      </c>
      <c r="B587" t="s">
        <v>33</v>
      </c>
      <c r="C587" t="s">
        <v>22</v>
      </c>
      <c r="D587">
        <v>0</v>
      </c>
      <c r="E587">
        <v>0.99186991869918695</v>
      </c>
      <c r="F587">
        <v>1</v>
      </c>
      <c r="G587">
        <v>0.9838709677419355</v>
      </c>
      <c r="H587" t="s">
        <v>507</v>
      </c>
      <c r="J587" t="b">
        <v>0</v>
      </c>
      <c r="K587" t="s">
        <v>485</v>
      </c>
      <c r="L587" t="s">
        <v>16</v>
      </c>
      <c r="M587" t="s">
        <v>17</v>
      </c>
      <c r="N587" t="s">
        <v>1111</v>
      </c>
    </row>
    <row r="588" spans="1:14" x14ac:dyDescent="0.25">
      <c r="A588" s="1">
        <v>586</v>
      </c>
      <c r="B588" t="s">
        <v>18</v>
      </c>
      <c r="C588" t="s">
        <v>13</v>
      </c>
      <c r="D588">
        <v>0</v>
      </c>
      <c r="E588">
        <v>0</v>
      </c>
      <c r="F588">
        <v>0</v>
      </c>
      <c r="G588">
        <v>0</v>
      </c>
      <c r="H588" t="s">
        <v>508</v>
      </c>
      <c r="J588" t="b">
        <v>0</v>
      </c>
      <c r="K588" t="s">
        <v>485</v>
      </c>
      <c r="L588" t="s">
        <v>16</v>
      </c>
      <c r="M588" t="s">
        <v>17</v>
      </c>
      <c r="N588" t="s">
        <v>1112</v>
      </c>
    </row>
    <row r="589" spans="1:14" x14ac:dyDescent="0.25">
      <c r="A589" s="1">
        <v>587</v>
      </c>
      <c r="B589" t="s">
        <v>43</v>
      </c>
      <c r="C589" t="s">
        <v>22</v>
      </c>
      <c r="D589">
        <v>0</v>
      </c>
      <c r="E589">
        <v>0</v>
      </c>
      <c r="F589">
        <v>0</v>
      </c>
      <c r="G589">
        <v>0</v>
      </c>
      <c r="H589" t="s">
        <v>509</v>
      </c>
      <c r="J589" t="b">
        <v>0</v>
      </c>
      <c r="K589" t="s">
        <v>485</v>
      </c>
      <c r="L589" t="s">
        <v>16</v>
      </c>
      <c r="M589" t="s">
        <v>17</v>
      </c>
      <c r="N589" t="s">
        <v>1113</v>
      </c>
    </row>
    <row r="590" spans="1:14" x14ac:dyDescent="0.25">
      <c r="A590" s="1">
        <v>588</v>
      </c>
      <c r="B590" t="s">
        <v>30</v>
      </c>
      <c r="C590" t="s">
        <v>31</v>
      </c>
      <c r="D590">
        <v>1</v>
      </c>
      <c r="E590">
        <v>1</v>
      </c>
      <c r="F590">
        <v>1</v>
      </c>
      <c r="G590">
        <v>1</v>
      </c>
      <c r="H590" t="s">
        <v>510</v>
      </c>
      <c r="J590" t="b">
        <v>0</v>
      </c>
      <c r="K590" t="s">
        <v>485</v>
      </c>
      <c r="L590" t="s">
        <v>16</v>
      </c>
      <c r="M590" t="s">
        <v>17</v>
      </c>
      <c r="N590" t="s">
        <v>1114</v>
      </c>
    </row>
    <row r="591" spans="1:14" x14ac:dyDescent="0.25">
      <c r="A591" s="1">
        <v>589</v>
      </c>
      <c r="B591" t="s">
        <v>65</v>
      </c>
      <c r="C591" t="s">
        <v>31</v>
      </c>
      <c r="D591">
        <v>0</v>
      </c>
      <c r="E591">
        <v>0</v>
      </c>
      <c r="F591">
        <v>0</v>
      </c>
      <c r="G591">
        <v>0</v>
      </c>
      <c r="H591" t="s">
        <v>376</v>
      </c>
      <c r="J591" t="b">
        <v>0</v>
      </c>
      <c r="K591" t="s">
        <v>485</v>
      </c>
      <c r="L591" t="s">
        <v>16</v>
      </c>
      <c r="M591" t="s">
        <v>17</v>
      </c>
      <c r="N591" t="s">
        <v>1115</v>
      </c>
    </row>
    <row r="592" spans="1:14" x14ac:dyDescent="0.25">
      <c r="A592" s="1">
        <v>590</v>
      </c>
      <c r="B592" t="s">
        <v>27</v>
      </c>
      <c r="C592" t="s">
        <v>28</v>
      </c>
      <c r="D592">
        <v>1</v>
      </c>
      <c r="E592">
        <v>1</v>
      </c>
      <c r="F592">
        <v>1</v>
      </c>
      <c r="G592">
        <v>1</v>
      </c>
      <c r="H592" t="s">
        <v>191</v>
      </c>
      <c r="J592" t="b">
        <v>0</v>
      </c>
      <c r="K592" t="s">
        <v>485</v>
      </c>
      <c r="L592" t="s">
        <v>16</v>
      </c>
      <c r="M592" t="s">
        <v>17</v>
      </c>
      <c r="N592" t="s">
        <v>1116</v>
      </c>
    </row>
    <row r="593" spans="1:14" x14ac:dyDescent="0.25">
      <c r="A593" s="1">
        <v>591</v>
      </c>
      <c r="B593" t="s">
        <v>27</v>
      </c>
      <c r="C593" t="s">
        <v>28</v>
      </c>
      <c r="D593">
        <v>1</v>
      </c>
      <c r="E593">
        <v>1</v>
      </c>
      <c r="F593">
        <v>1</v>
      </c>
      <c r="G593">
        <v>1</v>
      </c>
      <c r="H593" t="s">
        <v>138</v>
      </c>
      <c r="J593" t="b">
        <v>0</v>
      </c>
      <c r="K593" t="s">
        <v>485</v>
      </c>
      <c r="L593" t="s">
        <v>16</v>
      </c>
      <c r="M593" t="s">
        <v>17</v>
      </c>
      <c r="N593" t="s">
        <v>1117</v>
      </c>
    </row>
    <row r="594" spans="1:14" x14ac:dyDescent="0.25">
      <c r="A594" s="1">
        <v>592</v>
      </c>
      <c r="B594" t="s">
        <v>21</v>
      </c>
      <c r="C594" t="s">
        <v>22</v>
      </c>
      <c r="D594">
        <v>0</v>
      </c>
      <c r="E594">
        <v>0</v>
      </c>
      <c r="F594">
        <v>0</v>
      </c>
      <c r="G594">
        <v>0</v>
      </c>
      <c r="H594" t="s">
        <v>511</v>
      </c>
      <c r="J594" t="b">
        <v>0</v>
      </c>
      <c r="K594" t="s">
        <v>485</v>
      </c>
      <c r="L594" t="s">
        <v>16</v>
      </c>
      <c r="M594" t="s">
        <v>17</v>
      </c>
      <c r="N594" t="s">
        <v>1118</v>
      </c>
    </row>
    <row r="595" spans="1:14" x14ac:dyDescent="0.25">
      <c r="A595" s="1">
        <v>593</v>
      </c>
      <c r="B595" t="s">
        <v>18</v>
      </c>
      <c r="C595" t="s">
        <v>13</v>
      </c>
      <c r="D595">
        <v>0</v>
      </c>
      <c r="E595">
        <v>0</v>
      </c>
      <c r="F595">
        <v>0</v>
      </c>
      <c r="G595">
        <v>0</v>
      </c>
      <c r="H595" t="s">
        <v>379</v>
      </c>
      <c r="J595" t="b">
        <v>0</v>
      </c>
      <c r="K595" t="s">
        <v>485</v>
      </c>
      <c r="L595" t="s">
        <v>16</v>
      </c>
      <c r="M595" t="s">
        <v>17</v>
      </c>
      <c r="N595" t="s">
        <v>1119</v>
      </c>
    </row>
    <row r="596" spans="1:14" x14ac:dyDescent="0.25">
      <c r="A596" s="1">
        <v>594</v>
      </c>
      <c r="B596" t="s">
        <v>51</v>
      </c>
      <c r="C596" t="s">
        <v>13</v>
      </c>
      <c r="D596">
        <v>0</v>
      </c>
      <c r="E596">
        <v>0.2</v>
      </c>
      <c r="F596">
        <v>1</v>
      </c>
      <c r="G596">
        <v>0.1111111111111111</v>
      </c>
      <c r="H596" t="s">
        <v>512</v>
      </c>
      <c r="J596" t="b">
        <v>0</v>
      </c>
      <c r="K596" t="s">
        <v>485</v>
      </c>
      <c r="L596" t="s">
        <v>16</v>
      </c>
      <c r="M596" t="s">
        <v>17</v>
      </c>
      <c r="N596" t="s">
        <v>1120</v>
      </c>
    </row>
    <row r="597" spans="1:14" x14ac:dyDescent="0.25">
      <c r="A597" s="1">
        <v>595</v>
      </c>
      <c r="B597" t="s">
        <v>27</v>
      </c>
      <c r="C597" t="s">
        <v>28</v>
      </c>
      <c r="D597">
        <v>0</v>
      </c>
      <c r="E597">
        <v>0</v>
      </c>
      <c r="F597">
        <v>0</v>
      </c>
      <c r="G597">
        <v>0</v>
      </c>
      <c r="H597" t="s">
        <v>513</v>
      </c>
      <c r="J597" t="b">
        <v>0</v>
      </c>
      <c r="K597" t="s">
        <v>485</v>
      </c>
      <c r="L597" t="s">
        <v>16</v>
      </c>
      <c r="M597" t="s">
        <v>17</v>
      </c>
      <c r="N597" t="s">
        <v>1121</v>
      </c>
    </row>
    <row r="598" spans="1:14" x14ac:dyDescent="0.25">
      <c r="A598" s="1">
        <v>596</v>
      </c>
      <c r="B598" t="s">
        <v>23</v>
      </c>
      <c r="C598" t="s">
        <v>13</v>
      </c>
      <c r="D598">
        <v>0</v>
      </c>
      <c r="E598">
        <v>0.1402439024390244</v>
      </c>
      <c r="F598">
        <v>7.5409836065573776E-2</v>
      </c>
      <c r="G598">
        <v>1</v>
      </c>
      <c r="H598" t="s">
        <v>381</v>
      </c>
      <c r="J598" t="b">
        <v>0</v>
      </c>
      <c r="K598" t="s">
        <v>485</v>
      </c>
      <c r="L598" t="s">
        <v>16</v>
      </c>
      <c r="M598" t="s">
        <v>17</v>
      </c>
      <c r="N598" t="s">
        <v>1122</v>
      </c>
    </row>
    <row r="599" spans="1:14" x14ac:dyDescent="0.25">
      <c r="A599" s="1">
        <v>597</v>
      </c>
      <c r="B599" t="s">
        <v>24</v>
      </c>
      <c r="C599" t="s">
        <v>13</v>
      </c>
      <c r="D599">
        <v>1</v>
      </c>
      <c r="E599">
        <v>1</v>
      </c>
      <c r="F599">
        <v>1</v>
      </c>
      <c r="G599">
        <v>1</v>
      </c>
      <c r="H599" t="s">
        <v>144</v>
      </c>
      <c r="J599" t="b">
        <v>0</v>
      </c>
      <c r="K599" t="s">
        <v>485</v>
      </c>
      <c r="L599" t="s">
        <v>16</v>
      </c>
      <c r="M599" t="s">
        <v>17</v>
      </c>
      <c r="N599" t="s">
        <v>1123</v>
      </c>
    </row>
    <row r="600" spans="1:14" x14ac:dyDescent="0.25">
      <c r="A600" s="1">
        <v>598</v>
      </c>
      <c r="B600" t="s">
        <v>12</v>
      </c>
      <c r="C600" t="s">
        <v>13</v>
      </c>
      <c r="D600">
        <v>0</v>
      </c>
      <c r="E600">
        <v>1.948051948051948E-2</v>
      </c>
      <c r="F600">
        <v>9.8360655737704927E-3</v>
      </c>
      <c r="G600">
        <v>1</v>
      </c>
      <c r="H600" t="s">
        <v>514</v>
      </c>
      <c r="J600" t="b">
        <v>0</v>
      </c>
      <c r="K600" t="s">
        <v>485</v>
      </c>
      <c r="L600" t="s">
        <v>16</v>
      </c>
      <c r="M600" t="s">
        <v>17</v>
      </c>
      <c r="N600" t="s">
        <v>1124</v>
      </c>
    </row>
    <row r="601" spans="1:14" x14ac:dyDescent="0.25">
      <c r="A601" s="1">
        <v>599</v>
      </c>
      <c r="B601" t="s">
        <v>76</v>
      </c>
      <c r="C601" t="s">
        <v>22</v>
      </c>
      <c r="D601">
        <v>0</v>
      </c>
      <c r="E601">
        <v>0</v>
      </c>
      <c r="F601">
        <v>0</v>
      </c>
      <c r="G601">
        <v>0</v>
      </c>
      <c r="H601" t="s">
        <v>515</v>
      </c>
      <c r="J601" t="b">
        <v>0</v>
      </c>
      <c r="K601" t="s">
        <v>485</v>
      </c>
      <c r="L601" t="s">
        <v>16</v>
      </c>
      <c r="M601" t="s">
        <v>17</v>
      </c>
      <c r="N601" t="s">
        <v>1125</v>
      </c>
    </row>
    <row r="602" spans="1:14" x14ac:dyDescent="0.25">
      <c r="A602" s="1">
        <v>600</v>
      </c>
      <c r="B602" t="s">
        <v>27</v>
      </c>
      <c r="C602" t="s">
        <v>28</v>
      </c>
      <c r="D602">
        <v>0</v>
      </c>
      <c r="E602">
        <v>0</v>
      </c>
      <c r="F602">
        <v>0</v>
      </c>
      <c r="G602">
        <v>0</v>
      </c>
      <c r="J602" t="b">
        <v>1</v>
      </c>
      <c r="K602" t="s">
        <v>485</v>
      </c>
      <c r="L602" t="s">
        <v>16</v>
      </c>
      <c r="M602" t="s">
        <v>17</v>
      </c>
      <c r="N602" t="s">
        <v>1126</v>
      </c>
    </row>
    <row r="603" spans="1:14" x14ac:dyDescent="0.25">
      <c r="A603" s="1">
        <v>601</v>
      </c>
      <c r="B603" t="s">
        <v>27</v>
      </c>
      <c r="C603" t="s">
        <v>28</v>
      </c>
      <c r="D603">
        <v>0</v>
      </c>
      <c r="E603">
        <v>0</v>
      </c>
      <c r="F603">
        <v>0</v>
      </c>
      <c r="G603">
        <v>0</v>
      </c>
      <c r="H603" t="s">
        <v>516</v>
      </c>
      <c r="J603" t="b">
        <v>0</v>
      </c>
      <c r="K603" t="s">
        <v>485</v>
      </c>
      <c r="L603" t="s">
        <v>16</v>
      </c>
      <c r="M603" t="s">
        <v>17</v>
      </c>
      <c r="N603" t="s">
        <v>1127</v>
      </c>
    </row>
    <row r="604" spans="1:14" x14ac:dyDescent="0.25">
      <c r="A604" s="1">
        <v>602</v>
      </c>
      <c r="B604" t="s">
        <v>30</v>
      </c>
      <c r="C604" t="s">
        <v>31</v>
      </c>
      <c r="D604">
        <v>0</v>
      </c>
      <c r="E604">
        <v>0.57142857142857151</v>
      </c>
      <c r="F604">
        <v>0.4</v>
      </c>
      <c r="G604">
        <v>1</v>
      </c>
      <c r="H604" t="s">
        <v>517</v>
      </c>
      <c r="J604" t="b">
        <v>0</v>
      </c>
      <c r="K604" t="s">
        <v>485</v>
      </c>
      <c r="L604" t="s">
        <v>16</v>
      </c>
      <c r="M604" t="s">
        <v>17</v>
      </c>
      <c r="N604" t="s">
        <v>1128</v>
      </c>
    </row>
    <row r="605" spans="1:14" x14ac:dyDescent="0.25">
      <c r="A605" s="1">
        <v>603</v>
      </c>
      <c r="B605" t="s">
        <v>27</v>
      </c>
      <c r="C605" t="s">
        <v>28</v>
      </c>
      <c r="D605">
        <v>0</v>
      </c>
      <c r="E605">
        <v>0</v>
      </c>
      <c r="F605">
        <v>0</v>
      </c>
      <c r="G605">
        <v>0</v>
      </c>
      <c r="H605" t="s">
        <v>518</v>
      </c>
      <c r="J605" t="b">
        <v>0</v>
      </c>
      <c r="K605" t="s">
        <v>485</v>
      </c>
      <c r="L605" t="s">
        <v>16</v>
      </c>
      <c r="M605" t="s">
        <v>17</v>
      </c>
      <c r="N605" t="s">
        <v>1129</v>
      </c>
    </row>
    <row r="606" spans="1:14" x14ac:dyDescent="0.25">
      <c r="A606" s="1">
        <v>604</v>
      </c>
      <c r="B606" t="s">
        <v>27</v>
      </c>
      <c r="C606" t="s">
        <v>28</v>
      </c>
      <c r="D606">
        <v>1</v>
      </c>
      <c r="E606">
        <v>1</v>
      </c>
      <c r="F606">
        <v>1</v>
      </c>
      <c r="G606">
        <v>1</v>
      </c>
      <c r="H606" t="s">
        <v>82</v>
      </c>
      <c r="J606" t="b">
        <v>0</v>
      </c>
      <c r="K606" t="s">
        <v>485</v>
      </c>
      <c r="L606" t="s">
        <v>16</v>
      </c>
      <c r="M606" t="s">
        <v>17</v>
      </c>
      <c r="N606" t="s">
        <v>1130</v>
      </c>
    </row>
    <row r="607" spans="1:14" x14ac:dyDescent="0.25">
      <c r="A607" s="1">
        <v>605</v>
      </c>
      <c r="B607" t="s">
        <v>23</v>
      </c>
      <c r="C607" t="s">
        <v>13</v>
      </c>
      <c r="D607">
        <v>1</v>
      </c>
      <c r="E607">
        <v>1</v>
      </c>
      <c r="F607">
        <v>1</v>
      </c>
      <c r="G607">
        <v>1</v>
      </c>
      <c r="H607" t="s">
        <v>519</v>
      </c>
      <c r="J607" t="b">
        <v>0</v>
      </c>
      <c r="K607" t="s">
        <v>485</v>
      </c>
      <c r="L607" t="s">
        <v>16</v>
      </c>
      <c r="M607" t="s">
        <v>17</v>
      </c>
      <c r="N607" t="s">
        <v>1131</v>
      </c>
    </row>
    <row r="608" spans="1:14" x14ac:dyDescent="0.25">
      <c r="A608" s="1">
        <v>606</v>
      </c>
      <c r="B608" t="s">
        <v>12</v>
      </c>
      <c r="C608" t="s">
        <v>13</v>
      </c>
      <c r="D608">
        <v>0</v>
      </c>
      <c r="E608">
        <v>0</v>
      </c>
      <c r="F608">
        <v>0</v>
      </c>
      <c r="G608">
        <v>0</v>
      </c>
      <c r="H608" t="s">
        <v>520</v>
      </c>
      <c r="J608" t="b">
        <v>0</v>
      </c>
      <c r="K608" t="s">
        <v>485</v>
      </c>
      <c r="L608" t="s">
        <v>16</v>
      </c>
      <c r="M608" t="s">
        <v>17</v>
      </c>
      <c r="N608" t="s">
        <v>1132</v>
      </c>
    </row>
    <row r="609" spans="1:14" x14ac:dyDescent="0.25">
      <c r="A609" s="1">
        <v>607</v>
      </c>
      <c r="B609" t="s">
        <v>33</v>
      </c>
      <c r="C609" t="s">
        <v>22</v>
      </c>
      <c r="D609">
        <v>0</v>
      </c>
      <c r="E609">
        <v>0</v>
      </c>
      <c r="F609">
        <v>0</v>
      </c>
      <c r="G609">
        <v>0</v>
      </c>
      <c r="H609" t="s">
        <v>521</v>
      </c>
      <c r="J609" t="b">
        <v>0</v>
      </c>
      <c r="K609" t="s">
        <v>485</v>
      </c>
      <c r="L609" t="s">
        <v>16</v>
      </c>
      <c r="M609" t="s">
        <v>17</v>
      </c>
      <c r="N609" t="s">
        <v>1133</v>
      </c>
    </row>
    <row r="610" spans="1:14" x14ac:dyDescent="0.25">
      <c r="A610" s="1">
        <v>608</v>
      </c>
      <c r="B610" t="s">
        <v>86</v>
      </c>
      <c r="C610" t="s">
        <v>31</v>
      </c>
      <c r="D610">
        <v>0</v>
      </c>
      <c r="E610">
        <v>0</v>
      </c>
      <c r="F610">
        <v>0</v>
      </c>
      <c r="G610">
        <v>0</v>
      </c>
      <c r="H610" t="s">
        <v>150</v>
      </c>
      <c r="J610" t="b">
        <v>0</v>
      </c>
      <c r="K610" t="s">
        <v>485</v>
      </c>
      <c r="L610" t="s">
        <v>16</v>
      </c>
      <c r="M610" t="s">
        <v>17</v>
      </c>
      <c r="N610" t="s">
        <v>1134</v>
      </c>
    </row>
    <row r="611" spans="1:14" x14ac:dyDescent="0.25">
      <c r="A611" s="1">
        <v>609</v>
      </c>
      <c r="B611" t="s">
        <v>41</v>
      </c>
      <c r="C611" t="s">
        <v>31</v>
      </c>
      <c r="D611">
        <v>1</v>
      </c>
      <c r="E611">
        <v>1</v>
      </c>
      <c r="F611">
        <v>1</v>
      </c>
      <c r="G611">
        <v>1</v>
      </c>
      <c r="H611" t="s">
        <v>522</v>
      </c>
      <c r="J611" t="b">
        <v>0</v>
      </c>
      <c r="K611" t="s">
        <v>485</v>
      </c>
      <c r="L611" t="s">
        <v>16</v>
      </c>
      <c r="M611" t="s">
        <v>17</v>
      </c>
      <c r="N611" t="s">
        <v>1135</v>
      </c>
    </row>
    <row r="612" spans="1:14" x14ac:dyDescent="0.25">
      <c r="A612" s="1">
        <v>610</v>
      </c>
      <c r="B612" t="s">
        <v>27</v>
      </c>
      <c r="C612" t="s">
        <v>28</v>
      </c>
      <c r="D612">
        <v>1</v>
      </c>
      <c r="E612">
        <v>1</v>
      </c>
      <c r="F612">
        <v>1</v>
      </c>
      <c r="G612">
        <v>1</v>
      </c>
      <c r="H612" t="s">
        <v>391</v>
      </c>
      <c r="J612" t="b">
        <v>0</v>
      </c>
      <c r="K612" t="s">
        <v>485</v>
      </c>
      <c r="L612" t="s">
        <v>16</v>
      </c>
      <c r="M612" t="s">
        <v>17</v>
      </c>
      <c r="N612" t="s">
        <v>1136</v>
      </c>
    </row>
    <row r="613" spans="1:14" x14ac:dyDescent="0.25">
      <c r="A613" s="1">
        <v>611</v>
      </c>
      <c r="B613" t="s">
        <v>86</v>
      </c>
      <c r="C613" t="s">
        <v>31</v>
      </c>
      <c r="D613">
        <v>0</v>
      </c>
      <c r="E613">
        <v>0</v>
      </c>
      <c r="F613">
        <v>0</v>
      </c>
      <c r="G613">
        <v>0</v>
      </c>
      <c r="H613" t="s">
        <v>523</v>
      </c>
      <c r="J613" t="b">
        <v>0</v>
      </c>
      <c r="K613" t="s">
        <v>485</v>
      </c>
      <c r="L613" t="s">
        <v>16</v>
      </c>
      <c r="M613" t="s">
        <v>17</v>
      </c>
      <c r="N613" t="s">
        <v>1137</v>
      </c>
    </row>
    <row r="614" spans="1:14" x14ac:dyDescent="0.25">
      <c r="A614" s="1">
        <v>612</v>
      </c>
      <c r="B614" t="s">
        <v>41</v>
      </c>
      <c r="C614" t="s">
        <v>31</v>
      </c>
      <c r="D614">
        <v>0</v>
      </c>
      <c r="E614">
        <v>0</v>
      </c>
      <c r="F614">
        <v>0</v>
      </c>
      <c r="G614">
        <v>0</v>
      </c>
      <c r="H614" t="s">
        <v>153</v>
      </c>
      <c r="J614" t="b">
        <v>0</v>
      </c>
      <c r="K614" t="s">
        <v>485</v>
      </c>
      <c r="L614" t="s">
        <v>16</v>
      </c>
      <c r="M614" t="s">
        <v>17</v>
      </c>
      <c r="N614" t="s">
        <v>1138</v>
      </c>
    </row>
    <row r="615" spans="1:14" x14ac:dyDescent="0.25">
      <c r="A615" s="1">
        <v>613</v>
      </c>
      <c r="B615" t="s">
        <v>27</v>
      </c>
      <c r="C615" t="s">
        <v>28</v>
      </c>
      <c r="D615">
        <v>1</v>
      </c>
      <c r="E615">
        <v>1</v>
      </c>
      <c r="F615">
        <v>1</v>
      </c>
      <c r="G615">
        <v>1</v>
      </c>
      <c r="H615" t="s">
        <v>92</v>
      </c>
      <c r="J615" t="b">
        <v>0</v>
      </c>
      <c r="K615" t="s">
        <v>485</v>
      </c>
      <c r="L615" t="s">
        <v>16</v>
      </c>
      <c r="M615" t="s">
        <v>17</v>
      </c>
      <c r="N615" t="s">
        <v>1139</v>
      </c>
    </row>
    <row r="616" spans="1:14" x14ac:dyDescent="0.25">
      <c r="A616" s="1">
        <v>614</v>
      </c>
      <c r="B616" t="s">
        <v>23</v>
      </c>
      <c r="C616" t="s">
        <v>13</v>
      </c>
      <c r="D616">
        <v>0</v>
      </c>
      <c r="E616">
        <v>0</v>
      </c>
      <c r="F616">
        <v>0</v>
      </c>
      <c r="G616">
        <v>0</v>
      </c>
      <c r="H616" t="s">
        <v>281</v>
      </c>
      <c r="J616" t="b">
        <v>0</v>
      </c>
      <c r="K616" t="s">
        <v>485</v>
      </c>
      <c r="L616" t="s">
        <v>16</v>
      </c>
      <c r="M616" t="s">
        <v>17</v>
      </c>
      <c r="N616" t="s">
        <v>1140</v>
      </c>
    </row>
    <row r="617" spans="1:14" x14ac:dyDescent="0.25">
      <c r="A617" s="1">
        <v>615</v>
      </c>
      <c r="B617" t="s">
        <v>18</v>
      </c>
      <c r="C617" t="s">
        <v>13</v>
      </c>
      <c r="D617">
        <v>0</v>
      </c>
      <c r="E617">
        <v>0</v>
      </c>
      <c r="F617">
        <v>0</v>
      </c>
      <c r="G617">
        <v>0</v>
      </c>
      <c r="H617" t="s">
        <v>94</v>
      </c>
      <c r="J617" t="b">
        <v>0</v>
      </c>
      <c r="K617" t="s">
        <v>485</v>
      </c>
      <c r="L617" t="s">
        <v>16</v>
      </c>
      <c r="M617" t="s">
        <v>17</v>
      </c>
      <c r="N617" t="s">
        <v>1141</v>
      </c>
    </row>
    <row r="618" spans="1:14" x14ac:dyDescent="0.25">
      <c r="A618" s="1">
        <v>616</v>
      </c>
      <c r="B618" t="s">
        <v>43</v>
      </c>
      <c r="C618" t="s">
        <v>22</v>
      </c>
      <c r="D618">
        <v>0</v>
      </c>
      <c r="E618">
        <v>0</v>
      </c>
      <c r="F618">
        <v>0</v>
      </c>
      <c r="G618">
        <v>0</v>
      </c>
      <c r="H618" t="s">
        <v>524</v>
      </c>
      <c r="J618" t="b">
        <v>0</v>
      </c>
      <c r="K618" t="s">
        <v>485</v>
      </c>
      <c r="L618" t="s">
        <v>16</v>
      </c>
      <c r="M618" t="s">
        <v>17</v>
      </c>
      <c r="N618" t="s">
        <v>1142</v>
      </c>
    </row>
    <row r="619" spans="1:14" x14ac:dyDescent="0.25">
      <c r="A619" s="1">
        <v>617</v>
      </c>
      <c r="B619" t="s">
        <v>65</v>
      </c>
      <c r="C619" t="s">
        <v>31</v>
      </c>
      <c r="D619">
        <v>0</v>
      </c>
      <c r="E619">
        <v>0</v>
      </c>
      <c r="F619">
        <v>0</v>
      </c>
      <c r="G619">
        <v>0</v>
      </c>
      <c r="H619" t="s">
        <v>525</v>
      </c>
      <c r="J619" t="b">
        <v>0</v>
      </c>
      <c r="K619" t="s">
        <v>485</v>
      </c>
      <c r="L619" t="s">
        <v>16</v>
      </c>
      <c r="M619" t="s">
        <v>17</v>
      </c>
      <c r="N619" t="s">
        <v>1143</v>
      </c>
    </row>
    <row r="620" spans="1:14" x14ac:dyDescent="0.25">
      <c r="A620" s="1">
        <v>618</v>
      </c>
      <c r="B620" t="s">
        <v>23</v>
      </c>
      <c r="C620" t="s">
        <v>13</v>
      </c>
      <c r="D620">
        <v>0</v>
      </c>
      <c r="E620">
        <v>0</v>
      </c>
      <c r="F620">
        <v>0</v>
      </c>
      <c r="G620">
        <v>0</v>
      </c>
      <c r="H620" t="s">
        <v>526</v>
      </c>
      <c r="J620" t="b">
        <v>0</v>
      </c>
      <c r="K620" t="s">
        <v>485</v>
      </c>
      <c r="L620" t="s">
        <v>16</v>
      </c>
      <c r="M620" t="s">
        <v>17</v>
      </c>
      <c r="N620" t="s">
        <v>1144</v>
      </c>
    </row>
    <row r="621" spans="1:14" x14ac:dyDescent="0.25">
      <c r="A621" s="1">
        <v>619</v>
      </c>
      <c r="B621" t="s">
        <v>33</v>
      </c>
      <c r="C621" t="s">
        <v>22</v>
      </c>
      <c r="D621">
        <v>0</v>
      </c>
      <c r="E621">
        <v>0</v>
      </c>
      <c r="F621">
        <v>0</v>
      </c>
      <c r="G621">
        <v>0</v>
      </c>
      <c r="H621" t="s">
        <v>527</v>
      </c>
      <c r="J621" t="b">
        <v>0</v>
      </c>
      <c r="K621" t="s">
        <v>485</v>
      </c>
      <c r="L621" t="s">
        <v>16</v>
      </c>
      <c r="M621" t="s">
        <v>17</v>
      </c>
      <c r="N621" t="s">
        <v>1145</v>
      </c>
    </row>
    <row r="622" spans="1:14" x14ac:dyDescent="0.25">
      <c r="A622" s="1">
        <v>620</v>
      </c>
      <c r="B622" t="s">
        <v>18</v>
      </c>
      <c r="C622" t="s">
        <v>13</v>
      </c>
      <c r="D622">
        <v>0</v>
      </c>
      <c r="E622">
        <v>0</v>
      </c>
      <c r="F622">
        <v>0</v>
      </c>
      <c r="G622">
        <v>0</v>
      </c>
      <c r="H622" t="s">
        <v>528</v>
      </c>
      <c r="J622" t="b">
        <v>0</v>
      </c>
      <c r="K622" t="s">
        <v>485</v>
      </c>
      <c r="L622" t="s">
        <v>16</v>
      </c>
      <c r="M622" t="s">
        <v>17</v>
      </c>
      <c r="N622" t="s">
        <v>1146</v>
      </c>
    </row>
    <row r="623" spans="1:14" x14ac:dyDescent="0.25">
      <c r="A623" s="1">
        <v>621</v>
      </c>
      <c r="B623" t="s">
        <v>12</v>
      </c>
      <c r="C623" t="s">
        <v>13</v>
      </c>
      <c r="D623">
        <v>0</v>
      </c>
      <c r="E623">
        <v>0</v>
      </c>
      <c r="F623">
        <v>0</v>
      </c>
      <c r="G623">
        <v>0</v>
      </c>
      <c r="H623" t="s">
        <v>529</v>
      </c>
      <c r="J623" t="b">
        <v>0</v>
      </c>
      <c r="K623" t="s">
        <v>530</v>
      </c>
      <c r="L623" t="s">
        <v>16</v>
      </c>
      <c r="M623" t="s">
        <v>17</v>
      </c>
      <c r="N623" t="s">
        <v>1078</v>
      </c>
    </row>
    <row r="624" spans="1:14" x14ac:dyDescent="0.25">
      <c r="A624" s="1">
        <v>622</v>
      </c>
      <c r="B624" t="s">
        <v>18</v>
      </c>
      <c r="C624" t="s">
        <v>13</v>
      </c>
      <c r="D624">
        <v>0</v>
      </c>
      <c r="E624">
        <v>0</v>
      </c>
      <c r="F624">
        <v>0</v>
      </c>
      <c r="G624">
        <v>0</v>
      </c>
      <c r="H624" t="s">
        <v>531</v>
      </c>
      <c r="J624" t="b">
        <v>0</v>
      </c>
      <c r="K624" t="s">
        <v>530</v>
      </c>
      <c r="L624" t="s">
        <v>16</v>
      </c>
      <c r="M624" t="s">
        <v>17</v>
      </c>
      <c r="N624" t="s">
        <v>1079</v>
      </c>
    </row>
    <row r="625" spans="1:14" x14ac:dyDescent="0.25">
      <c r="A625" s="1">
        <v>623</v>
      </c>
      <c r="B625" t="s">
        <v>12</v>
      </c>
      <c r="C625" t="s">
        <v>13</v>
      </c>
      <c r="D625">
        <v>0</v>
      </c>
      <c r="E625">
        <v>0</v>
      </c>
      <c r="F625">
        <v>0</v>
      </c>
      <c r="G625">
        <v>0</v>
      </c>
      <c r="H625" t="s">
        <v>532</v>
      </c>
      <c r="J625" t="b">
        <v>0</v>
      </c>
      <c r="K625" t="s">
        <v>530</v>
      </c>
      <c r="L625" t="s">
        <v>16</v>
      </c>
      <c r="M625" t="s">
        <v>17</v>
      </c>
      <c r="N625" t="s">
        <v>1080</v>
      </c>
    </row>
    <row r="626" spans="1:14" x14ac:dyDescent="0.25">
      <c r="A626" s="1">
        <v>624</v>
      </c>
      <c r="B626" t="s">
        <v>21</v>
      </c>
      <c r="C626" t="s">
        <v>22</v>
      </c>
      <c r="D626">
        <v>0</v>
      </c>
      <c r="E626">
        <v>0</v>
      </c>
      <c r="F626">
        <v>0</v>
      </c>
      <c r="G626">
        <v>0</v>
      </c>
      <c r="H626" t="s">
        <v>533</v>
      </c>
      <c r="J626" t="b">
        <v>0</v>
      </c>
      <c r="K626" t="s">
        <v>530</v>
      </c>
      <c r="L626" t="s">
        <v>16</v>
      </c>
      <c r="M626" t="s">
        <v>17</v>
      </c>
      <c r="N626" t="s">
        <v>1081</v>
      </c>
    </row>
    <row r="627" spans="1:14" x14ac:dyDescent="0.25">
      <c r="A627" s="1">
        <v>625</v>
      </c>
      <c r="B627" t="s">
        <v>23</v>
      </c>
      <c r="C627" t="s">
        <v>13</v>
      </c>
      <c r="D627">
        <v>0</v>
      </c>
      <c r="E627">
        <v>0</v>
      </c>
      <c r="F627">
        <v>0</v>
      </c>
      <c r="G627">
        <v>0</v>
      </c>
      <c r="H627" t="s">
        <v>105</v>
      </c>
      <c r="J627" t="b">
        <v>0</v>
      </c>
      <c r="K627" t="s">
        <v>530</v>
      </c>
      <c r="L627" t="s">
        <v>16</v>
      </c>
      <c r="M627" t="s">
        <v>17</v>
      </c>
      <c r="N627" t="s">
        <v>1082</v>
      </c>
    </row>
    <row r="628" spans="1:14" x14ac:dyDescent="0.25">
      <c r="A628" s="1">
        <v>626</v>
      </c>
      <c r="B628" t="s">
        <v>24</v>
      </c>
      <c r="C628" t="s">
        <v>13</v>
      </c>
      <c r="D628">
        <v>0</v>
      </c>
      <c r="E628">
        <v>0</v>
      </c>
      <c r="F628">
        <v>0</v>
      </c>
      <c r="G628">
        <v>0</v>
      </c>
      <c r="H628" t="s">
        <v>534</v>
      </c>
      <c r="J628" t="b">
        <v>0</v>
      </c>
      <c r="K628" t="s">
        <v>530</v>
      </c>
      <c r="L628" t="s">
        <v>16</v>
      </c>
      <c r="M628" t="s">
        <v>17</v>
      </c>
      <c r="N628" t="s">
        <v>1083</v>
      </c>
    </row>
    <row r="629" spans="1:14" x14ac:dyDescent="0.25">
      <c r="A629" s="1">
        <v>627</v>
      </c>
      <c r="B629" t="s">
        <v>21</v>
      </c>
      <c r="C629" t="s">
        <v>22</v>
      </c>
      <c r="D629">
        <v>0</v>
      </c>
      <c r="E629">
        <v>0</v>
      </c>
      <c r="F629">
        <v>0</v>
      </c>
      <c r="G629">
        <v>0</v>
      </c>
      <c r="H629" t="s">
        <v>535</v>
      </c>
      <c r="J629" t="b">
        <v>0</v>
      </c>
      <c r="K629" t="s">
        <v>530</v>
      </c>
      <c r="L629" t="s">
        <v>16</v>
      </c>
      <c r="M629" t="s">
        <v>17</v>
      </c>
      <c r="N629" t="s">
        <v>1084</v>
      </c>
    </row>
    <row r="630" spans="1:14" x14ac:dyDescent="0.25">
      <c r="A630" s="1">
        <v>628</v>
      </c>
      <c r="B630" t="s">
        <v>27</v>
      </c>
      <c r="C630" t="s">
        <v>28</v>
      </c>
      <c r="D630">
        <v>1</v>
      </c>
      <c r="E630">
        <v>1</v>
      </c>
      <c r="F630">
        <v>1</v>
      </c>
      <c r="G630">
        <v>1</v>
      </c>
      <c r="H630" t="s">
        <v>108</v>
      </c>
      <c r="J630" t="b">
        <v>0</v>
      </c>
      <c r="K630" t="s">
        <v>530</v>
      </c>
      <c r="L630" t="s">
        <v>16</v>
      </c>
      <c r="M630" t="s">
        <v>17</v>
      </c>
      <c r="N630" t="s">
        <v>1085</v>
      </c>
    </row>
    <row r="631" spans="1:14" x14ac:dyDescent="0.25">
      <c r="A631" s="1">
        <v>629</v>
      </c>
      <c r="B631" t="s">
        <v>30</v>
      </c>
      <c r="C631" t="s">
        <v>31</v>
      </c>
      <c r="D631">
        <v>1</v>
      </c>
      <c r="E631">
        <v>1</v>
      </c>
      <c r="F631">
        <v>1</v>
      </c>
      <c r="G631">
        <v>1</v>
      </c>
      <c r="H631" t="s">
        <v>536</v>
      </c>
      <c r="J631" t="b">
        <v>0</v>
      </c>
      <c r="K631" t="s">
        <v>530</v>
      </c>
      <c r="L631" t="s">
        <v>16</v>
      </c>
      <c r="M631" t="s">
        <v>17</v>
      </c>
      <c r="N631" t="s">
        <v>1086</v>
      </c>
    </row>
    <row r="632" spans="1:14" x14ac:dyDescent="0.25">
      <c r="A632" s="1">
        <v>630</v>
      </c>
      <c r="B632" t="s">
        <v>33</v>
      </c>
      <c r="C632" t="s">
        <v>22</v>
      </c>
      <c r="D632">
        <v>1</v>
      </c>
      <c r="E632">
        <v>1</v>
      </c>
      <c r="F632">
        <v>1</v>
      </c>
      <c r="G632">
        <v>1</v>
      </c>
      <c r="H632" t="s">
        <v>110</v>
      </c>
      <c r="J632" t="b">
        <v>0</v>
      </c>
      <c r="K632" t="s">
        <v>530</v>
      </c>
      <c r="L632" t="s">
        <v>16</v>
      </c>
      <c r="M632" t="s">
        <v>17</v>
      </c>
      <c r="N632" t="s">
        <v>1087</v>
      </c>
    </row>
    <row r="633" spans="1:14" x14ac:dyDescent="0.25">
      <c r="A633" s="1">
        <v>631</v>
      </c>
      <c r="B633" t="s">
        <v>18</v>
      </c>
      <c r="C633" t="s">
        <v>13</v>
      </c>
      <c r="D633">
        <v>0</v>
      </c>
      <c r="E633">
        <v>0</v>
      </c>
      <c r="F633">
        <v>0</v>
      </c>
      <c r="G633">
        <v>0</v>
      </c>
      <c r="H633" t="s">
        <v>405</v>
      </c>
      <c r="J633" t="b">
        <v>0</v>
      </c>
      <c r="K633" t="s">
        <v>530</v>
      </c>
      <c r="L633" t="s">
        <v>16</v>
      </c>
      <c r="M633" t="s">
        <v>17</v>
      </c>
      <c r="N633" t="s">
        <v>1088</v>
      </c>
    </row>
    <row r="634" spans="1:14" x14ac:dyDescent="0.25">
      <c r="A634" s="1">
        <v>632</v>
      </c>
      <c r="B634" t="s">
        <v>18</v>
      </c>
      <c r="C634" t="s">
        <v>13</v>
      </c>
      <c r="D634">
        <v>0</v>
      </c>
      <c r="E634">
        <v>0.41860465116279072</v>
      </c>
      <c r="F634">
        <v>0.26470588235294118</v>
      </c>
      <c r="G634">
        <v>1</v>
      </c>
      <c r="H634" t="s">
        <v>112</v>
      </c>
      <c r="J634" t="b">
        <v>0</v>
      </c>
      <c r="K634" t="s">
        <v>530</v>
      </c>
      <c r="L634" t="s">
        <v>16</v>
      </c>
      <c r="M634" t="s">
        <v>17</v>
      </c>
      <c r="N634" t="s">
        <v>1089</v>
      </c>
    </row>
    <row r="635" spans="1:14" x14ac:dyDescent="0.25">
      <c r="A635" s="1">
        <v>633</v>
      </c>
      <c r="B635" t="s">
        <v>23</v>
      </c>
      <c r="C635" t="s">
        <v>13</v>
      </c>
      <c r="D635">
        <v>1</v>
      </c>
      <c r="E635">
        <v>1</v>
      </c>
      <c r="F635">
        <v>1</v>
      </c>
      <c r="G635">
        <v>1</v>
      </c>
      <c r="H635" t="s">
        <v>537</v>
      </c>
      <c r="J635" t="b">
        <v>0</v>
      </c>
      <c r="K635" t="s">
        <v>530</v>
      </c>
      <c r="L635" t="s">
        <v>16</v>
      </c>
      <c r="M635" t="s">
        <v>17</v>
      </c>
      <c r="N635" t="s">
        <v>1090</v>
      </c>
    </row>
    <row r="636" spans="1:14" x14ac:dyDescent="0.25">
      <c r="A636" s="1">
        <v>634</v>
      </c>
      <c r="B636" t="s">
        <v>27</v>
      </c>
      <c r="C636" t="s">
        <v>28</v>
      </c>
      <c r="D636">
        <v>1</v>
      </c>
      <c r="E636">
        <v>1</v>
      </c>
      <c r="F636">
        <v>1</v>
      </c>
      <c r="G636">
        <v>1</v>
      </c>
      <c r="H636" t="s">
        <v>538</v>
      </c>
      <c r="J636" t="b">
        <v>0</v>
      </c>
      <c r="K636" t="s">
        <v>530</v>
      </c>
      <c r="L636" t="s">
        <v>16</v>
      </c>
      <c r="M636" t="s">
        <v>17</v>
      </c>
      <c r="N636" t="s">
        <v>1091</v>
      </c>
    </row>
    <row r="637" spans="1:14" x14ac:dyDescent="0.25">
      <c r="A637" s="1">
        <v>635</v>
      </c>
      <c r="B637" t="s">
        <v>30</v>
      </c>
      <c r="C637" t="s">
        <v>31</v>
      </c>
      <c r="D637">
        <v>1</v>
      </c>
      <c r="E637">
        <v>1</v>
      </c>
      <c r="F637">
        <v>1</v>
      </c>
      <c r="G637">
        <v>1</v>
      </c>
      <c r="H637" t="s">
        <v>539</v>
      </c>
      <c r="J637" t="b">
        <v>0</v>
      </c>
      <c r="K637" t="s">
        <v>530</v>
      </c>
      <c r="L637" t="s">
        <v>16</v>
      </c>
      <c r="M637" t="s">
        <v>17</v>
      </c>
      <c r="N637" t="s">
        <v>1092</v>
      </c>
    </row>
    <row r="638" spans="1:14" x14ac:dyDescent="0.25">
      <c r="A638" s="1">
        <v>636</v>
      </c>
      <c r="B638" t="s">
        <v>12</v>
      </c>
      <c r="C638" t="s">
        <v>13</v>
      </c>
      <c r="D638">
        <v>0</v>
      </c>
      <c r="E638">
        <v>0</v>
      </c>
      <c r="F638">
        <v>0</v>
      </c>
      <c r="G638">
        <v>0</v>
      </c>
      <c r="H638" t="s">
        <v>540</v>
      </c>
      <c r="J638" t="b">
        <v>0</v>
      </c>
      <c r="K638" t="s">
        <v>530</v>
      </c>
      <c r="L638" t="s">
        <v>16</v>
      </c>
      <c r="M638" t="s">
        <v>17</v>
      </c>
      <c r="N638" t="s">
        <v>1093</v>
      </c>
    </row>
    <row r="639" spans="1:14" x14ac:dyDescent="0.25">
      <c r="A639" s="1">
        <v>637</v>
      </c>
      <c r="B639" t="s">
        <v>41</v>
      </c>
      <c r="C639" t="s">
        <v>31</v>
      </c>
      <c r="D639">
        <v>1</v>
      </c>
      <c r="E639">
        <v>1</v>
      </c>
      <c r="F639">
        <v>1</v>
      </c>
      <c r="G639">
        <v>1</v>
      </c>
      <c r="H639" t="s">
        <v>497</v>
      </c>
      <c r="J639" t="b">
        <v>0</v>
      </c>
      <c r="K639" t="s">
        <v>530</v>
      </c>
      <c r="L639" t="s">
        <v>16</v>
      </c>
      <c r="M639" t="s">
        <v>17</v>
      </c>
      <c r="N639" t="s">
        <v>1094</v>
      </c>
    </row>
    <row r="640" spans="1:14" x14ac:dyDescent="0.25">
      <c r="A640" s="1">
        <v>638</v>
      </c>
      <c r="B640" t="s">
        <v>43</v>
      </c>
      <c r="C640" t="s">
        <v>22</v>
      </c>
      <c r="D640">
        <v>0</v>
      </c>
      <c r="E640">
        <v>0</v>
      </c>
      <c r="F640">
        <v>0</v>
      </c>
      <c r="G640">
        <v>0</v>
      </c>
      <c r="H640" t="s">
        <v>117</v>
      </c>
      <c r="J640" t="b">
        <v>0</v>
      </c>
      <c r="K640" t="s">
        <v>530</v>
      </c>
      <c r="L640" t="s">
        <v>16</v>
      </c>
      <c r="M640" t="s">
        <v>17</v>
      </c>
      <c r="N640" t="s">
        <v>1095</v>
      </c>
    </row>
    <row r="641" spans="1:14" x14ac:dyDescent="0.25">
      <c r="A641" s="1">
        <v>639</v>
      </c>
      <c r="B641" t="s">
        <v>41</v>
      </c>
      <c r="C641" t="s">
        <v>31</v>
      </c>
      <c r="D641">
        <v>1</v>
      </c>
      <c r="E641">
        <v>1</v>
      </c>
      <c r="F641">
        <v>1</v>
      </c>
      <c r="G641">
        <v>1</v>
      </c>
      <c r="H641" t="s">
        <v>118</v>
      </c>
      <c r="J641" t="b">
        <v>0</v>
      </c>
      <c r="K641" t="s">
        <v>530</v>
      </c>
      <c r="L641" t="s">
        <v>16</v>
      </c>
      <c r="M641" t="s">
        <v>17</v>
      </c>
      <c r="N641" t="s">
        <v>1096</v>
      </c>
    </row>
    <row r="642" spans="1:14" x14ac:dyDescent="0.25">
      <c r="A642" s="1">
        <v>640</v>
      </c>
      <c r="B642" t="s">
        <v>27</v>
      </c>
      <c r="C642" t="s">
        <v>28</v>
      </c>
      <c r="D642">
        <v>1</v>
      </c>
      <c r="E642">
        <v>1</v>
      </c>
      <c r="F642">
        <v>1</v>
      </c>
      <c r="G642">
        <v>1</v>
      </c>
      <c r="H642" t="s">
        <v>449</v>
      </c>
      <c r="J642" t="b">
        <v>0</v>
      </c>
      <c r="K642" t="s">
        <v>530</v>
      </c>
      <c r="L642" t="s">
        <v>16</v>
      </c>
      <c r="M642" t="s">
        <v>17</v>
      </c>
      <c r="N642" t="s">
        <v>1097</v>
      </c>
    </row>
    <row r="643" spans="1:14" x14ac:dyDescent="0.25">
      <c r="A643" s="1">
        <v>641</v>
      </c>
      <c r="B643" t="s">
        <v>23</v>
      </c>
      <c r="C643" t="s">
        <v>13</v>
      </c>
      <c r="D643">
        <v>0</v>
      </c>
      <c r="E643">
        <v>0</v>
      </c>
      <c r="F643">
        <v>0</v>
      </c>
      <c r="G643">
        <v>0</v>
      </c>
      <c r="H643" t="s">
        <v>541</v>
      </c>
      <c r="J643" t="b">
        <v>0</v>
      </c>
      <c r="K643" t="s">
        <v>530</v>
      </c>
      <c r="L643" t="s">
        <v>16</v>
      </c>
      <c r="M643" t="s">
        <v>17</v>
      </c>
      <c r="N643" t="s">
        <v>1098</v>
      </c>
    </row>
    <row r="644" spans="1:14" x14ac:dyDescent="0.25">
      <c r="A644" s="1">
        <v>642</v>
      </c>
      <c r="B644" t="s">
        <v>41</v>
      </c>
      <c r="C644" t="s">
        <v>31</v>
      </c>
      <c r="D644">
        <v>0</v>
      </c>
      <c r="E644">
        <v>0</v>
      </c>
      <c r="F644">
        <v>0</v>
      </c>
      <c r="G644">
        <v>0</v>
      </c>
      <c r="H644" t="s">
        <v>542</v>
      </c>
      <c r="J644" t="b">
        <v>0</v>
      </c>
      <c r="K644" t="s">
        <v>530</v>
      </c>
      <c r="L644" t="s">
        <v>16</v>
      </c>
      <c r="M644" t="s">
        <v>17</v>
      </c>
      <c r="N644" t="s">
        <v>1099</v>
      </c>
    </row>
    <row r="645" spans="1:14" x14ac:dyDescent="0.25">
      <c r="A645" s="1">
        <v>643</v>
      </c>
      <c r="B645" t="s">
        <v>27</v>
      </c>
      <c r="C645" t="s">
        <v>28</v>
      </c>
      <c r="D645">
        <v>1</v>
      </c>
      <c r="E645">
        <v>1</v>
      </c>
      <c r="F645">
        <v>1</v>
      </c>
      <c r="G645">
        <v>1</v>
      </c>
      <c r="H645" t="s">
        <v>184</v>
      </c>
      <c r="J645" t="b">
        <v>0</v>
      </c>
      <c r="K645" t="s">
        <v>530</v>
      </c>
      <c r="L645" t="s">
        <v>16</v>
      </c>
      <c r="M645" t="s">
        <v>17</v>
      </c>
      <c r="N645" t="s">
        <v>1100</v>
      </c>
    </row>
    <row r="646" spans="1:14" x14ac:dyDescent="0.25">
      <c r="A646" s="1">
        <v>644</v>
      </c>
      <c r="B646" t="s">
        <v>18</v>
      </c>
      <c r="C646" t="s">
        <v>13</v>
      </c>
      <c r="D646">
        <v>0</v>
      </c>
      <c r="E646">
        <v>0</v>
      </c>
      <c r="F646">
        <v>0</v>
      </c>
      <c r="G646">
        <v>0</v>
      </c>
      <c r="H646" t="s">
        <v>543</v>
      </c>
      <c r="J646" t="b">
        <v>0</v>
      </c>
      <c r="K646" t="s">
        <v>530</v>
      </c>
      <c r="L646" t="s">
        <v>16</v>
      </c>
      <c r="M646" t="s">
        <v>17</v>
      </c>
      <c r="N646" t="s">
        <v>1101</v>
      </c>
    </row>
    <row r="647" spans="1:14" x14ac:dyDescent="0.25">
      <c r="A647" s="1">
        <v>645</v>
      </c>
      <c r="B647" t="s">
        <v>33</v>
      </c>
      <c r="C647" t="s">
        <v>22</v>
      </c>
      <c r="D647">
        <v>0</v>
      </c>
      <c r="E647">
        <v>0</v>
      </c>
      <c r="F647">
        <v>0</v>
      </c>
      <c r="G647">
        <v>0</v>
      </c>
      <c r="H647" t="s">
        <v>544</v>
      </c>
      <c r="J647" t="b">
        <v>0</v>
      </c>
      <c r="K647" t="s">
        <v>530</v>
      </c>
      <c r="L647" t="s">
        <v>16</v>
      </c>
      <c r="M647" t="s">
        <v>17</v>
      </c>
      <c r="N647" t="s">
        <v>1102</v>
      </c>
    </row>
    <row r="648" spans="1:14" x14ac:dyDescent="0.25">
      <c r="A648" s="1">
        <v>646</v>
      </c>
      <c r="B648" t="s">
        <v>51</v>
      </c>
      <c r="C648" t="s">
        <v>13</v>
      </c>
      <c r="D648">
        <v>0</v>
      </c>
      <c r="E648">
        <v>0</v>
      </c>
      <c r="F648">
        <v>0</v>
      </c>
      <c r="G648">
        <v>0</v>
      </c>
      <c r="H648" t="s">
        <v>187</v>
      </c>
      <c r="J648" t="b">
        <v>0</v>
      </c>
      <c r="K648" t="s">
        <v>530</v>
      </c>
      <c r="L648" t="s">
        <v>16</v>
      </c>
      <c r="M648" t="s">
        <v>17</v>
      </c>
      <c r="N648" t="s">
        <v>1103</v>
      </c>
    </row>
    <row r="649" spans="1:14" x14ac:dyDescent="0.25">
      <c r="A649" s="1">
        <v>647</v>
      </c>
      <c r="B649" t="s">
        <v>21</v>
      </c>
      <c r="C649" t="s">
        <v>22</v>
      </c>
      <c r="D649">
        <v>0</v>
      </c>
      <c r="E649">
        <v>0</v>
      </c>
      <c r="F649">
        <v>0</v>
      </c>
      <c r="G649">
        <v>0</v>
      </c>
      <c r="H649" t="s">
        <v>545</v>
      </c>
      <c r="J649" t="b">
        <v>0</v>
      </c>
      <c r="K649" t="s">
        <v>530</v>
      </c>
      <c r="L649" t="s">
        <v>16</v>
      </c>
      <c r="M649" t="s">
        <v>17</v>
      </c>
      <c r="N649" t="s">
        <v>1104</v>
      </c>
    </row>
    <row r="650" spans="1:14" x14ac:dyDescent="0.25">
      <c r="A650" s="1">
        <v>648</v>
      </c>
      <c r="B650" t="s">
        <v>30</v>
      </c>
      <c r="C650" t="s">
        <v>31</v>
      </c>
      <c r="D650">
        <v>1</v>
      </c>
      <c r="E650">
        <v>1</v>
      </c>
      <c r="F650">
        <v>1</v>
      </c>
      <c r="G650">
        <v>1</v>
      </c>
      <c r="H650" t="s">
        <v>546</v>
      </c>
      <c r="J650" t="b">
        <v>0</v>
      </c>
      <c r="K650" t="s">
        <v>530</v>
      </c>
      <c r="L650" t="s">
        <v>16</v>
      </c>
      <c r="M650" t="s">
        <v>17</v>
      </c>
      <c r="N650" t="s">
        <v>1105</v>
      </c>
    </row>
    <row r="651" spans="1:14" x14ac:dyDescent="0.25">
      <c r="A651" s="1">
        <v>649</v>
      </c>
      <c r="B651" t="s">
        <v>41</v>
      </c>
      <c r="C651" t="s">
        <v>31</v>
      </c>
      <c r="D651">
        <v>0</v>
      </c>
      <c r="E651">
        <v>0</v>
      </c>
      <c r="F651">
        <v>0</v>
      </c>
      <c r="G651">
        <v>0</v>
      </c>
      <c r="H651" t="s">
        <v>127</v>
      </c>
      <c r="J651" t="b">
        <v>0</v>
      </c>
      <c r="K651" t="s">
        <v>530</v>
      </c>
      <c r="L651" t="s">
        <v>16</v>
      </c>
      <c r="M651" t="s">
        <v>17</v>
      </c>
      <c r="N651" t="s">
        <v>1106</v>
      </c>
    </row>
    <row r="652" spans="1:14" x14ac:dyDescent="0.25">
      <c r="A652" s="1">
        <v>650</v>
      </c>
      <c r="B652" t="s">
        <v>56</v>
      </c>
      <c r="C652" t="s">
        <v>22</v>
      </c>
      <c r="D652">
        <v>0</v>
      </c>
      <c r="E652">
        <v>0.30136986301369861</v>
      </c>
      <c r="F652">
        <v>0.17741935483870969</v>
      </c>
      <c r="G652">
        <v>1</v>
      </c>
      <c r="H652" t="s">
        <v>547</v>
      </c>
      <c r="J652" t="b">
        <v>0</v>
      </c>
      <c r="K652" t="s">
        <v>530</v>
      </c>
      <c r="L652" t="s">
        <v>16</v>
      </c>
      <c r="M652" t="s">
        <v>17</v>
      </c>
      <c r="N652" t="s">
        <v>1107</v>
      </c>
    </row>
    <row r="653" spans="1:14" x14ac:dyDescent="0.25">
      <c r="A653" s="1">
        <v>651</v>
      </c>
      <c r="B653" t="s">
        <v>12</v>
      </c>
      <c r="C653" t="s">
        <v>13</v>
      </c>
      <c r="D653">
        <v>0</v>
      </c>
      <c r="E653">
        <v>0</v>
      </c>
      <c r="F653">
        <v>0</v>
      </c>
      <c r="G653">
        <v>0</v>
      </c>
      <c r="H653" t="s">
        <v>505</v>
      </c>
      <c r="J653" t="b">
        <v>0</v>
      </c>
      <c r="K653" t="s">
        <v>530</v>
      </c>
      <c r="L653" t="s">
        <v>16</v>
      </c>
      <c r="M653" t="s">
        <v>17</v>
      </c>
      <c r="N653" t="s">
        <v>1108</v>
      </c>
    </row>
    <row r="654" spans="1:14" x14ac:dyDescent="0.25">
      <c r="A654" s="1">
        <v>652</v>
      </c>
      <c r="B654" t="s">
        <v>18</v>
      </c>
      <c r="C654" t="s">
        <v>13</v>
      </c>
      <c r="D654">
        <v>0</v>
      </c>
      <c r="E654">
        <v>0</v>
      </c>
      <c r="F654">
        <v>0</v>
      </c>
      <c r="G654">
        <v>0</v>
      </c>
      <c r="H654" t="s">
        <v>192</v>
      </c>
      <c r="J654" t="b">
        <v>0</v>
      </c>
      <c r="K654" t="s">
        <v>530</v>
      </c>
      <c r="L654" t="s">
        <v>16</v>
      </c>
      <c r="M654" t="s">
        <v>17</v>
      </c>
      <c r="N654" t="s">
        <v>1109</v>
      </c>
    </row>
    <row r="655" spans="1:14" x14ac:dyDescent="0.25">
      <c r="A655" s="1">
        <v>653</v>
      </c>
      <c r="B655" t="s">
        <v>23</v>
      </c>
      <c r="C655" t="s">
        <v>13</v>
      </c>
      <c r="D655">
        <v>0</v>
      </c>
      <c r="E655">
        <v>0</v>
      </c>
      <c r="F655">
        <v>0</v>
      </c>
      <c r="G655">
        <v>0</v>
      </c>
      <c r="H655" t="s">
        <v>548</v>
      </c>
      <c r="J655" t="b">
        <v>0</v>
      </c>
      <c r="K655" t="s">
        <v>530</v>
      </c>
      <c r="L655" t="s">
        <v>16</v>
      </c>
      <c r="M655" t="s">
        <v>17</v>
      </c>
      <c r="N655" t="s">
        <v>1110</v>
      </c>
    </row>
    <row r="656" spans="1:14" x14ac:dyDescent="0.25">
      <c r="A656" s="1">
        <v>654</v>
      </c>
      <c r="B656" t="s">
        <v>33</v>
      </c>
      <c r="C656" t="s">
        <v>22</v>
      </c>
      <c r="D656">
        <v>0</v>
      </c>
      <c r="E656">
        <v>0.80263157894736847</v>
      </c>
      <c r="F656">
        <v>0.67777777777777781</v>
      </c>
      <c r="G656">
        <v>0.9838709677419355</v>
      </c>
      <c r="H656" t="s">
        <v>256</v>
      </c>
      <c r="J656" t="b">
        <v>0</v>
      </c>
      <c r="K656" t="s">
        <v>530</v>
      </c>
      <c r="L656" t="s">
        <v>16</v>
      </c>
      <c r="M656" t="s">
        <v>17</v>
      </c>
      <c r="N656" t="s">
        <v>1111</v>
      </c>
    </row>
    <row r="657" spans="1:14" x14ac:dyDescent="0.25">
      <c r="A657" s="1">
        <v>655</v>
      </c>
      <c r="B657" t="s">
        <v>18</v>
      </c>
      <c r="C657" t="s">
        <v>13</v>
      </c>
      <c r="D657">
        <v>1</v>
      </c>
      <c r="E657">
        <v>1</v>
      </c>
      <c r="F657">
        <v>1</v>
      </c>
      <c r="G657">
        <v>1</v>
      </c>
      <c r="H657" t="s">
        <v>549</v>
      </c>
      <c r="J657" t="b">
        <v>0</v>
      </c>
      <c r="K657" t="s">
        <v>530</v>
      </c>
      <c r="L657" t="s">
        <v>16</v>
      </c>
      <c r="M657" t="s">
        <v>17</v>
      </c>
      <c r="N657" t="s">
        <v>1112</v>
      </c>
    </row>
    <row r="658" spans="1:14" x14ac:dyDescent="0.25">
      <c r="A658" s="1">
        <v>656</v>
      </c>
      <c r="B658" t="s">
        <v>43</v>
      </c>
      <c r="C658" t="s">
        <v>22</v>
      </c>
      <c r="D658">
        <v>0</v>
      </c>
      <c r="E658">
        <v>0</v>
      </c>
      <c r="F658">
        <v>0</v>
      </c>
      <c r="G658">
        <v>0</v>
      </c>
      <c r="H658" t="s">
        <v>550</v>
      </c>
      <c r="J658" t="b">
        <v>0</v>
      </c>
      <c r="K658" t="s">
        <v>530</v>
      </c>
      <c r="L658" t="s">
        <v>16</v>
      </c>
      <c r="M658" t="s">
        <v>17</v>
      </c>
      <c r="N658" t="s">
        <v>1113</v>
      </c>
    </row>
    <row r="659" spans="1:14" x14ac:dyDescent="0.25">
      <c r="A659" s="1">
        <v>657</v>
      </c>
      <c r="B659" t="s">
        <v>30</v>
      </c>
      <c r="C659" t="s">
        <v>31</v>
      </c>
      <c r="D659">
        <v>0</v>
      </c>
      <c r="E659">
        <v>0.30268510984540281</v>
      </c>
      <c r="F659">
        <v>0.17833173537871519</v>
      </c>
      <c r="G659">
        <v>1</v>
      </c>
      <c r="H659" t="s">
        <v>551</v>
      </c>
      <c r="J659" t="b">
        <v>0</v>
      </c>
      <c r="K659" t="s">
        <v>530</v>
      </c>
      <c r="L659" t="s">
        <v>16</v>
      </c>
      <c r="M659" t="s">
        <v>17</v>
      </c>
      <c r="N659" t="s">
        <v>1114</v>
      </c>
    </row>
    <row r="660" spans="1:14" x14ac:dyDescent="0.25">
      <c r="A660" s="1">
        <v>658</v>
      </c>
      <c r="B660" t="s">
        <v>65</v>
      </c>
      <c r="C660" t="s">
        <v>31</v>
      </c>
      <c r="D660">
        <v>1</v>
      </c>
      <c r="E660">
        <v>1</v>
      </c>
      <c r="F660">
        <v>1</v>
      </c>
      <c r="G660">
        <v>1</v>
      </c>
      <c r="H660" t="s">
        <v>136</v>
      </c>
      <c r="J660" t="b">
        <v>0</v>
      </c>
      <c r="K660" t="s">
        <v>530</v>
      </c>
      <c r="L660" t="s">
        <v>16</v>
      </c>
      <c r="M660" t="s">
        <v>17</v>
      </c>
      <c r="N660" t="s">
        <v>1115</v>
      </c>
    </row>
    <row r="661" spans="1:14" x14ac:dyDescent="0.25">
      <c r="A661" s="1">
        <v>659</v>
      </c>
      <c r="B661" t="s">
        <v>27</v>
      </c>
      <c r="C661" t="s">
        <v>28</v>
      </c>
      <c r="D661">
        <v>1</v>
      </c>
      <c r="E661">
        <v>1</v>
      </c>
      <c r="F661">
        <v>1</v>
      </c>
      <c r="G661">
        <v>1</v>
      </c>
      <c r="H661" t="s">
        <v>321</v>
      </c>
      <c r="J661" t="b">
        <v>0</v>
      </c>
      <c r="K661" t="s">
        <v>530</v>
      </c>
      <c r="L661" t="s">
        <v>16</v>
      </c>
      <c r="M661" t="s">
        <v>17</v>
      </c>
      <c r="N661" t="s">
        <v>1116</v>
      </c>
    </row>
    <row r="662" spans="1:14" x14ac:dyDescent="0.25">
      <c r="A662" s="1">
        <v>660</v>
      </c>
      <c r="B662" t="s">
        <v>27</v>
      </c>
      <c r="C662" t="s">
        <v>28</v>
      </c>
      <c r="D662">
        <v>1</v>
      </c>
      <c r="E662">
        <v>1</v>
      </c>
      <c r="F662">
        <v>1</v>
      </c>
      <c r="G662">
        <v>1</v>
      </c>
      <c r="H662" t="s">
        <v>552</v>
      </c>
      <c r="J662" t="b">
        <v>0</v>
      </c>
      <c r="K662" t="s">
        <v>530</v>
      </c>
      <c r="L662" t="s">
        <v>16</v>
      </c>
      <c r="M662" t="s">
        <v>17</v>
      </c>
      <c r="N662" t="s">
        <v>1117</v>
      </c>
    </row>
    <row r="663" spans="1:14" x14ac:dyDescent="0.25">
      <c r="A663" s="1">
        <v>661</v>
      </c>
      <c r="B663" t="s">
        <v>21</v>
      </c>
      <c r="C663" t="s">
        <v>22</v>
      </c>
      <c r="D663">
        <v>0</v>
      </c>
      <c r="E663">
        <v>0</v>
      </c>
      <c r="F663">
        <v>0</v>
      </c>
      <c r="G663">
        <v>0</v>
      </c>
      <c r="H663" t="s">
        <v>553</v>
      </c>
      <c r="J663" t="b">
        <v>0</v>
      </c>
      <c r="K663" t="s">
        <v>530</v>
      </c>
      <c r="L663" t="s">
        <v>16</v>
      </c>
      <c r="M663" t="s">
        <v>17</v>
      </c>
      <c r="N663" t="s">
        <v>1118</v>
      </c>
    </row>
    <row r="664" spans="1:14" x14ac:dyDescent="0.25">
      <c r="A664" s="1">
        <v>662</v>
      </c>
      <c r="B664" t="s">
        <v>18</v>
      </c>
      <c r="C664" t="s">
        <v>13</v>
      </c>
      <c r="D664">
        <v>0</v>
      </c>
      <c r="E664">
        <v>0</v>
      </c>
      <c r="F664">
        <v>0</v>
      </c>
      <c r="G664">
        <v>0</v>
      </c>
      <c r="H664" t="s">
        <v>554</v>
      </c>
      <c r="J664" t="b">
        <v>0</v>
      </c>
      <c r="K664" t="s">
        <v>530</v>
      </c>
      <c r="L664" t="s">
        <v>16</v>
      </c>
      <c r="M664" t="s">
        <v>17</v>
      </c>
      <c r="N664" t="s">
        <v>1119</v>
      </c>
    </row>
    <row r="665" spans="1:14" x14ac:dyDescent="0.25">
      <c r="A665" s="1">
        <v>663</v>
      </c>
      <c r="B665" t="s">
        <v>51</v>
      </c>
      <c r="C665" t="s">
        <v>13</v>
      </c>
      <c r="D665">
        <v>0</v>
      </c>
      <c r="E665">
        <v>0.13207547169811321</v>
      </c>
      <c r="F665">
        <v>1</v>
      </c>
      <c r="G665">
        <v>7.0707070707070704E-2</v>
      </c>
      <c r="H665" t="s">
        <v>71</v>
      </c>
      <c r="J665" t="b">
        <v>0</v>
      </c>
      <c r="K665" t="s">
        <v>530</v>
      </c>
      <c r="L665" t="s">
        <v>16</v>
      </c>
      <c r="M665" t="s">
        <v>17</v>
      </c>
      <c r="N665" t="s">
        <v>1120</v>
      </c>
    </row>
    <row r="666" spans="1:14" x14ac:dyDescent="0.25">
      <c r="A666" s="1">
        <v>664</v>
      </c>
      <c r="B666" t="s">
        <v>27</v>
      </c>
      <c r="C666" t="s">
        <v>28</v>
      </c>
      <c r="D666">
        <v>0</v>
      </c>
      <c r="E666">
        <v>0</v>
      </c>
      <c r="F666">
        <v>0</v>
      </c>
      <c r="G666">
        <v>0</v>
      </c>
      <c r="H666" t="s">
        <v>555</v>
      </c>
      <c r="J666" t="b">
        <v>0</v>
      </c>
      <c r="K666" t="s">
        <v>530</v>
      </c>
      <c r="L666" t="s">
        <v>16</v>
      </c>
      <c r="M666" t="s">
        <v>17</v>
      </c>
      <c r="N666" t="s">
        <v>1121</v>
      </c>
    </row>
    <row r="667" spans="1:14" x14ac:dyDescent="0.25">
      <c r="A667" s="1">
        <v>665</v>
      </c>
      <c r="B667" t="s">
        <v>23</v>
      </c>
      <c r="C667" t="s">
        <v>13</v>
      </c>
      <c r="D667">
        <v>0</v>
      </c>
      <c r="E667">
        <v>0</v>
      </c>
      <c r="F667">
        <v>0</v>
      </c>
      <c r="G667">
        <v>0</v>
      </c>
      <c r="H667" t="s">
        <v>556</v>
      </c>
      <c r="J667" t="b">
        <v>0</v>
      </c>
      <c r="K667" t="s">
        <v>530</v>
      </c>
      <c r="L667" t="s">
        <v>16</v>
      </c>
      <c r="M667" t="s">
        <v>17</v>
      </c>
      <c r="N667" t="s">
        <v>1122</v>
      </c>
    </row>
    <row r="668" spans="1:14" x14ac:dyDescent="0.25">
      <c r="A668" s="1">
        <v>666</v>
      </c>
      <c r="B668" t="s">
        <v>24</v>
      </c>
      <c r="C668" t="s">
        <v>13</v>
      </c>
      <c r="D668">
        <v>0</v>
      </c>
      <c r="E668">
        <v>0</v>
      </c>
      <c r="F668">
        <v>0</v>
      </c>
      <c r="G668">
        <v>0</v>
      </c>
      <c r="H668" t="s">
        <v>557</v>
      </c>
      <c r="J668" t="b">
        <v>0</v>
      </c>
      <c r="K668" t="s">
        <v>530</v>
      </c>
      <c r="L668" t="s">
        <v>16</v>
      </c>
      <c r="M668" t="s">
        <v>17</v>
      </c>
      <c r="N668" t="s">
        <v>1123</v>
      </c>
    </row>
    <row r="669" spans="1:14" x14ac:dyDescent="0.25">
      <c r="A669" s="1">
        <v>667</v>
      </c>
      <c r="B669" t="s">
        <v>12</v>
      </c>
      <c r="C669" t="s">
        <v>13</v>
      </c>
      <c r="D669">
        <v>0</v>
      </c>
      <c r="E669">
        <v>0</v>
      </c>
      <c r="F669">
        <v>0</v>
      </c>
      <c r="G669">
        <v>0</v>
      </c>
      <c r="H669" t="s">
        <v>558</v>
      </c>
      <c r="J669" t="b">
        <v>0</v>
      </c>
      <c r="K669" t="s">
        <v>530</v>
      </c>
      <c r="L669" t="s">
        <v>16</v>
      </c>
      <c r="M669" t="s">
        <v>17</v>
      </c>
      <c r="N669" t="s">
        <v>1124</v>
      </c>
    </row>
    <row r="670" spans="1:14" x14ac:dyDescent="0.25">
      <c r="A670" s="1">
        <v>668</v>
      </c>
      <c r="B670" t="s">
        <v>76</v>
      </c>
      <c r="C670" t="s">
        <v>22</v>
      </c>
      <c r="D670">
        <v>0</v>
      </c>
      <c r="E670">
        <v>0</v>
      </c>
      <c r="F670">
        <v>0</v>
      </c>
      <c r="G670">
        <v>0</v>
      </c>
      <c r="H670" t="s">
        <v>559</v>
      </c>
      <c r="J670" t="b">
        <v>0</v>
      </c>
      <c r="K670" t="s">
        <v>530</v>
      </c>
      <c r="L670" t="s">
        <v>16</v>
      </c>
      <c r="M670" t="s">
        <v>17</v>
      </c>
      <c r="N670" t="s">
        <v>1125</v>
      </c>
    </row>
    <row r="671" spans="1:14" x14ac:dyDescent="0.25">
      <c r="A671" s="1">
        <v>669</v>
      </c>
      <c r="B671" t="s">
        <v>27</v>
      </c>
      <c r="C671" t="s">
        <v>28</v>
      </c>
      <c r="D671">
        <v>0</v>
      </c>
      <c r="E671">
        <v>0</v>
      </c>
      <c r="F671">
        <v>0</v>
      </c>
      <c r="G671">
        <v>0</v>
      </c>
      <c r="H671" t="s">
        <v>560</v>
      </c>
      <c r="J671" t="b">
        <v>0</v>
      </c>
      <c r="K671" t="s">
        <v>530</v>
      </c>
      <c r="L671" t="s">
        <v>16</v>
      </c>
      <c r="M671" t="s">
        <v>17</v>
      </c>
      <c r="N671" t="s">
        <v>1126</v>
      </c>
    </row>
    <row r="672" spans="1:14" x14ac:dyDescent="0.25">
      <c r="A672" s="1">
        <v>670</v>
      </c>
      <c r="B672" t="s">
        <v>27</v>
      </c>
      <c r="C672" t="s">
        <v>28</v>
      </c>
      <c r="D672">
        <v>0</v>
      </c>
      <c r="E672">
        <v>0</v>
      </c>
      <c r="F672">
        <v>0</v>
      </c>
      <c r="G672">
        <v>0</v>
      </c>
      <c r="H672" t="s">
        <v>147</v>
      </c>
      <c r="J672" t="b">
        <v>0</v>
      </c>
      <c r="K672" t="s">
        <v>530</v>
      </c>
      <c r="L672" t="s">
        <v>16</v>
      </c>
      <c r="M672" t="s">
        <v>17</v>
      </c>
      <c r="N672" t="s">
        <v>1127</v>
      </c>
    </row>
    <row r="673" spans="1:14" x14ac:dyDescent="0.25">
      <c r="A673" s="1">
        <v>671</v>
      </c>
      <c r="B673" t="s">
        <v>30</v>
      </c>
      <c r="C673" t="s">
        <v>31</v>
      </c>
      <c r="D673">
        <v>0</v>
      </c>
      <c r="E673">
        <v>0.57142857142857151</v>
      </c>
      <c r="F673">
        <v>0.4</v>
      </c>
      <c r="G673">
        <v>1</v>
      </c>
      <c r="H673" t="s">
        <v>80</v>
      </c>
      <c r="J673" t="b">
        <v>0</v>
      </c>
      <c r="K673" t="s">
        <v>530</v>
      </c>
      <c r="L673" t="s">
        <v>16</v>
      </c>
      <c r="M673" t="s">
        <v>17</v>
      </c>
      <c r="N673" t="s">
        <v>1128</v>
      </c>
    </row>
    <row r="674" spans="1:14" x14ac:dyDescent="0.25">
      <c r="A674" s="1">
        <v>672</v>
      </c>
      <c r="B674" t="s">
        <v>27</v>
      </c>
      <c r="C674" t="s">
        <v>28</v>
      </c>
      <c r="D674">
        <v>1</v>
      </c>
      <c r="E674">
        <v>1</v>
      </c>
      <c r="F674">
        <v>1</v>
      </c>
      <c r="G674">
        <v>1</v>
      </c>
      <c r="H674" t="s">
        <v>561</v>
      </c>
      <c r="J674" t="b">
        <v>0</v>
      </c>
      <c r="K674" t="s">
        <v>530</v>
      </c>
      <c r="L674" t="s">
        <v>16</v>
      </c>
      <c r="M674" t="s">
        <v>17</v>
      </c>
      <c r="N674" t="s">
        <v>1129</v>
      </c>
    </row>
    <row r="675" spans="1:14" x14ac:dyDescent="0.25">
      <c r="A675" s="1">
        <v>673</v>
      </c>
      <c r="B675" t="s">
        <v>27</v>
      </c>
      <c r="C675" t="s">
        <v>28</v>
      </c>
      <c r="D675">
        <v>1</v>
      </c>
      <c r="E675">
        <v>1</v>
      </c>
      <c r="F675">
        <v>1</v>
      </c>
      <c r="G675">
        <v>1</v>
      </c>
      <c r="H675" t="s">
        <v>82</v>
      </c>
      <c r="J675" t="b">
        <v>0</v>
      </c>
      <c r="K675" t="s">
        <v>530</v>
      </c>
      <c r="L675" t="s">
        <v>16</v>
      </c>
      <c r="M675" t="s">
        <v>17</v>
      </c>
      <c r="N675" t="s">
        <v>1130</v>
      </c>
    </row>
    <row r="676" spans="1:14" x14ac:dyDescent="0.25">
      <c r="A676" s="1">
        <v>674</v>
      </c>
      <c r="B676" t="s">
        <v>23</v>
      </c>
      <c r="C676" t="s">
        <v>13</v>
      </c>
      <c r="D676">
        <v>0</v>
      </c>
      <c r="E676">
        <v>0</v>
      </c>
      <c r="F676">
        <v>0</v>
      </c>
      <c r="G676">
        <v>0</v>
      </c>
      <c r="H676" t="s">
        <v>562</v>
      </c>
      <c r="J676" t="b">
        <v>0</v>
      </c>
      <c r="K676" t="s">
        <v>530</v>
      </c>
      <c r="L676" t="s">
        <v>16</v>
      </c>
      <c r="M676" t="s">
        <v>17</v>
      </c>
      <c r="N676" t="s">
        <v>1131</v>
      </c>
    </row>
    <row r="677" spans="1:14" x14ac:dyDescent="0.25">
      <c r="A677" s="1">
        <v>675</v>
      </c>
      <c r="B677" t="s">
        <v>12</v>
      </c>
      <c r="C677" t="s">
        <v>13</v>
      </c>
      <c r="D677">
        <v>0</v>
      </c>
      <c r="E677">
        <v>0</v>
      </c>
      <c r="F677">
        <v>0</v>
      </c>
      <c r="G677">
        <v>0</v>
      </c>
      <c r="H677" t="s">
        <v>563</v>
      </c>
      <c r="J677" t="b">
        <v>0</v>
      </c>
      <c r="K677" t="s">
        <v>530</v>
      </c>
      <c r="L677" t="s">
        <v>16</v>
      </c>
      <c r="M677" t="s">
        <v>17</v>
      </c>
      <c r="N677" t="s">
        <v>1132</v>
      </c>
    </row>
    <row r="678" spans="1:14" x14ac:dyDescent="0.25">
      <c r="A678" s="1">
        <v>676</v>
      </c>
      <c r="B678" t="s">
        <v>33</v>
      </c>
      <c r="C678" t="s">
        <v>22</v>
      </c>
      <c r="D678">
        <v>0</v>
      </c>
      <c r="E678">
        <v>0</v>
      </c>
      <c r="F678">
        <v>0</v>
      </c>
      <c r="G678">
        <v>0</v>
      </c>
      <c r="H678" t="s">
        <v>564</v>
      </c>
      <c r="J678" t="b">
        <v>0</v>
      </c>
      <c r="K678" t="s">
        <v>530</v>
      </c>
      <c r="L678" t="s">
        <v>16</v>
      </c>
      <c r="M678" t="s">
        <v>17</v>
      </c>
      <c r="N678" t="s">
        <v>1133</v>
      </c>
    </row>
    <row r="679" spans="1:14" x14ac:dyDescent="0.25">
      <c r="A679" s="1">
        <v>677</v>
      </c>
      <c r="B679" t="s">
        <v>86</v>
      </c>
      <c r="C679" t="s">
        <v>31</v>
      </c>
      <c r="D679">
        <v>0</v>
      </c>
      <c r="E679">
        <v>0</v>
      </c>
      <c r="F679">
        <v>0</v>
      </c>
      <c r="G679">
        <v>0</v>
      </c>
      <c r="H679" t="s">
        <v>150</v>
      </c>
      <c r="J679" t="b">
        <v>0</v>
      </c>
      <c r="K679" t="s">
        <v>530</v>
      </c>
      <c r="L679" t="s">
        <v>16</v>
      </c>
      <c r="M679" t="s">
        <v>17</v>
      </c>
      <c r="N679" t="s">
        <v>1134</v>
      </c>
    </row>
    <row r="680" spans="1:14" x14ac:dyDescent="0.25">
      <c r="A680" s="1">
        <v>678</v>
      </c>
      <c r="B680" t="s">
        <v>41</v>
      </c>
      <c r="C680" t="s">
        <v>31</v>
      </c>
      <c r="D680">
        <v>1</v>
      </c>
      <c r="E680">
        <v>1</v>
      </c>
      <c r="F680">
        <v>1</v>
      </c>
      <c r="G680">
        <v>1</v>
      </c>
      <c r="H680" t="s">
        <v>565</v>
      </c>
      <c r="J680" t="b">
        <v>0</v>
      </c>
      <c r="K680" t="s">
        <v>530</v>
      </c>
      <c r="L680" t="s">
        <v>16</v>
      </c>
      <c r="M680" t="s">
        <v>17</v>
      </c>
      <c r="N680" t="s">
        <v>1135</v>
      </c>
    </row>
    <row r="681" spans="1:14" x14ac:dyDescent="0.25">
      <c r="A681" s="1">
        <v>679</v>
      </c>
      <c r="B681" t="s">
        <v>27</v>
      </c>
      <c r="C681" t="s">
        <v>28</v>
      </c>
      <c r="D681">
        <v>1</v>
      </c>
      <c r="E681">
        <v>1</v>
      </c>
      <c r="F681">
        <v>1</v>
      </c>
      <c r="G681">
        <v>1</v>
      </c>
      <c r="H681" t="s">
        <v>566</v>
      </c>
      <c r="J681" t="b">
        <v>0</v>
      </c>
      <c r="K681" t="s">
        <v>530</v>
      </c>
      <c r="L681" t="s">
        <v>16</v>
      </c>
      <c r="M681" t="s">
        <v>17</v>
      </c>
      <c r="N681" t="s">
        <v>1136</v>
      </c>
    </row>
    <row r="682" spans="1:14" x14ac:dyDescent="0.25">
      <c r="A682" s="1">
        <v>680</v>
      </c>
      <c r="B682" t="s">
        <v>86</v>
      </c>
      <c r="C682" t="s">
        <v>31</v>
      </c>
      <c r="D682">
        <v>0</v>
      </c>
      <c r="E682">
        <v>0</v>
      </c>
      <c r="F682">
        <v>0</v>
      </c>
      <c r="G682">
        <v>0</v>
      </c>
      <c r="H682" t="s">
        <v>90</v>
      </c>
      <c r="J682" t="b">
        <v>0</v>
      </c>
      <c r="K682" t="s">
        <v>530</v>
      </c>
      <c r="L682" t="s">
        <v>16</v>
      </c>
      <c r="M682" t="s">
        <v>17</v>
      </c>
      <c r="N682" t="s">
        <v>1137</v>
      </c>
    </row>
    <row r="683" spans="1:14" x14ac:dyDescent="0.25">
      <c r="A683" s="1">
        <v>681</v>
      </c>
      <c r="B683" t="s">
        <v>41</v>
      </c>
      <c r="C683" t="s">
        <v>31</v>
      </c>
      <c r="D683">
        <v>0</v>
      </c>
      <c r="E683">
        <v>0</v>
      </c>
      <c r="F683">
        <v>0</v>
      </c>
      <c r="G683">
        <v>0</v>
      </c>
      <c r="H683" t="s">
        <v>153</v>
      </c>
      <c r="J683" t="b">
        <v>0</v>
      </c>
      <c r="K683" t="s">
        <v>530</v>
      </c>
      <c r="L683" t="s">
        <v>16</v>
      </c>
      <c r="M683" t="s">
        <v>17</v>
      </c>
      <c r="N683" t="s">
        <v>1138</v>
      </c>
    </row>
    <row r="684" spans="1:14" x14ac:dyDescent="0.25">
      <c r="A684" s="1">
        <v>682</v>
      </c>
      <c r="B684" t="s">
        <v>27</v>
      </c>
      <c r="C684" t="s">
        <v>28</v>
      </c>
      <c r="D684">
        <v>0</v>
      </c>
      <c r="E684">
        <v>0</v>
      </c>
      <c r="F684">
        <v>0</v>
      </c>
      <c r="G684">
        <v>0</v>
      </c>
      <c r="H684" t="s">
        <v>154</v>
      </c>
      <c r="J684" t="b">
        <v>0</v>
      </c>
      <c r="K684" t="s">
        <v>530</v>
      </c>
      <c r="L684" t="s">
        <v>16</v>
      </c>
      <c r="M684" t="s">
        <v>17</v>
      </c>
      <c r="N684" t="s">
        <v>1139</v>
      </c>
    </row>
    <row r="685" spans="1:14" x14ac:dyDescent="0.25">
      <c r="A685" s="1">
        <v>683</v>
      </c>
      <c r="B685" t="s">
        <v>23</v>
      </c>
      <c r="C685" t="s">
        <v>13</v>
      </c>
      <c r="D685">
        <v>0</v>
      </c>
      <c r="E685">
        <v>0</v>
      </c>
      <c r="F685">
        <v>0</v>
      </c>
      <c r="G685">
        <v>0</v>
      </c>
      <c r="H685" t="s">
        <v>567</v>
      </c>
      <c r="J685" t="b">
        <v>0</v>
      </c>
      <c r="K685" t="s">
        <v>530</v>
      </c>
      <c r="L685" t="s">
        <v>16</v>
      </c>
      <c r="M685" t="s">
        <v>17</v>
      </c>
      <c r="N685" t="s">
        <v>1140</v>
      </c>
    </row>
    <row r="686" spans="1:14" x14ac:dyDescent="0.25">
      <c r="A686" s="1">
        <v>684</v>
      </c>
      <c r="B686" t="s">
        <v>18</v>
      </c>
      <c r="C686" t="s">
        <v>13</v>
      </c>
      <c r="D686">
        <v>0</v>
      </c>
      <c r="E686">
        <v>0</v>
      </c>
      <c r="F686">
        <v>0</v>
      </c>
      <c r="G686">
        <v>0</v>
      </c>
      <c r="H686" t="s">
        <v>568</v>
      </c>
      <c r="J686" t="b">
        <v>0</v>
      </c>
      <c r="K686" t="s">
        <v>530</v>
      </c>
      <c r="L686" t="s">
        <v>16</v>
      </c>
      <c r="M686" t="s">
        <v>17</v>
      </c>
      <c r="N686" t="s">
        <v>1141</v>
      </c>
    </row>
    <row r="687" spans="1:14" x14ac:dyDescent="0.25">
      <c r="A687" s="1">
        <v>685</v>
      </c>
      <c r="B687" t="s">
        <v>43</v>
      </c>
      <c r="C687" t="s">
        <v>22</v>
      </c>
      <c r="D687">
        <v>0</v>
      </c>
      <c r="E687">
        <v>0</v>
      </c>
      <c r="F687">
        <v>0</v>
      </c>
      <c r="G687">
        <v>0</v>
      </c>
      <c r="H687" t="s">
        <v>157</v>
      </c>
      <c r="J687" t="b">
        <v>0</v>
      </c>
      <c r="K687" t="s">
        <v>530</v>
      </c>
      <c r="L687" t="s">
        <v>16</v>
      </c>
      <c r="M687" t="s">
        <v>17</v>
      </c>
      <c r="N687" t="s">
        <v>1142</v>
      </c>
    </row>
    <row r="688" spans="1:14" x14ac:dyDescent="0.25">
      <c r="A688" s="1">
        <v>686</v>
      </c>
      <c r="B688" t="s">
        <v>65</v>
      </c>
      <c r="C688" t="s">
        <v>31</v>
      </c>
      <c r="D688">
        <v>0</v>
      </c>
      <c r="E688">
        <v>0</v>
      </c>
      <c r="F688">
        <v>0</v>
      </c>
      <c r="G688">
        <v>0</v>
      </c>
      <c r="H688" t="s">
        <v>569</v>
      </c>
      <c r="J688" t="b">
        <v>0</v>
      </c>
      <c r="K688" t="s">
        <v>530</v>
      </c>
      <c r="L688" t="s">
        <v>16</v>
      </c>
      <c r="M688" t="s">
        <v>17</v>
      </c>
      <c r="N688" t="s">
        <v>1143</v>
      </c>
    </row>
    <row r="689" spans="1:14" x14ac:dyDescent="0.25">
      <c r="A689" s="1">
        <v>687</v>
      </c>
      <c r="B689" t="s">
        <v>23</v>
      </c>
      <c r="C689" t="s">
        <v>13</v>
      </c>
      <c r="D689">
        <v>0</v>
      </c>
      <c r="E689">
        <v>0.82352941176470584</v>
      </c>
      <c r="F689">
        <v>1</v>
      </c>
      <c r="G689">
        <v>0.7</v>
      </c>
      <c r="H689" t="s">
        <v>570</v>
      </c>
      <c r="J689" t="b">
        <v>0</v>
      </c>
      <c r="K689" t="s">
        <v>530</v>
      </c>
      <c r="L689" t="s">
        <v>16</v>
      </c>
      <c r="M689" t="s">
        <v>17</v>
      </c>
      <c r="N689" t="s">
        <v>1144</v>
      </c>
    </row>
    <row r="690" spans="1:14" x14ac:dyDescent="0.25">
      <c r="A690" s="1">
        <v>688</v>
      </c>
      <c r="B690" t="s">
        <v>33</v>
      </c>
      <c r="C690" t="s">
        <v>22</v>
      </c>
      <c r="D690">
        <v>0</v>
      </c>
      <c r="E690">
        <v>0.6</v>
      </c>
      <c r="F690">
        <v>0.43333333333333329</v>
      </c>
      <c r="G690">
        <v>0.97499999999999998</v>
      </c>
      <c r="H690" t="s">
        <v>571</v>
      </c>
      <c r="J690" t="b">
        <v>0</v>
      </c>
      <c r="K690" t="s">
        <v>530</v>
      </c>
      <c r="L690" t="s">
        <v>16</v>
      </c>
      <c r="M690" t="s">
        <v>17</v>
      </c>
      <c r="N690" t="s">
        <v>1145</v>
      </c>
    </row>
    <row r="691" spans="1:14" x14ac:dyDescent="0.25">
      <c r="A691" s="1">
        <v>689</v>
      </c>
      <c r="B691" t="s">
        <v>18</v>
      </c>
      <c r="C691" t="s">
        <v>13</v>
      </c>
      <c r="D691">
        <v>0</v>
      </c>
      <c r="E691">
        <v>0</v>
      </c>
      <c r="F691">
        <v>0</v>
      </c>
      <c r="G691">
        <v>0</v>
      </c>
      <c r="H691" t="s">
        <v>572</v>
      </c>
      <c r="J691" t="b">
        <v>0</v>
      </c>
      <c r="K691" t="s">
        <v>530</v>
      </c>
      <c r="L691" t="s">
        <v>16</v>
      </c>
      <c r="M691" t="s">
        <v>17</v>
      </c>
      <c r="N691" t="s">
        <v>1146</v>
      </c>
    </row>
  </sheetData>
  <autoFilter ref="A1:M1" xr:uid="{00000000-0001-0000-0000-000000000000}">
    <sortState xmlns:xlrd2="http://schemas.microsoft.com/office/spreadsheetml/2017/richdata2" ref="A2:M691">
      <sortCondition ref="K1"/>
    </sortState>
  </autoFilter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2F7D-3276-484D-AE0B-3B3D975C1776}">
  <dimension ref="A1:Z691"/>
  <sheetViews>
    <sheetView topLeftCell="A48" workbookViewId="0">
      <selection activeCell="Q16" sqref="Q16:Q84"/>
    </sheetView>
  </sheetViews>
  <sheetFormatPr baseColWidth="10"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1077</v>
      </c>
      <c r="R1" t="s">
        <v>573</v>
      </c>
      <c r="S1" t="s">
        <v>1048</v>
      </c>
      <c r="U1" t="s">
        <v>573</v>
      </c>
      <c r="V1" t="s">
        <v>1048</v>
      </c>
      <c r="Y1" t="s">
        <v>573</v>
      </c>
      <c r="Z1" t="s">
        <v>1048</v>
      </c>
    </row>
    <row r="2" spans="1:26" x14ac:dyDescent="0.25">
      <c r="A2" s="1">
        <v>0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 t="s">
        <v>574</v>
      </c>
      <c r="J2" t="b">
        <v>0</v>
      </c>
      <c r="K2" t="s">
        <v>15</v>
      </c>
      <c r="L2" t="s">
        <v>16</v>
      </c>
      <c r="M2" t="s">
        <v>17</v>
      </c>
      <c r="N2" t="s">
        <v>1078</v>
      </c>
      <c r="Q2" t="s">
        <v>485</v>
      </c>
      <c r="R2">
        <f>AVERAGEIF(K:K,Q2,E:E)</f>
        <v>0.40358011629493701</v>
      </c>
      <c r="S2" cm="1">
        <f t="array" ref="S2">_xlfn.STDEV.S(_xlfn._xlws.FILTER(E:E,K:K=Q2))</f>
        <v>0.48244191159245386</v>
      </c>
      <c r="U2">
        <f>AVERAGE(R2:R11)</f>
        <v>0.36987736667264998</v>
      </c>
      <c r="V2">
        <f>_xlfn.STDEV.S(R2:R11)</f>
        <v>3.0752146148137035E-2</v>
      </c>
      <c r="X2" t="s">
        <v>28</v>
      </c>
      <c r="Y2">
        <f>AVERAGEIF(C:C,X2,E:E)</f>
        <v>0.69962961298288173</v>
      </c>
      <c r="Z2" cm="1">
        <f t="array" ref="Z2">_xlfn.STDEV.S(_xlfn._xlws.FILTER(D:D,C:C=X2))</f>
        <v>0.48001192591028424</v>
      </c>
    </row>
    <row r="3" spans="1:26" x14ac:dyDescent="0.25">
      <c r="A3" s="1">
        <v>1</v>
      </c>
      <c r="B3" t="s">
        <v>18</v>
      </c>
      <c r="C3" t="s">
        <v>13</v>
      </c>
      <c r="D3">
        <v>0</v>
      </c>
      <c r="E3">
        <v>0</v>
      </c>
      <c r="F3">
        <v>0</v>
      </c>
      <c r="G3">
        <v>0</v>
      </c>
      <c r="H3" t="s">
        <v>575</v>
      </c>
      <c r="J3" t="b">
        <v>0</v>
      </c>
      <c r="K3" t="s">
        <v>15</v>
      </c>
      <c r="L3" t="s">
        <v>16</v>
      </c>
      <c r="M3" t="s">
        <v>17</v>
      </c>
      <c r="N3" t="s">
        <v>1079</v>
      </c>
      <c r="Q3" t="s">
        <v>399</v>
      </c>
      <c r="R3">
        <f t="shared" ref="R3:R11" si="0">AVERAGEIF(K:K,Q3,E:E)</f>
        <v>0.33006123463271042</v>
      </c>
      <c r="S3" cm="1">
        <f t="array" ref="S3">_xlfn.STDEV.S(_xlfn._xlws.FILTER(E:E,K:K=Q3))</f>
        <v>0.44702351157900044</v>
      </c>
      <c r="X3" t="s">
        <v>31</v>
      </c>
      <c r="Y3">
        <f t="shared" ref="Y3:Y5" si="1">AVERAGEIF(C:C,X3,E:E)</f>
        <v>0.48327281878326478</v>
      </c>
      <c r="Z3" cm="1">
        <f t="array" ref="Z3">_xlfn.STDEV.S(_xlfn._xlws.FILTER(D:D,C:C=X3))</f>
        <v>0.49624991899536691</v>
      </c>
    </row>
    <row r="4" spans="1:26" x14ac:dyDescent="0.25">
      <c r="A4" s="1">
        <v>2</v>
      </c>
      <c r="B4" t="s">
        <v>12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576</v>
      </c>
      <c r="J4" t="b">
        <v>0</v>
      </c>
      <c r="K4" t="s">
        <v>15</v>
      </c>
      <c r="L4" t="s">
        <v>16</v>
      </c>
      <c r="M4" t="s">
        <v>17</v>
      </c>
      <c r="N4" t="s">
        <v>1080</v>
      </c>
      <c r="Q4" t="s">
        <v>101</v>
      </c>
      <c r="R4">
        <f t="shared" si="0"/>
        <v>0.33820351178024211</v>
      </c>
      <c r="S4" cm="1">
        <f t="array" ref="S4">_xlfn.STDEV.S(_xlfn._xlws.FILTER(E:E,K:K=Q4))</f>
        <v>0.44845929835106557</v>
      </c>
      <c r="X4" t="s">
        <v>13</v>
      </c>
      <c r="Y4">
        <f t="shared" si="1"/>
        <v>0.2585486464130467</v>
      </c>
      <c r="Z4" cm="1">
        <f t="array" ref="Z4">_xlfn.STDEV.S(_xlfn._xlws.FILTER(D:D,C:C=X4))</f>
        <v>0.41651174319350431</v>
      </c>
    </row>
    <row r="5" spans="1:26" x14ac:dyDescent="0.25">
      <c r="A5" s="1">
        <v>3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</v>
      </c>
      <c r="H5" t="s">
        <v>577</v>
      </c>
      <c r="J5" t="b">
        <v>0</v>
      </c>
      <c r="K5" t="s">
        <v>15</v>
      </c>
      <c r="L5" t="s">
        <v>16</v>
      </c>
      <c r="M5" t="s">
        <v>17</v>
      </c>
      <c r="N5" t="s">
        <v>1081</v>
      </c>
      <c r="Q5" t="s">
        <v>15</v>
      </c>
      <c r="R5">
        <f t="shared" si="0"/>
        <v>0.40391150395907227</v>
      </c>
      <c r="S5" cm="1">
        <f t="array" ref="S5">_xlfn.STDEV.S(_xlfn._xlws.FILTER(E:E,K:K=Q5))</f>
        <v>0.47707166442701632</v>
      </c>
      <c r="X5" t="s">
        <v>22</v>
      </c>
      <c r="Y5">
        <f t="shared" si="1"/>
        <v>0.15688911405243927</v>
      </c>
      <c r="Z5" cm="1">
        <f t="array" ref="Z5">_xlfn.STDEV.S(_xlfn._xlws.FILTER(D:D,C:C=X5))</f>
        <v>0.18624321862848492</v>
      </c>
    </row>
    <row r="6" spans="1:26" x14ac:dyDescent="0.25">
      <c r="A6" s="1">
        <v>4</v>
      </c>
      <c r="B6" t="s">
        <v>23</v>
      </c>
      <c r="C6" t="s">
        <v>13</v>
      </c>
      <c r="D6">
        <v>0</v>
      </c>
      <c r="E6">
        <v>0</v>
      </c>
      <c r="F6">
        <v>0</v>
      </c>
      <c r="G6">
        <v>0</v>
      </c>
      <c r="H6" t="s">
        <v>167</v>
      </c>
      <c r="J6" t="b">
        <v>0</v>
      </c>
      <c r="K6" t="s">
        <v>15</v>
      </c>
      <c r="L6" t="s">
        <v>16</v>
      </c>
      <c r="M6" t="s">
        <v>17</v>
      </c>
      <c r="N6" t="s">
        <v>1082</v>
      </c>
      <c r="Q6" t="s">
        <v>348</v>
      </c>
      <c r="R6">
        <f t="shared" si="0"/>
        <v>0.39393295373040232</v>
      </c>
      <c r="S6" cm="1">
        <f t="array" ref="S6">_xlfn.STDEV.S(_xlfn._xlws.FILTER(E:E,K:K=Q6))</f>
        <v>0.46944704562046968</v>
      </c>
    </row>
    <row r="7" spans="1:26" x14ac:dyDescent="0.25">
      <c r="A7" s="1">
        <v>5</v>
      </c>
      <c r="B7" t="s">
        <v>24</v>
      </c>
      <c r="C7" t="s">
        <v>13</v>
      </c>
      <c r="D7">
        <v>1</v>
      </c>
      <c r="E7">
        <v>1</v>
      </c>
      <c r="F7">
        <v>1</v>
      </c>
      <c r="G7">
        <v>1</v>
      </c>
      <c r="H7" t="s">
        <v>578</v>
      </c>
      <c r="J7" t="b">
        <v>0</v>
      </c>
      <c r="K7" t="s">
        <v>15</v>
      </c>
      <c r="L7" t="s">
        <v>16</v>
      </c>
      <c r="M7" t="s">
        <v>17</v>
      </c>
      <c r="N7" t="s">
        <v>1083</v>
      </c>
      <c r="Q7" t="s">
        <v>530</v>
      </c>
      <c r="R7">
        <f t="shared" si="0"/>
        <v>0.37545280630980821</v>
      </c>
      <c r="S7" cm="1">
        <f t="array" ref="S7">_xlfn.STDEV.S(_xlfn._xlws.FILTER(E:E,K:K=Q7))</f>
        <v>0.46717376671248328</v>
      </c>
    </row>
    <row r="8" spans="1:26" x14ac:dyDescent="0.25">
      <c r="A8" s="1">
        <v>6</v>
      </c>
      <c r="B8" t="s">
        <v>21</v>
      </c>
      <c r="C8" t="s">
        <v>22</v>
      </c>
      <c r="D8">
        <v>0</v>
      </c>
      <c r="E8">
        <v>0</v>
      </c>
      <c r="F8">
        <v>0</v>
      </c>
      <c r="G8">
        <v>0</v>
      </c>
      <c r="H8" t="s">
        <v>579</v>
      </c>
      <c r="J8" t="b">
        <v>0</v>
      </c>
      <c r="K8" t="s">
        <v>15</v>
      </c>
      <c r="L8" t="s">
        <v>16</v>
      </c>
      <c r="M8" t="s">
        <v>17</v>
      </c>
      <c r="N8" t="s">
        <v>1084</v>
      </c>
      <c r="Q8" t="s">
        <v>163</v>
      </c>
      <c r="R8">
        <f t="shared" si="0"/>
        <v>0.35249989016089639</v>
      </c>
      <c r="S8" cm="1">
        <f t="array" ref="S8">_xlfn.STDEV.S(_xlfn._xlws.FILTER(E:E,K:K=Q8))</f>
        <v>0.46702246709076922</v>
      </c>
    </row>
    <row r="9" spans="1:26" x14ac:dyDescent="0.25">
      <c r="A9" s="1">
        <v>7</v>
      </c>
      <c r="B9" t="s">
        <v>27</v>
      </c>
      <c r="C9" t="s">
        <v>28</v>
      </c>
      <c r="D9">
        <v>1</v>
      </c>
      <c r="E9">
        <v>1</v>
      </c>
      <c r="F9">
        <v>1</v>
      </c>
      <c r="G9">
        <v>1</v>
      </c>
      <c r="H9" t="s">
        <v>580</v>
      </c>
      <c r="J9" t="b">
        <v>0</v>
      </c>
      <c r="K9" t="s">
        <v>15</v>
      </c>
      <c r="L9" t="s">
        <v>16</v>
      </c>
      <c r="M9" t="s">
        <v>17</v>
      </c>
      <c r="N9" t="s">
        <v>1085</v>
      </c>
      <c r="Q9" t="s">
        <v>289</v>
      </c>
      <c r="R9">
        <f t="shared" si="0"/>
        <v>0.40166043097683635</v>
      </c>
      <c r="S9" cm="1">
        <f t="array" ref="S9">_xlfn.STDEV.S(_xlfn._xlws.FILTER(E:E,K:K=Q9))</f>
        <v>0.48418809525435225</v>
      </c>
    </row>
    <row r="10" spans="1:26" x14ac:dyDescent="0.25">
      <c r="A10" s="1">
        <v>8</v>
      </c>
      <c r="B10" t="s">
        <v>30</v>
      </c>
      <c r="C10" t="s">
        <v>31</v>
      </c>
      <c r="D10">
        <v>1</v>
      </c>
      <c r="E10">
        <v>1</v>
      </c>
      <c r="F10">
        <v>1</v>
      </c>
      <c r="G10">
        <v>1</v>
      </c>
      <c r="H10" t="s">
        <v>581</v>
      </c>
      <c r="J10" t="b">
        <v>0</v>
      </c>
      <c r="K10" t="s">
        <v>15</v>
      </c>
      <c r="L10" t="s">
        <v>16</v>
      </c>
      <c r="M10" t="s">
        <v>17</v>
      </c>
      <c r="N10" t="s">
        <v>1086</v>
      </c>
      <c r="Q10" t="s">
        <v>227</v>
      </c>
      <c r="R10">
        <f t="shared" si="0"/>
        <v>0.32857884083059213</v>
      </c>
      <c r="S10" cm="1">
        <f t="array" ref="S10">_xlfn.STDEV.S(_xlfn._xlws.FILTER(E:E,K:K=Q10))</f>
        <v>0.45185891433425013</v>
      </c>
    </row>
    <row r="11" spans="1:26" x14ac:dyDescent="0.25">
      <c r="A11" s="1">
        <v>9</v>
      </c>
      <c r="B11" t="s">
        <v>33</v>
      </c>
      <c r="C11" t="s">
        <v>22</v>
      </c>
      <c r="D11">
        <v>1</v>
      </c>
      <c r="E11">
        <v>1</v>
      </c>
      <c r="F11">
        <v>1</v>
      </c>
      <c r="G11">
        <v>1</v>
      </c>
      <c r="H11" t="s">
        <v>582</v>
      </c>
      <c r="J11" t="b">
        <v>0</v>
      </c>
      <c r="K11" t="s">
        <v>15</v>
      </c>
      <c r="L11" t="s">
        <v>16</v>
      </c>
      <c r="M11" t="s">
        <v>17</v>
      </c>
      <c r="N11" t="s">
        <v>1087</v>
      </c>
      <c r="Q11" t="s">
        <v>439</v>
      </c>
      <c r="R11">
        <f t="shared" si="0"/>
        <v>0.37089237805100272</v>
      </c>
      <c r="S11" cm="1">
        <f t="array" ref="S11">_xlfn.STDEV.S(_xlfn._xlws.FILTER(E:E,K:K=Q11))</f>
        <v>0.45798513335521812</v>
      </c>
    </row>
    <row r="12" spans="1:26" x14ac:dyDescent="0.25">
      <c r="A12" s="1">
        <v>10</v>
      </c>
      <c r="B12" t="s">
        <v>18</v>
      </c>
      <c r="C12" t="s">
        <v>13</v>
      </c>
      <c r="D12">
        <v>0</v>
      </c>
      <c r="E12">
        <v>0</v>
      </c>
      <c r="F12">
        <v>0</v>
      </c>
      <c r="G12">
        <v>0</v>
      </c>
      <c r="H12" t="s">
        <v>583</v>
      </c>
      <c r="J12" t="b">
        <v>0</v>
      </c>
      <c r="K12" t="s">
        <v>15</v>
      </c>
      <c r="L12" t="s">
        <v>16</v>
      </c>
      <c r="M12" t="s">
        <v>17</v>
      </c>
      <c r="N12" t="s">
        <v>1088</v>
      </c>
    </row>
    <row r="13" spans="1:26" x14ac:dyDescent="0.25">
      <c r="A13" s="1">
        <v>11</v>
      </c>
      <c r="B13" t="s">
        <v>18</v>
      </c>
      <c r="C13" t="s">
        <v>13</v>
      </c>
      <c r="D13">
        <v>0</v>
      </c>
      <c r="E13">
        <v>0</v>
      </c>
      <c r="F13">
        <v>0</v>
      </c>
      <c r="G13">
        <v>0</v>
      </c>
      <c r="H13" t="s">
        <v>584</v>
      </c>
      <c r="J13" t="b">
        <v>0</v>
      </c>
      <c r="K13" t="s">
        <v>15</v>
      </c>
      <c r="L13" t="s">
        <v>16</v>
      </c>
      <c r="M13" t="s">
        <v>17</v>
      </c>
      <c r="N13" t="s">
        <v>1089</v>
      </c>
    </row>
    <row r="14" spans="1:26" x14ac:dyDescent="0.25">
      <c r="A14" s="1">
        <v>12</v>
      </c>
      <c r="B14" t="s">
        <v>23</v>
      </c>
      <c r="C14" t="s">
        <v>13</v>
      </c>
      <c r="D14">
        <v>1</v>
      </c>
      <c r="E14">
        <v>1</v>
      </c>
      <c r="F14">
        <v>1</v>
      </c>
      <c r="G14">
        <v>1</v>
      </c>
      <c r="H14" t="s">
        <v>585</v>
      </c>
      <c r="J14" t="b">
        <v>0</v>
      </c>
      <c r="K14" t="s">
        <v>15</v>
      </c>
      <c r="L14" t="s">
        <v>16</v>
      </c>
      <c r="M14" t="s">
        <v>17</v>
      </c>
      <c r="N14" t="s">
        <v>1090</v>
      </c>
    </row>
    <row r="15" spans="1:26" x14ac:dyDescent="0.25">
      <c r="A15" s="1">
        <v>13</v>
      </c>
      <c r="B15" t="s">
        <v>27</v>
      </c>
      <c r="C15" t="s">
        <v>28</v>
      </c>
      <c r="D15">
        <v>1</v>
      </c>
      <c r="E15">
        <v>1</v>
      </c>
      <c r="F15">
        <v>1</v>
      </c>
      <c r="G15">
        <v>1</v>
      </c>
      <c r="H15" t="s">
        <v>586</v>
      </c>
      <c r="J15" t="b">
        <v>0</v>
      </c>
      <c r="K15" t="s">
        <v>15</v>
      </c>
      <c r="L15" t="s">
        <v>16</v>
      </c>
      <c r="M15" t="s">
        <v>17</v>
      </c>
      <c r="N15" t="s">
        <v>1091</v>
      </c>
      <c r="R15" t="s">
        <v>573</v>
      </c>
      <c r="S15" t="s">
        <v>1048</v>
      </c>
    </row>
    <row r="16" spans="1:26" x14ac:dyDescent="0.25">
      <c r="A16" s="1">
        <v>14</v>
      </c>
      <c r="B16" t="s">
        <v>30</v>
      </c>
      <c r="C16" t="s">
        <v>31</v>
      </c>
      <c r="D16">
        <v>1</v>
      </c>
      <c r="E16">
        <v>1</v>
      </c>
      <c r="F16">
        <v>1</v>
      </c>
      <c r="G16">
        <v>1</v>
      </c>
      <c r="H16" t="s">
        <v>238</v>
      </c>
      <c r="J16" t="b">
        <v>0</v>
      </c>
      <c r="K16" t="s">
        <v>15</v>
      </c>
      <c r="L16" t="s">
        <v>16</v>
      </c>
      <c r="M16" t="s">
        <v>17</v>
      </c>
      <c r="N16" t="s">
        <v>1092</v>
      </c>
      <c r="Q16" t="s">
        <v>1078</v>
      </c>
      <c r="R16">
        <f>AVERAGEIF(N:N,Q16,E:E)</f>
        <v>0</v>
      </c>
      <c r="S16" cm="1">
        <f t="array" ref="S16">_xlfn.STDEV.S(_xlfn._xlws.FILTER(E:E,N:N=Q16))</f>
        <v>0</v>
      </c>
    </row>
    <row r="17" spans="1:19" x14ac:dyDescent="0.25">
      <c r="A17" s="1">
        <v>15</v>
      </c>
      <c r="B17" t="s">
        <v>12</v>
      </c>
      <c r="C17" t="s">
        <v>13</v>
      </c>
      <c r="D17">
        <v>0</v>
      </c>
      <c r="E17">
        <v>0</v>
      </c>
      <c r="F17">
        <v>0</v>
      </c>
      <c r="G17">
        <v>0</v>
      </c>
      <c r="H17" t="s">
        <v>587</v>
      </c>
      <c r="J17" t="b">
        <v>0</v>
      </c>
      <c r="K17" t="s">
        <v>15</v>
      </c>
      <c r="L17" t="s">
        <v>16</v>
      </c>
      <c r="M17" t="s">
        <v>17</v>
      </c>
      <c r="N17" t="s">
        <v>1093</v>
      </c>
      <c r="Q17" t="s">
        <v>1079</v>
      </c>
      <c r="R17">
        <f t="shared" ref="R17:R80" si="2">AVERAGEIF(N:N,Q17,E:E)</f>
        <v>0</v>
      </c>
      <c r="S17" cm="1">
        <f t="array" ref="S17">_xlfn.STDEV.S(_xlfn._xlws.FILTER(E:E,N:N=Q17))</f>
        <v>0</v>
      </c>
    </row>
    <row r="18" spans="1:19" x14ac:dyDescent="0.25">
      <c r="A18" s="1">
        <v>16</v>
      </c>
      <c r="B18" t="s">
        <v>41</v>
      </c>
      <c r="C18" t="s">
        <v>31</v>
      </c>
      <c r="D18">
        <v>1</v>
      </c>
      <c r="E18">
        <v>1</v>
      </c>
      <c r="F18">
        <v>1</v>
      </c>
      <c r="G18">
        <v>1</v>
      </c>
      <c r="H18" t="s">
        <v>178</v>
      </c>
      <c r="J18" t="b">
        <v>0</v>
      </c>
      <c r="K18" t="s">
        <v>15</v>
      </c>
      <c r="L18" t="s">
        <v>16</v>
      </c>
      <c r="M18" t="s">
        <v>17</v>
      </c>
      <c r="N18" t="s">
        <v>1094</v>
      </c>
      <c r="Q18" t="s">
        <v>1080</v>
      </c>
      <c r="R18">
        <f t="shared" si="2"/>
        <v>3.833333333333333E-2</v>
      </c>
      <c r="S18" cm="1">
        <f t="array" ref="S18">_xlfn.STDEV.S(_xlfn._xlws.FILTER(E:E,N:N=Q18))</f>
        <v>9.5597535997999916E-2</v>
      </c>
    </row>
    <row r="19" spans="1:19" x14ac:dyDescent="0.25">
      <c r="A19" s="1">
        <v>17</v>
      </c>
      <c r="B19" t="s">
        <v>43</v>
      </c>
      <c r="C19" t="s">
        <v>22</v>
      </c>
      <c r="D19">
        <v>0</v>
      </c>
      <c r="E19">
        <v>2.5316455696202531E-2</v>
      </c>
      <c r="F19">
        <v>1.282051282051282E-2</v>
      </c>
      <c r="G19">
        <v>1</v>
      </c>
      <c r="H19" t="s">
        <v>588</v>
      </c>
      <c r="J19" t="b">
        <v>0</v>
      </c>
      <c r="K19" t="s">
        <v>15</v>
      </c>
      <c r="L19" t="s">
        <v>16</v>
      </c>
      <c r="M19" t="s">
        <v>17</v>
      </c>
      <c r="N19" t="s">
        <v>1095</v>
      </c>
      <c r="Q19" t="s">
        <v>1081</v>
      </c>
      <c r="R19">
        <f t="shared" si="2"/>
        <v>0</v>
      </c>
      <c r="S19" cm="1">
        <f t="array" ref="S19">_xlfn.STDEV.S(_xlfn._xlws.FILTER(E:E,N:N=Q19))</f>
        <v>0</v>
      </c>
    </row>
    <row r="20" spans="1:19" x14ac:dyDescent="0.25">
      <c r="A20" s="1">
        <v>18</v>
      </c>
      <c r="B20" t="s">
        <v>41</v>
      </c>
      <c r="C20" t="s">
        <v>31</v>
      </c>
      <c r="D20">
        <v>0</v>
      </c>
      <c r="E20">
        <v>0.66666666666666663</v>
      </c>
      <c r="F20">
        <v>0.5</v>
      </c>
      <c r="G20">
        <v>1</v>
      </c>
      <c r="H20" t="s">
        <v>589</v>
      </c>
      <c r="J20" t="b">
        <v>0</v>
      </c>
      <c r="K20" t="s">
        <v>15</v>
      </c>
      <c r="L20" t="s">
        <v>16</v>
      </c>
      <c r="M20" t="s">
        <v>17</v>
      </c>
      <c r="N20" t="s">
        <v>1096</v>
      </c>
      <c r="Q20" t="s">
        <v>1082</v>
      </c>
      <c r="R20">
        <f t="shared" si="2"/>
        <v>0.4</v>
      </c>
      <c r="S20" cm="1">
        <f t="array" ref="S20">_xlfn.STDEV.S(_xlfn._xlws.FILTER(E:E,N:N=Q20))</f>
        <v>0.5163977794943222</v>
      </c>
    </row>
    <row r="21" spans="1:19" x14ac:dyDescent="0.25">
      <c r="A21" s="1">
        <v>19</v>
      </c>
      <c r="B21" t="s">
        <v>27</v>
      </c>
      <c r="C21" t="s">
        <v>28</v>
      </c>
      <c r="D21">
        <v>1</v>
      </c>
      <c r="E21">
        <v>1</v>
      </c>
      <c r="F21">
        <v>1</v>
      </c>
      <c r="G21">
        <v>1</v>
      </c>
      <c r="H21" t="s">
        <v>449</v>
      </c>
      <c r="J21" t="b">
        <v>0</v>
      </c>
      <c r="K21" t="s">
        <v>15</v>
      </c>
      <c r="L21" t="s">
        <v>16</v>
      </c>
      <c r="M21" t="s">
        <v>17</v>
      </c>
      <c r="N21" t="s">
        <v>1097</v>
      </c>
      <c r="Q21" t="s">
        <v>1083</v>
      </c>
      <c r="R21">
        <f t="shared" si="2"/>
        <v>0.8</v>
      </c>
      <c r="S21" cm="1">
        <f t="array" ref="S21">_xlfn.STDEV.S(_xlfn._xlws.FILTER(E:E,N:N=Q21))</f>
        <v>0.42163702135578385</v>
      </c>
    </row>
    <row r="22" spans="1:19" x14ac:dyDescent="0.25">
      <c r="A22" s="1">
        <v>20</v>
      </c>
      <c r="B22" t="s">
        <v>23</v>
      </c>
      <c r="C22" t="s">
        <v>13</v>
      </c>
      <c r="D22">
        <v>0</v>
      </c>
      <c r="E22">
        <v>0</v>
      </c>
      <c r="F22">
        <v>0</v>
      </c>
      <c r="G22">
        <v>0</v>
      </c>
      <c r="H22" t="s">
        <v>590</v>
      </c>
      <c r="J22" t="b">
        <v>0</v>
      </c>
      <c r="K22" t="s">
        <v>15</v>
      </c>
      <c r="L22" t="s">
        <v>16</v>
      </c>
      <c r="M22" t="s">
        <v>17</v>
      </c>
      <c r="N22" t="s">
        <v>1098</v>
      </c>
      <c r="Q22" t="s">
        <v>1084</v>
      </c>
      <c r="R22">
        <f t="shared" si="2"/>
        <v>0</v>
      </c>
      <c r="S22" cm="1">
        <f t="array" ref="S22">_xlfn.STDEV.S(_xlfn._xlws.FILTER(E:E,N:N=Q22))</f>
        <v>0</v>
      </c>
    </row>
    <row r="23" spans="1:19" x14ac:dyDescent="0.25">
      <c r="A23" s="1">
        <v>21</v>
      </c>
      <c r="B23" t="s">
        <v>41</v>
      </c>
      <c r="C23" t="s">
        <v>31</v>
      </c>
      <c r="D23">
        <v>0</v>
      </c>
      <c r="E23">
        <v>0</v>
      </c>
      <c r="F23">
        <v>0</v>
      </c>
      <c r="G23">
        <v>0</v>
      </c>
      <c r="H23" t="s">
        <v>591</v>
      </c>
      <c r="J23" t="b">
        <v>0</v>
      </c>
      <c r="K23" t="s">
        <v>15</v>
      </c>
      <c r="L23" t="s">
        <v>16</v>
      </c>
      <c r="M23" t="s">
        <v>17</v>
      </c>
      <c r="N23" t="s">
        <v>1099</v>
      </c>
      <c r="Q23" t="s">
        <v>1085</v>
      </c>
      <c r="R23">
        <f t="shared" si="2"/>
        <v>0.60786026200873366</v>
      </c>
      <c r="S23" cm="1">
        <f t="array" ref="S23">_xlfn.STDEV.S(_xlfn._xlws.FILTER(E:E,N:N=Q23))</f>
        <v>0.50630672258376275</v>
      </c>
    </row>
    <row r="24" spans="1:19" x14ac:dyDescent="0.25">
      <c r="A24" s="1">
        <v>22</v>
      </c>
      <c r="B24" t="s">
        <v>27</v>
      </c>
      <c r="C24" t="s">
        <v>28</v>
      </c>
      <c r="D24">
        <v>1</v>
      </c>
      <c r="E24">
        <v>1</v>
      </c>
      <c r="F24">
        <v>1</v>
      </c>
      <c r="G24">
        <v>1</v>
      </c>
      <c r="H24" t="s">
        <v>592</v>
      </c>
      <c r="J24" t="b">
        <v>0</v>
      </c>
      <c r="K24" t="s">
        <v>15</v>
      </c>
      <c r="L24" t="s">
        <v>16</v>
      </c>
      <c r="M24" t="s">
        <v>17</v>
      </c>
      <c r="N24" t="s">
        <v>1100</v>
      </c>
      <c r="Q24" t="s">
        <v>1086</v>
      </c>
      <c r="R24">
        <f t="shared" si="2"/>
        <v>1</v>
      </c>
      <c r="S24" cm="1">
        <f t="array" ref="S24">_xlfn.STDEV.S(_xlfn._xlws.FILTER(E:E,N:N=Q24))</f>
        <v>0</v>
      </c>
    </row>
    <row r="25" spans="1:19" x14ac:dyDescent="0.25">
      <c r="A25" s="1">
        <v>23</v>
      </c>
      <c r="B25" t="s">
        <v>18</v>
      </c>
      <c r="C25" t="s">
        <v>13</v>
      </c>
      <c r="D25">
        <v>1</v>
      </c>
      <c r="E25">
        <v>1</v>
      </c>
      <c r="F25">
        <v>1</v>
      </c>
      <c r="G25">
        <v>1</v>
      </c>
      <c r="H25" t="s">
        <v>593</v>
      </c>
      <c r="J25" t="b">
        <v>0</v>
      </c>
      <c r="K25" t="s">
        <v>15</v>
      </c>
      <c r="L25" t="s">
        <v>16</v>
      </c>
      <c r="M25" t="s">
        <v>17</v>
      </c>
      <c r="N25" t="s">
        <v>1101</v>
      </c>
      <c r="Q25" t="s">
        <v>1087</v>
      </c>
      <c r="R25">
        <f t="shared" si="2"/>
        <v>0.44689655172413795</v>
      </c>
      <c r="S25" cm="1">
        <f t="array" ref="S25">_xlfn.STDEV.S(_xlfn._xlws.FILTER(E:E,N:N=Q25))</f>
        <v>0.47853065575461234</v>
      </c>
    </row>
    <row r="26" spans="1:19" x14ac:dyDescent="0.25">
      <c r="A26" s="1">
        <v>24</v>
      </c>
      <c r="B26" t="s">
        <v>33</v>
      </c>
      <c r="C26" t="s">
        <v>22</v>
      </c>
      <c r="D26">
        <v>0</v>
      </c>
      <c r="E26">
        <v>0</v>
      </c>
      <c r="F26">
        <v>0</v>
      </c>
      <c r="G26">
        <v>0</v>
      </c>
      <c r="H26" t="s">
        <v>594</v>
      </c>
      <c r="J26" t="b">
        <v>0</v>
      </c>
      <c r="K26" t="s">
        <v>15</v>
      </c>
      <c r="L26" t="s">
        <v>16</v>
      </c>
      <c r="M26" t="s">
        <v>17</v>
      </c>
      <c r="N26" t="s">
        <v>1102</v>
      </c>
      <c r="Q26" t="s">
        <v>1088</v>
      </c>
      <c r="R26">
        <f t="shared" si="2"/>
        <v>0</v>
      </c>
      <c r="S26" cm="1">
        <f t="array" ref="S26">_xlfn.STDEV.S(_xlfn._xlws.FILTER(E:E,N:N=Q26))</f>
        <v>0</v>
      </c>
    </row>
    <row r="27" spans="1:19" x14ac:dyDescent="0.25">
      <c r="A27" s="1">
        <v>25</v>
      </c>
      <c r="B27" t="s">
        <v>51</v>
      </c>
      <c r="C27" t="s">
        <v>13</v>
      </c>
      <c r="D27">
        <v>1</v>
      </c>
      <c r="E27">
        <v>1</v>
      </c>
      <c r="F27">
        <v>1</v>
      </c>
      <c r="G27">
        <v>1</v>
      </c>
      <c r="H27" t="s">
        <v>595</v>
      </c>
      <c r="J27" t="b">
        <v>0</v>
      </c>
      <c r="K27" t="s">
        <v>15</v>
      </c>
      <c r="L27" t="s">
        <v>16</v>
      </c>
      <c r="M27" t="s">
        <v>17</v>
      </c>
      <c r="N27" t="s">
        <v>1103</v>
      </c>
      <c r="Q27" t="s">
        <v>1089</v>
      </c>
      <c r="R27">
        <f t="shared" si="2"/>
        <v>0</v>
      </c>
      <c r="S27" cm="1">
        <f t="array" ref="S27">_xlfn.STDEV.S(_xlfn._xlws.FILTER(E:E,N:N=Q27))</f>
        <v>0</v>
      </c>
    </row>
    <row r="28" spans="1:19" x14ac:dyDescent="0.25">
      <c r="A28" s="1">
        <v>26</v>
      </c>
      <c r="B28" t="s">
        <v>21</v>
      </c>
      <c r="C28" t="s">
        <v>22</v>
      </c>
      <c r="D28">
        <v>0</v>
      </c>
      <c r="E28">
        <v>0</v>
      </c>
      <c r="F28">
        <v>0</v>
      </c>
      <c r="G28">
        <v>0</v>
      </c>
      <c r="H28" t="s">
        <v>596</v>
      </c>
      <c r="J28" t="b">
        <v>0</v>
      </c>
      <c r="K28" t="s">
        <v>15</v>
      </c>
      <c r="L28" t="s">
        <v>16</v>
      </c>
      <c r="M28" t="s">
        <v>17</v>
      </c>
      <c r="N28" t="s">
        <v>1104</v>
      </c>
      <c r="Q28" t="s">
        <v>1090</v>
      </c>
      <c r="R28">
        <f t="shared" si="2"/>
        <v>0.7</v>
      </c>
      <c r="S28" cm="1">
        <f t="array" ref="S28">_xlfn.STDEV.S(_xlfn._xlws.FILTER(E:E,N:N=Q28))</f>
        <v>0.48304589153964789</v>
      </c>
    </row>
    <row r="29" spans="1:19" x14ac:dyDescent="0.25">
      <c r="A29" s="1">
        <v>27</v>
      </c>
      <c r="B29" t="s">
        <v>30</v>
      </c>
      <c r="C29" t="s">
        <v>31</v>
      </c>
      <c r="D29">
        <v>1</v>
      </c>
      <c r="E29">
        <v>1</v>
      </c>
      <c r="F29">
        <v>1</v>
      </c>
      <c r="G29">
        <v>1</v>
      </c>
      <c r="H29" t="s">
        <v>250</v>
      </c>
      <c r="J29" t="b">
        <v>0</v>
      </c>
      <c r="K29" t="s">
        <v>15</v>
      </c>
      <c r="L29" t="s">
        <v>16</v>
      </c>
      <c r="M29" t="s">
        <v>17</v>
      </c>
      <c r="N29" t="s">
        <v>1105</v>
      </c>
      <c r="Q29" t="s">
        <v>1091</v>
      </c>
      <c r="R29">
        <f t="shared" si="2"/>
        <v>0.89411764705882357</v>
      </c>
      <c r="S29" cm="1">
        <f t="array" ref="S29">_xlfn.STDEV.S(_xlfn._xlws.FILTER(E:E,N:N=Q29))</f>
        <v>0.2232195995412973</v>
      </c>
    </row>
    <row r="30" spans="1:19" x14ac:dyDescent="0.25">
      <c r="A30" s="1">
        <v>28</v>
      </c>
      <c r="B30" t="s">
        <v>41</v>
      </c>
      <c r="C30" t="s">
        <v>31</v>
      </c>
      <c r="D30">
        <v>0</v>
      </c>
      <c r="E30">
        <v>0</v>
      </c>
      <c r="F30">
        <v>0</v>
      </c>
      <c r="G30">
        <v>0</v>
      </c>
      <c r="H30" t="s">
        <v>127</v>
      </c>
      <c r="J30" t="b">
        <v>0</v>
      </c>
      <c r="K30" t="s">
        <v>15</v>
      </c>
      <c r="L30" t="s">
        <v>16</v>
      </c>
      <c r="M30" t="s">
        <v>17</v>
      </c>
      <c r="N30" t="s">
        <v>1106</v>
      </c>
      <c r="Q30" t="s">
        <v>1092</v>
      </c>
      <c r="R30">
        <f t="shared" si="2"/>
        <v>1</v>
      </c>
      <c r="S30" cm="1">
        <f t="array" ref="S30">_xlfn.STDEV.S(_xlfn._xlws.FILTER(E:E,N:N=Q30))</f>
        <v>0</v>
      </c>
    </row>
    <row r="31" spans="1:19" x14ac:dyDescent="0.25">
      <c r="A31" s="1">
        <v>29</v>
      </c>
      <c r="B31" t="s">
        <v>56</v>
      </c>
      <c r="C31" t="s">
        <v>22</v>
      </c>
      <c r="D31">
        <v>0</v>
      </c>
      <c r="E31">
        <v>0</v>
      </c>
      <c r="F31">
        <v>0</v>
      </c>
      <c r="G31">
        <v>0</v>
      </c>
      <c r="H31" t="s">
        <v>597</v>
      </c>
      <c r="J31" t="b">
        <v>0</v>
      </c>
      <c r="K31" t="s">
        <v>15</v>
      </c>
      <c r="L31" t="s">
        <v>16</v>
      </c>
      <c r="M31" t="s">
        <v>17</v>
      </c>
      <c r="N31" t="s">
        <v>1107</v>
      </c>
      <c r="Q31" t="s">
        <v>1093</v>
      </c>
      <c r="R31">
        <f t="shared" si="2"/>
        <v>0</v>
      </c>
      <c r="S31" cm="1">
        <f t="array" ref="S31">_xlfn.STDEV.S(_xlfn._xlws.FILTER(E:E,N:N=Q31))</f>
        <v>0</v>
      </c>
    </row>
    <row r="32" spans="1:19" x14ac:dyDescent="0.25">
      <c r="A32" s="1">
        <v>30</v>
      </c>
      <c r="B32" t="s">
        <v>12</v>
      </c>
      <c r="C32" t="s">
        <v>13</v>
      </c>
      <c r="D32">
        <v>0</v>
      </c>
      <c r="E32">
        <v>0</v>
      </c>
      <c r="F32">
        <v>0</v>
      </c>
      <c r="G32">
        <v>0</v>
      </c>
      <c r="H32" t="s">
        <v>598</v>
      </c>
      <c r="J32" t="b">
        <v>0</v>
      </c>
      <c r="K32" t="s">
        <v>15</v>
      </c>
      <c r="L32" t="s">
        <v>16</v>
      </c>
      <c r="M32" t="s">
        <v>17</v>
      </c>
      <c r="N32" t="s">
        <v>1108</v>
      </c>
      <c r="Q32" t="s">
        <v>1094</v>
      </c>
      <c r="R32">
        <f t="shared" si="2"/>
        <v>1</v>
      </c>
      <c r="S32" cm="1">
        <f t="array" ref="S32">_xlfn.STDEV.S(_xlfn._xlws.FILTER(E:E,N:N=Q32))</f>
        <v>0</v>
      </c>
    </row>
    <row r="33" spans="1:19" x14ac:dyDescent="0.25">
      <c r="A33" s="1">
        <v>31</v>
      </c>
      <c r="B33" t="s">
        <v>18</v>
      </c>
      <c r="C33" t="s">
        <v>13</v>
      </c>
      <c r="D33">
        <v>0</v>
      </c>
      <c r="E33">
        <v>0</v>
      </c>
      <c r="F33">
        <v>0</v>
      </c>
      <c r="G33">
        <v>0</v>
      </c>
      <c r="H33" t="s">
        <v>599</v>
      </c>
      <c r="J33" t="b">
        <v>0</v>
      </c>
      <c r="K33" t="s">
        <v>15</v>
      </c>
      <c r="L33" t="s">
        <v>16</v>
      </c>
      <c r="M33" t="s">
        <v>17</v>
      </c>
      <c r="N33" t="s">
        <v>1109</v>
      </c>
      <c r="Q33" t="s">
        <v>1095</v>
      </c>
      <c r="R33">
        <f t="shared" si="2"/>
        <v>1.0917389804421092E-2</v>
      </c>
      <c r="S33" cm="1">
        <f t="array" ref="S33">_xlfn.STDEV.S(_xlfn._xlws.FILTER(E:E,N:N=Q33))</f>
        <v>2.6835092208918779E-2</v>
      </c>
    </row>
    <row r="34" spans="1:19" x14ac:dyDescent="0.25">
      <c r="A34" s="1">
        <v>32</v>
      </c>
      <c r="B34" t="s">
        <v>23</v>
      </c>
      <c r="C34" t="s">
        <v>13</v>
      </c>
      <c r="D34">
        <v>0</v>
      </c>
      <c r="E34">
        <v>0</v>
      </c>
      <c r="F34">
        <v>0</v>
      </c>
      <c r="G34">
        <v>0</v>
      </c>
      <c r="H34" t="s">
        <v>600</v>
      </c>
      <c r="J34" t="b">
        <v>0</v>
      </c>
      <c r="K34" t="s">
        <v>15</v>
      </c>
      <c r="L34" t="s">
        <v>16</v>
      </c>
      <c r="M34" t="s">
        <v>17</v>
      </c>
      <c r="N34" t="s">
        <v>1110</v>
      </c>
      <c r="Q34" t="s">
        <v>1096</v>
      </c>
      <c r="R34">
        <f t="shared" si="2"/>
        <v>0.46666666666666667</v>
      </c>
      <c r="S34" cm="1">
        <f t="array" ref="S34">_xlfn.STDEV.S(_xlfn._xlws.FILTER(E:E,N:N=Q34))</f>
        <v>0.42163702135578385</v>
      </c>
    </row>
    <row r="35" spans="1:19" x14ac:dyDescent="0.25">
      <c r="A35" s="1">
        <v>33</v>
      </c>
      <c r="B35" t="s">
        <v>33</v>
      </c>
      <c r="C35" t="s">
        <v>22</v>
      </c>
      <c r="D35">
        <v>0</v>
      </c>
      <c r="E35">
        <v>0.99186991869918695</v>
      </c>
      <c r="F35">
        <v>1</v>
      </c>
      <c r="G35">
        <v>0.9838709677419355</v>
      </c>
      <c r="H35" t="s">
        <v>601</v>
      </c>
      <c r="J35" t="b">
        <v>0</v>
      </c>
      <c r="K35" t="s">
        <v>15</v>
      </c>
      <c r="L35" t="s">
        <v>16</v>
      </c>
      <c r="M35" t="s">
        <v>17</v>
      </c>
      <c r="N35" t="s">
        <v>1111</v>
      </c>
      <c r="Q35" t="s">
        <v>1097</v>
      </c>
      <c r="R35">
        <f t="shared" si="2"/>
        <v>1</v>
      </c>
      <c r="S35" cm="1">
        <f t="array" ref="S35">_xlfn.STDEV.S(_xlfn._xlws.FILTER(E:E,N:N=Q35))</f>
        <v>0</v>
      </c>
    </row>
    <row r="36" spans="1:19" x14ac:dyDescent="0.25">
      <c r="A36" s="1">
        <v>34</v>
      </c>
      <c r="B36" t="s">
        <v>18</v>
      </c>
      <c r="C36" t="s">
        <v>13</v>
      </c>
      <c r="D36">
        <v>0</v>
      </c>
      <c r="E36">
        <v>0</v>
      </c>
      <c r="F36">
        <v>0</v>
      </c>
      <c r="G36">
        <v>0</v>
      </c>
      <c r="H36" t="s">
        <v>602</v>
      </c>
      <c r="J36" t="b">
        <v>0</v>
      </c>
      <c r="K36" t="s">
        <v>15</v>
      </c>
      <c r="L36" t="s">
        <v>16</v>
      </c>
      <c r="M36" t="s">
        <v>17</v>
      </c>
      <c r="N36" t="s">
        <v>1112</v>
      </c>
      <c r="Q36" t="s">
        <v>1098</v>
      </c>
      <c r="R36">
        <f t="shared" si="2"/>
        <v>0</v>
      </c>
      <c r="S36" cm="1">
        <f t="array" ref="S36">_xlfn.STDEV.S(_xlfn._xlws.FILTER(E:E,N:N=Q36))</f>
        <v>0</v>
      </c>
    </row>
    <row r="37" spans="1:19" x14ac:dyDescent="0.25">
      <c r="A37" s="1">
        <v>35</v>
      </c>
      <c r="B37" t="s">
        <v>43</v>
      </c>
      <c r="C37" t="s">
        <v>22</v>
      </c>
      <c r="D37">
        <v>0</v>
      </c>
      <c r="E37">
        <v>8.6206896551724137E-3</v>
      </c>
      <c r="F37">
        <v>4.329004329004329E-3</v>
      </c>
      <c r="G37">
        <v>1</v>
      </c>
      <c r="H37" t="s">
        <v>603</v>
      </c>
      <c r="J37" t="b">
        <v>0</v>
      </c>
      <c r="K37" t="s">
        <v>15</v>
      </c>
      <c r="L37" t="s">
        <v>16</v>
      </c>
      <c r="M37" t="s">
        <v>17</v>
      </c>
      <c r="N37" t="s">
        <v>1113</v>
      </c>
      <c r="Q37" t="s">
        <v>1099</v>
      </c>
      <c r="R37">
        <f t="shared" si="2"/>
        <v>0</v>
      </c>
      <c r="S37" cm="1">
        <f t="array" ref="S37">_xlfn.STDEV.S(_xlfn._xlws.FILTER(E:E,N:N=Q37))</f>
        <v>0</v>
      </c>
    </row>
    <row r="38" spans="1:19" x14ac:dyDescent="0.25">
      <c r="A38" s="1">
        <v>36</v>
      </c>
      <c r="B38" t="s">
        <v>30</v>
      </c>
      <c r="C38" t="s">
        <v>31</v>
      </c>
      <c r="D38">
        <v>1</v>
      </c>
      <c r="E38">
        <v>1</v>
      </c>
      <c r="F38">
        <v>1</v>
      </c>
      <c r="G38">
        <v>1</v>
      </c>
      <c r="H38" t="s">
        <v>604</v>
      </c>
      <c r="J38" t="b">
        <v>0</v>
      </c>
      <c r="K38" t="s">
        <v>15</v>
      </c>
      <c r="L38" t="s">
        <v>16</v>
      </c>
      <c r="M38" t="s">
        <v>17</v>
      </c>
      <c r="N38" t="s">
        <v>1114</v>
      </c>
      <c r="Q38" t="s">
        <v>1100</v>
      </c>
      <c r="R38">
        <f t="shared" si="2"/>
        <v>0.8</v>
      </c>
      <c r="S38" cm="1">
        <f t="array" ref="S38">_xlfn.STDEV.S(_xlfn._xlws.FILTER(E:E,N:N=Q38))</f>
        <v>0.42163702135578385</v>
      </c>
    </row>
    <row r="39" spans="1:19" x14ac:dyDescent="0.25">
      <c r="A39" s="1">
        <v>37</v>
      </c>
      <c r="B39" t="s">
        <v>65</v>
      </c>
      <c r="C39" t="s">
        <v>31</v>
      </c>
      <c r="D39">
        <v>0</v>
      </c>
      <c r="E39">
        <v>0</v>
      </c>
      <c r="F39">
        <v>0</v>
      </c>
      <c r="G39">
        <v>0</v>
      </c>
      <c r="H39" t="s">
        <v>605</v>
      </c>
      <c r="J39" t="b">
        <v>0</v>
      </c>
      <c r="K39" t="s">
        <v>15</v>
      </c>
      <c r="L39" t="s">
        <v>16</v>
      </c>
      <c r="M39" t="s">
        <v>17</v>
      </c>
      <c r="N39" t="s">
        <v>1115</v>
      </c>
      <c r="Q39" t="s">
        <v>1101</v>
      </c>
      <c r="R39">
        <f t="shared" si="2"/>
        <v>0.8</v>
      </c>
      <c r="S39" cm="1">
        <f t="array" ref="S39">_xlfn.STDEV.S(_xlfn._xlws.FILTER(E:E,N:N=Q39))</f>
        <v>0.42163702135578385</v>
      </c>
    </row>
    <row r="40" spans="1:19" x14ac:dyDescent="0.25">
      <c r="A40" s="1">
        <v>38</v>
      </c>
      <c r="B40" t="s">
        <v>27</v>
      </c>
      <c r="C40" t="s">
        <v>28</v>
      </c>
      <c r="D40">
        <v>1</v>
      </c>
      <c r="E40">
        <v>1</v>
      </c>
      <c r="F40">
        <v>1</v>
      </c>
      <c r="G40">
        <v>1</v>
      </c>
      <c r="H40" t="s">
        <v>198</v>
      </c>
      <c r="J40" t="b">
        <v>0</v>
      </c>
      <c r="K40" t="s">
        <v>15</v>
      </c>
      <c r="L40" t="s">
        <v>16</v>
      </c>
      <c r="M40" t="s">
        <v>17</v>
      </c>
      <c r="N40" t="s">
        <v>1116</v>
      </c>
      <c r="Q40" t="s">
        <v>1102</v>
      </c>
      <c r="R40">
        <f t="shared" si="2"/>
        <v>0.11772151898734177</v>
      </c>
      <c r="S40" cm="1">
        <f t="array" ref="S40">_xlfn.STDEV.S(_xlfn._xlws.FILTER(E:E,N:N=Q40))</f>
        <v>0.31496413608801044</v>
      </c>
    </row>
    <row r="41" spans="1:19" x14ac:dyDescent="0.25">
      <c r="A41" s="1">
        <v>39</v>
      </c>
      <c r="B41" t="s">
        <v>27</v>
      </c>
      <c r="C41" t="s">
        <v>28</v>
      </c>
      <c r="D41">
        <v>1</v>
      </c>
      <c r="E41">
        <v>1</v>
      </c>
      <c r="F41">
        <v>1</v>
      </c>
      <c r="G41">
        <v>1</v>
      </c>
      <c r="H41" t="s">
        <v>606</v>
      </c>
      <c r="J41" t="b">
        <v>0</v>
      </c>
      <c r="K41" t="s">
        <v>15</v>
      </c>
      <c r="L41" t="s">
        <v>16</v>
      </c>
      <c r="M41" t="s">
        <v>17</v>
      </c>
      <c r="N41" t="s">
        <v>1117</v>
      </c>
      <c r="Q41" t="s">
        <v>1103</v>
      </c>
      <c r="R41">
        <f t="shared" si="2"/>
        <v>0.8</v>
      </c>
      <c r="S41" cm="1">
        <f t="array" ref="S41">_xlfn.STDEV.S(_xlfn._xlws.FILTER(E:E,N:N=Q41))</f>
        <v>0.42163702135578385</v>
      </c>
    </row>
    <row r="42" spans="1:19" x14ac:dyDescent="0.25">
      <c r="A42" s="1">
        <v>40</v>
      </c>
      <c r="B42" t="s">
        <v>21</v>
      </c>
      <c r="C42" t="s">
        <v>22</v>
      </c>
      <c r="D42">
        <v>0</v>
      </c>
      <c r="E42">
        <v>0</v>
      </c>
      <c r="F42">
        <v>0</v>
      </c>
      <c r="G42">
        <v>0</v>
      </c>
      <c r="H42" t="s">
        <v>607</v>
      </c>
      <c r="J42" t="b">
        <v>0</v>
      </c>
      <c r="K42" t="s">
        <v>15</v>
      </c>
      <c r="L42" t="s">
        <v>16</v>
      </c>
      <c r="M42" t="s">
        <v>17</v>
      </c>
      <c r="N42" t="s">
        <v>1118</v>
      </c>
      <c r="Q42" t="s">
        <v>1104</v>
      </c>
      <c r="R42">
        <f t="shared" si="2"/>
        <v>6.1728395061728405E-4</v>
      </c>
      <c r="S42" cm="1">
        <f t="array" ref="S42">_xlfn.STDEV.S(_xlfn._xlws.FILTER(E:E,N:N=Q42))</f>
        <v>1.9520232470175184E-3</v>
      </c>
    </row>
    <row r="43" spans="1:19" x14ac:dyDescent="0.25">
      <c r="A43" s="1">
        <v>41</v>
      </c>
      <c r="B43" t="s">
        <v>18</v>
      </c>
      <c r="C43" t="s">
        <v>13</v>
      </c>
      <c r="D43">
        <v>0</v>
      </c>
      <c r="E43">
        <v>0</v>
      </c>
      <c r="F43">
        <v>0</v>
      </c>
      <c r="G43">
        <v>0</v>
      </c>
      <c r="H43" t="s">
        <v>608</v>
      </c>
      <c r="J43" t="b">
        <v>0</v>
      </c>
      <c r="K43" t="s">
        <v>15</v>
      </c>
      <c r="L43" t="s">
        <v>16</v>
      </c>
      <c r="M43" t="s">
        <v>17</v>
      </c>
      <c r="N43" t="s">
        <v>1119</v>
      </c>
      <c r="Q43" t="s">
        <v>1105</v>
      </c>
      <c r="R43">
        <f t="shared" si="2"/>
        <v>0.6</v>
      </c>
      <c r="S43" cm="1">
        <f t="array" ref="S43">_xlfn.STDEV.S(_xlfn._xlws.FILTER(E:E,N:N=Q43))</f>
        <v>0.5163977794943222</v>
      </c>
    </row>
    <row r="44" spans="1:19" x14ac:dyDescent="0.25">
      <c r="A44" s="1">
        <v>42</v>
      </c>
      <c r="B44" t="s">
        <v>51</v>
      </c>
      <c r="C44" t="s">
        <v>13</v>
      </c>
      <c r="D44">
        <v>1</v>
      </c>
      <c r="E44">
        <v>1</v>
      </c>
      <c r="F44">
        <v>1</v>
      </c>
      <c r="G44">
        <v>1</v>
      </c>
      <c r="H44" t="s">
        <v>609</v>
      </c>
      <c r="J44" t="b">
        <v>0</v>
      </c>
      <c r="K44" t="s">
        <v>15</v>
      </c>
      <c r="L44" t="s">
        <v>16</v>
      </c>
      <c r="M44" t="s">
        <v>17</v>
      </c>
      <c r="N44" t="s">
        <v>1120</v>
      </c>
      <c r="Q44" t="s">
        <v>1106</v>
      </c>
      <c r="R44">
        <f t="shared" si="2"/>
        <v>0.2</v>
      </c>
      <c r="S44" cm="1">
        <f t="array" ref="S44">_xlfn.STDEV.S(_xlfn._xlws.FILTER(E:E,N:N=Q44))</f>
        <v>0.4216370213557839</v>
      </c>
    </row>
    <row r="45" spans="1:19" x14ac:dyDescent="0.25">
      <c r="A45" s="1">
        <v>43</v>
      </c>
      <c r="B45" t="s">
        <v>27</v>
      </c>
      <c r="C45" t="s">
        <v>28</v>
      </c>
      <c r="D45">
        <v>1</v>
      </c>
      <c r="E45">
        <v>1</v>
      </c>
      <c r="F45">
        <v>1</v>
      </c>
      <c r="G45">
        <v>1</v>
      </c>
      <c r="H45" t="s">
        <v>610</v>
      </c>
      <c r="J45" t="b">
        <v>0</v>
      </c>
      <c r="K45" t="s">
        <v>15</v>
      </c>
      <c r="L45" t="s">
        <v>16</v>
      </c>
      <c r="M45" t="s">
        <v>17</v>
      </c>
      <c r="N45" t="s">
        <v>1121</v>
      </c>
      <c r="Q45" t="s">
        <v>1107</v>
      </c>
      <c r="R45">
        <f t="shared" si="2"/>
        <v>9.0648488595320986E-2</v>
      </c>
      <c r="S45" cm="1">
        <f t="array" ref="S45">_xlfn.STDEV.S(_xlfn._xlws.FILTER(E:E,N:N=Q45))</f>
        <v>0.14541341073258329</v>
      </c>
    </row>
    <row r="46" spans="1:19" x14ac:dyDescent="0.25">
      <c r="A46" s="1">
        <v>44</v>
      </c>
      <c r="B46" t="s">
        <v>23</v>
      </c>
      <c r="C46" t="s">
        <v>13</v>
      </c>
      <c r="D46">
        <v>0</v>
      </c>
      <c r="E46">
        <v>0</v>
      </c>
      <c r="F46">
        <v>0</v>
      </c>
      <c r="G46">
        <v>0</v>
      </c>
      <c r="H46" t="s">
        <v>611</v>
      </c>
      <c r="J46" t="b">
        <v>0</v>
      </c>
      <c r="K46" t="s">
        <v>15</v>
      </c>
      <c r="L46" t="s">
        <v>16</v>
      </c>
      <c r="M46" t="s">
        <v>17</v>
      </c>
      <c r="N46" t="s">
        <v>1122</v>
      </c>
      <c r="Q46" t="s">
        <v>1108</v>
      </c>
      <c r="R46">
        <f t="shared" si="2"/>
        <v>9.3749999999999997E-3</v>
      </c>
      <c r="S46" cm="1">
        <f t="array" ref="S46">_xlfn.STDEV.S(_xlfn._xlws.FILTER(E:E,N:N=Q46))</f>
        <v>2.9646353064078555E-2</v>
      </c>
    </row>
    <row r="47" spans="1:19" x14ac:dyDescent="0.25">
      <c r="A47" s="1">
        <v>45</v>
      </c>
      <c r="B47" t="s">
        <v>24</v>
      </c>
      <c r="C47" t="s">
        <v>13</v>
      </c>
      <c r="D47">
        <v>1</v>
      </c>
      <c r="E47">
        <v>1</v>
      </c>
      <c r="F47">
        <v>1</v>
      </c>
      <c r="G47">
        <v>1</v>
      </c>
      <c r="H47" t="s">
        <v>612</v>
      </c>
      <c r="J47" t="b">
        <v>0</v>
      </c>
      <c r="K47" t="s">
        <v>15</v>
      </c>
      <c r="L47" t="s">
        <v>16</v>
      </c>
      <c r="M47" t="s">
        <v>17</v>
      </c>
      <c r="N47" t="s">
        <v>1123</v>
      </c>
      <c r="Q47" t="s">
        <v>1109</v>
      </c>
      <c r="R47">
        <f t="shared" si="2"/>
        <v>0</v>
      </c>
      <c r="S47" cm="1">
        <f t="array" ref="S47">_xlfn.STDEV.S(_xlfn._xlws.FILTER(E:E,N:N=Q47))</f>
        <v>0</v>
      </c>
    </row>
    <row r="48" spans="1:19" x14ac:dyDescent="0.25">
      <c r="A48" s="1">
        <v>46</v>
      </c>
      <c r="B48" t="s">
        <v>12</v>
      </c>
      <c r="C48" t="s">
        <v>13</v>
      </c>
      <c r="D48">
        <v>0</v>
      </c>
      <c r="E48">
        <v>0</v>
      </c>
      <c r="F48">
        <v>0</v>
      </c>
      <c r="G48">
        <v>0</v>
      </c>
      <c r="H48" t="s">
        <v>613</v>
      </c>
      <c r="J48" t="b">
        <v>0</v>
      </c>
      <c r="K48" t="s">
        <v>15</v>
      </c>
      <c r="L48" t="s">
        <v>16</v>
      </c>
      <c r="M48" t="s">
        <v>17</v>
      </c>
      <c r="N48" t="s">
        <v>1124</v>
      </c>
      <c r="Q48" t="s">
        <v>1110</v>
      </c>
      <c r="R48">
        <f t="shared" si="2"/>
        <v>0.14596378405821628</v>
      </c>
      <c r="S48" cm="1">
        <f t="array" ref="S48">_xlfn.STDEV.S(_xlfn._xlws.FILTER(E:E,N:N=Q48))</f>
        <v>0.31217466888972134</v>
      </c>
    </row>
    <row r="49" spans="1:19" x14ac:dyDescent="0.25">
      <c r="A49" s="1">
        <v>47</v>
      </c>
      <c r="B49" t="s">
        <v>76</v>
      </c>
      <c r="C49" t="s">
        <v>22</v>
      </c>
      <c r="D49">
        <v>0</v>
      </c>
      <c r="E49">
        <v>0</v>
      </c>
      <c r="F49">
        <v>0</v>
      </c>
      <c r="G49">
        <v>0</v>
      </c>
      <c r="H49" t="s">
        <v>614</v>
      </c>
      <c r="J49" t="b">
        <v>0</v>
      </c>
      <c r="K49" t="s">
        <v>15</v>
      </c>
      <c r="L49" t="s">
        <v>16</v>
      </c>
      <c r="M49" t="s">
        <v>17</v>
      </c>
      <c r="N49" t="s">
        <v>1125</v>
      </c>
      <c r="Q49" t="s">
        <v>1111</v>
      </c>
      <c r="R49">
        <f t="shared" si="2"/>
        <v>0.97294608472400523</v>
      </c>
      <c r="S49" cm="1">
        <f t="array" ref="S49">_xlfn.STDEV.S(_xlfn._xlws.FILTER(E:E,N:N=Q49))</f>
        <v>5.9842417424452926E-2</v>
      </c>
    </row>
    <row r="50" spans="1:19" x14ac:dyDescent="0.25">
      <c r="A50" s="1">
        <v>48</v>
      </c>
      <c r="B50" t="s">
        <v>27</v>
      </c>
      <c r="C50" t="s">
        <v>28</v>
      </c>
      <c r="D50">
        <v>1</v>
      </c>
      <c r="E50">
        <v>1</v>
      </c>
      <c r="F50">
        <v>1</v>
      </c>
      <c r="G50">
        <v>1</v>
      </c>
      <c r="H50" t="s">
        <v>615</v>
      </c>
      <c r="J50" t="b">
        <v>0</v>
      </c>
      <c r="K50" t="s">
        <v>15</v>
      </c>
      <c r="L50" t="s">
        <v>16</v>
      </c>
      <c r="M50" t="s">
        <v>17</v>
      </c>
      <c r="N50" t="s">
        <v>1126</v>
      </c>
      <c r="Q50" t="s">
        <v>1112</v>
      </c>
      <c r="R50">
        <f t="shared" si="2"/>
        <v>0.61557632398753892</v>
      </c>
      <c r="S50" cm="1">
        <f t="array" ref="S50">_xlfn.STDEV.S(_xlfn._xlws.FILTER(E:E,N:N=Q50))</f>
        <v>0.49832163646878636</v>
      </c>
    </row>
    <row r="51" spans="1:19" x14ac:dyDescent="0.25">
      <c r="A51" s="1">
        <v>49</v>
      </c>
      <c r="B51" t="s">
        <v>27</v>
      </c>
      <c r="C51" t="s">
        <v>28</v>
      </c>
      <c r="D51">
        <v>0</v>
      </c>
      <c r="E51">
        <v>0</v>
      </c>
      <c r="F51">
        <v>0</v>
      </c>
      <c r="G51">
        <v>0</v>
      </c>
      <c r="H51" t="s">
        <v>616</v>
      </c>
      <c r="J51" t="b">
        <v>0</v>
      </c>
      <c r="K51" t="s">
        <v>15</v>
      </c>
      <c r="L51" t="s">
        <v>16</v>
      </c>
      <c r="M51" t="s">
        <v>17</v>
      </c>
      <c r="N51" t="s">
        <v>1127</v>
      </c>
      <c r="Q51" t="s">
        <v>1113</v>
      </c>
      <c r="R51">
        <f t="shared" si="2"/>
        <v>0.25670027894830555</v>
      </c>
      <c r="S51" cm="1">
        <f t="array" ref="S51">_xlfn.STDEV.S(_xlfn._xlws.FILTER(E:E,N:N=Q51))</f>
        <v>9.1118502866749801E-2</v>
      </c>
    </row>
    <row r="52" spans="1:19" x14ac:dyDescent="0.25">
      <c r="A52" s="1">
        <v>50</v>
      </c>
      <c r="B52" t="s">
        <v>30</v>
      </c>
      <c r="C52" t="s">
        <v>31</v>
      </c>
      <c r="D52">
        <v>0</v>
      </c>
      <c r="E52">
        <v>0.57142857142857151</v>
      </c>
      <c r="F52">
        <v>0.4</v>
      </c>
      <c r="G52">
        <v>1</v>
      </c>
      <c r="H52" t="s">
        <v>617</v>
      </c>
      <c r="J52" t="b">
        <v>0</v>
      </c>
      <c r="K52" t="s">
        <v>15</v>
      </c>
      <c r="L52" t="s">
        <v>16</v>
      </c>
      <c r="M52" t="s">
        <v>17</v>
      </c>
      <c r="N52" t="s">
        <v>1128</v>
      </c>
      <c r="Q52" t="s">
        <v>1114</v>
      </c>
      <c r="R52">
        <f t="shared" si="2"/>
        <v>0.84685138539042826</v>
      </c>
      <c r="S52" cm="1">
        <f t="array" ref="S52">_xlfn.STDEV.S(_xlfn._xlws.FILTER(E:E,N:N=Q52))</f>
        <v>0.34122858775694093</v>
      </c>
    </row>
    <row r="53" spans="1:19" x14ac:dyDescent="0.25">
      <c r="A53" s="1">
        <v>51</v>
      </c>
      <c r="B53" t="s">
        <v>27</v>
      </c>
      <c r="C53" t="s">
        <v>28</v>
      </c>
      <c r="D53">
        <v>1</v>
      </c>
      <c r="E53">
        <v>1</v>
      </c>
      <c r="F53">
        <v>1</v>
      </c>
      <c r="G53">
        <v>1</v>
      </c>
      <c r="H53" t="s">
        <v>618</v>
      </c>
      <c r="J53" t="b">
        <v>0</v>
      </c>
      <c r="K53" t="s">
        <v>15</v>
      </c>
      <c r="L53" t="s">
        <v>16</v>
      </c>
      <c r="M53" t="s">
        <v>17</v>
      </c>
      <c r="N53" t="s">
        <v>1129</v>
      </c>
      <c r="Q53" t="s">
        <v>1115</v>
      </c>
      <c r="R53">
        <f t="shared" si="2"/>
        <v>0.1</v>
      </c>
      <c r="S53" cm="1">
        <f t="array" ref="S53">_xlfn.STDEV.S(_xlfn._xlws.FILTER(E:E,N:N=Q53))</f>
        <v>0.31622776601683794</v>
      </c>
    </row>
    <row r="54" spans="1:19" x14ac:dyDescent="0.25">
      <c r="A54" s="1">
        <v>52</v>
      </c>
      <c r="B54" t="s">
        <v>27</v>
      </c>
      <c r="C54" t="s">
        <v>28</v>
      </c>
      <c r="D54">
        <v>0</v>
      </c>
      <c r="E54">
        <v>3.2258064516129031E-2</v>
      </c>
      <c r="F54">
        <v>1.6393442622950821E-2</v>
      </c>
      <c r="G54">
        <v>1</v>
      </c>
      <c r="H54" t="s">
        <v>619</v>
      </c>
      <c r="J54" t="b">
        <v>0</v>
      </c>
      <c r="K54" t="s">
        <v>15</v>
      </c>
      <c r="L54" t="s">
        <v>16</v>
      </c>
      <c r="M54" t="s">
        <v>17</v>
      </c>
      <c r="N54" t="s">
        <v>1130</v>
      </c>
      <c r="Q54" t="s">
        <v>1116</v>
      </c>
      <c r="R54">
        <f t="shared" si="2"/>
        <v>1</v>
      </c>
      <c r="S54" cm="1">
        <f t="array" ref="S54">_xlfn.STDEV.S(_xlfn._xlws.FILTER(E:E,N:N=Q54))</f>
        <v>0</v>
      </c>
    </row>
    <row r="55" spans="1:19" x14ac:dyDescent="0.25">
      <c r="A55" s="1">
        <v>53</v>
      </c>
      <c r="B55" t="s">
        <v>23</v>
      </c>
      <c r="C55" t="s">
        <v>13</v>
      </c>
      <c r="D55">
        <v>1</v>
      </c>
      <c r="E55">
        <v>1</v>
      </c>
      <c r="F55">
        <v>1</v>
      </c>
      <c r="G55">
        <v>1</v>
      </c>
      <c r="H55" t="s">
        <v>519</v>
      </c>
      <c r="J55" t="b">
        <v>0</v>
      </c>
      <c r="K55" t="s">
        <v>15</v>
      </c>
      <c r="L55" t="s">
        <v>16</v>
      </c>
      <c r="M55" t="s">
        <v>17</v>
      </c>
      <c r="N55" t="s">
        <v>1131</v>
      </c>
      <c r="Q55" t="s">
        <v>1117</v>
      </c>
      <c r="R55">
        <f t="shared" si="2"/>
        <v>1</v>
      </c>
      <c r="S55" cm="1">
        <f t="array" ref="S55">_xlfn.STDEV.S(_xlfn._xlws.FILTER(E:E,N:N=Q55))</f>
        <v>0</v>
      </c>
    </row>
    <row r="56" spans="1:19" x14ac:dyDescent="0.25">
      <c r="A56" s="1">
        <v>54</v>
      </c>
      <c r="B56" t="s">
        <v>12</v>
      </c>
      <c r="C56" t="s">
        <v>13</v>
      </c>
      <c r="D56">
        <v>0</v>
      </c>
      <c r="E56">
        <v>0.28169014084507038</v>
      </c>
      <c r="F56">
        <v>0.16393442622950821</v>
      </c>
      <c r="G56">
        <v>1</v>
      </c>
      <c r="H56" t="s">
        <v>620</v>
      </c>
      <c r="J56" t="b">
        <v>0</v>
      </c>
      <c r="K56" t="s">
        <v>15</v>
      </c>
      <c r="L56" t="s">
        <v>16</v>
      </c>
      <c r="M56" t="s">
        <v>17</v>
      </c>
      <c r="N56" t="s">
        <v>1132</v>
      </c>
      <c r="Q56" t="s">
        <v>1118</v>
      </c>
      <c r="R56">
        <f t="shared" si="2"/>
        <v>0</v>
      </c>
      <c r="S56" cm="1">
        <f t="array" ref="S56">_xlfn.STDEV.S(_xlfn._xlws.FILTER(E:E,N:N=Q56))</f>
        <v>0</v>
      </c>
    </row>
    <row r="57" spans="1:19" x14ac:dyDescent="0.25">
      <c r="A57" s="1">
        <v>55</v>
      </c>
      <c r="B57" t="s">
        <v>33</v>
      </c>
      <c r="C57" t="s">
        <v>22</v>
      </c>
      <c r="D57">
        <v>0</v>
      </c>
      <c r="E57">
        <v>0</v>
      </c>
      <c r="F57">
        <v>0</v>
      </c>
      <c r="G57">
        <v>0</v>
      </c>
      <c r="H57" t="s">
        <v>621</v>
      </c>
      <c r="J57" t="b">
        <v>0</v>
      </c>
      <c r="K57" t="s">
        <v>15</v>
      </c>
      <c r="L57" t="s">
        <v>16</v>
      </c>
      <c r="M57" t="s">
        <v>17</v>
      </c>
      <c r="N57" t="s">
        <v>1133</v>
      </c>
      <c r="Q57" t="s">
        <v>1119</v>
      </c>
      <c r="R57">
        <f t="shared" si="2"/>
        <v>4.6458923512747878E-2</v>
      </c>
      <c r="S57" cm="1">
        <f t="array" ref="S57">_xlfn.STDEV.S(_xlfn._xlws.FILTER(E:E,N:N=Q57))</f>
        <v>0.14691601593983408</v>
      </c>
    </row>
    <row r="58" spans="1:19" x14ac:dyDescent="0.25">
      <c r="A58" s="1">
        <v>56</v>
      </c>
      <c r="B58" t="s">
        <v>86</v>
      </c>
      <c r="C58" t="s">
        <v>31</v>
      </c>
      <c r="D58">
        <v>0</v>
      </c>
      <c r="E58">
        <v>0</v>
      </c>
      <c r="F58">
        <v>0</v>
      </c>
      <c r="G58">
        <v>0</v>
      </c>
      <c r="H58" t="s">
        <v>150</v>
      </c>
      <c r="J58" t="b">
        <v>0</v>
      </c>
      <c r="K58" t="s">
        <v>15</v>
      </c>
      <c r="L58" t="s">
        <v>16</v>
      </c>
      <c r="M58" t="s">
        <v>17</v>
      </c>
      <c r="N58" t="s">
        <v>1134</v>
      </c>
      <c r="Q58" t="s">
        <v>1120</v>
      </c>
      <c r="R58">
        <f t="shared" si="2"/>
        <v>0.91999999999999993</v>
      </c>
      <c r="S58" cm="1">
        <f t="array" ref="S58">_xlfn.STDEV.S(_xlfn._xlws.FILTER(E:E,N:N=Q58))</f>
        <v>0.25298221281347044</v>
      </c>
    </row>
    <row r="59" spans="1:19" x14ac:dyDescent="0.25">
      <c r="A59" s="1">
        <v>57</v>
      </c>
      <c r="B59" t="s">
        <v>41</v>
      </c>
      <c r="C59" t="s">
        <v>31</v>
      </c>
      <c r="D59">
        <v>0</v>
      </c>
      <c r="E59">
        <v>0</v>
      </c>
      <c r="F59">
        <v>0</v>
      </c>
      <c r="G59">
        <v>0</v>
      </c>
      <c r="H59" t="s">
        <v>449</v>
      </c>
      <c r="J59" t="b">
        <v>0</v>
      </c>
      <c r="K59" t="s">
        <v>15</v>
      </c>
      <c r="L59" t="s">
        <v>16</v>
      </c>
      <c r="M59" t="s">
        <v>17</v>
      </c>
      <c r="N59" t="s">
        <v>1135</v>
      </c>
      <c r="Q59" t="s">
        <v>1121</v>
      </c>
      <c r="R59">
        <f t="shared" si="2"/>
        <v>0.10065359477124183</v>
      </c>
      <c r="S59" cm="1">
        <f t="array" ref="S59">_xlfn.STDEV.S(_xlfn._xlws.FILTER(E:E,N:N=Q59))</f>
        <v>0.31600479201865239</v>
      </c>
    </row>
    <row r="60" spans="1:19" x14ac:dyDescent="0.25">
      <c r="A60" s="1">
        <v>58</v>
      </c>
      <c r="B60" t="s">
        <v>27</v>
      </c>
      <c r="C60" t="s">
        <v>28</v>
      </c>
      <c r="D60">
        <v>0</v>
      </c>
      <c r="E60">
        <v>0.46851385390428207</v>
      </c>
      <c r="F60">
        <v>0.30592105263157893</v>
      </c>
      <c r="G60">
        <v>1</v>
      </c>
      <c r="H60" t="s">
        <v>622</v>
      </c>
      <c r="J60" t="b">
        <v>0</v>
      </c>
      <c r="K60" t="s">
        <v>15</v>
      </c>
      <c r="L60" t="s">
        <v>16</v>
      </c>
      <c r="M60" t="s">
        <v>17</v>
      </c>
      <c r="N60" t="s">
        <v>1136</v>
      </c>
      <c r="Q60" t="s">
        <v>1122</v>
      </c>
      <c r="R60">
        <f t="shared" si="2"/>
        <v>8.5452961672473862E-2</v>
      </c>
      <c r="S60" cm="1">
        <f t="array" ref="S60">_xlfn.STDEV.S(_xlfn._xlws.FILTER(E:E,N:N=Q60))</f>
        <v>0.14972133611838886</v>
      </c>
    </row>
    <row r="61" spans="1:19" x14ac:dyDescent="0.25">
      <c r="A61" s="1">
        <v>59</v>
      </c>
      <c r="B61" t="s">
        <v>86</v>
      </c>
      <c r="C61" t="s">
        <v>31</v>
      </c>
      <c r="D61">
        <v>0</v>
      </c>
      <c r="E61">
        <v>0</v>
      </c>
      <c r="F61">
        <v>0</v>
      </c>
      <c r="G61">
        <v>0</v>
      </c>
      <c r="H61" t="s">
        <v>90</v>
      </c>
      <c r="J61" t="b">
        <v>0</v>
      </c>
      <c r="K61" t="s">
        <v>15</v>
      </c>
      <c r="L61" t="s">
        <v>16</v>
      </c>
      <c r="M61" t="s">
        <v>17</v>
      </c>
      <c r="N61" t="s">
        <v>1137</v>
      </c>
      <c r="Q61" t="s">
        <v>1123</v>
      </c>
      <c r="R61">
        <f t="shared" si="2"/>
        <v>0.50571428571428567</v>
      </c>
      <c r="S61" cm="1">
        <f t="array" ref="S61">_xlfn.STDEV.S(_xlfn._xlws.FILTER(E:E,N:N=Q61))</f>
        <v>0.52130135434393066</v>
      </c>
    </row>
    <row r="62" spans="1:19" x14ac:dyDescent="0.25">
      <c r="A62" s="1">
        <v>60</v>
      </c>
      <c r="B62" t="s">
        <v>41</v>
      </c>
      <c r="C62" t="s">
        <v>31</v>
      </c>
      <c r="D62">
        <v>1</v>
      </c>
      <c r="E62">
        <v>1</v>
      </c>
      <c r="F62">
        <v>1</v>
      </c>
      <c r="G62">
        <v>1</v>
      </c>
      <c r="H62" t="s">
        <v>623</v>
      </c>
      <c r="J62" t="b">
        <v>0</v>
      </c>
      <c r="K62" t="s">
        <v>15</v>
      </c>
      <c r="L62" t="s">
        <v>16</v>
      </c>
      <c r="M62" t="s">
        <v>17</v>
      </c>
      <c r="N62" t="s">
        <v>1138</v>
      </c>
      <c r="Q62" t="s">
        <v>1124</v>
      </c>
      <c r="R62">
        <f t="shared" si="2"/>
        <v>1.9480519480519481E-3</v>
      </c>
      <c r="S62" cm="1">
        <f t="array" ref="S62">_xlfn.STDEV.S(_xlfn._xlws.FILTER(E:E,N:N=Q62))</f>
        <v>6.1602811561721673E-3</v>
      </c>
    </row>
    <row r="63" spans="1:19" x14ac:dyDescent="0.25">
      <c r="A63" s="1">
        <v>61</v>
      </c>
      <c r="B63" t="s">
        <v>27</v>
      </c>
      <c r="C63" t="s">
        <v>28</v>
      </c>
      <c r="D63">
        <v>1</v>
      </c>
      <c r="E63">
        <v>1</v>
      </c>
      <c r="F63">
        <v>1</v>
      </c>
      <c r="G63">
        <v>1</v>
      </c>
      <c r="H63" t="s">
        <v>624</v>
      </c>
      <c r="J63" t="b">
        <v>0</v>
      </c>
      <c r="K63" t="s">
        <v>15</v>
      </c>
      <c r="L63" t="s">
        <v>16</v>
      </c>
      <c r="M63" t="s">
        <v>17</v>
      </c>
      <c r="N63" t="s">
        <v>1139</v>
      </c>
      <c r="Q63" t="s">
        <v>1125</v>
      </c>
      <c r="R63">
        <f t="shared" si="2"/>
        <v>0</v>
      </c>
      <c r="S63" cm="1">
        <f t="array" ref="S63">_xlfn.STDEV.S(_xlfn._xlws.FILTER(E:E,N:N=Q63))</f>
        <v>0</v>
      </c>
    </row>
    <row r="64" spans="1:19" x14ac:dyDescent="0.25">
      <c r="A64" s="1">
        <v>62</v>
      </c>
      <c r="B64" t="s">
        <v>23</v>
      </c>
      <c r="C64" t="s">
        <v>13</v>
      </c>
      <c r="D64">
        <v>0</v>
      </c>
      <c r="E64">
        <v>0</v>
      </c>
      <c r="F64">
        <v>0</v>
      </c>
      <c r="G64">
        <v>0</v>
      </c>
      <c r="H64" t="s">
        <v>625</v>
      </c>
      <c r="J64" t="b">
        <v>0</v>
      </c>
      <c r="K64" t="s">
        <v>15</v>
      </c>
      <c r="L64" t="s">
        <v>16</v>
      </c>
      <c r="M64" t="s">
        <v>17</v>
      </c>
      <c r="N64" t="s">
        <v>1140</v>
      </c>
      <c r="Q64" t="s">
        <v>1126</v>
      </c>
      <c r="R64">
        <f t="shared" si="2"/>
        <v>0.2</v>
      </c>
      <c r="S64" cm="1">
        <f t="array" ref="S64">_xlfn.STDEV.S(_xlfn._xlws.FILTER(E:E,N:N=Q64))</f>
        <v>0.4216370213557839</v>
      </c>
    </row>
    <row r="65" spans="1:19" x14ac:dyDescent="0.25">
      <c r="A65" s="1">
        <v>63</v>
      </c>
      <c r="B65" t="s">
        <v>18</v>
      </c>
      <c r="C65" t="s">
        <v>13</v>
      </c>
      <c r="D65">
        <v>0</v>
      </c>
      <c r="E65">
        <v>0</v>
      </c>
      <c r="F65">
        <v>0</v>
      </c>
      <c r="G65">
        <v>0</v>
      </c>
      <c r="H65" t="s">
        <v>626</v>
      </c>
      <c r="J65" t="b">
        <v>0</v>
      </c>
      <c r="K65" t="s">
        <v>15</v>
      </c>
      <c r="L65" t="s">
        <v>16</v>
      </c>
      <c r="M65" t="s">
        <v>17</v>
      </c>
      <c r="N65" t="s">
        <v>1141</v>
      </c>
      <c r="Q65" t="s">
        <v>1127</v>
      </c>
      <c r="R65">
        <f t="shared" si="2"/>
        <v>0.2</v>
      </c>
      <c r="S65" cm="1">
        <f t="array" ref="S65">_xlfn.STDEV.S(_xlfn._xlws.FILTER(E:E,N:N=Q65))</f>
        <v>0.4216370213557839</v>
      </c>
    </row>
    <row r="66" spans="1:19" x14ac:dyDescent="0.25">
      <c r="A66" s="1">
        <v>64</v>
      </c>
      <c r="B66" t="s">
        <v>43</v>
      </c>
      <c r="C66" t="s">
        <v>22</v>
      </c>
      <c r="D66">
        <v>0</v>
      </c>
      <c r="E66">
        <v>0</v>
      </c>
      <c r="F66">
        <v>0</v>
      </c>
      <c r="G66">
        <v>0</v>
      </c>
      <c r="H66" t="s">
        <v>627</v>
      </c>
      <c r="J66" t="b">
        <v>0</v>
      </c>
      <c r="K66" t="s">
        <v>15</v>
      </c>
      <c r="L66" t="s">
        <v>16</v>
      </c>
      <c r="M66" t="s">
        <v>17</v>
      </c>
      <c r="N66" t="s">
        <v>1142</v>
      </c>
      <c r="Q66" t="s">
        <v>1128</v>
      </c>
      <c r="R66">
        <f t="shared" si="2"/>
        <v>0.65714285714285725</v>
      </c>
      <c r="S66" cm="1">
        <f t="array" ref="S66">_xlfn.STDEV.S(_xlfn._xlws.FILTER(E:E,N:N=Q66))</f>
        <v>0.18070158058105024</v>
      </c>
    </row>
    <row r="67" spans="1:19" x14ac:dyDescent="0.25">
      <c r="A67" s="1">
        <v>65</v>
      </c>
      <c r="B67" t="s">
        <v>65</v>
      </c>
      <c r="C67" t="s">
        <v>31</v>
      </c>
      <c r="D67">
        <v>0</v>
      </c>
      <c r="E67">
        <v>0</v>
      </c>
      <c r="F67">
        <v>0</v>
      </c>
      <c r="G67">
        <v>0</v>
      </c>
      <c r="H67" t="s">
        <v>628</v>
      </c>
      <c r="J67" t="b">
        <v>0</v>
      </c>
      <c r="K67" t="s">
        <v>15</v>
      </c>
      <c r="L67" t="s">
        <v>16</v>
      </c>
      <c r="M67" t="s">
        <v>17</v>
      </c>
      <c r="N67" t="s">
        <v>1143</v>
      </c>
      <c r="Q67" t="s">
        <v>1129</v>
      </c>
      <c r="R67">
        <f t="shared" si="2"/>
        <v>1</v>
      </c>
      <c r="S67" cm="1">
        <f t="array" ref="S67">_xlfn.STDEV.S(_xlfn._xlws.FILTER(E:E,N:N=Q67))</f>
        <v>0</v>
      </c>
    </row>
    <row r="68" spans="1:19" x14ac:dyDescent="0.25">
      <c r="A68" s="1">
        <v>66</v>
      </c>
      <c r="B68" t="s">
        <v>23</v>
      </c>
      <c r="C68" t="s">
        <v>13</v>
      </c>
      <c r="D68">
        <v>0</v>
      </c>
      <c r="E68">
        <v>0.82352941176470584</v>
      </c>
      <c r="F68">
        <v>1</v>
      </c>
      <c r="G68">
        <v>0.7</v>
      </c>
      <c r="H68" t="s">
        <v>570</v>
      </c>
      <c r="J68" t="b">
        <v>0</v>
      </c>
      <c r="K68" t="s">
        <v>15</v>
      </c>
      <c r="L68" t="s">
        <v>16</v>
      </c>
      <c r="M68" t="s">
        <v>17</v>
      </c>
      <c r="N68" t="s">
        <v>1144</v>
      </c>
      <c r="Q68" t="s">
        <v>1130</v>
      </c>
      <c r="R68">
        <f t="shared" si="2"/>
        <v>0.5161290322580645</v>
      </c>
      <c r="S68" cm="1">
        <f t="array" ref="S68">_xlfn.STDEV.S(_xlfn._xlws.FILTER(E:E,N:N=Q68))</f>
        <v>0.51004478389812558</v>
      </c>
    </row>
    <row r="69" spans="1:19" x14ac:dyDescent="0.25">
      <c r="A69" s="1">
        <v>67</v>
      </c>
      <c r="B69" t="s">
        <v>33</v>
      </c>
      <c r="C69" t="s">
        <v>22</v>
      </c>
      <c r="D69">
        <v>0</v>
      </c>
      <c r="E69">
        <v>0</v>
      </c>
      <c r="F69">
        <v>0</v>
      </c>
      <c r="G69">
        <v>0</v>
      </c>
      <c r="H69" t="s">
        <v>629</v>
      </c>
      <c r="J69" t="b">
        <v>0</v>
      </c>
      <c r="K69" t="s">
        <v>15</v>
      </c>
      <c r="L69" t="s">
        <v>16</v>
      </c>
      <c r="M69" t="s">
        <v>17</v>
      </c>
      <c r="N69" t="s">
        <v>1145</v>
      </c>
      <c r="Q69" t="s">
        <v>1131</v>
      </c>
      <c r="R69">
        <f t="shared" si="2"/>
        <v>0.4</v>
      </c>
      <c r="S69" cm="1">
        <f t="array" ref="S69">_xlfn.STDEV.S(_xlfn._xlws.FILTER(E:E,N:N=Q69))</f>
        <v>0.5163977794943222</v>
      </c>
    </row>
    <row r="70" spans="1:19" x14ac:dyDescent="0.25">
      <c r="A70" s="1">
        <v>68</v>
      </c>
      <c r="B70" t="s">
        <v>18</v>
      </c>
      <c r="C70" t="s">
        <v>13</v>
      </c>
      <c r="D70">
        <v>0</v>
      </c>
      <c r="E70">
        <v>0</v>
      </c>
      <c r="F70">
        <v>0</v>
      </c>
      <c r="G70">
        <v>0</v>
      </c>
      <c r="H70" t="s">
        <v>630</v>
      </c>
      <c r="J70" t="b">
        <v>0</v>
      </c>
      <c r="K70" t="s">
        <v>15</v>
      </c>
      <c r="L70" t="s">
        <v>16</v>
      </c>
      <c r="M70" t="s">
        <v>17</v>
      </c>
      <c r="N70" t="s">
        <v>1146</v>
      </c>
      <c r="Q70" t="s">
        <v>1132</v>
      </c>
      <c r="R70">
        <f t="shared" si="2"/>
        <v>2.8169014084507039E-2</v>
      </c>
      <c r="S70" cm="1">
        <f t="array" ref="S70">_xlfn.STDEV.S(_xlfn._xlws.FILTER(E:E,N:N=Q70))</f>
        <v>8.9078243948405036E-2</v>
      </c>
    </row>
    <row r="71" spans="1:19" x14ac:dyDescent="0.25">
      <c r="A71" s="1">
        <v>69</v>
      </c>
      <c r="B71" t="s">
        <v>12</v>
      </c>
      <c r="C71" t="s">
        <v>13</v>
      </c>
      <c r="D71">
        <v>0</v>
      </c>
      <c r="E71">
        <v>0</v>
      </c>
      <c r="F71">
        <v>0</v>
      </c>
      <c r="G71">
        <v>0</v>
      </c>
      <c r="H71" t="s">
        <v>631</v>
      </c>
      <c r="J71" t="b">
        <v>0</v>
      </c>
      <c r="K71" t="s">
        <v>101</v>
      </c>
      <c r="L71" t="s">
        <v>16</v>
      </c>
      <c r="M71" t="s">
        <v>17</v>
      </c>
      <c r="N71" t="s">
        <v>1078</v>
      </c>
      <c r="Q71" t="s">
        <v>1133</v>
      </c>
      <c r="R71">
        <f t="shared" si="2"/>
        <v>0</v>
      </c>
      <c r="S71" cm="1">
        <f t="array" ref="S71">_xlfn.STDEV.S(_xlfn._xlws.FILTER(E:E,N:N=Q71))</f>
        <v>0</v>
      </c>
    </row>
    <row r="72" spans="1:19" x14ac:dyDescent="0.25">
      <c r="A72" s="1">
        <v>70</v>
      </c>
      <c r="B72" t="s">
        <v>18</v>
      </c>
      <c r="C72" t="s">
        <v>13</v>
      </c>
      <c r="D72">
        <v>0</v>
      </c>
      <c r="E72">
        <v>0</v>
      </c>
      <c r="F72">
        <v>0</v>
      </c>
      <c r="G72">
        <v>0</v>
      </c>
      <c r="H72" t="s">
        <v>632</v>
      </c>
      <c r="J72" t="b">
        <v>0</v>
      </c>
      <c r="K72" t="s">
        <v>101</v>
      </c>
      <c r="L72" t="s">
        <v>16</v>
      </c>
      <c r="M72" t="s">
        <v>17</v>
      </c>
      <c r="N72" t="s">
        <v>1079</v>
      </c>
      <c r="Q72" t="s">
        <v>1134</v>
      </c>
      <c r="R72">
        <f t="shared" si="2"/>
        <v>0.7</v>
      </c>
      <c r="S72" cm="1">
        <f t="array" ref="S72">_xlfn.STDEV.S(_xlfn._xlws.FILTER(E:E,N:N=Q72))</f>
        <v>0.48304589153964789</v>
      </c>
    </row>
    <row r="73" spans="1:19" x14ac:dyDescent="0.25">
      <c r="A73" s="1">
        <v>71</v>
      </c>
      <c r="B73" t="s">
        <v>12</v>
      </c>
      <c r="C73" t="s">
        <v>13</v>
      </c>
      <c r="D73">
        <v>0</v>
      </c>
      <c r="E73">
        <v>8.3333333333333343E-2</v>
      </c>
      <c r="F73">
        <v>6.6666666666666666E-2</v>
      </c>
      <c r="G73">
        <v>0.1111111111111111</v>
      </c>
      <c r="H73" t="s">
        <v>633</v>
      </c>
      <c r="J73" t="b">
        <v>0</v>
      </c>
      <c r="K73" t="s">
        <v>101</v>
      </c>
      <c r="L73" t="s">
        <v>16</v>
      </c>
      <c r="M73" t="s">
        <v>17</v>
      </c>
      <c r="N73" t="s">
        <v>1080</v>
      </c>
      <c r="Q73" t="s">
        <v>1135</v>
      </c>
      <c r="R73">
        <f t="shared" si="2"/>
        <v>0.2</v>
      </c>
      <c r="S73" cm="1">
        <f t="array" ref="S73">_xlfn.STDEV.S(_xlfn._xlws.FILTER(E:E,N:N=Q73))</f>
        <v>0.4216370213557839</v>
      </c>
    </row>
    <row r="74" spans="1:19" x14ac:dyDescent="0.25">
      <c r="A74" s="1">
        <v>72</v>
      </c>
      <c r="B74" t="s">
        <v>21</v>
      </c>
      <c r="C74" t="s">
        <v>22</v>
      </c>
      <c r="D74">
        <v>0</v>
      </c>
      <c r="E74">
        <v>0</v>
      </c>
      <c r="F74">
        <v>0</v>
      </c>
      <c r="G74">
        <v>0</v>
      </c>
      <c r="H74" t="s">
        <v>634</v>
      </c>
      <c r="J74" t="b">
        <v>0</v>
      </c>
      <c r="K74" t="s">
        <v>101</v>
      </c>
      <c r="L74" t="s">
        <v>16</v>
      </c>
      <c r="M74" t="s">
        <v>17</v>
      </c>
      <c r="N74" t="s">
        <v>1081</v>
      </c>
      <c r="Q74" t="s">
        <v>1136</v>
      </c>
      <c r="R74">
        <f t="shared" si="2"/>
        <v>0.87642443268060055</v>
      </c>
      <c r="S74" cm="1">
        <f t="array" ref="S74">_xlfn.STDEV.S(_xlfn._xlws.FILTER(E:E,N:N=Q74))</f>
        <v>0.21556774680649887</v>
      </c>
    </row>
    <row r="75" spans="1:19" x14ac:dyDescent="0.25">
      <c r="A75" s="1">
        <v>73</v>
      </c>
      <c r="B75" t="s">
        <v>23</v>
      </c>
      <c r="C75" t="s">
        <v>13</v>
      </c>
      <c r="D75">
        <v>0</v>
      </c>
      <c r="E75">
        <v>0</v>
      </c>
      <c r="F75">
        <v>0</v>
      </c>
      <c r="G75">
        <v>0</v>
      </c>
      <c r="H75" t="s">
        <v>635</v>
      </c>
      <c r="J75" t="b">
        <v>0</v>
      </c>
      <c r="K75" t="s">
        <v>101</v>
      </c>
      <c r="L75" t="s">
        <v>16</v>
      </c>
      <c r="M75" t="s">
        <v>17</v>
      </c>
      <c r="N75" t="s">
        <v>1082</v>
      </c>
      <c r="Q75" t="s">
        <v>1137</v>
      </c>
      <c r="R75">
        <f t="shared" si="2"/>
        <v>0</v>
      </c>
      <c r="S75" cm="1">
        <f t="array" ref="S75">_xlfn.STDEV.S(_xlfn._xlws.FILTER(E:E,N:N=Q75))</f>
        <v>0</v>
      </c>
    </row>
    <row r="76" spans="1:19" x14ac:dyDescent="0.25">
      <c r="A76" s="1">
        <v>74</v>
      </c>
      <c r="B76" t="s">
        <v>24</v>
      </c>
      <c r="C76" t="s">
        <v>13</v>
      </c>
      <c r="D76">
        <v>0</v>
      </c>
      <c r="E76">
        <v>0</v>
      </c>
      <c r="F76">
        <v>0</v>
      </c>
      <c r="G76">
        <v>0</v>
      </c>
      <c r="H76" t="s">
        <v>636</v>
      </c>
      <c r="J76" t="b">
        <v>0</v>
      </c>
      <c r="K76" t="s">
        <v>101</v>
      </c>
      <c r="L76" t="s">
        <v>16</v>
      </c>
      <c r="M76" t="s">
        <v>17</v>
      </c>
      <c r="N76" t="s">
        <v>1083</v>
      </c>
      <c r="Q76" t="s">
        <v>1138</v>
      </c>
      <c r="R76">
        <f t="shared" si="2"/>
        <v>0.46666666666666662</v>
      </c>
      <c r="S76" cm="1">
        <f t="array" ref="S76">_xlfn.STDEV.S(_xlfn._xlws.FILTER(E:E,N:N=Q76))</f>
        <v>0.50184843513938737</v>
      </c>
    </row>
    <row r="77" spans="1:19" x14ac:dyDescent="0.25">
      <c r="A77" s="1">
        <v>75</v>
      </c>
      <c r="B77" t="s">
        <v>21</v>
      </c>
      <c r="C77" t="s">
        <v>22</v>
      </c>
      <c r="D77">
        <v>0</v>
      </c>
      <c r="E77">
        <v>0</v>
      </c>
      <c r="F77">
        <v>0</v>
      </c>
      <c r="G77">
        <v>0</v>
      </c>
      <c r="H77" t="s">
        <v>637</v>
      </c>
      <c r="J77" t="b">
        <v>0</v>
      </c>
      <c r="K77" t="s">
        <v>101</v>
      </c>
      <c r="L77" t="s">
        <v>16</v>
      </c>
      <c r="M77" t="s">
        <v>17</v>
      </c>
      <c r="N77" t="s">
        <v>1084</v>
      </c>
      <c r="Q77" t="s">
        <v>1139</v>
      </c>
      <c r="R77">
        <f t="shared" si="2"/>
        <v>0.9</v>
      </c>
      <c r="S77" cm="1">
        <f t="array" ref="S77">_xlfn.STDEV.S(_xlfn._xlws.FILTER(E:E,N:N=Q77))</f>
        <v>0.316227766016838</v>
      </c>
    </row>
    <row r="78" spans="1:19" x14ac:dyDescent="0.25">
      <c r="A78" s="1">
        <v>76</v>
      </c>
      <c r="B78" t="s">
        <v>27</v>
      </c>
      <c r="C78" t="s">
        <v>28</v>
      </c>
      <c r="D78">
        <v>1</v>
      </c>
      <c r="E78">
        <v>1</v>
      </c>
      <c r="F78">
        <v>1</v>
      </c>
      <c r="G78">
        <v>1</v>
      </c>
      <c r="H78" t="s">
        <v>638</v>
      </c>
      <c r="J78" t="b">
        <v>0</v>
      </c>
      <c r="K78" t="s">
        <v>101</v>
      </c>
      <c r="L78" t="s">
        <v>16</v>
      </c>
      <c r="M78" t="s">
        <v>17</v>
      </c>
      <c r="N78" t="s">
        <v>1085</v>
      </c>
      <c r="Q78" t="s">
        <v>1140</v>
      </c>
      <c r="R78">
        <f t="shared" si="2"/>
        <v>1.1438923395445135E-2</v>
      </c>
      <c r="S78" cm="1">
        <f t="array" ref="S78">_xlfn.STDEV.S(_xlfn._xlws.FILTER(E:E,N:N=Q78))</f>
        <v>1.6900200211410674E-2</v>
      </c>
    </row>
    <row r="79" spans="1:19" x14ac:dyDescent="0.25">
      <c r="A79" s="1">
        <v>77</v>
      </c>
      <c r="B79" t="s">
        <v>30</v>
      </c>
      <c r="C79" t="s">
        <v>31</v>
      </c>
      <c r="D79">
        <v>1</v>
      </c>
      <c r="E79">
        <v>1</v>
      </c>
      <c r="F79">
        <v>1</v>
      </c>
      <c r="G79">
        <v>1</v>
      </c>
      <c r="H79" t="s">
        <v>171</v>
      </c>
      <c r="J79" t="b">
        <v>0</v>
      </c>
      <c r="K79" t="s">
        <v>101</v>
      </c>
      <c r="L79" t="s">
        <v>16</v>
      </c>
      <c r="M79" t="s">
        <v>17</v>
      </c>
      <c r="N79" t="s">
        <v>1086</v>
      </c>
      <c r="Q79" t="s">
        <v>1141</v>
      </c>
      <c r="R79">
        <f t="shared" si="2"/>
        <v>1.355932203389831E-2</v>
      </c>
      <c r="S79" cm="1">
        <f t="array" ref="S79">_xlfn.STDEV.S(_xlfn._xlws.FILTER(E:E,N:N=Q79))</f>
        <v>4.28783411548255E-2</v>
      </c>
    </row>
    <row r="80" spans="1:19" x14ac:dyDescent="0.25">
      <c r="A80" s="1">
        <v>78</v>
      </c>
      <c r="B80" t="s">
        <v>33</v>
      </c>
      <c r="C80" t="s">
        <v>22</v>
      </c>
      <c r="D80">
        <v>1</v>
      </c>
      <c r="E80">
        <v>1</v>
      </c>
      <c r="F80">
        <v>1</v>
      </c>
      <c r="G80">
        <v>1</v>
      </c>
      <c r="H80" t="s">
        <v>639</v>
      </c>
      <c r="J80" t="b">
        <v>0</v>
      </c>
      <c r="K80" t="s">
        <v>101</v>
      </c>
      <c r="L80" t="s">
        <v>16</v>
      </c>
      <c r="M80" t="s">
        <v>17</v>
      </c>
      <c r="N80" t="s">
        <v>1087</v>
      </c>
      <c r="Q80" t="s">
        <v>1142</v>
      </c>
      <c r="R80">
        <f t="shared" si="2"/>
        <v>0</v>
      </c>
      <c r="S80" cm="1">
        <f t="array" ref="S80">_xlfn.STDEV.S(_xlfn._xlws.FILTER(E:E,N:N=Q80))</f>
        <v>0</v>
      </c>
    </row>
    <row r="81" spans="1:19" x14ac:dyDescent="0.25">
      <c r="A81" s="1">
        <v>79</v>
      </c>
      <c r="B81" t="s">
        <v>18</v>
      </c>
      <c r="C81" t="s">
        <v>13</v>
      </c>
      <c r="D81">
        <v>0</v>
      </c>
      <c r="E81">
        <v>0</v>
      </c>
      <c r="F81">
        <v>0</v>
      </c>
      <c r="G81">
        <v>0</v>
      </c>
      <c r="H81" t="s">
        <v>111</v>
      </c>
      <c r="J81" t="b">
        <v>0</v>
      </c>
      <c r="K81" t="s">
        <v>101</v>
      </c>
      <c r="L81" t="s">
        <v>16</v>
      </c>
      <c r="M81" t="s">
        <v>17</v>
      </c>
      <c r="N81" t="s">
        <v>1088</v>
      </c>
      <c r="Q81" t="s">
        <v>1143</v>
      </c>
      <c r="R81">
        <f t="shared" ref="R81:R84" si="3">AVERAGEIF(N:N,Q81,E:E)</f>
        <v>1.1764705882352939E-2</v>
      </c>
      <c r="S81" cm="1">
        <f t="array" ref="S81">_xlfn.STDEV.S(_xlfn._xlws.FILTER(E:E,N:N=Q81))</f>
        <v>3.7203266590216222E-2</v>
      </c>
    </row>
    <row r="82" spans="1:19" x14ac:dyDescent="0.25">
      <c r="A82" s="1">
        <v>80</v>
      </c>
      <c r="B82" t="s">
        <v>18</v>
      </c>
      <c r="C82" t="s">
        <v>13</v>
      </c>
      <c r="D82">
        <v>0</v>
      </c>
      <c r="E82">
        <v>0</v>
      </c>
      <c r="F82">
        <v>0</v>
      </c>
      <c r="G82">
        <v>0</v>
      </c>
      <c r="H82" t="s">
        <v>640</v>
      </c>
      <c r="J82" t="b">
        <v>0</v>
      </c>
      <c r="K82" t="s">
        <v>101</v>
      </c>
      <c r="L82" t="s">
        <v>16</v>
      </c>
      <c r="M82" t="s">
        <v>17</v>
      </c>
      <c r="N82" t="s">
        <v>1089</v>
      </c>
      <c r="Q82" t="s">
        <v>1144</v>
      </c>
      <c r="R82">
        <f t="shared" si="3"/>
        <v>0.65882352941176459</v>
      </c>
      <c r="S82" cm="1">
        <f t="array" ref="S82">_xlfn.STDEV.S(_xlfn._xlws.FILTER(E:E,N:N=Q82))</f>
        <v>0.34723048817535157</v>
      </c>
    </row>
    <row r="83" spans="1:19" x14ac:dyDescent="0.25">
      <c r="A83" s="1">
        <v>81</v>
      </c>
      <c r="B83" t="s">
        <v>23</v>
      </c>
      <c r="C83" t="s">
        <v>13</v>
      </c>
      <c r="D83">
        <v>0</v>
      </c>
      <c r="E83">
        <v>0</v>
      </c>
      <c r="F83">
        <v>0</v>
      </c>
      <c r="G83">
        <v>0</v>
      </c>
      <c r="H83" t="s">
        <v>641</v>
      </c>
      <c r="J83" t="b">
        <v>0</v>
      </c>
      <c r="K83" t="s">
        <v>101</v>
      </c>
      <c r="L83" t="s">
        <v>16</v>
      </c>
      <c r="M83" t="s">
        <v>17</v>
      </c>
      <c r="N83" t="s">
        <v>1090</v>
      </c>
      <c r="Q83" t="s">
        <v>1145</v>
      </c>
      <c r="R83">
        <f t="shared" si="3"/>
        <v>0.3</v>
      </c>
      <c r="S83" cm="1">
        <f t="array" ref="S83">_xlfn.STDEV.S(_xlfn._xlws.FILTER(E:E,N:N=Q83))</f>
        <v>0.31622776601683789</v>
      </c>
    </row>
    <row r="84" spans="1:19" x14ac:dyDescent="0.25">
      <c r="A84" s="1">
        <v>82</v>
      </c>
      <c r="B84" t="s">
        <v>27</v>
      </c>
      <c r="C84" t="s">
        <v>28</v>
      </c>
      <c r="D84">
        <v>1</v>
      </c>
      <c r="E84">
        <v>1</v>
      </c>
      <c r="F84">
        <v>1</v>
      </c>
      <c r="G84">
        <v>1</v>
      </c>
      <c r="H84" t="s">
        <v>642</v>
      </c>
      <c r="J84" t="b">
        <v>0</v>
      </c>
      <c r="K84" t="s">
        <v>101</v>
      </c>
      <c r="L84" t="s">
        <v>16</v>
      </c>
      <c r="M84" t="s">
        <v>17</v>
      </c>
      <c r="N84" t="s">
        <v>1091</v>
      </c>
      <c r="Q84" t="s">
        <v>1146</v>
      </c>
      <c r="R84">
        <f t="shared" si="3"/>
        <v>0</v>
      </c>
      <c r="S84" cm="1">
        <f t="array" ref="S84">_xlfn.STDEV.S(_xlfn._xlws.FILTER(E:E,N:N=Q84))</f>
        <v>0</v>
      </c>
    </row>
    <row r="85" spans="1:19" x14ac:dyDescent="0.25">
      <c r="A85" s="1">
        <v>83</v>
      </c>
      <c r="B85" t="s">
        <v>30</v>
      </c>
      <c r="C85" t="s">
        <v>31</v>
      </c>
      <c r="D85">
        <v>1</v>
      </c>
      <c r="E85">
        <v>1</v>
      </c>
      <c r="F85">
        <v>1</v>
      </c>
      <c r="G85">
        <v>1</v>
      </c>
      <c r="H85" t="s">
        <v>238</v>
      </c>
      <c r="J85" t="b">
        <v>0</v>
      </c>
      <c r="K85" t="s">
        <v>101</v>
      </c>
      <c r="L85" t="s">
        <v>16</v>
      </c>
      <c r="M85" t="s">
        <v>17</v>
      </c>
      <c r="N85" t="s">
        <v>1092</v>
      </c>
    </row>
    <row r="86" spans="1:19" x14ac:dyDescent="0.25">
      <c r="A86" s="1">
        <v>84</v>
      </c>
      <c r="B86" t="s">
        <v>12</v>
      </c>
      <c r="C86" t="s">
        <v>13</v>
      </c>
      <c r="D86">
        <v>0</v>
      </c>
      <c r="E86">
        <v>0</v>
      </c>
      <c r="F86">
        <v>0</v>
      </c>
      <c r="G86">
        <v>0</v>
      </c>
      <c r="H86" t="s">
        <v>643</v>
      </c>
      <c r="J86" t="b">
        <v>0</v>
      </c>
      <c r="K86" t="s">
        <v>101</v>
      </c>
      <c r="L86" t="s">
        <v>16</v>
      </c>
      <c r="M86" t="s">
        <v>17</v>
      </c>
      <c r="N86" t="s">
        <v>1093</v>
      </c>
    </row>
    <row r="87" spans="1:19" x14ac:dyDescent="0.25">
      <c r="A87" s="1">
        <v>85</v>
      </c>
      <c r="B87" t="s">
        <v>41</v>
      </c>
      <c r="C87" t="s">
        <v>31</v>
      </c>
      <c r="D87">
        <v>1</v>
      </c>
      <c r="E87">
        <v>1</v>
      </c>
      <c r="F87">
        <v>1</v>
      </c>
      <c r="G87">
        <v>1</v>
      </c>
      <c r="H87" t="s">
        <v>240</v>
      </c>
      <c r="J87" t="b">
        <v>0</v>
      </c>
      <c r="K87" t="s">
        <v>101</v>
      </c>
      <c r="L87" t="s">
        <v>16</v>
      </c>
      <c r="M87" t="s">
        <v>17</v>
      </c>
      <c r="N87" t="s">
        <v>1094</v>
      </c>
    </row>
    <row r="88" spans="1:19" x14ac:dyDescent="0.25">
      <c r="A88" s="1">
        <v>86</v>
      </c>
      <c r="B88" t="s">
        <v>43</v>
      </c>
      <c r="C88" t="s">
        <v>22</v>
      </c>
      <c r="D88">
        <v>0</v>
      </c>
      <c r="E88">
        <v>0</v>
      </c>
      <c r="F88">
        <v>0</v>
      </c>
      <c r="G88">
        <v>0</v>
      </c>
      <c r="H88" t="s">
        <v>644</v>
      </c>
      <c r="J88" t="b">
        <v>0</v>
      </c>
      <c r="K88" t="s">
        <v>101</v>
      </c>
      <c r="L88" t="s">
        <v>16</v>
      </c>
      <c r="M88" t="s">
        <v>17</v>
      </c>
      <c r="N88" t="s">
        <v>1095</v>
      </c>
    </row>
    <row r="89" spans="1:19" x14ac:dyDescent="0.25">
      <c r="A89" s="1">
        <v>87</v>
      </c>
      <c r="B89" t="s">
        <v>41</v>
      </c>
      <c r="C89" t="s">
        <v>31</v>
      </c>
      <c r="D89">
        <v>0</v>
      </c>
      <c r="E89">
        <v>0.66666666666666663</v>
      </c>
      <c r="F89">
        <v>0.5</v>
      </c>
      <c r="G89">
        <v>1</v>
      </c>
      <c r="H89" t="s">
        <v>645</v>
      </c>
      <c r="J89" t="b">
        <v>0</v>
      </c>
      <c r="K89" t="s">
        <v>101</v>
      </c>
      <c r="L89" t="s">
        <v>16</v>
      </c>
      <c r="M89" t="s">
        <v>17</v>
      </c>
      <c r="N89" t="s">
        <v>1096</v>
      </c>
    </row>
    <row r="90" spans="1:19" x14ac:dyDescent="0.25">
      <c r="A90" s="1">
        <v>88</v>
      </c>
      <c r="B90" t="s">
        <v>27</v>
      </c>
      <c r="C90" t="s">
        <v>28</v>
      </c>
      <c r="D90">
        <v>1</v>
      </c>
      <c r="E90">
        <v>1</v>
      </c>
      <c r="F90">
        <v>1</v>
      </c>
      <c r="G90">
        <v>1</v>
      </c>
      <c r="H90" t="s">
        <v>449</v>
      </c>
      <c r="J90" t="b">
        <v>0</v>
      </c>
      <c r="K90" t="s">
        <v>101</v>
      </c>
      <c r="L90" t="s">
        <v>16</v>
      </c>
      <c r="M90" t="s">
        <v>17</v>
      </c>
      <c r="N90" t="s">
        <v>1097</v>
      </c>
    </row>
    <row r="91" spans="1:19" x14ac:dyDescent="0.25">
      <c r="A91" s="1">
        <v>89</v>
      </c>
      <c r="B91" t="s">
        <v>23</v>
      </c>
      <c r="C91" t="s">
        <v>13</v>
      </c>
      <c r="D91">
        <v>0</v>
      </c>
      <c r="E91">
        <v>0</v>
      </c>
      <c r="F91">
        <v>0</v>
      </c>
      <c r="G91">
        <v>0</v>
      </c>
      <c r="H91" t="s">
        <v>646</v>
      </c>
      <c r="J91" t="b">
        <v>0</v>
      </c>
      <c r="K91" t="s">
        <v>101</v>
      </c>
      <c r="L91" t="s">
        <v>16</v>
      </c>
      <c r="M91" t="s">
        <v>17</v>
      </c>
      <c r="N91" t="s">
        <v>1098</v>
      </c>
    </row>
    <row r="92" spans="1:19" x14ac:dyDescent="0.25">
      <c r="A92" s="1">
        <v>90</v>
      </c>
      <c r="B92" t="s">
        <v>41</v>
      </c>
      <c r="C92" t="s">
        <v>31</v>
      </c>
      <c r="D92">
        <v>0</v>
      </c>
      <c r="E92">
        <v>0</v>
      </c>
      <c r="F92">
        <v>0</v>
      </c>
      <c r="G92">
        <v>0</v>
      </c>
      <c r="J92" t="b">
        <v>1</v>
      </c>
      <c r="K92" t="s">
        <v>101</v>
      </c>
      <c r="L92" t="s">
        <v>16</v>
      </c>
      <c r="M92" t="s">
        <v>17</v>
      </c>
      <c r="N92" t="s">
        <v>1099</v>
      </c>
    </row>
    <row r="93" spans="1:19" x14ac:dyDescent="0.25">
      <c r="A93" s="1">
        <v>91</v>
      </c>
      <c r="B93" t="s">
        <v>27</v>
      </c>
      <c r="C93" t="s">
        <v>28</v>
      </c>
      <c r="D93">
        <v>0</v>
      </c>
      <c r="E93">
        <v>0</v>
      </c>
      <c r="F93">
        <v>0</v>
      </c>
      <c r="G93">
        <v>0</v>
      </c>
      <c r="H93" t="s">
        <v>647</v>
      </c>
      <c r="J93" t="b">
        <v>0</v>
      </c>
      <c r="K93" t="s">
        <v>101</v>
      </c>
      <c r="L93" t="s">
        <v>16</v>
      </c>
      <c r="M93" t="s">
        <v>17</v>
      </c>
      <c r="N93" t="s">
        <v>1100</v>
      </c>
    </row>
    <row r="94" spans="1:19" x14ac:dyDescent="0.25">
      <c r="A94" s="1">
        <v>92</v>
      </c>
      <c r="B94" t="s">
        <v>18</v>
      </c>
      <c r="C94" t="s">
        <v>13</v>
      </c>
      <c r="D94">
        <v>1</v>
      </c>
      <c r="E94">
        <v>1</v>
      </c>
      <c r="F94">
        <v>1</v>
      </c>
      <c r="G94">
        <v>1</v>
      </c>
      <c r="H94" t="s">
        <v>648</v>
      </c>
      <c r="J94" t="b">
        <v>0</v>
      </c>
      <c r="K94" t="s">
        <v>101</v>
      </c>
      <c r="L94" t="s">
        <v>16</v>
      </c>
      <c r="M94" t="s">
        <v>17</v>
      </c>
      <c r="N94" t="s">
        <v>1101</v>
      </c>
    </row>
    <row r="95" spans="1:19" x14ac:dyDescent="0.25">
      <c r="A95" s="1">
        <v>93</v>
      </c>
      <c r="B95" t="s">
        <v>33</v>
      </c>
      <c r="C95" t="s">
        <v>22</v>
      </c>
      <c r="D95">
        <v>0</v>
      </c>
      <c r="E95">
        <v>0</v>
      </c>
      <c r="F95">
        <v>0</v>
      </c>
      <c r="G95">
        <v>0</v>
      </c>
      <c r="H95" t="s">
        <v>649</v>
      </c>
      <c r="J95" t="b">
        <v>0</v>
      </c>
      <c r="K95" t="s">
        <v>101</v>
      </c>
      <c r="L95" t="s">
        <v>16</v>
      </c>
      <c r="M95" t="s">
        <v>17</v>
      </c>
      <c r="N95" t="s">
        <v>1102</v>
      </c>
    </row>
    <row r="96" spans="1:19" x14ac:dyDescent="0.25">
      <c r="A96" s="1">
        <v>94</v>
      </c>
      <c r="B96" t="s">
        <v>51</v>
      </c>
      <c r="C96" t="s">
        <v>13</v>
      </c>
      <c r="D96">
        <v>1</v>
      </c>
      <c r="E96">
        <v>1</v>
      </c>
      <c r="F96">
        <v>1</v>
      </c>
      <c r="G96">
        <v>1</v>
      </c>
      <c r="H96" t="s">
        <v>595</v>
      </c>
      <c r="J96" t="b">
        <v>0</v>
      </c>
      <c r="K96" t="s">
        <v>101</v>
      </c>
      <c r="L96" t="s">
        <v>16</v>
      </c>
      <c r="M96" t="s">
        <v>17</v>
      </c>
      <c r="N96" t="s">
        <v>1103</v>
      </c>
    </row>
    <row r="97" spans="1:14" x14ac:dyDescent="0.25">
      <c r="A97" s="1">
        <v>95</v>
      </c>
      <c r="B97" t="s">
        <v>21</v>
      </c>
      <c r="C97" t="s">
        <v>22</v>
      </c>
      <c r="D97">
        <v>0</v>
      </c>
      <c r="E97">
        <v>0</v>
      </c>
      <c r="F97">
        <v>0</v>
      </c>
      <c r="G97">
        <v>0</v>
      </c>
      <c r="H97" t="s">
        <v>650</v>
      </c>
      <c r="J97" t="b">
        <v>0</v>
      </c>
      <c r="K97" t="s">
        <v>101</v>
      </c>
      <c r="L97" t="s">
        <v>16</v>
      </c>
      <c r="M97" t="s">
        <v>17</v>
      </c>
      <c r="N97" t="s">
        <v>1104</v>
      </c>
    </row>
    <row r="98" spans="1:14" x14ac:dyDescent="0.25">
      <c r="A98" s="1">
        <v>96</v>
      </c>
      <c r="B98" t="s">
        <v>30</v>
      </c>
      <c r="C98" t="s">
        <v>31</v>
      </c>
      <c r="D98">
        <v>1</v>
      </c>
      <c r="E98">
        <v>1</v>
      </c>
      <c r="F98">
        <v>1</v>
      </c>
      <c r="G98">
        <v>1</v>
      </c>
      <c r="H98" t="s">
        <v>250</v>
      </c>
      <c r="J98" t="b">
        <v>0</v>
      </c>
      <c r="K98" t="s">
        <v>101</v>
      </c>
      <c r="L98" t="s">
        <v>16</v>
      </c>
      <c r="M98" t="s">
        <v>17</v>
      </c>
      <c r="N98" t="s">
        <v>1105</v>
      </c>
    </row>
    <row r="99" spans="1:14" x14ac:dyDescent="0.25">
      <c r="A99" s="1">
        <v>97</v>
      </c>
      <c r="B99" t="s">
        <v>41</v>
      </c>
      <c r="C99" t="s">
        <v>31</v>
      </c>
      <c r="D99">
        <v>0</v>
      </c>
      <c r="E99">
        <v>0</v>
      </c>
      <c r="F99">
        <v>0</v>
      </c>
      <c r="G99">
        <v>0</v>
      </c>
      <c r="H99" t="s">
        <v>651</v>
      </c>
      <c r="J99" t="b">
        <v>0</v>
      </c>
      <c r="K99" t="s">
        <v>101</v>
      </c>
      <c r="L99" t="s">
        <v>16</v>
      </c>
      <c r="M99" t="s">
        <v>17</v>
      </c>
      <c r="N99" t="s">
        <v>1106</v>
      </c>
    </row>
    <row r="100" spans="1:14" x14ac:dyDescent="0.25">
      <c r="A100" s="1">
        <v>98</v>
      </c>
      <c r="B100" t="s">
        <v>56</v>
      </c>
      <c r="C100" t="s">
        <v>22</v>
      </c>
      <c r="D100">
        <v>0</v>
      </c>
      <c r="E100">
        <v>2.3752969121140139E-3</v>
      </c>
      <c r="F100">
        <v>1.1890606420927471E-3</v>
      </c>
      <c r="G100">
        <v>1</v>
      </c>
      <c r="H100" t="s">
        <v>652</v>
      </c>
      <c r="J100" t="b">
        <v>0</v>
      </c>
      <c r="K100" t="s">
        <v>101</v>
      </c>
      <c r="L100" t="s">
        <v>16</v>
      </c>
      <c r="M100" t="s">
        <v>17</v>
      </c>
      <c r="N100" t="s">
        <v>1107</v>
      </c>
    </row>
    <row r="101" spans="1:14" x14ac:dyDescent="0.25">
      <c r="A101" s="1">
        <v>99</v>
      </c>
      <c r="B101" t="s">
        <v>12</v>
      </c>
      <c r="C101" t="s">
        <v>13</v>
      </c>
      <c r="D101">
        <v>0</v>
      </c>
      <c r="E101">
        <v>0</v>
      </c>
      <c r="F101">
        <v>0</v>
      </c>
      <c r="G101">
        <v>0</v>
      </c>
      <c r="H101" t="s">
        <v>653</v>
      </c>
      <c r="J101" t="b">
        <v>1</v>
      </c>
      <c r="K101" t="s">
        <v>101</v>
      </c>
      <c r="L101" t="s">
        <v>16</v>
      </c>
      <c r="M101" t="s">
        <v>17</v>
      </c>
      <c r="N101" t="s">
        <v>1108</v>
      </c>
    </row>
    <row r="102" spans="1:14" x14ac:dyDescent="0.25">
      <c r="A102" s="1">
        <v>100</v>
      </c>
      <c r="B102" t="s">
        <v>18</v>
      </c>
      <c r="C102" t="s">
        <v>13</v>
      </c>
      <c r="D102">
        <v>0</v>
      </c>
      <c r="E102">
        <v>0</v>
      </c>
      <c r="F102">
        <v>0</v>
      </c>
      <c r="G102">
        <v>0</v>
      </c>
      <c r="H102" t="s">
        <v>654</v>
      </c>
      <c r="J102" t="b">
        <v>0</v>
      </c>
      <c r="K102" t="s">
        <v>101</v>
      </c>
      <c r="L102" t="s">
        <v>16</v>
      </c>
      <c r="M102" t="s">
        <v>17</v>
      </c>
      <c r="N102" t="s">
        <v>1109</v>
      </c>
    </row>
    <row r="103" spans="1:14" x14ac:dyDescent="0.25">
      <c r="A103" s="1">
        <v>101</v>
      </c>
      <c r="B103" t="s">
        <v>23</v>
      </c>
      <c r="C103" t="s">
        <v>13</v>
      </c>
      <c r="D103">
        <v>0</v>
      </c>
      <c r="E103">
        <v>0</v>
      </c>
      <c r="F103">
        <v>0</v>
      </c>
      <c r="G103">
        <v>0</v>
      </c>
      <c r="H103" t="s">
        <v>655</v>
      </c>
      <c r="J103" t="b">
        <v>0</v>
      </c>
      <c r="K103" t="s">
        <v>101</v>
      </c>
      <c r="L103" t="s">
        <v>16</v>
      </c>
      <c r="M103" t="s">
        <v>17</v>
      </c>
      <c r="N103" t="s">
        <v>1110</v>
      </c>
    </row>
    <row r="104" spans="1:14" x14ac:dyDescent="0.25">
      <c r="A104" s="1">
        <v>102</v>
      </c>
      <c r="B104" t="s">
        <v>33</v>
      </c>
      <c r="C104" t="s">
        <v>22</v>
      </c>
      <c r="D104">
        <v>0</v>
      </c>
      <c r="E104">
        <v>0.99186991869918695</v>
      </c>
      <c r="F104">
        <v>1</v>
      </c>
      <c r="G104">
        <v>0.9838709677419355</v>
      </c>
      <c r="H104" t="s">
        <v>656</v>
      </c>
      <c r="J104" t="b">
        <v>0</v>
      </c>
      <c r="K104" t="s">
        <v>101</v>
      </c>
      <c r="L104" t="s">
        <v>16</v>
      </c>
      <c r="M104" t="s">
        <v>17</v>
      </c>
      <c r="N104" t="s">
        <v>1111</v>
      </c>
    </row>
    <row r="105" spans="1:14" x14ac:dyDescent="0.25">
      <c r="A105" s="1">
        <v>103</v>
      </c>
      <c r="B105" t="s">
        <v>18</v>
      </c>
      <c r="C105" t="s">
        <v>13</v>
      </c>
      <c r="D105">
        <v>0</v>
      </c>
      <c r="E105">
        <v>0</v>
      </c>
      <c r="F105">
        <v>0</v>
      </c>
      <c r="G105">
        <v>0</v>
      </c>
      <c r="H105" t="s">
        <v>657</v>
      </c>
      <c r="J105" t="b">
        <v>0</v>
      </c>
      <c r="K105" t="s">
        <v>101</v>
      </c>
      <c r="L105" t="s">
        <v>16</v>
      </c>
      <c r="M105" t="s">
        <v>17</v>
      </c>
      <c r="N105" t="s">
        <v>1112</v>
      </c>
    </row>
    <row r="106" spans="1:14" x14ac:dyDescent="0.25">
      <c r="A106" s="1">
        <v>104</v>
      </c>
      <c r="B106" t="s">
        <v>43</v>
      </c>
      <c r="C106" t="s">
        <v>22</v>
      </c>
      <c r="D106">
        <v>0</v>
      </c>
      <c r="E106">
        <v>0.28915662650602408</v>
      </c>
      <c r="F106">
        <v>0.6</v>
      </c>
      <c r="G106">
        <v>0.19047619047619049</v>
      </c>
      <c r="H106" t="s">
        <v>658</v>
      </c>
      <c r="J106" t="b">
        <v>0</v>
      </c>
      <c r="K106" t="s">
        <v>101</v>
      </c>
      <c r="L106" t="s">
        <v>16</v>
      </c>
      <c r="M106" t="s">
        <v>17</v>
      </c>
      <c r="N106" t="s">
        <v>1113</v>
      </c>
    </row>
    <row r="107" spans="1:14" x14ac:dyDescent="0.25">
      <c r="A107" s="1">
        <v>105</v>
      </c>
      <c r="B107" t="s">
        <v>30</v>
      </c>
      <c r="C107" t="s">
        <v>31</v>
      </c>
      <c r="D107">
        <v>0</v>
      </c>
      <c r="E107">
        <v>0.46851385390428207</v>
      </c>
      <c r="F107">
        <v>0.30592105263157893</v>
      </c>
      <c r="G107">
        <v>1</v>
      </c>
      <c r="H107" t="s">
        <v>659</v>
      </c>
      <c r="J107" t="b">
        <v>0</v>
      </c>
      <c r="K107" t="s">
        <v>101</v>
      </c>
      <c r="L107" t="s">
        <v>16</v>
      </c>
      <c r="M107" t="s">
        <v>17</v>
      </c>
      <c r="N107" t="s">
        <v>1114</v>
      </c>
    </row>
    <row r="108" spans="1:14" x14ac:dyDescent="0.25">
      <c r="A108" s="1">
        <v>106</v>
      </c>
      <c r="B108" t="s">
        <v>65</v>
      </c>
      <c r="C108" t="s">
        <v>31</v>
      </c>
      <c r="D108">
        <v>0</v>
      </c>
      <c r="E108">
        <v>0</v>
      </c>
      <c r="F108">
        <v>0</v>
      </c>
      <c r="G108">
        <v>0</v>
      </c>
      <c r="H108" t="s">
        <v>660</v>
      </c>
      <c r="J108" t="b">
        <v>0</v>
      </c>
      <c r="K108" t="s">
        <v>101</v>
      </c>
      <c r="L108" t="s">
        <v>16</v>
      </c>
      <c r="M108" t="s">
        <v>17</v>
      </c>
      <c r="N108" t="s">
        <v>1115</v>
      </c>
    </row>
    <row r="109" spans="1:14" x14ac:dyDescent="0.25">
      <c r="A109" s="1">
        <v>107</v>
      </c>
      <c r="B109" t="s">
        <v>27</v>
      </c>
      <c r="C109" t="s">
        <v>28</v>
      </c>
      <c r="D109">
        <v>1</v>
      </c>
      <c r="E109">
        <v>1</v>
      </c>
      <c r="F109">
        <v>1</v>
      </c>
      <c r="G109">
        <v>1</v>
      </c>
      <c r="H109" t="s">
        <v>661</v>
      </c>
      <c r="J109" t="b">
        <v>0</v>
      </c>
      <c r="K109" t="s">
        <v>101</v>
      </c>
      <c r="L109" t="s">
        <v>16</v>
      </c>
      <c r="M109" t="s">
        <v>17</v>
      </c>
      <c r="N109" t="s">
        <v>1116</v>
      </c>
    </row>
    <row r="110" spans="1:14" x14ac:dyDescent="0.25">
      <c r="A110" s="1">
        <v>108</v>
      </c>
      <c r="B110" t="s">
        <v>27</v>
      </c>
      <c r="C110" t="s">
        <v>28</v>
      </c>
      <c r="D110">
        <v>1</v>
      </c>
      <c r="E110">
        <v>1</v>
      </c>
      <c r="F110">
        <v>1</v>
      </c>
      <c r="G110">
        <v>1</v>
      </c>
      <c r="H110" t="s">
        <v>606</v>
      </c>
      <c r="J110" t="b">
        <v>0</v>
      </c>
      <c r="K110" t="s">
        <v>101</v>
      </c>
      <c r="L110" t="s">
        <v>16</v>
      </c>
      <c r="M110" t="s">
        <v>17</v>
      </c>
      <c r="N110" t="s">
        <v>1117</v>
      </c>
    </row>
    <row r="111" spans="1:14" x14ac:dyDescent="0.25">
      <c r="A111" s="1">
        <v>109</v>
      </c>
      <c r="B111" t="s">
        <v>21</v>
      </c>
      <c r="C111" t="s">
        <v>22</v>
      </c>
      <c r="D111">
        <v>0</v>
      </c>
      <c r="E111">
        <v>0</v>
      </c>
      <c r="F111">
        <v>0</v>
      </c>
      <c r="G111">
        <v>0</v>
      </c>
      <c r="H111" t="s">
        <v>662</v>
      </c>
      <c r="J111" t="b">
        <v>0</v>
      </c>
      <c r="K111" t="s">
        <v>101</v>
      </c>
      <c r="L111" t="s">
        <v>16</v>
      </c>
      <c r="M111" t="s">
        <v>17</v>
      </c>
      <c r="N111" t="s">
        <v>1118</v>
      </c>
    </row>
    <row r="112" spans="1:14" x14ac:dyDescent="0.25">
      <c r="A112" s="1">
        <v>110</v>
      </c>
      <c r="B112" t="s">
        <v>18</v>
      </c>
      <c r="C112" t="s">
        <v>13</v>
      </c>
      <c r="D112">
        <v>0</v>
      </c>
      <c r="E112">
        <v>0</v>
      </c>
      <c r="F112">
        <v>0</v>
      </c>
      <c r="G112">
        <v>0</v>
      </c>
      <c r="H112" t="s">
        <v>663</v>
      </c>
      <c r="J112" t="b">
        <v>0</v>
      </c>
      <c r="K112" t="s">
        <v>101</v>
      </c>
      <c r="L112" t="s">
        <v>16</v>
      </c>
      <c r="M112" t="s">
        <v>17</v>
      </c>
      <c r="N112" t="s">
        <v>1119</v>
      </c>
    </row>
    <row r="113" spans="1:14" x14ac:dyDescent="0.25">
      <c r="A113" s="1">
        <v>111</v>
      </c>
      <c r="B113" t="s">
        <v>51</v>
      </c>
      <c r="C113" t="s">
        <v>13</v>
      </c>
      <c r="D113">
        <v>1</v>
      </c>
      <c r="E113">
        <v>1</v>
      </c>
      <c r="F113">
        <v>1</v>
      </c>
      <c r="G113">
        <v>1</v>
      </c>
      <c r="H113" t="s">
        <v>664</v>
      </c>
      <c r="J113" t="b">
        <v>0</v>
      </c>
      <c r="K113" t="s">
        <v>101</v>
      </c>
      <c r="L113" t="s">
        <v>16</v>
      </c>
      <c r="M113" t="s">
        <v>17</v>
      </c>
      <c r="N113" t="s">
        <v>1120</v>
      </c>
    </row>
    <row r="114" spans="1:14" x14ac:dyDescent="0.25">
      <c r="A114" s="1">
        <v>112</v>
      </c>
      <c r="B114" t="s">
        <v>27</v>
      </c>
      <c r="C114" t="s">
        <v>28</v>
      </c>
      <c r="D114">
        <v>0</v>
      </c>
      <c r="E114">
        <v>0</v>
      </c>
      <c r="F114">
        <v>0</v>
      </c>
      <c r="G114">
        <v>0</v>
      </c>
      <c r="H114" t="s">
        <v>665</v>
      </c>
      <c r="J114" t="b">
        <v>0</v>
      </c>
      <c r="K114" t="s">
        <v>101</v>
      </c>
      <c r="L114" t="s">
        <v>16</v>
      </c>
      <c r="M114" t="s">
        <v>17</v>
      </c>
      <c r="N114" t="s">
        <v>1121</v>
      </c>
    </row>
    <row r="115" spans="1:14" x14ac:dyDescent="0.25">
      <c r="A115" s="1">
        <v>113</v>
      </c>
      <c r="B115" t="s">
        <v>23</v>
      </c>
      <c r="C115" t="s">
        <v>13</v>
      </c>
      <c r="D115">
        <v>0</v>
      </c>
      <c r="E115">
        <v>0.1402439024390244</v>
      </c>
      <c r="F115">
        <v>7.5409836065573776E-2</v>
      </c>
      <c r="G115">
        <v>1</v>
      </c>
      <c r="H115" t="s">
        <v>666</v>
      </c>
      <c r="J115" t="b">
        <v>0</v>
      </c>
      <c r="K115" t="s">
        <v>101</v>
      </c>
      <c r="L115" t="s">
        <v>16</v>
      </c>
      <c r="M115" t="s">
        <v>17</v>
      </c>
      <c r="N115" t="s">
        <v>1122</v>
      </c>
    </row>
    <row r="116" spans="1:14" x14ac:dyDescent="0.25">
      <c r="A116" s="1">
        <v>114</v>
      </c>
      <c r="B116" t="s">
        <v>24</v>
      </c>
      <c r="C116" t="s">
        <v>13</v>
      </c>
      <c r="D116">
        <v>0</v>
      </c>
      <c r="E116">
        <v>0</v>
      </c>
      <c r="F116">
        <v>0</v>
      </c>
      <c r="G116">
        <v>0</v>
      </c>
      <c r="H116" t="s">
        <v>667</v>
      </c>
      <c r="J116" t="b">
        <v>0</v>
      </c>
      <c r="K116" t="s">
        <v>101</v>
      </c>
      <c r="L116" t="s">
        <v>16</v>
      </c>
      <c r="M116" t="s">
        <v>17</v>
      </c>
      <c r="N116" t="s">
        <v>1123</v>
      </c>
    </row>
    <row r="117" spans="1:14" x14ac:dyDescent="0.25">
      <c r="A117" s="1">
        <v>115</v>
      </c>
      <c r="B117" t="s">
        <v>12</v>
      </c>
      <c r="C117" t="s">
        <v>13</v>
      </c>
      <c r="D117">
        <v>0</v>
      </c>
      <c r="E117">
        <v>0</v>
      </c>
      <c r="F117">
        <v>0</v>
      </c>
      <c r="G117">
        <v>0</v>
      </c>
      <c r="H117" t="s">
        <v>668</v>
      </c>
      <c r="J117" t="b">
        <v>0</v>
      </c>
      <c r="K117" t="s">
        <v>101</v>
      </c>
      <c r="L117" t="s">
        <v>16</v>
      </c>
      <c r="M117" t="s">
        <v>17</v>
      </c>
      <c r="N117" t="s">
        <v>1124</v>
      </c>
    </row>
    <row r="118" spans="1:14" x14ac:dyDescent="0.25">
      <c r="A118" s="1">
        <v>116</v>
      </c>
      <c r="B118" t="s">
        <v>76</v>
      </c>
      <c r="C118" t="s">
        <v>22</v>
      </c>
      <c r="D118">
        <v>0</v>
      </c>
      <c r="E118">
        <v>0</v>
      </c>
      <c r="F118">
        <v>0</v>
      </c>
      <c r="G118">
        <v>0</v>
      </c>
      <c r="H118" t="s">
        <v>669</v>
      </c>
      <c r="J118" t="b">
        <v>0</v>
      </c>
      <c r="K118" t="s">
        <v>101</v>
      </c>
      <c r="L118" t="s">
        <v>16</v>
      </c>
      <c r="M118" t="s">
        <v>17</v>
      </c>
      <c r="N118" t="s">
        <v>1125</v>
      </c>
    </row>
    <row r="119" spans="1:14" x14ac:dyDescent="0.25">
      <c r="A119" s="1">
        <v>117</v>
      </c>
      <c r="B119" t="s">
        <v>27</v>
      </c>
      <c r="C119" t="s">
        <v>28</v>
      </c>
      <c r="D119">
        <v>0</v>
      </c>
      <c r="E119">
        <v>0</v>
      </c>
      <c r="F119">
        <v>0</v>
      </c>
      <c r="G119">
        <v>0</v>
      </c>
      <c r="H119" t="s">
        <v>670</v>
      </c>
      <c r="J119" t="b">
        <v>0</v>
      </c>
      <c r="K119" t="s">
        <v>101</v>
      </c>
      <c r="L119" t="s">
        <v>16</v>
      </c>
      <c r="M119" t="s">
        <v>17</v>
      </c>
      <c r="N119" t="s">
        <v>1126</v>
      </c>
    </row>
    <row r="120" spans="1:14" x14ac:dyDescent="0.25">
      <c r="A120" s="1">
        <v>118</v>
      </c>
      <c r="B120" t="s">
        <v>27</v>
      </c>
      <c r="C120" t="s">
        <v>28</v>
      </c>
      <c r="D120">
        <v>0</v>
      </c>
      <c r="E120">
        <v>0</v>
      </c>
      <c r="F120">
        <v>0</v>
      </c>
      <c r="G120">
        <v>0</v>
      </c>
      <c r="H120" t="s">
        <v>671</v>
      </c>
      <c r="J120" t="b">
        <v>0</v>
      </c>
      <c r="K120" t="s">
        <v>101</v>
      </c>
      <c r="L120" t="s">
        <v>16</v>
      </c>
      <c r="M120" t="s">
        <v>17</v>
      </c>
      <c r="N120" t="s">
        <v>1127</v>
      </c>
    </row>
    <row r="121" spans="1:14" x14ac:dyDescent="0.25">
      <c r="A121" s="1">
        <v>119</v>
      </c>
      <c r="B121" t="s">
        <v>30</v>
      </c>
      <c r="C121" t="s">
        <v>31</v>
      </c>
      <c r="D121">
        <v>0</v>
      </c>
      <c r="E121">
        <v>0.57142857142857151</v>
      </c>
      <c r="F121">
        <v>0.4</v>
      </c>
      <c r="G121">
        <v>1</v>
      </c>
      <c r="H121" t="s">
        <v>672</v>
      </c>
      <c r="J121" t="b">
        <v>0</v>
      </c>
      <c r="K121" t="s">
        <v>101</v>
      </c>
      <c r="L121" t="s">
        <v>16</v>
      </c>
      <c r="M121" t="s">
        <v>17</v>
      </c>
      <c r="N121" t="s">
        <v>1128</v>
      </c>
    </row>
    <row r="122" spans="1:14" x14ac:dyDescent="0.25">
      <c r="A122" s="1">
        <v>120</v>
      </c>
      <c r="B122" t="s">
        <v>27</v>
      </c>
      <c r="C122" t="s">
        <v>28</v>
      </c>
      <c r="D122">
        <v>1</v>
      </c>
      <c r="E122">
        <v>1</v>
      </c>
      <c r="F122">
        <v>1</v>
      </c>
      <c r="G122">
        <v>1</v>
      </c>
      <c r="H122" t="s">
        <v>618</v>
      </c>
      <c r="J122" t="b">
        <v>0</v>
      </c>
      <c r="K122" t="s">
        <v>101</v>
      </c>
      <c r="L122" t="s">
        <v>16</v>
      </c>
      <c r="M122" t="s">
        <v>17</v>
      </c>
      <c r="N122" t="s">
        <v>1129</v>
      </c>
    </row>
    <row r="123" spans="1:14" x14ac:dyDescent="0.25">
      <c r="A123" s="1">
        <v>121</v>
      </c>
      <c r="B123" t="s">
        <v>27</v>
      </c>
      <c r="C123" t="s">
        <v>28</v>
      </c>
      <c r="D123">
        <v>0</v>
      </c>
      <c r="E123">
        <v>3.2258064516129031E-2</v>
      </c>
      <c r="F123">
        <v>1.6393442622950821E-2</v>
      </c>
      <c r="G123">
        <v>1</v>
      </c>
      <c r="H123" t="s">
        <v>619</v>
      </c>
      <c r="J123" t="b">
        <v>0</v>
      </c>
      <c r="K123" t="s">
        <v>101</v>
      </c>
      <c r="L123" t="s">
        <v>16</v>
      </c>
      <c r="M123" t="s">
        <v>17</v>
      </c>
      <c r="N123" t="s">
        <v>1130</v>
      </c>
    </row>
    <row r="124" spans="1:14" x14ac:dyDescent="0.25">
      <c r="A124" s="1">
        <v>122</v>
      </c>
      <c r="B124" t="s">
        <v>23</v>
      </c>
      <c r="C124" t="s">
        <v>13</v>
      </c>
      <c r="D124">
        <v>1</v>
      </c>
      <c r="E124">
        <v>1</v>
      </c>
      <c r="F124">
        <v>1</v>
      </c>
      <c r="G124">
        <v>1</v>
      </c>
      <c r="H124" t="s">
        <v>673</v>
      </c>
      <c r="J124" t="b">
        <v>0</v>
      </c>
      <c r="K124" t="s">
        <v>101</v>
      </c>
      <c r="L124" t="s">
        <v>16</v>
      </c>
      <c r="M124" t="s">
        <v>17</v>
      </c>
      <c r="N124" t="s">
        <v>1131</v>
      </c>
    </row>
    <row r="125" spans="1:14" x14ac:dyDescent="0.25">
      <c r="A125" s="1">
        <v>123</v>
      </c>
      <c r="B125" t="s">
        <v>12</v>
      </c>
      <c r="C125" t="s">
        <v>13</v>
      </c>
      <c r="D125">
        <v>0</v>
      </c>
      <c r="E125">
        <v>0</v>
      </c>
      <c r="F125">
        <v>0</v>
      </c>
      <c r="G125">
        <v>0</v>
      </c>
      <c r="H125" t="s">
        <v>674</v>
      </c>
      <c r="J125" t="b">
        <v>0</v>
      </c>
      <c r="K125" t="s">
        <v>101</v>
      </c>
      <c r="L125" t="s">
        <v>16</v>
      </c>
      <c r="M125" t="s">
        <v>17</v>
      </c>
      <c r="N125" t="s">
        <v>1132</v>
      </c>
    </row>
    <row r="126" spans="1:14" x14ac:dyDescent="0.25">
      <c r="A126" s="1">
        <v>124</v>
      </c>
      <c r="B126" t="s">
        <v>33</v>
      </c>
      <c r="C126" t="s">
        <v>22</v>
      </c>
      <c r="D126">
        <v>0</v>
      </c>
      <c r="E126">
        <v>0</v>
      </c>
      <c r="F126">
        <v>0</v>
      </c>
      <c r="G126">
        <v>0</v>
      </c>
      <c r="H126" t="s">
        <v>675</v>
      </c>
      <c r="J126" t="b">
        <v>0</v>
      </c>
      <c r="K126" t="s">
        <v>101</v>
      </c>
      <c r="L126" t="s">
        <v>16</v>
      </c>
      <c r="M126" t="s">
        <v>17</v>
      </c>
      <c r="N126" t="s">
        <v>1133</v>
      </c>
    </row>
    <row r="127" spans="1:14" x14ac:dyDescent="0.25">
      <c r="A127" s="1">
        <v>125</v>
      </c>
      <c r="B127" t="s">
        <v>86</v>
      </c>
      <c r="C127" t="s">
        <v>31</v>
      </c>
      <c r="D127">
        <v>1</v>
      </c>
      <c r="E127">
        <v>1</v>
      </c>
      <c r="F127">
        <v>1</v>
      </c>
      <c r="G127">
        <v>1</v>
      </c>
      <c r="H127" t="s">
        <v>389</v>
      </c>
      <c r="J127" t="b">
        <v>0</v>
      </c>
      <c r="K127" t="s">
        <v>101</v>
      </c>
      <c r="L127" t="s">
        <v>16</v>
      </c>
      <c r="M127" t="s">
        <v>17</v>
      </c>
      <c r="N127" t="s">
        <v>1134</v>
      </c>
    </row>
    <row r="128" spans="1:14" x14ac:dyDescent="0.25">
      <c r="A128" s="1">
        <v>126</v>
      </c>
      <c r="B128" t="s">
        <v>41</v>
      </c>
      <c r="C128" t="s">
        <v>31</v>
      </c>
      <c r="D128">
        <v>0</v>
      </c>
      <c r="E128">
        <v>0</v>
      </c>
      <c r="F128">
        <v>0</v>
      </c>
      <c r="G128">
        <v>0</v>
      </c>
      <c r="H128" t="s">
        <v>676</v>
      </c>
      <c r="J128" t="b">
        <v>0</v>
      </c>
      <c r="K128" t="s">
        <v>101</v>
      </c>
      <c r="L128" t="s">
        <v>16</v>
      </c>
      <c r="M128" t="s">
        <v>17</v>
      </c>
      <c r="N128" t="s">
        <v>1135</v>
      </c>
    </row>
    <row r="129" spans="1:14" x14ac:dyDescent="0.25">
      <c r="A129" s="1">
        <v>127</v>
      </c>
      <c r="B129" t="s">
        <v>27</v>
      </c>
      <c r="C129" t="s">
        <v>28</v>
      </c>
      <c r="D129">
        <v>1</v>
      </c>
      <c r="E129">
        <v>1</v>
      </c>
      <c r="F129">
        <v>1</v>
      </c>
      <c r="G129">
        <v>1</v>
      </c>
      <c r="H129" t="s">
        <v>677</v>
      </c>
      <c r="J129" t="b">
        <v>0</v>
      </c>
      <c r="K129" t="s">
        <v>101</v>
      </c>
      <c r="L129" t="s">
        <v>16</v>
      </c>
      <c r="M129" t="s">
        <v>17</v>
      </c>
      <c r="N129" t="s">
        <v>1136</v>
      </c>
    </row>
    <row r="130" spans="1:14" x14ac:dyDescent="0.25">
      <c r="A130" s="1">
        <v>128</v>
      </c>
      <c r="B130" t="s">
        <v>86</v>
      </c>
      <c r="C130" t="s">
        <v>31</v>
      </c>
      <c r="D130">
        <v>0</v>
      </c>
      <c r="E130">
        <v>0</v>
      </c>
      <c r="F130">
        <v>0</v>
      </c>
      <c r="G130">
        <v>0</v>
      </c>
      <c r="H130" t="s">
        <v>678</v>
      </c>
      <c r="J130" t="b">
        <v>0</v>
      </c>
      <c r="K130" t="s">
        <v>101</v>
      </c>
      <c r="L130" t="s">
        <v>16</v>
      </c>
      <c r="M130" t="s">
        <v>17</v>
      </c>
      <c r="N130" t="s">
        <v>1137</v>
      </c>
    </row>
    <row r="131" spans="1:14" x14ac:dyDescent="0.25">
      <c r="A131" s="1">
        <v>129</v>
      </c>
      <c r="B131" t="s">
        <v>41</v>
      </c>
      <c r="C131" t="s">
        <v>31</v>
      </c>
      <c r="D131">
        <v>0</v>
      </c>
      <c r="E131">
        <v>0.66666666666666663</v>
      </c>
      <c r="F131">
        <v>1</v>
      </c>
      <c r="G131">
        <v>0.5</v>
      </c>
      <c r="H131" t="s">
        <v>679</v>
      </c>
      <c r="J131" t="b">
        <v>0</v>
      </c>
      <c r="K131" t="s">
        <v>101</v>
      </c>
      <c r="L131" t="s">
        <v>16</v>
      </c>
      <c r="M131" t="s">
        <v>17</v>
      </c>
      <c r="N131" t="s">
        <v>1138</v>
      </c>
    </row>
    <row r="132" spans="1:14" x14ac:dyDescent="0.25">
      <c r="A132" s="1">
        <v>130</v>
      </c>
      <c r="B132" t="s">
        <v>27</v>
      </c>
      <c r="C132" t="s">
        <v>28</v>
      </c>
      <c r="D132">
        <v>1</v>
      </c>
      <c r="E132">
        <v>1</v>
      </c>
      <c r="F132">
        <v>1</v>
      </c>
      <c r="G132">
        <v>1</v>
      </c>
      <c r="H132" t="s">
        <v>624</v>
      </c>
      <c r="J132" t="b">
        <v>0</v>
      </c>
      <c r="K132" t="s">
        <v>101</v>
      </c>
      <c r="L132" t="s">
        <v>16</v>
      </c>
      <c r="M132" t="s">
        <v>17</v>
      </c>
      <c r="N132" t="s">
        <v>1139</v>
      </c>
    </row>
    <row r="133" spans="1:14" x14ac:dyDescent="0.25">
      <c r="A133" s="1">
        <v>131</v>
      </c>
      <c r="B133" t="s">
        <v>23</v>
      </c>
      <c r="C133" t="s">
        <v>13</v>
      </c>
      <c r="D133">
        <v>0</v>
      </c>
      <c r="E133">
        <v>0</v>
      </c>
      <c r="F133">
        <v>0</v>
      </c>
      <c r="G133">
        <v>0</v>
      </c>
      <c r="H133" t="s">
        <v>680</v>
      </c>
      <c r="J133" t="b">
        <v>0</v>
      </c>
      <c r="K133" t="s">
        <v>101</v>
      </c>
      <c r="L133" t="s">
        <v>16</v>
      </c>
      <c r="M133" t="s">
        <v>17</v>
      </c>
      <c r="N133" t="s">
        <v>1140</v>
      </c>
    </row>
    <row r="134" spans="1:14" x14ac:dyDescent="0.25">
      <c r="A134" s="1">
        <v>132</v>
      </c>
      <c r="B134" t="s">
        <v>18</v>
      </c>
      <c r="C134" t="s">
        <v>13</v>
      </c>
      <c r="D134">
        <v>0</v>
      </c>
      <c r="E134">
        <v>0</v>
      </c>
      <c r="F134">
        <v>0</v>
      </c>
      <c r="G134">
        <v>0</v>
      </c>
      <c r="H134" t="s">
        <v>681</v>
      </c>
      <c r="J134" t="b">
        <v>0</v>
      </c>
      <c r="K134" t="s">
        <v>101</v>
      </c>
      <c r="L134" t="s">
        <v>16</v>
      </c>
      <c r="M134" t="s">
        <v>17</v>
      </c>
      <c r="N134" t="s">
        <v>1141</v>
      </c>
    </row>
    <row r="135" spans="1:14" x14ac:dyDescent="0.25">
      <c r="A135" s="1">
        <v>133</v>
      </c>
      <c r="B135" t="s">
        <v>43</v>
      </c>
      <c r="C135" t="s">
        <v>22</v>
      </c>
      <c r="D135">
        <v>0</v>
      </c>
      <c r="E135">
        <v>0</v>
      </c>
      <c r="F135">
        <v>0</v>
      </c>
      <c r="G135">
        <v>0</v>
      </c>
      <c r="H135" t="s">
        <v>682</v>
      </c>
      <c r="J135" t="b">
        <v>0</v>
      </c>
      <c r="K135" t="s">
        <v>101</v>
      </c>
      <c r="L135" t="s">
        <v>16</v>
      </c>
      <c r="M135" t="s">
        <v>17</v>
      </c>
      <c r="N135" t="s">
        <v>1142</v>
      </c>
    </row>
    <row r="136" spans="1:14" x14ac:dyDescent="0.25">
      <c r="A136" s="1">
        <v>134</v>
      </c>
      <c r="B136" t="s">
        <v>65</v>
      </c>
      <c r="C136" t="s">
        <v>31</v>
      </c>
      <c r="D136">
        <v>0</v>
      </c>
      <c r="E136">
        <v>0</v>
      </c>
      <c r="F136">
        <v>0</v>
      </c>
      <c r="G136">
        <v>0</v>
      </c>
      <c r="H136" t="s">
        <v>683</v>
      </c>
      <c r="J136" t="b">
        <v>0</v>
      </c>
      <c r="K136" t="s">
        <v>101</v>
      </c>
      <c r="L136" t="s">
        <v>16</v>
      </c>
      <c r="M136" t="s">
        <v>17</v>
      </c>
      <c r="N136" t="s">
        <v>1143</v>
      </c>
    </row>
    <row r="137" spans="1:14" x14ac:dyDescent="0.25">
      <c r="A137" s="1">
        <v>135</v>
      </c>
      <c r="B137" t="s">
        <v>23</v>
      </c>
      <c r="C137" t="s">
        <v>13</v>
      </c>
      <c r="D137">
        <v>0</v>
      </c>
      <c r="E137">
        <v>0.82352941176470584</v>
      </c>
      <c r="F137">
        <v>1</v>
      </c>
      <c r="G137">
        <v>0.7</v>
      </c>
      <c r="H137" t="s">
        <v>684</v>
      </c>
      <c r="J137" t="b">
        <v>0</v>
      </c>
      <c r="K137" t="s">
        <v>101</v>
      </c>
      <c r="L137" t="s">
        <v>16</v>
      </c>
      <c r="M137" t="s">
        <v>17</v>
      </c>
      <c r="N137" t="s">
        <v>1144</v>
      </c>
    </row>
    <row r="138" spans="1:14" x14ac:dyDescent="0.25">
      <c r="A138" s="1">
        <v>136</v>
      </c>
      <c r="B138" t="s">
        <v>33</v>
      </c>
      <c r="C138" t="s">
        <v>22</v>
      </c>
      <c r="D138">
        <v>0</v>
      </c>
      <c r="E138">
        <v>0.6</v>
      </c>
      <c r="F138">
        <v>0.43333333333333329</v>
      </c>
      <c r="G138">
        <v>0.97499999999999998</v>
      </c>
      <c r="H138" t="s">
        <v>685</v>
      </c>
      <c r="J138" t="b">
        <v>0</v>
      </c>
      <c r="K138" t="s">
        <v>101</v>
      </c>
      <c r="L138" t="s">
        <v>16</v>
      </c>
      <c r="M138" t="s">
        <v>17</v>
      </c>
      <c r="N138" t="s">
        <v>1145</v>
      </c>
    </row>
    <row r="139" spans="1:14" x14ac:dyDescent="0.25">
      <c r="A139" s="1">
        <v>137</v>
      </c>
      <c r="B139" t="s">
        <v>18</v>
      </c>
      <c r="C139" t="s">
        <v>13</v>
      </c>
      <c r="D139">
        <v>0</v>
      </c>
      <c r="E139">
        <v>0</v>
      </c>
      <c r="F139">
        <v>0</v>
      </c>
      <c r="G139">
        <v>0</v>
      </c>
      <c r="H139" t="s">
        <v>686</v>
      </c>
      <c r="J139" t="b">
        <v>0</v>
      </c>
      <c r="K139" t="s">
        <v>101</v>
      </c>
      <c r="L139" t="s">
        <v>16</v>
      </c>
      <c r="M139" t="s">
        <v>17</v>
      </c>
      <c r="N139" t="s">
        <v>1146</v>
      </c>
    </row>
    <row r="140" spans="1:14" x14ac:dyDescent="0.25">
      <c r="A140" s="1">
        <v>138</v>
      </c>
      <c r="B140" t="s">
        <v>12</v>
      </c>
      <c r="C140" t="s">
        <v>13</v>
      </c>
      <c r="D140">
        <v>0</v>
      </c>
      <c r="E140">
        <v>0</v>
      </c>
      <c r="F140">
        <v>0</v>
      </c>
      <c r="G140">
        <v>0</v>
      </c>
      <c r="H140" t="s">
        <v>687</v>
      </c>
      <c r="J140" t="b">
        <v>0</v>
      </c>
      <c r="K140" t="s">
        <v>163</v>
      </c>
      <c r="L140" t="s">
        <v>16</v>
      </c>
      <c r="M140" t="s">
        <v>17</v>
      </c>
      <c r="N140" t="s">
        <v>1078</v>
      </c>
    </row>
    <row r="141" spans="1:14" x14ac:dyDescent="0.25">
      <c r="A141" s="1">
        <v>139</v>
      </c>
      <c r="B141" t="s">
        <v>18</v>
      </c>
      <c r="C141" t="s">
        <v>13</v>
      </c>
      <c r="D141">
        <v>0</v>
      </c>
      <c r="E141">
        <v>0</v>
      </c>
      <c r="F141">
        <v>0</v>
      </c>
      <c r="G141">
        <v>0</v>
      </c>
      <c r="H141" t="s">
        <v>688</v>
      </c>
      <c r="J141" t="b">
        <v>0</v>
      </c>
      <c r="K141" t="s">
        <v>163</v>
      </c>
      <c r="L141" t="s">
        <v>16</v>
      </c>
      <c r="M141" t="s">
        <v>17</v>
      </c>
      <c r="N141" t="s">
        <v>1079</v>
      </c>
    </row>
    <row r="142" spans="1:14" x14ac:dyDescent="0.25">
      <c r="A142" s="1">
        <v>140</v>
      </c>
      <c r="B142" t="s">
        <v>12</v>
      </c>
      <c r="C142" t="s">
        <v>13</v>
      </c>
      <c r="D142">
        <v>0</v>
      </c>
      <c r="E142">
        <v>0</v>
      </c>
      <c r="F142">
        <v>0</v>
      </c>
      <c r="G142">
        <v>0</v>
      </c>
      <c r="H142" t="s">
        <v>689</v>
      </c>
      <c r="J142" t="b">
        <v>0</v>
      </c>
      <c r="K142" t="s">
        <v>163</v>
      </c>
      <c r="L142" t="s">
        <v>16</v>
      </c>
      <c r="M142" t="s">
        <v>17</v>
      </c>
      <c r="N142" t="s">
        <v>1080</v>
      </c>
    </row>
    <row r="143" spans="1:14" x14ac:dyDescent="0.25">
      <c r="A143" s="1">
        <v>141</v>
      </c>
      <c r="B143" t="s">
        <v>21</v>
      </c>
      <c r="C143" t="s">
        <v>22</v>
      </c>
      <c r="D143">
        <v>0</v>
      </c>
      <c r="E143">
        <v>0</v>
      </c>
      <c r="F143">
        <v>0</v>
      </c>
      <c r="G143">
        <v>0</v>
      </c>
      <c r="H143" t="s">
        <v>690</v>
      </c>
      <c r="J143" t="b">
        <v>0</v>
      </c>
      <c r="K143" t="s">
        <v>163</v>
      </c>
      <c r="L143" t="s">
        <v>16</v>
      </c>
      <c r="M143" t="s">
        <v>17</v>
      </c>
      <c r="N143" t="s">
        <v>1081</v>
      </c>
    </row>
    <row r="144" spans="1:14" x14ac:dyDescent="0.25">
      <c r="A144" s="1">
        <v>142</v>
      </c>
      <c r="B144" t="s">
        <v>23</v>
      </c>
      <c r="C144" t="s">
        <v>13</v>
      </c>
      <c r="D144">
        <v>1</v>
      </c>
      <c r="E144">
        <v>1</v>
      </c>
      <c r="F144">
        <v>1</v>
      </c>
      <c r="G144">
        <v>1</v>
      </c>
      <c r="H144" t="s">
        <v>691</v>
      </c>
      <c r="J144" t="b">
        <v>0</v>
      </c>
      <c r="K144" t="s">
        <v>163</v>
      </c>
      <c r="L144" t="s">
        <v>16</v>
      </c>
      <c r="M144" t="s">
        <v>17</v>
      </c>
      <c r="N144" t="s">
        <v>1082</v>
      </c>
    </row>
    <row r="145" spans="1:14" x14ac:dyDescent="0.25">
      <c r="A145" s="1">
        <v>143</v>
      </c>
      <c r="B145" t="s">
        <v>24</v>
      </c>
      <c r="C145" t="s">
        <v>13</v>
      </c>
      <c r="D145">
        <v>1</v>
      </c>
      <c r="E145">
        <v>1</v>
      </c>
      <c r="F145">
        <v>1</v>
      </c>
      <c r="G145">
        <v>1</v>
      </c>
      <c r="H145" t="s">
        <v>692</v>
      </c>
      <c r="J145" t="b">
        <v>0</v>
      </c>
      <c r="K145" t="s">
        <v>163</v>
      </c>
      <c r="L145" t="s">
        <v>16</v>
      </c>
      <c r="M145" t="s">
        <v>17</v>
      </c>
      <c r="N145" t="s">
        <v>1083</v>
      </c>
    </row>
    <row r="146" spans="1:14" x14ac:dyDescent="0.25">
      <c r="A146" s="1">
        <v>144</v>
      </c>
      <c r="B146" t="s">
        <v>21</v>
      </c>
      <c r="C146" t="s">
        <v>22</v>
      </c>
      <c r="D146">
        <v>0</v>
      </c>
      <c r="E146">
        <v>0</v>
      </c>
      <c r="F146">
        <v>0</v>
      </c>
      <c r="G146">
        <v>0</v>
      </c>
      <c r="H146" t="s">
        <v>693</v>
      </c>
      <c r="J146" t="b">
        <v>0</v>
      </c>
      <c r="K146" t="s">
        <v>163</v>
      </c>
      <c r="L146" t="s">
        <v>16</v>
      </c>
      <c r="M146" t="s">
        <v>17</v>
      </c>
      <c r="N146" t="s">
        <v>1084</v>
      </c>
    </row>
    <row r="147" spans="1:14" x14ac:dyDescent="0.25">
      <c r="A147" s="1">
        <v>145</v>
      </c>
      <c r="B147" t="s">
        <v>27</v>
      </c>
      <c r="C147" t="s">
        <v>28</v>
      </c>
      <c r="D147">
        <v>0</v>
      </c>
      <c r="E147">
        <v>2.620087336244542E-2</v>
      </c>
      <c r="F147">
        <v>1.3274336283185841E-2</v>
      </c>
      <c r="G147">
        <v>1</v>
      </c>
      <c r="H147" t="s">
        <v>694</v>
      </c>
      <c r="J147" t="b">
        <v>0</v>
      </c>
      <c r="K147" t="s">
        <v>163</v>
      </c>
      <c r="L147" t="s">
        <v>16</v>
      </c>
      <c r="M147" t="s">
        <v>17</v>
      </c>
      <c r="N147" t="s">
        <v>1085</v>
      </c>
    </row>
    <row r="148" spans="1:14" x14ac:dyDescent="0.25">
      <c r="A148" s="1">
        <v>146</v>
      </c>
      <c r="B148" t="s">
        <v>30</v>
      </c>
      <c r="C148" t="s">
        <v>31</v>
      </c>
      <c r="D148">
        <v>1</v>
      </c>
      <c r="E148">
        <v>1</v>
      </c>
      <c r="F148">
        <v>1</v>
      </c>
      <c r="G148">
        <v>1</v>
      </c>
      <c r="H148" t="s">
        <v>171</v>
      </c>
      <c r="J148" t="b">
        <v>0</v>
      </c>
      <c r="K148" t="s">
        <v>163</v>
      </c>
      <c r="L148" t="s">
        <v>16</v>
      </c>
      <c r="M148" t="s">
        <v>17</v>
      </c>
      <c r="N148" t="s">
        <v>1086</v>
      </c>
    </row>
    <row r="149" spans="1:14" x14ac:dyDescent="0.25">
      <c r="A149" s="1">
        <v>147</v>
      </c>
      <c r="B149" t="s">
        <v>33</v>
      </c>
      <c r="C149" t="s">
        <v>22</v>
      </c>
      <c r="D149">
        <v>0</v>
      </c>
      <c r="E149">
        <v>0.1333333333333333</v>
      </c>
      <c r="F149">
        <v>1</v>
      </c>
      <c r="G149">
        <v>7.1428571428571425E-2</v>
      </c>
      <c r="H149" t="s">
        <v>695</v>
      </c>
      <c r="J149" t="b">
        <v>0</v>
      </c>
      <c r="K149" t="s">
        <v>163</v>
      </c>
      <c r="L149" t="s">
        <v>16</v>
      </c>
      <c r="M149" t="s">
        <v>17</v>
      </c>
      <c r="N149" t="s">
        <v>1087</v>
      </c>
    </row>
    <row r="150" spans="1:14" x14ac:dyDescent="0.25">
      <c r="A150" s="1">
        <v>148</v>
      </c>
      <c r="B150" t="s">
        <v>18</v>
      </c>
      <c r="C150" t="s">
        <v>13</v>
      </c>
      <c r="D150">
        <v>0</v>
      </c>
      <c r="E150">
        <v>0</v>
      </c>
      <c r="F150">
        <v>0</v>
      </c>
      <c r="G150">
        <v>0</v>
      </c>
      <c r="H150" t="s">
        <v>696</v>
      </c>
      <c r="J150" t="b">
        <v>0</v>
      </c>
      <c r="K150" t="s">
        <v>163</v>
      </c>
      <c r="L150" t="s">
        <v>16</v>
      </c>
      <c r="M150" t="s">
        <v>17</v>
      </c>
      <c r="N150" t="s">
        <v>1088</v>
      </c>
    </row>
    <row r="151" spans="1:14" x14ac:dyDescent="0.25">
      <c r="A151" s="1">
        <v>149</v>
      </c>
      <c r="B151" t="s">
        <v>18</v>
      </c>
      <c r="C151" t="s">
        <v>13</v>
      </c>
      <c r="D151">
        <v>0</v>
      </c>
      <c r="E151">
        <v>0</v>
      </c>
      <c r="F151">
        <v>0</v>
      </c>
      <c r="G151">
        <v>0</v>
      </c>
      <c r="H151" t="s">
        <v>697</v>
      </c>
      <c r="J151" t="b">
        <v>0</v>
      </c>
      <c r="K151" t="s">
        <v>163</v>
      </c>
      <c r="L151" t="s">
        <v>16</v>
      </c>
      <c r="M151" t="s">
        <v>17</v>
      </c>
      <c r="N151" t="s">
        <v>1089</v>
      </c>
    </row>
    <row r="152" spans="1:14" x14ac:dyDescent="0.25">
      <c r="A152" s="1">
        <v>150</v>
      </c>
      <c r="B152" t="s">
        <v>23</v>
      </c>
      <c r="C152" t="s">
        <v>13</v>
      </c>
      <c r="D152">
        <v>1</v>
      </c>
      <c r="E152">
        <v>1</v>
      </c>
      <c r="F152">
        <v>1</v>
      </c>
      <c r="G152">
        <v>1</v>
      </c>
      <c r="H152" t="s">
        <v>698</v>
      </c>
      <c r="J152" t="b">
        <v>0</v>
      </c>
      <c r="K152" t="s">
        <v>163</v>
      </c>
      <c r="L152" t="s">
        <v>16</v>
      </c>
      <c r="M152" t="s">
        <v>17</v>
      </c>
      <c r="N152" t="s">
        <v>1090</v>
      </c>
    </row>
    <row r="153" spans="1:14" x14ac:dyDescent="0.25">
      <c r="A153" s="1">
        <v>151</v>
      </c>
      <c r="B153" t="s">
        <v>27</v>
      </c>
      <c r="C153" t="s">
        <v>28</v>
      </c>
      <c r="D153">
        <v>1</v>
      </c>
      <c r="E153">
        <v>1</v>
      </c>
      <c r="F153">
        <v>1</v>
      </c>
      <c r="G153">
        <v>1</v>
      </c>
      <c r="H153" t="s">
        <v>586</v>
      </c>
      <c r="J153" t="b">
        <v>0</v>
      </c>
      <c r="K153" t="s">
        <v>163</v>
      </c>
      <c r="L153" t="s">
        <v>16</v>
      </c>
      <c r="M153" t="s">
        <v>17</v>
      </c>
      <c r="N153" t="s">
        <v>1091</v>
      </c>
    </row>
    <row r="154" spans="1:14" x14ac:dyDescent="0.25">
      <c r="A154" s="1">
        <v>152</v>
      </c>
      <c r="B154" t="s">
        <v>30</v>
      </c>
      <c r="C154" t="s">
        <v>31</v>
      </c>
      <c r="D154">
        <v>1</v>
      </c>
      <c r="E154">
        <v>1</v>
      </c>
      <c r="F154">
        <v>1</v>
      </c>
      <c r="G154">
        <v>1</v>
      </c>
      <c r="H154" t="s">
        <v>238</v>
      </c>
      <c r="J154" t="b">
        <v>0</v>
      </c>
      <c r="K154" t="s">
        <v>163</v>
      </c>
      <c r="L154" t="s">
        <v>16</v>
      </c>
      <c r="M154" t="s">
        <v>17</v>
      </c>
      <c r="N154" t="s">
        <v>1092</v>
      </c>
    </row>
    <row r="155" spans="1:14" x14ac:dyDescent="0.25">
      <c r="A155" s="1">
        <v>153</v>
      </c>
      <c r="B155" t="s">
        <v>12</v>
      </c>
      <c r="C155" t="s">
        <v>13</v>
      </c>
      <c r="D155">
        <v>0</v>
      </c>
      <c r="E155">
        <v>0</v>
      </c>
      <c r="F155">
        <v>0</v>
      </c>
      <c r="G155">
        <v>0</v>
      </c>
      <c r="H155" t="s">
        <v>699</v>
      </c>
      <c r="J155" t="b">
        <v>0</v>
      </c>
      <c r="K155" t="s">
        <v>163</v>
      </c>
      <c r="L155" t="s">
        <v>16</v>
      </c>
      <c r="M155" t="s">
        <v>17</v>
      </c>
      <c r="N155" t="s">
        <v>1093</v>
      </c>
    </row>
    <row r="156" spans="1:14" x14ac:dyDescent="0.25">
      <c r="A156" s="1">
        <v>154</v>
      </c>
      <c r="B156" t="s">
        <v>41</v>
      </c>
      <c r="C156" t="s">
        <v>31</v>
      </c>
      <c r="D156">
        <v>1</v>
      </c>
      <c r="E156">
        <v>1</v>
      </c>
      <c r="F156">
        <v>1</v>
      </c>
      <c r="G156">
        <v>1</v>
      </c>
      <c r="H156" t="s">
        <v>700</v>
      </c>
      <c r="J156" t="b">
        <v>0</v>
      </c>
      <c r="K156" t="s">
        <v>163</v>
      </c>
      <c r="L156" t="s">
        <v>16</v>
      </c>
      <c r="M156" t="s">
        <v>17</v>
      </c>
      <c r="N156" t="s">
        <v>1094</v>
      </c>
    </row>
    <row r="157" spans="1:14" x14ac:dyDescent="0.25">
      <c r="A157" s="1">
        <v>155</v>
      </c>
      <c r="B157" t="s">
        <v>43</v>
      </c>
      <c r="C157" t="s">
        <v>22</v>
      </c>
      <c r="D157">
        <v>0</v>
      </c>
      <c r="E157">
        <v>0</v>
      </c>
      <c r="F157">
        <v>0</v>
      </c>
      <c r="G157">
        <v>0</v>
      </c>
      <c r="H157" t="s">
        <v>701</v>
      </c>
      <c r="J157" t="b">
        <v>0</v>
      </c>
      <c r="K157" t="s">
        <v>163</v>
      </c>
      <c r="L157" t="s">
        <v>16</v>
      </c>
      <c r="M157" t="s">
        <v>17</v>
      </c>
      <c r="N157" t="s">
        <v>1095</v>
      </c>
    </row>
    <row r="158" spans="1:14" x14ac:dyDescent="0.25">
      <c r="A158" s="1">
        <v>156</v>
      </c>
      <c r="B158" t="s">
        <v>41</v>
      </c>
      <c r="C158" t="s">
        <v>31</v>
      </c>
      <c r="D158">
        <v>0</v>
      </c>
      <c r="E158">
        <v>0</v>
      </c>
      <c r="F158">
        <v>0</v>
      </c>
      <c r="G158">
        <v>0</v>
      </c>
      <c r="H158" t="s">
        <v>702</v>
      </c>
      <c r="J158" t="b">
        <v>0</v>
      </c>
      <c r="K158" t="s">
        <v>163</v>
      </c>
      <c r="L158" t="s">
        <v>16</v>
      </c>
      <c r="M158" t="s">
        <v>17</v>
      </c>
      <c r="N158" t="s">
        <v>1096</v>
      </c>
    </row>
    <row r="159" spans="1:14" x14ac:dyDescent="0.25">
      <c r="A159" s="1">
        <v>157</v>
      </c>
      <c r="B159" t="s">
        <v>27</v>
      </c>
      <c r="C159" t="s">
        <v>28</v>
      </c>
      <c r="D159">
        <v>1</v>
      </c>
      <c r="E159">
        <v>1</v>
      </c>
      <c r="F159">
        <v>1</v>
      </c>
      <c r="G159">
        <v>1</v>
      </c>
      <c r="H159" t="s">
        <v>449</v>
      </c>
      <c r="J159" t="b">
        <v>0</v>
      </c>
      <c r="K159" t="s">
        <v>163</v>
      </c>
      <c r="L159" t="s">
        <v>16</v>
      </c>
      <c r="M159" t="s">
        <v>17</v>
      </c>
      <c r="N159" t="s">
        <v>1097</v>
      </c>
    </row>
    <row r="160" spans="1:14" x14ac:dyDescent="0.25">
      <c r="A160" s="1">
        <v>158</v>
      </c>
      <c r="B160" t="s">
        <v>23</v>
      </c>
      <c r="C160" t="s">
        <v>13</v>
      </c>
      <c r="D160">
        <v>0</v>
      </c>
      <c r="E160">
        <v>0</v>
      </c>
      <c r="F160">
        <v>0</v>
      </c>
      <c r="G160">
        <v>0</v>
      </c>
      <c r="H160" t="s">
        <v>703</v>
      </c>
      <c r="J160" t="b">
        <v>0</v>
      </c>
      <c r="K160" t="s">
        <v>163</v>
      </c>
      <c r="L160" t="s">
        <v>16</v>
      </c>
      <c r="M160" t="s">
        <v>17</v>
      </c>
      <c r="N160" t="s">
        <v>1098</v>
      </c>
    </row>
    <row r="161" spans="1:14" x14ac:dyDescent="0.25">
      <c r="A161" s="1">
        <v>159</v>
      </c>
      <c r="B161" t="s">
        <v>41</v>
      </c>
      <c r="C161" t="s">
        <v>31</v>
      </c>
      <c r="D161">
        <v>0</v>
      </c>
      <c r="E161">
        <v>0</v>
      </c>
      <c r="F161">
        <v>0</v>
      </c>
      <c r="G161">
        <v>0</v>
      </c>
      <c r="H161" t="s">
        <v>704</v>
      </c>
      <c r="J161" t="b">
        <v>0</v>
      </c>
      <c r="K161" t="s">
        <v>163</v>
      </c>
      <c r="L161" t="s">
        <v>16</v>
      </c>
      <c r="M161" t="s">
        <v>17</v>
      </c>
      <c r="N161" t="s">
        <v>1099</v>
      </c>
    </row>
    <row r="162" spans="1:14" x14ac:dyDescent="0.25">
      <c r="A162" s="1">
        <v>160</v>
      </c>
      <c r="B162" t="s">
        <v>27</v>
      </c>
      <c r="C162" t="s">
        <v>28</v>
      </c>
      <c r="D162">
        <v>1</v>
      </c>
      <c r="E162">
        <v>1</v>
      </c>
      <c r="F162">
        <v>1</v>
      </c>
      <c r="G162">
        <v>1</v>
      </c>
      <c r="H162" t="s">
        <v>705</v>
      </c>
      <c r="J162" t="b">
        <v>0</v>
      </c>
      <c r="K162" t="s">
        <v>163</v>
      </c>
      <c r="L162" t="s">
        <v>16</v>
      </c>
      <c r="M162" t="s">
        <v>17</v>
      </c>
      <c r="N162" t="s">
        <v>1100</v>
      </c>
    </row>
    <row r="163" spans="1:14" x14ac:dyDescent="0.25">
      <c r="A163" s="1">
        <v>161</v>
      </c>
      <c r="B163" t="s">
        <v>18</v>
      </c>
      <c r="C163" t="s">
        <v>13</v>
      </c>
      <c r="D163">
        <v>1</v>
      </c>
      <c r="E163">
        <v>1</v>
      </c>
      <c r="F163">
        <v>1</v>
      </c>
      <c r="G163">
        <v>1</v>
      </c>
      <c r="H163" t="s">
        <v>648</v>
      </c>
      <c r="J163" t="b">
        <v>0</v>
      </c>
      <c r="K163" t="s">
        <v>163</v>
      </c>
      <c r="L163" t="s">
        <v>16</v>
      </c>
      <c r="M163" t="s">
        <v>17</v>
      </c>
      <c r="N163" t="s">
        <v>1101</v>
      </c>
    </row>
    <row r="164" spans="1:14" x14ac:dyDescent="0.25">
      <c r="A164" s="1">
        <v>162</v>
      </c>
      <c r="B164" t="s">
        <v>33</v>
      </c>
      <c r="C164" t="s">
        <v>22</v>
      </c>
      <c r="D164">
        <v>0</v>
      </c>
      <c r="E164">
        <v>0</v>
      </c>
      <c r="F164">
        <v>0</v>
      </c>
      <c r="G164">
        <v>0</v>
      </c>
      <c r="H164" t="s">
        <v>706</v>
      </c>
      <c r="J164" t="b">
        <v>0</v>
      </c>
      <c r="K164" t="s">
        <v>163</v>
      </c>
      <c r="L164" t="s">
        <v>16</v>
      </c>
      <c r="M164" t="s">
        <v>17</v>
      </c>
      <c r="N164" t="s">
        <v>1102</v>
      </c>
    </row>
    <row r="165" spans="1:14" x14ac:dyDescent="0.25">
      <c r="A165" s="1">
        <v>163</v>
      </c>
      <c r="B165" t="s">
        <v>51</v>
      </c>
      <c r="C165" t="s">
        <v>13</v>
      </c>
      <c r="D165">
        <v>0</v>
      </c>
      <c r="E165">
        <v>0</v>
      </c>
      <c r="F165">
        <v>0</v>
      </c>
      <c r="G165">
        <v>0</v>
      </c>
      <c r="H165" t="s">
        <v>707</v>
      </c>
      <c r="J165" t="b">
        <v>0</v>
      </c>
      <c r="K165" t="s">
        <v>163</v>
      </c>
      <c r="L165" t="s">
        <v>16</v>
      </c>
      <c r="M165" t="s">
        <v>17</v>
      </c>
      <c r="N165" t="s">
        <v>1103</v>
      </c>
    </row>
    <row r="166" spans="1:14" x14ac:dyDescent="0.25">
      <c r="A166" s="1">
        <v>164</v>
      </c>
      <c r="B166" t="s">
        <v>21</v>
      </c>
      <c r="C166" t="s">
        <v>22</v>
      </c>
      <c r="D166">
        <v>0</v>
      </c>
      <c r="E166">
        <v>0</v>
      </c>
      <c r="F166">
        <v>0</v>
      </c>
      <c r="G166">
        <v>0</v>
      </c>
      <c r="H166" t="s">
        <v>708</v>
      </c>
      <c r="J166" t="b">
        <v>0</v>
      </c>
      <c r="K166" t="s">
        <v>163</v>
      </c>
      <c r="L166" t="s">
        <v>16</v>
      </c>
      <c r="M166" t="s">
        <v>17</v>
      </c>
      <c r="N166" t="s">
        <v>1104</v>
      </c>
    </row>
    <row r="167" spans="1:14" x14ac:dyDescent="0.25">
      <c r="A167" s="1">
        <v>165</v>
      </c>
      <c r="B167" t="s">
        <v>30</v>
      </c>
      <c r="C167" t="s">
        <v>31</v>
      </c>
      <c r="D167">
        <v>0</v>
      </c>
      <c r="E167">
        <v>0</v>
      </c>
      <c r="F167">
        <v>0</v>
      </c>
      <c r="G167">
        <v>0</v>
      </c>
      <c r="H167" t="s">
        <v>709</v>
      </c>
      <c r="J167" t="b">
        <v>0</v>
      </c>
      <c r="K167" t="s">
        <v>163</v>
      </c>
      <c r="L167" t="s">
        <v>16</v>
      </c>
      <c r="M167" t="s">
        <v>17</v>
      </c>
      <c r="N167" t="s">
        <v>1105</v>
      </c>
    </row>
    <row r="168" spans="1:14" x14ac:dyDescent="0.25">
      <c r="A168" s="1">
        <v>166</v>
      </c>
      <c r="B168" t="s">
        <v>41</v>
      </c>
      <c r="C168" t="s">
        <v>31</v>
      </c>
      <c r="D168">
        <v>1</v>
      </c>
      <c r="E168">
        <v>1</v>
      </c>
      <c r="F168">
        <v>1</v>
      </c>
      <c r="G168">
        <v>1</v>
      </c>
      <c r="H168" t="s">
        <v>710</v>
      </c>
      <c r="J168" t="b">
        <v>0</v>
      </c>
      <c r="K168" t="s">
        <v>163</v>
      </c>
      <c r="L168" t="s">
        <v>16</v>
      </c>
      <c r="M168" t="s">
        <v>17</v>
      </c>
      <c r="N168" t="s">
        <v>1106</v>
      </c>
    </row>
    <row r="169" spans="1:14" x14ac:dyDescent="0.25">
      <c r="A169" s="1">
        <v>167</v>
      </c>
      <c r="B169" t="s">
        <v>56</v>
      </c>
      <c r="C169" t="s">
        <v>22</v>
      </c>
      <c r="D169">
        <v>0</v>
      </c>
      <c r="E169">
        <v>0</v>
      </c>
      <c r="F169">
        <v>0</v>
      </c>
      <c r="G169">
        <v>0</v>
      </c>
      <c r="H169" t="s">
        <v>711</v>
      </c>
      <c r="J169" t="b">
        <v>0</v>
      </c>
      <c r="K169" t="s">
        <v>163</v>
      </c>
      <c r="L169" t="s">
        <v>16</v>
      </c>
      <c r="M169" t="s">
        <v>17</v>
      </c>
      <c r="N169" t="s">
        <v>1107</v>
      </c>
    </row>
    <row r="170" spans="1:14" x14ac:dyDescent="0.25">
      <c r="A170" s="1">
        <v>168</v>
      </c>
      <c r="B170" t="s">
        <v>12</v>
      </c>
      <c r="C170" t="s">
        <v>13</v>
      </c>
      <c r="D170">
        <v>0</v>
      </c>
      <c r="E170">
        <v>0</v>
      </c>
      <c r="F170">
        <v>0</v>
      </c>
      <c r="G170">
        <v>0</v>
      </c>
      <c r="H170" t="s">
        <v>712</v>
      </c>
      <c r="J170" t="b">
        <v>0</v>
      </c>
      <c r="K170" t="s">
        <v>163</v>
      </c>
      <c r="L170" t="s">
        <v>16</v>
      </c>
      <c r="M170" t="s">
        <v>17</v>
      </c>
      <c r="N170" t="s">
        <v>1108</v>
      </c>
    </row>
    <row r="171" spans="1:14" x14ac:dyDescent="0.25">
      <c r="A171" s="1">
        <v>169</v>
      </c>
      <c r="B171" t="s">
        <v>18</v>
      </c>
      <c r="C171" t="s">
        <v>13</v>
      </c>
      <c r="D171">
        <v>0</v>
      </c>
      <c r="E171">
        <v>0</v>
      </c>
      <c r="F171">
        <v>0</v>
      </c>
      <c r="G171">
        <v>0</v>
      </c>
      <c r="H171" t="s">
        <v>713</v>
      </c>
      <c r="J171" t="b">
        <v>0</v>
      </c>
      <c r="K171" t="s">
        <v>163</v>
      </c>
      <c r="L171" t="s">
        <v>16</v>
      </c>
      <c r="M171" t="s">
        <v>17</v>
      </c>
      <c r="N171" t="s">
        <v>1109</v>
      </c>
    </row>
    <row r="172" spans="1:14" x14ac:dyDescent="0.25">
      <c r="A172" s="1">
        <v>170</v>
      </c>
      <c r="B172" t="s">
        <v>23</v>
      </c>
      <c r="C172" t="s">
        <v>13</v>
      </c>
      <c r="D172">
        <v>0</v>
      </c>
      <c r="E172">
        <v>0.2105263157894737</v>
      </c>
      <c r="F172">
        <v>0.1176470588235294</v>
      </c>
      <c r="G172">
        <v>1</v>
      </c>
      <c r="H172" t="s">
        <v>714</v>
      </c>
      <c r="J172" t="b">
        <v>0</v>
      </c>
      <c r="K172" t="s">
        <v>163</v>
      </c>
      <c r="L172" t="s">
        <v>16</v>
      </c>
      <c r="M172" t="s">
        <v>17</v>
      </c>
      <c r="N172" t="s">
        <v>1110</v>
      </c>
    </row>
    <row r="173" spans="1:14" x14ac:dyDescent="0.25">
      <c r="A173" s="1">
        <v>171</v>
      </c>
      <c r="B173" t="s">
        <v>33</v>
      </c>
      <c r="C173" t="s">
        <v>22</v>
      </c>
      <c r="D173">
        <v>0</v>
      </c>
      <c r="E173">
        <v>0.99186991869918695</v>
      </c>
      <c r="F173">
        <v>1</v>
      </c>
      <c r="G173">
        <v>0.9838709677419355</v>
      </c>
      <c r="H173" t="s">
        <v>656</v>
      </c>
      <c r="J173" t="b">
        <v>0</v>
      </c>
      <c r="K173" t="s">
        <v>163</v>
      </c>
      <c r="L173" t="s">
        <v>16</v>
      </c>
      <c r="M173" t="s">
        <v>17</v>
      </c>
      <c r="N173" t="s">
        <v>1111</v>
      </c>
    </row>
    <row r="174" spans="1:14" x14ac:dyDescent="0.25">
      <c r="A174" s="1">
        <v>172</v>
      </c>
      <c r="B174" t="s">
        <v>18</v>
      </c>
      <c r="C174" t="s">
        <v>13</v>
      </c>
      <c r="D174">
        <v>1</v>
      </c>
      <c r="E174">
        <v>1</v>
      </c>
      <c r="F174">
        <v>1</v>
      </c>
      <c r="G174">
        <v>1</v>
      </c>
      <c r="H174" t="s">
        <v>715</v>
      </c>
      <c r="J174" t="b">
        <v>0</v>
      </c>
      <c r="K174" t="s">
        <v>163</v>
      </c>
      <c r="L174" t="s">
        <v>16</v>
      </c>
      <c r="M174" t="s">
        <v>17</v>
      </c>
      <c r="N174" t="s">
        <v>1112</v>
      </c>
    </row>
    <row r="175" spans="1:14" x14ac:dyDescent="0.25">
      <c r="A175" s="1">
        <v>173</v>
      </c>
      <c r="B175" t="s">
        <v>43</v>
      </c>
      <c r="C175" t="s">
        <v>22</v>
      </c>
      <c r="D175">
        <v>0</v>
      </c>
      <c r="E175">
        <v>0.28915662650602408</v>
      </c>
      <c r="F175">
        <v>0.6</v>
      </c>
      <c r="G175">
        <v>0.19047619047619049</v>
      </c>
      <c r="H175" t="s">
        <v>658</v>
      </c>
      <c r="J175" t="b">
        <v>0</v>
      </c>
      <c r="K175" t="s">
        <v>163</v>
      </c>
      <c r="L175" t="s">
        <v>16</v>
      </c>
      <c r="M175" t="s">
        <v>17</v>
      </c>
      <c r="N175" t="s">
        <v>1113</v>
      </c>
    </row>
    <row r="176" spans="1:14" x14ac:dyDescent="0.25">
      <c r="A176" s="1">
        <v>174</v>
      </c>
      <c r="B176" t="s">
        <v>30</v>
      </c>
      <c r="C176" t="s">
        <v>31</v>
      </c>
      <c r="D176">
        <v>1</v>
      </c>
      <c r="E176">
        <v>1</v>
      </c>
      <c r="F176">
        <v>1</v>
      </c>
      <c r="G176">
        <v>1</v>
      </c>
      <c r="H176" t="s">
        <v>716</v>
      </c>
      <c r="J176" t="b">
        <v>0</v>
      </c>
      <c r="K176" t="s">
        <v>163</v>
      </c>
      <c r="L176" t="s">
        <v>16</v>
      </c>
      <c r="M176" t="s">
        <v>17</v>
      </c>
      <c r="N176" t="s">
        <v>1114</v>
      </c>
    </row>
    <row r="177" spans="1:14" x14ac:dyDescent="0.25">
      <c r="A177" s="1">
        <v>175</v>
      </c>
      <c r="B177" t="s">
        <v>65</v>
      </c>
      <c r="C177" t="s">
        <v>31</v>
      </c>
      <c r="D177">
        <v>0</v>
      </c>
      <c r="E177">
        <v>0</v>
      </c>
      <c r="F177">
        <v>0</v>
      </c>
      <c r="G177">
        <v>0</v>
      </c>
      <c r="H177" t="s">
        <v>717</v>
      </c>
      <c r="J177" t="b">
        <v>0</v>
      </c>
      <c r="K177" t="s">
        <v>163</v>
      </c>
      <c r="L177" t="s">
        <v>16</v>
      </c>
      <c r="M177" t="s">
        <v>17</v>
      </c>
      <c r="N177" t="s">
        <v>1115</v>
      </c>
    </row>
    <row r="178" spans="1:14" x14ac:dyDescent="0.25">
      <c r="A178" s="1">
        <v>176</v>
      </c>
      <c r="B178" t="s">
        <v>27</v>
      </c>
      <c r="C178" t="s">
        <v>28</v>
      </c>
      <c r="D178">
        <v>1</v>
      </c>
      <c r="E178">
        <v>1</v>
      </c>
      <c r="F178">
        <v>1</v>
      </c>
      <c r="G178">
        <v>1</v>
      </c>
      <c r="H178" t="s">
        <v>661</v>
      </c>
      <c r="J178" t="b">
        <v>0</v>
      </c>
      <c r="K178" t="s">
        <v>163</v>
      </c>
      <c r="L178" t="s">
        <v>16</v>
      </c>
      <c r="M178" t="s">
        <v>17</v>
      </c>
      <c r="N178" t="s">
        <v>1116</v>
      </c>
    </row>
    <row r="179" spans="1:14" x14ac:dyDescent="0.25">
      <c r="A179" s="1">
        <v>177</v>
      </c>
      <c r="B179" t="s">
        <v>27</v>
      </c>
      <c r="C179" t="s">
        <v>28</v>
      </c>
      <c r="D179">
        <v>1</v>
      </c>
      <c r="E179">
        <v>1</v>
      </c>
      <c r="F179">
        <v>1</v>
      </c>
      <c r="G179">
        <v>1</v>
      </c>
      <c r="H179" t="s">
        <v>606</v>
      </c>
      <c r="J179" t="b">
        <v>0</v>
      </c>
      <c r="K179" t="s">
        <v>163</v>
      </c>
      <c r="L179" t="s">
        <v>16</v>
      </c>
      <c r="M179" t="s">
        <v>17</v>
      </c>
      <c r="N179" t="s">
        <v>1117</v>
      </c>
    </row>
    <row r="180" spans="1:14" x14ac:dyDescent="0.25">
      <c r="A180" s="1">
        <v>178</v>
      </c>
      <c r="B180" t="s">
        <v>21</v>
      </c>
      <c r="C180" t="s">
        <v>22</v>
      </c>
      <c r="D180">
        <v>0</v>
      </c>
      <c r="E180">
        <v>0</v>
      </c>
      <c r="F180">
        <v>0</v>
      </c>
      <c r="G180">
        <v>0</v>
      </c>
      <c r="H180" t="s">
        <v>718</v>
      </c>
      <c r="J180" t="b">
        <v>0</v>
      </c>
      <c r="K180" t="s">
        <v>163</v>
      </c>
      <c r="L180" t="s">
        <v>16</v>
      </c>
      <c r="M180" t="s">
        <v>17</v>
      </c>
      <c r="N180" t="s">
        <v>1118</v>
      </c>
    </row>
    <row r="181" spans="1:14" x14ac:dyDescent="0.25">
      <c r="A181" s="1">
        <v>179</v>
      </c>
      <c r="B181" t="s">
        <v>18</v>
      </c>
      <c r="C181" t="s">
        <v>13</v>
      </c>
      <c r="D181">
        <v>0</v>
      </c>
      <c r="E181">
        <v>0</v>
      </c>
      <c r="F181">
        <v>0</v>
      </c>
      <c r="G181">
        <v>0</v>
      </c>
      <c r="H181" t="s">
        <v>719</v>
      </c>
      <c r="J181" t="b">
        <v>0</v>
      </c>
      <c r="K181" t="s">
        <v>163</v>
      </c>
      <c r="L181" t="s">
        <v>16</v>
      </c>
      <c r="M181" t="s">
        <v>17</v>
      </c>
      <c r="N181" t="s">
        <v>1119</v>
      </c>
    </row>
    <row r="182" spans="1:14" x14ac:dyDescent="0.25">
      <c r="A182" s="1">
        <v>180</v>
      </c>
      <c r="B182" t="s">
        <v>51</v>
      </c>
      <c r="C182" t="s">
        <v>13</v>
      </c>
      <c r="D182">
        <v>1</v>
      </c>
      <c r="E182">
        <v>1</v>
      </c>
      <c r="F182">
        <v>1</v>
      </c>
      <c r="G182">
        <v>1</v>
      </c>
      <c r="H182" t="s">
        <v>720</v>
      </c>
      <c r="J182" t="b">
        <v>0</v>
      </c>
      <c r="K182" t="s">
        <v>163</v>
      </c>
      <c r="L182" t="s">
        <v>16</v>
      </c>
      <c r="M182" t="s">
        <v>17</v>
      </c>
      <c r="N182" t="s">
        <v>1120</v>
      </c>
    </row>
    <row r="183" spans="1:14" x14ac:dyDescent="0.25">
      <c r="A183" s="1">
        <v>181</v>
      </c>
      <c r="B183" t="s">
        <v>27</v>
      </c>
      <c r="C183" t="s">
        <v>28</v>
      </c>
      <c r="D183">
        <v>0</v>
      </c>
      <c r="E183">
        <v>0</v>
      </c>
      <c r="F183">
        <v>0</v>
      </c>
      <c r="G183">
        <v>0</v>
      </c>
      <c r="H183" t="s">
        <v>721</v>
      </c>
      <c r="J183" t="b">
        <v>0</v>
      </c>
      <c r="K183" t="s">
        <v>163</v>
      </c>
      <c r="L183" t="s">
        <v>16</v>
      </c>
      <c r="M183" t="s">
        <v>17</v>
      </c>
      <c r="N183" t="s">
        <v>1121</v>
      </c>
    </row>
    <row r="184" spans="1:14" x14ac:dyDescent="0.25">
      <c r="A184" s="1">
        <v>182</v>
      </c>
      <c r="B184" t="s">
        <v>23</v>
      </c>
      <c r="C184" t="s">
        <v>13</v>
      </c>
      <c r="D184">
        <v>0</v>
      </c>
      <c r="E184">
        <v>0</v>
      </c>
      <c r="F184">
        <v>0</v>
      </c>
      <c r="G184">
        <v>0</v>
      </c>
      <c r="H184" t="s">
        <v>722</v>
      </c>
      <c r="J184" t="b">
        <v>0</v>
      </c>
      <c r="K184" t="s">
        <v>163</v>
      </c>
      <c r="L184" t="s">
        <v>16</v>
      </c>
      <c r="M184" t="s">
        <v>17</v>
      </c>
      <c r="N184" t="s">
        <v>1122</v>
      </c>
    </row>
    <row r="185" spans="1:14" x14ac:dyDescent="0.25">
      <c r="A185" s="1">
        <v>183</v>
      </c>
      <c r="B185" t="s">
        <v>24</v>
      </c>
      <c r="C185" t="s">
        <v>13</v>
      </c>
      <c r="D185">
        <v>1</v>
      </c>
      <c r="E185">
        <v>1</v>
      </c>
      <c r="F185">
        <v>1</v>
      </c>
      <c r="G185">
        <v>1</v>
      </c>
      <c r="H185" t="s">
        <v>723</v>
      </c>
      <c r="J185" t="b">
        <v>0</v>
      </c>
      <c r="K185" t="s">
        <v>163</v>
      </c>
      <c r="L185" t="s">
        <v>16</v>
      </c>
      <c r="M185" t="s">
        <v>17</v>
      </c>
      <c r="N185" t="s">
        <v>1123</v>
      </c>
    </row>
    <row r="186" spans="1:14" x14ac:dyDescent="0.25">
      <c r="A186" s="1">
        <v>184</v>
      </c>
      <c r="B186" t="s">
        <v>12</v>
      </c>
      <c r="C186" t="s">
        <v>13</v>
      </c>
      <c r="D186">
        <v>0</v>
      </c>
      <c r="E186">
        <v>0</v>
      </c>
      <c r="F186">
        <v>0</v>
      </c>
      <c r="G186">
        <v>0</v>
      </c>
      <c r="H186" t="s">
        <v>724</v>
      </c>
      <c r="J186" t="b">
        <v>0</v>
      </c>
      <c r="K186" t="s">
        <v>163</v>
      </c>
      <c r="L186" t="s">
        <v>16</v>
      </c>
      <c r="M186" t="s">
        <v>17</v>
      </c>
      <c r="N186" t="s">
        <v>1124</v>
      </c>
    </row>
    <row r="187" spans="1:14" x14ac:dyDescent="0.25">
      <c r="A187" s="1">
        <v>185</v>
      </c>
      <c r="B187" t="s">
        <v>76</v>
      </c>
      <c r="C187" t="s">
        <v>22</v>
      </c>
      <c r="D187">
        <v>0</v>
      </c>
      <c r="E187">
        <v>0</v>
      </c>
      <c r="F187">
        <v>0</v>
      </c>
      <c r="G187">
        <v>0</v>
      </c>
      <c r="H187" t="s">
        <v>725</v>
      </c>
      <c r="J187" t="b">
        <v>0</v>
      </c>
      <c r="K187" t="s">
        <v>163</v>
      </c>
      <c r="L187" t="s">
        <v>16</v>
      </c>
      <c r="M187" t="s">
        <v>17</v>
      </c>
      <c r="N187" t="s">
        <v>1125</v>
      </c>
    </row>
    <row r="188" spans="1:14" x14ac:dyDescent="0.25">
      <c r="A188" s="1">
        <v>186</v>
      </c>
      <c r="B188" t="s">
        <v>27</v>
      </c>
      <c r="C188" t="s">
        <v>28</v>
      </c>
      <c r="D188">
        <v>0</v>
      </c>
      <c r="E188">
        <v>0</v>
      </c>
      <c r="F188">
        <v>0</v>
      </c>
      <c r="G188">
        <v>0</v>
      </c>
      <c r="H188" t="s">
        <v>726</v>
      </c>
      <c r="J188" t="b">
        <v>0</v>
      </c>
      <c r="K188" t="s">
        <v>163</v>
      </c>
      <c r="L188" t="s">
        <v>16</v>
      </c>
      <c r="M188" t="s">
        <v>17</v>
      </c>
      <c r="N188" t="s">
        <v>1126</v>
      </c>
    </row>
    <row r="189" spans="1:14" x14ac:dyDescent="0.25">
      <c r="A189" s="1">
        <v>187</v>
      </c>
      <c r="B189" t="s">
        <v>27</v>
      </c>
      <c r="C189" t="s">
        <v>28</v>
      </c>
      <c r="D189">
        <v>0</v>
      </c>
      <c r="E189">
        <v>0</v>
      </c>
      <c r="F189">
        <v>0</v>
      </c>
      <c r="G189">
        <v>0</v>
      </c>
      <c r="H189" t="s">
        <v>727</v>
      </c>
      <c r="J189" t="b">
        <v>0</v>
      </c>
      <c r="K189" t="s">
        <v>163</v>
      </c>
      <c r="L189" t="s">
        <v>16</v>
      </c>
      <c r="M189" t="s">
        <v>17</v>
      </c>
      <c r="N189" t="s">
        <v>1127</v>
      </c>
    </row>
    <row r="190" spans="1:14" x14ac:dyDescent="0.25">
      <c r="A190" s="1">
        <v>188</v>
      </c>
      <c r="B190" t="s">
        <v>30</v>
      </c>
      <c r="C190" t="s">
        <v>31</v>
      </c>
      <c r="D190">
        <v>0</v>
      </c>
      <c r="E190">
        <v>0.57142857142857151</v>
      </c>
      <c r="F190">
        <v>0.4</v>
      </c>
      <c r="G190">
        <v>1</v>
      </c>
      <c r="H190" t="s">
        <v>728</v>
      </c>
      <c r="J190" t="b">
        <v>0</v>
      </c>
      <c r="K190" t="s">
        <v>163</v>
      </c>
      <c r="L190" t="s">
        <v>16</v>
      </c>
      <c r="M190" t="s">
        <v>17</v>
      </c>
      <c r="N190" t="s">
        <v>1128</v>
      </c>
    </row>
    <row r="191" spans="1:14" x14ac:dyDescent="0.25">
      <c r="A191" s="1">
        <v>189</v>
      </c>
      <c r="B191" t="s">
        <v>27</v>
      </c>
      <c r="C191" t="s">
        <v>28</v>
      </c>
      <c r="D191">
        <v>1</v>
      </c>
      <c r="E191">
        <v>1</v>
      </c>
      <c r="F191">
        <v>1</v>
      </c>
      <c r="G191">
        <v>1</v>
      </c>
      <c r="H191" t="s">
        <v>729</v>
      </c>
      <c r="J191" t="b">
        <v>0</v>
      </c>
      <c r="K191" t="s">
        <v>163</v>
      </c>
      <c r="L191" t="s">
        <v>16</v>
      </c>
      <c r="M191" t="s">
        <v>17</v>
      </c>
      <c r="N191" t="s">
        <v>1129</v>
      </c>
    </row>
    <row r="192" spans="1:14" x14ac:dyDescent="0.25">
      <c r="A192" s="1">
        <v>190</v>
      </c>
      <c r="B192" t="s">
        <v>27</v>
      </c>
      <c r="C192" t="s">
        <v>28</v>
      </c>
      <c r="D192">
        <v>1</v>
      </c>
      <c r="E192">
        <v>1</v>
      </c>
      <c r="F192">
        <v>1</v>
      </c>
      <c r="G192">
        <v>1</v>
      </c>
      <c r="H192" t="s">
        <v>730</v>
      </c>
      <c r="J192" t="b">
        <v>0</v>
      </c>
      <c r="K192" t="s">
        <v>163</v>
      </c>
      <c r="L192" t="s">
        <v>16</v>
      </c>
      <c r="M192" t="s">
        <v>17</v>
      </c>
      <c r="N192" t="s">
        <v>1130</v>
      </c>
    </row>
    <row r="193" spans="1:14" x14ac:dyDescent="0.25">
      <c r="A193" s="1">
        <v>191</v>
      </c>
      <c r="B193" t="s">
        <v>23</v>
      </c>
      <c r="C193" t="s">
        <v>13</v>
      </c>
      <c r="D193">
        <v>0</v>
      </c>
      <c r="E193">
        <v>0</v>
      </c>
      <c r="F193">
        <v>0</v>
      </c>
      <c r="G193">
        <v>0</v>
      </c>
      <c r="H193" t="s">
        <v>731</v>
      </c>
      <c r="J193" t="b">
        <v>0</v>
      </c>
      <c r="K193" t="s">
        <v>163</v>
      </c>
      <c r="L193" t="s">
        <v>16</v>
      </c>
      <c r="M193" t="s">
        <v>17</v>
      </c>
      <c r="N193" t="s">
        <v>1131</v>
      </c>
    </row>
    <row r="194" spans="1:14" x14ac:dyDescent="0.25">
      <c r="A194" s="1">
        <v>192</v>
      </c>
      <c r="B194" t="s">
        <v>12</v>
      </c>
      <c r="C194" t="s">
        <v>13</v>
      </c>
      <c r="D194">
        <v>0</v>
      </c>
      <c r="E194">
        <v>0</v>
      </c>
      <c r="F194">
        <v>0</v>
      </c>
      <c r="G194">
        <v>0</v>
      </c>
      <c r="H194" t="s">
        <v>732</v>
      </c>
      <c r="J194" t="b">
        <v>0</v>
      </c>
      <c r="K194" t="s">
        <v>163</v>
      </c>
      <c r="L194" t="s">
        <v>16</v>
      </c>
      <c r="M194" t="s">
        <v>17</v>
      </c>
      <c r="N194" t="s">
        <v>1132</v>
      </c>
    </row>
    <row r="195" spans="1:14" x14ac:dyDescent="0.25">
      <c r="A195" s="1">
        <v>193</v>
      </c>
      <c r="B195" t="s">
        <v>33</v>
      </c>
      <c r="C195" t="s">
        <v>22</v>
      </c>
      <c r="D195">
        <v>0</v>
      </c>
      <c r="E195">
        <v>0</v>
      </c>
      <c r="F195">
        <v>0</v>
      </c>
      <c r="G195">
        <v>0</v>
      </c>
      <c r="H195" t="s">
        <v>733</v>
      </c>
      <c r="J195" t="b">
        <v>0</v>
      </c>
      <c r="K195" t="s">
        <v>163</v>
      </c>
      <c r="L195" t="s">
        <v>16</v>
      </c>
      <c r="M195" t="s">
        <v>17</v>
      </c>
      <c r="N195" t="s">
        <v>1133</v>
      </c>
    </row>
    <row r="196" spans="1:14" x14ac:dyDescent="0.25">
      <c r="A196" s="1">
        <v>194</v>
      </c>
      <c r="B196" t="s">
        <v>86</v>
      </c>
      <c r="C196" t="s">
        <v>31</v>
      </c>
      <c r="D196">
        <v>1</v>
      </c>
      <c r="E196">
        <v>1</v>
      </c>
      <c r="F196">
        <v>1</v>
      </c>
      <c r="G196">
        <v>1</v>
      </c>
      <c r="H196" t="s">
        <v>389</v>
      </c>
      <c r="J196" t="b">
        <v>0</v>
      </c>
      <c r="K196" t="s">
        <v>163</v>
      </c>
      <c r="L196" t="s">
        <v>16</v>
      </c>
      <c r="M196" t="s">
        <v>17</v>
      </c>
      <c r="N196" t="s">
        <v>1134</v>
      </c>
    </row>
    <row r="197" spans="1:14" x14ac:dyDescent="0.25">
      <c r="A197" s="1">
        <v>195</v>
      </c>
      <c r="B197" t="s">
        <v>41</v>
      </c>
      <c r="C197" t="s">
        <v>31</v>
      </c>
      <c r="D197">
        <v>0</v>
      </c>
      <c r="E197">
        <v>0</v>
      </c>
      <c r="F197">
        <v>0</v>
      </c>
      <c r="G197">
        <v>0</v>
      </c>
      <c r="H197" t="s">
        <v>676</v>
      </c>
      <c r="J197" t="b">
        <v>0</v>
      </c>
      <c r="K197" t="s">
        <v>163</v>
      </c>
      <c r="L197" t="s">
        <v>16</v>
      </c>
      <c r="M197" t="s">
        <v>17</v>
      </c>
      <c r="N197" t="s">
        <v>1135</v>
      </c>
    </row>
    <row r="198" spans="1:14" x14ac:dyDescent="0.25">
      <c r="A198" s="1">
        <v>196</v>
      </c>
      <c r="B198" t="s">
        <v>27</v>
      </c>
      <c r="C198" t="s">
        <v>28</v>
      </c>
      <c r="D198">
        <v>0</v>
      </c>
      <c r="E198">
        <v>0.96438356164383565</v>
      </c>
      <c r="F198">
        <v>0.98324022346368711</v>
      </c>
      <c r="G198">
        <v>0.94623655913978499</v>
      </c>
      <c r="H198" t="s">
        <v>734</v>
      </c>
      <c r="J198" t="b">
        <v>0</v>
      </c>
      <c r="K198" t="s">
        <v>163</v>
      </c>
      <c r="L198" t="s">
        <v>16</v>
      </c>
      <c r="M198" t="s">
        <v>17</v>
      </c>
      <c r="N198" t="s">
        <v>1136</v>
      </c>
    </row>
    <row r="199" spans="1:14" x14ac:dyDescent="0.25">
      <c r="A199" s="1">
        <v>197</v>
      </c>
      <c r="B199" t="s">
        <v>86</v>
      </c>
      <c r="C199" t="s">
        <v>31</v>
      </c>
      <c r="D199">
        <v>0</v>
      </c>
      <c r="E199">
        <v>0</v>
      </c>
      <c r="F199">
        <v>0</v>
      </c>
      <c r="G199">
        <v>0</v>
      </c>
      <c r="H199" t="s">
        <v>735</v>
      </c>
      <c r="J199" t="b">
        <v>0</v>
      </c>
      <c r="K199" t="s">
        <v>163</v>
      </c>
      <c r="L199" t="s">
        <v>16</v>
      </c>
      <c r="M199" t="s">
        <v>17</v>
      </c>
      <c r="N199" t="s">
        <v>1137</v>
      </c>
    </row>
    <row r="200" spans="1:14" x14ac:dyDescent="0.25">
      <c r="A200" s="1">
        <v>198</v>
      </c>
      <c r="B200" t="s">
        <v>41</v>
      </c>
      <c r="C200" t="s">
        <v>31</v>
      </c>
      <c r="D200">
        <v>0</v>
      </c>
      <c r="E200">
        <v>0</v>
      </c>
      <c r="F200">
        <v>0</v>
      </c>
      <c r="G200">
        <v>0</v>
      </c>
      <c r="H200" t="s">
        <v>736</v>
      </c>
      <c r="J200" t="b">
        <v>0</v>
      </c>
      <c r="K200" t="s">
        <v>163</v>
      </c>
      <c r="L200" t="s">
        <v>16</v>
      </c>
      <c r="M200" t="s">
        <v>17</v>
      </c>
      <c r="N200" t="s">
        <v>1138</v>
      </c>
    </row>
    <row r="201" spans="1:14" x14ac:dyDescent="0.25">
      <c r="A201" s="1">
        <v>199</v>
      </c>
      <c r="B201" t="s">
        <v>27</v>
      </c>
      <c r="C201" t="s">
        <v>28</v>
      </c>
      <c r="D201">
        <v>1</v>
      </c>
      <c r="E201">
        <v>1</v>
      </c>
      <c r="F201">
        <v>1</v>
      </c>
      <c r="G201">
        <v>1</v>
      </c>
      <c r="H201" t="s">
        <v>737</v>
      </c>
      <c r="J201" t="b">
        <v>0</v>
      </c>
      <c r="K201" t="s">
        <v>163</v>
      </c>
      <c r="L201" t="s">
        <v>16</v>
      </c>
      <c r="M201" t="s">
        <v>17</v>
      </c>
      <c r="N201" t="s">
        <v>1139</v>
      </c>
    </row>
    <row r="202" spans="1:14" x14ac:dyDescent="0.25">
      <c r="A202" s="1">
        <v>200</v>
      </c>
      <c r="B202" t="s">
        <v>23</v>
      </c>
      <c r="C202" t="s">
        <v>13</v>
      </c>
      <c r="D202">
        <v>0</v>
      </c>
      <c r="E202">
        <v>0</v>
      </c>
      <c r="F202">
        <v>0</v>
      </c>
      <c r="G202">
        <v>0</v>
      </c>
      <c r="H202" t="s">
        <v>738</v>
      </c>
      <c r="J202" t="b">
        <v>0</v>
      </c>
      <c r="K202" t="s">
        <v>163</v>
      </c>
      <c r="L202" t="s">
        <v>16</v>
      </c>
      <c r="M202" t="s">
        <v>17</v>
      </c>
      <c r="N202" t="s">
        <v>1140</v>
      </c>
    </row>
    <row r="203" spans="1:14" x14ac:dyDescent="0.25">
      <c r="A203" s="1">
        <v>201</v>
      </c>
      <c r="B203" t="s">
        <v>18</v>
      </c>
      <c r="C203" t="s">
        <v>13</v>
      </c>
      <c r="D203">
        <v>0</v>
      </c>
      <c r="E203">
        <v>0.13559322033898311</v>
      </c>
      <c r="F203">
        <v>7.2727272727272724E-2</v>
      </c>
      <c r="G203">
        <v>1</v>
      </c>
      <c r="H203" t="s">
        <v>739</v>
      </c>
      <c r="J203" t="b">
        <v>0</v>
      </c>
      <c r="K203" t="s">
        <v>163</v>
      </c>
      <c r="L203" t="s">
        <v>16</v>
      </c>
      <c r="M203" t="s">
        <v>17</v>
      </c>
      <c r="N203" t="s">
        <v>1141</v>
      </c>
    </row>
    <row r="204" spans="1:14" x14ac:dyDescent="0.25">
      <c r="A204" s="1">
        <v>202</v>
      </c>
      <c r="B204" t="s">
        <v>43</v>
      </c>
      <c r="C204" t="s">
        <v>22</v>
      </c>
      <c r="D204">
        <v>0</v>
      </c>
      <c r="E204">
        <v>0</v>
      </c>
      <c r="F204">
        <v>0</v>
      </c>
      <c r="G204">
        <v>0</v>
      </c>
      <c r="H204" t="s">
        <v>740</v>
      </c>
      <c r="J204" t="b">
        <v>0</v>
      </c>
      <c r="K204" t="s">
        <v>163</v>
      </c>
      <c r="L204" t="s">
        <v>16</v>
      </c>
      <c r="M204" t="s">
        <v>17</v>
      </c>
      <c r="N204" t="s">
        <v>1142</v>
      </c>
    </row>
    <row r="205" spans="1:14" x14ac:dyDescent="0.25">
      <c r="A205" s="1">
        <v>203</v>
      </c>
      <c r="B205" t="s">
        <v>65</v>
      </c>
      <c r="C205" t="s">
        <v>31</v>
      </c>
      <c r="D205">
        <v>0</v>
      </c>
      <c r="E205">
        <v>0</v>
      </c>
      <c r="F205">
        <v>0</v>
      </c>
      <c r="G205">
        <v>0</v>
      </c>
      <c r="H205" t="s">
        <v>741</v>
      </c>
      <c r="J205" t="b">
        <v>0</v>
      </c>
      <c r="K205" t="s">
        <v>163</v>
      </c>
      <c r="L205" t="s">
        <v>16</v>
      </c>
      <c r="M205" t="s">
        <v>17</v>
      </c>
      <c r="N205" t="s">
        <v>1143</v>
      </c>
    </row>
    <row r="206" spans="1:14" x14ac:dyDescent="0.25">
      <c r="A206" s="1">
        <v>204</v>
      </c>
      <c r="B206" t="s">
        <v>23</v>
      </c>
      <c r="C206" t="s">
        <v>13</v>
      </c>
      <c r="D206">
        <v>0</v>
      </c>
      <c r="E206">
        <v>0</v>
      </c>
      <c r="F206">
        <v>0</v>
      </c>
      <c r="G206">
        <v>0</v>
      </c>
      <c r="J206" t="b">
        <v>1</v>
      </c>
      <c r="K206" t="s">
        <v>163</v>
      </c>
      <c r="L206" t="s">
        <v>16</v>
      </c>
      <c r="M206" t="s">
        <v>17</v>
      </c>
      <c r="N206" t="s">
        <v>1144</v>
      </c>
    </row>
    <row r="207" spans="1:14" x14ac:dyDescent="0.25">
      <c r="A207" s="1">
        <v>205</v>
      </c>
      <c r="B207" t="s">
        <v>33</v>
      </c>
      <c r="C207" t="s">
        <v>22</v>
      </c>
      <c r="D207">
        <v>0</v>
      </c>
      <c r="E207">
        <v>0</v>
      </c>
      <c r="F207">
        <v>0</v>
      </c>
      <c r="G207">
        <v>0</v>
      </c>
      <c r="H207" t="s">
        <v>396</v>
      </c>
      <c r="J207" t="b">
        <v>0</v>
      </c>
      <c r="K207" t="s">
        <v>163</v>
      </c>
      <c r="L207" t="s">
        <v>16</v>
      </c>
      <c r="M207" t="s">
        <v>17</v>
      </c>
      <c r="N207" t="s">
        <v>1145</v>
      </c>
    </row>
    <row r="208" spans="1:14" x14ac:dyDescent="0.25">
      <c r="A208" s="1">
        <v>206</v>
      </c>
      <c r="B208" t="s">
        <v>18</v>
      </c>
      <c r="C208" t="s">
        <v>13</v>
      </c>
      <c r="D208">
        <v>0</v>
      </c>
      <c r="E208">
        <v>0</v>
      </c>
      <c r="F208">
        <v>0</v>
      </c>
      <c r="G208">
        <v>0</v>
      </c>
      <c r="H208" t="s">
        <v>742</v>
      </c>
      <c r="J208" t="b">
        <v>0</v>
      </c>
      <c r="K208" t="s">
        <v>163</v>
      </c>
      <c r="L208" t="s">
        <v>16</v>
      </c>
      <c r="M208" t="s">
        <v>17</v>
      </c>
      <c r="N208" t="s">
        <v>1146</v>
      </c>
    </row>
    <row r="209" spans="1:14" x14ac:dyDescent="0.25">
      <c r="A209" s="1">
        <v>207</v>
      </c>
      <c r="B209" t="s">
        <v>12</v>
      </c>
      <c r="C209" t="s">
        <v>13</v>
      </c>
      <c r="D209">
        <v>0</v>
      </c>
      <c r="E209">
        <v>0</v>
      </c>
      <c r="F209">
        <v>0</v>
      </c>
      <c r="G209">
        <v>0</v>
      </c>
      <c r="H209" t="s">
        <v>743</v>
      </c>
      <c r="J209" t="b">
        <v>0</v>
      </c>
      <c r="K209" t="s">
        <v>227</v>
      </c>
      <c r="L209" t="s">
        <v>16</v>
      </c>
      <c r="M209" t="s">
        <v>17</v>
      </c>
      <c r="N209" t="s">
        <v>1078</v>
      </c>
    </row>
    <row r="210" spans="1:14" x14ac:dyDescent="0.25">
      <c r="A210" s="1">
        <v>208</v>
      </c>
      <c r="B210" t="s">
        <v>18</v>
      </c>
      <c r="C210" t="s">
        <v>13</v>
      </c>
      <c r="D210">
        <v>0</v>
      </c>
      <c r="E210">
        <v>0</v>
      </c>
      <c r="F210">
        <v>0</v>
      </c>
      <c r="G210">
        <v>0</v>
      </c>
      <c r="H210" t="s">
        <v>744</v>
      </c>
      <c r="J210" t="b">
        <v>0</v>
      </c>
      <c r="K210" t="s">
        <v>227</v>
      </c>
      <c r="L210" t="s">
        <v>16</v>
      </c>
      <c r="M210" t="s">
        <v>17</v>
      </c>
      <c r="N210" t="s">
        <v>1079</v>
      </c>
    </row>
    <row r="211" spans="1:14" x14ac:dyDescent="0.25">
      <c r="A211" s="1">
        <v>209</v>
      </c>
      <c r="B211" t="s">
        <v>12</v>
      </c>
      <c r="C211" t="s">
        <v>13</v>
      </c>
      <c r="D211">
        <v>0</v>
      </c>
      <c r="E211">
        <v>0</v>
      </c>
      <c r="F211">
        <v>0</v>
      </c>
      <c r="G211">
        <v>0</v>
      </c>
      <c r="H211" t="s">
        <v>745</v>
      </c>
      <c r="J211" t="b">
        <v>0</v>
      </c>
      <c r="K211" t="s">
        <v>227</v>
      </c>
      <c r="L211" t="s">
        <v>16</v>
      </c>
      <c r="M211" t="s">
        <v>17</v>
      </c>
      <c r="N211" t="s">
        <v>1080</v>
      </c>
    </row>
    <row r="212" spans="1:14" x14ac:dyDescent="0.25">
      <c r="A212" s="1">
        <v>210</v>
      </c>
      <c r="B212" t="s">
        <v>21</v>
      </c>
      <c r="C212" t="s">
        <v>22</v>
      </c>
      <c r="D212">
        <v>0</v>
      </c>
      <c r="E212">
        <v>0</v>
      </c>
      <c r="F212">
        <v>0</v>
      </c>
      <c r="G212">
        <v>0</v>
      </c>
      <c r="H212" t="s">
        <v>746</v>
      </c>
      <c r="J212" t="b">
        <v>0</v>
      </c>
      <c r="K212" t="s">
        <v>227</v>
      </c>
      <c r="L212" t="s">
        <v>16</v>
      </c>
      <c r="M212" t="s">
        <v>17</v>
      </c>
      <c r="N212" t="s">
        <v>1081</v>
      </c>
    </row>
    <row r="213" spans="1:14" x14ac:dyDescent="0.25">
      <c r="A213" s="1">
        <v>211</v>
      </c>
      <c r="B213" t="s">
        <v>23</v>
      </c>
      <c r="C213" t="s">
        <v>13</v>
      </c>
      <c r="D213">
        <v>1</v>
      </c>
      <c r="E213">
        <v>1</v>
      </c>
      <c r="F213">
        <v>1</v>
      </c>
      <c r="G213">
        <v>1</v>
      </c>
      <c r="H213" t="s">
        <v>747</v>
      </c>
      <c r="J213" t="b">
        <v>0</v>
      </c>
      <c r="K213" t="s">
        <v>227</v>
      </c>
      <c r="L213" t="s">
        <v>16</v>
      </c>
      <c r="M213" t="s">
        <v>17</v>
      </c>
      <c r="N213" t="s">
        <v>1082</v>
      </c>
    </row>
    <row r="214" spans="1:14" x14ac:dyDescent="0.25">
      <c r="A214" s="1">
        <v>212</v>
      </c>
      <c r="B214" t="s">
        <v>24</v>
      </c>
      <c r="C214" t="s">
        <v>13</v>
      </c>
      <c r="D214">
        <v>1</v>
      </c>
      <c r="E214">
        <v>1</v>
      </c>
      <c r="F214">
        <v>1</v>
      </c>
      <c r="G214">
        <v>1</v>
      </c>
      <c r="H214" t="s">
        <v>692</v>
      </c>
      <c r="J214" t="b">
        <v>0</v>
      </c>
      <c r="K214" t="s">
        <v>227</v>
      </c>
      <c r="L214" t="s">
        <v>16</v>
      </c>
      <c r="M214" t="s">
        <v>17</v>
      </c>
      <c r="N214" t="s">
        <v>1083</v>
      </c>
    </row>
    <row r="215" spans="1:14" x14ac:dyDescent="0.25">
      <c r="A215" s="1">
        <v>213</v>
      </c>
      <c r="B215" t="s">
        <v>21</v>
      </c>
      <c r="C215" t="s">
        <v>22</v>
      </c>
      <c r="D215">
        <v>0</v>
      </c>
      <c r="E215">
        <v>0</v>
      </c>
      <c r="F215">
        <v>0</v>
      </c>
      <c r="G215">
        <v>0</v>
      </c>
      <c r="H215" t="s">
        <v>748</v>
      </c>
      <c r="J215" t="b">
        <v>0</v>
      </c>
      <c r="K215" t="s">
        <v>227</v>
      </c>
      <c r="L215" t="s">
        <v>16</v>
      </c>
      <c r="M215" t="s">
        <v>17</v>
      </c>
      <c r="N215" t="s">
        <v>1084</v>
      </c>
    </row>
    <row r="216" spans="1:14" x14ac:dyDescent="0.25">
      <c r="A216" s="1">
        <v>214</v>
      </c>
      <c r="B216" t="s">
        <v>27</v>
      </c>
      <c r="C216" t="s">
        <v>28</v>
      </c>
      <c r="D216">
        <v>0</v>
      </c>
      <c r="E216">
        <v>2.620087336244542E-2</v>
      </c>
      <c r="F216">
        <v>1.3274336283185841E-2</v>
      </c>
      <c r="G216">
        <v>1</v>
      </c>
      <c r="H216" t="s">
        <v>694</v>
      </c>
      <c r="J216" t="b">
        <v>0</v>
      </c>
      <c r="K216" t="s">
        <v>227</v>
      </c>
      <c r="L216" t="s">
        <v>16</v>
      </c>
      <c r="M216" t="s">
        <v>17</v>
      </c>
      <c r="N216" t="s">
        <v>1085</v>
      </c>
    </row>
    <row r="217" spans="1:14" x14ac:dyDescent="0.25">
      <c r="A217" s="1">
        <v>215</v>
      </c>
      <c r="B217" t="s">
        <v>30</v>
      </c>
      <c r="C217" t="s">
        <v>31</v>
      </c>
      <c r="D217">
        <v>1</v>
      </c>
      <c r="E217">
        <v>1</v>
      </c>
      <c r="F217">
        <v>1</v>
      </c>
      <c r="G217">
        <v>1</v>
      </c>
      <c r="H217" t="s">
        <v>171</v>
      </c>
      <c r="J217" t="b">
        <v>0</v>
      </c>
      <c r="K217" t="s">
        <v>227</v>
      </c>
      <c r="L217" t="s">
        <v>16</v>
      </c>
      <c r="M217" t="s">
        <v>17</v>
      </c>
      <c r="N217" t="s">
        <v>1086</v>
      </c>
    </row>
    <row r="218" spans="1:14" x14ac:dyDescent="0.25">
      <c r="A218" s="1">
        <v>216</v>
      </c>
      <c r="B218" t="s">
        <v>33</v>
      </c>
      <c r="C218" t="s">
        <v>22</v>
      </c>
      <c r="D218">
        <v>0</v>
      </c>
      <c r="E218">
        <v>6.8965517241379296E-2</v>
      </c>
      <c r="F218">
        <v>1</v>
      </c>
      <c r="G218">
        <v>3.5714285714285712E-2</v>
      </c>
      <c r="H218" t="s">
        <v>749</v>
      </c>
      <c r="J218" t="b">
        <v>0</v>
      </c>
      <c r="K218" t="s">
        <v>227</v>
      </c>
      <c r="L218" t="s">
        <v>16</v>
      </c>
      <c r="M218" t="s">
        <v>17</v>
      </c>
      <c r="N218" t="s">
        <v>1087</v>
      </c>
    </row>
    <row r="219" spans="1:14" x14ac:dyDescent="0.25">
      <c r="A219" s="1">
        <v>217</v>
      </c>
      <c r="B219" t="s">
        <v>18</v>
      </c>
      <c r="C219" t="s">
        <v>13</v>
      </c>
      <c r="D219">
        <v>0</v>
      </c>
      <c r="E219">
        <v>0</v>
      </c>
      <c r="F219">
        <v>0</v>
      </c>
      <c r="G219">
        <v>0</v>
      </c>
      <c r="H219" t="s">
        <v>750</v>
      </c>
      <c r="J219" t="b">
        <v>0</v>
      </c>
      <c r="K219" t="s">
        <v>227</v>
      </c>
      <c r="L219" t="s">
        <v>16</v>
      </c>
      <c r="M219" t="s">
        <v>17</v>
      </c>
      <c r="N219" t="s">
        <v>1088</v>
      </c>
    </row>
    <row r="220" spans="1:14" x14ac:dyDescent="0.25">
      <c r="A220" s="1">
        <v>218</v>
      </c>
      <c r="B220" t="s">
        <v>18</v>
      </c>
      <c r="C220" t="s">
        <v>13</v>
      </c>
      <c r="D220">
        <v>0</v>
      </c>
      <c r="E220">
        <v>0</v>
      </c>
      <c r="F220">
        <v>0</v>
      </c>
      <c r="G220">
        <v>0</v>
      </c>
      <c r="H220" t="s">
        <v>751</v>
      </c>
      <c r="J220" t="b">
        <v>0</v>
      </c>
      <c r="K220" t="s">
        <v>227</v>
      </c>
      <c r="L220" t="s">
        <v>16</v>
      </c>
      <c r="M220" t="s">
        <v>17</v>
      </c>
      <c r="N220" t="s">
        <v>1089</v>
      </c>
    </row>
    <row r="221" spans="1:14" x14ac:dyDescent="0.25">
      <c r="A221" s="1">
        <v>219</v>
      </c>
      <c r="B221" t="s">
        <v>23</v>
      </c>
      <c r="C221" t="s">
        <v>13</v>
      </c>
      <c r="D221">
        <v>1</v>
      </c>
      <c r="E221">
        <v>1</v>
      </c>
      <c r="F221">
        <v>1</v>
      </c>
      <c r="G221">
        <v>1</v>
      </c>
      <c r="H221" t="s">
        <v>752</v>
      </c>
      <c r="J221" t="b">
        <v>0</v>
      </c>
      <c r="K221" t="s">
        <v>227</v>
      </c>
      <c r="L221" t="s">
        <v>16</v>
      </c>
      <c r="M221" t="s">
        <v>17</v>
      </c>
      <c r="N221" t="s">
        <v>1090</v>
      </c>
    </row>
    <row r="222" spans="1:14" x14ac:dyDescent="0.25">
      <c r="A222" s="1">
        <v>220</v>
      </c>
      <c r="B222" t="s">
        <v>27</v>
      </c>
      <c r="C222" t="s">
        <v>28</v>
      </c>
      <c r="D222">
        <v>0</v>
      </c>
      <c r="E222">
        <v>0.47058823529411759</v>
      </c>
      <c r="F222">
        <v>0.58823529411764708</v>
      </c>
      <c r="G222">
        <v>0.39215686274509798</v>
      </c>
      <c r="H222" t="s">
        <v>114</v>
      </c>
      <c r="J222" t="b">
        <v>0</v>
      </c>
      <c r="K222" t="s">
        <v>227</v>
      </c>
      <c r="L222" t="s">
        <v>16</v>
      </c>
      <c r="M222" t="s">
        <v>17</v>
      </c>
      <c r="N222" t="s">
        <v>1091</v>
      </c>
    </row>
    <row r="223" spans="1:14" x14ac:dyDescent="0.25">
      <c r="A223" s="1">
        <v>221</v>
      </c>
      <c r="B223" t="s">
        <v>30</v>
      </c>
      <c r="C223" t="s">
        <v>31</v>
      </c>
      <c r="D223">
        <v>1</v>
      </c>
      <c r="E223">
        <v>1</v>
      </c>
      <c r="F223">
        <v>1</v>
      </c>
      <c r="G223">
        <v>1</v>
      </c>
      <c r="H223" t="s">
        <v>238</v>
      </c>
      <c r="J223" t="b">
        <v>0</v>
      </c>
      <c r="K223" t="s">
        <v>227</v>
      </c>
      <c r="L223" t="s">
        <v>16</v>
      </c>
      <c r="M223" t="s">
        <v>17</v>
      </c>
      <c r="N223" t="s">
        <v>1092</v>
      </c>
    </row>
    <row r="224" spans="1:14" x14ac:dyDescent="0.25">
      <c r="A224" s="1">
        <v>222</v>
      </c>
      <c r="B224" t="s">
        <v>12</v>
      </c>
      <c r="C224" t="s">
        <v>13</v>
      </c>
      <c r="D224">
        <v>0</v>
      </c>
      <c r="E224">
        <v>0</v>
      </c>
      <c r="F224">
        <v>0</v>
      </c>
      <c r="G224">
        <v>0</v>
      </c>
      <c r="H224" t="s">
        <v>753</v>
      </c>
      <c r="J224" t="b">
        <v>1</v>
      </c>
      <c r="K224" t="s">
        <v>227</v>
      </c>
      <c r="L224" t="s">
        <v>16</v>
      </c>
      <c r="M224" t="s">
        <v>17</v>
      </c>
      <c r="N224" t="s">
        <v>1093</v>
      </c>
    </row>
    <row r="225" spans="1:14" x14ac:dyDescent="0.25">
      <c r="A225" s="1">
        <v>223</v>
      </c>
      <c r="B225" t="s">
        <v>41</v>
      </c>
      <c r="C225" t="s">
        <v>31</v>
      </c>
      <c r="D225">
        <v>1</v>
      </c>
      <c r="E225">
        <v>1</v>
      </c>
      <c r="F225">
        <v>1</v>
      </c>
      <c r="G225">
        <v>1</v>
      </c>
      <c r="H225" t="s">
        <v>700</v>
      </c>
      <c r="J225" t="b">
        <v>0</v>
      </c>
      <c r="K225" t="s">
        <v>227</v>
      </c>
      <c r="L225" t="s">
        <v>16</v>
      </c>
      <c r="M225" t="s">
        <v>17</v>
      </c>
      <c r="N225" t="s">
        <v>1094</v>
      </c>
    </row>
    <row r="226" spans="1:14" x14ac:dyDescent="0.25">
      <c r="A226" s="1">
        <v>224</v>
      </c>
      <c r="B226" t="s">
        <v>43</v>
      </c>
      <c r="C226" t="s">
        <v>22</v>
      </c>
      <c r="D226">
        <v>0</v>
      </c>
      <c r="E226">
        <v>0</v>
      </c>
      <c r="F226">
        <v>0</v>
      </c>
      <c r="G226">
        <v>0</v>
      </c>
      <c r="H226" t="s">
        <v>754</v>
      </c>
      <c r="J226" t="b">
        <v>0</v>
      </c>
      <c r="K226" t="s">
        <v>227</v>
      </c>
      <c r="L226" t="s">
        <v>16</v>
      </c>
      <c r="M226" t="s">
        <v>17</v>
      </c>
      <c r="N226" t="s">
        <v>1095</v>
      </c>
    </row>
    <row r="227" spans="1:14" x14ac:dyDescent="0.25">
      <c r="A227" s="1">
        <v>225</v>
      </c>
      <c r="B227" t="s">
        <v>41</v>
      </c>
      <c r="C227" t="s">
        <v>31</v>
      </c>
      <c r="D227">
        <v>0</v>
      </c>
      <c r="E227">
        <v>0</v>
      </c>
      <c r="F227">
        <v>0</v>
      </c>
      <c r="G227">
        <v>0</v>
      </c>
      <c r="H227" t="s">
        <v>702</v>
      </c>
      <c r="J227" t="b">
        <v>0</v>
      </c>
      <c r="K227" t="s">
        <v>227</v>
      </c>
      <c r="L227" t="s">
        <v>16</v>
      </c>
      <c r="M227" t="s">
        <v>17</v>
      </c>
      <c r="N227" t="s">
        <v>1096</v>
      </c>
    </row>
    <row r="228" spans="1:14" x14ac:dyDescent="0.25">
      <c r="A228" s="1">
        <v>226</v>
      </c>
      <c r="B228" t="s">
        <v>27</v>
      </c>
      <c r="C228" t="s">
        <v>28</v>
      </c>
      <c r="D228">
        <v>1</v>
      </c>
      <c r="E228">
        <v>1</v>
      </c>
      <c r="F228">
        <v>1</v>
      </c>
      <c r="G228">
        <v>1</v>
      </c>
      <c r="H228" t="s">
        <v>449</v>
      </c>
      <c r="J228" t="b">
        <v>0</v>
      </c>
      <c r="K228" t="s">
        <v>227</v>
      </c>
      <c r="L228" t="s">
        <v>16</v>
      </c>
      <c r="M228" t="s">
        <v>17</v>
      </c>
      <c r="N228" t="s">
        <v>1097</v>
      </c>
    </row>
    <row r="229" spans="1:14" x14ac:dyDescent="0.25">
      <c r="A229" s="1">
        <v>227</v>
      </c>
      <c r="B229" t="s">
        <v>23</v>
      </c>
      <c r="C229" t="s">
        <v>13</v>
      </c>
      <c r="D229">
        <v>0</v>
      </c>
      <c r="E229">
        <v>0</v>
      </c>
      <c r="F229">
        <v>0</v>
      </c>
      <c r="G229">
        <v>0</v>
      </c>
      <c r="H229" t="s">
        <v>755</v>
      </c>
      <c r="J229" t="b">
        <v>0</v>
      </c>
      <c r="K229" t="s">
        <v>227</v>
      </c>
      <c r="L229" t="s">
        <v>16</v>
      </c>
      <c r="M229" t="s">
        <v>17</v>
      </c>
      <c r="N229" t="s">
        <v>1098</v>
      </c>
    </row>
    <row r="230" spans="1:14" x14ac:dyDescent="0.25">
      <c r="A230" s="1">
        <v>228</v>
      </c>
      <c r="B230" t="s">
        <v>41</v>
      </c>
      <c r="C230" t="s">
        <v>31</v>
      </c>
      <c r="D230">
        <v>0</v>
      </c>
      <c r="E230">
        <v>0</v>
      </c>
      <c r="F230">
        <v>0</v>
      </c>
      <c r="G230">
        <v>0</v>
      </c>
      <c r="H230" t="s">
        <v>756</v>
      </c>
      <c r="J230" t="b">
        <v>0</v>
      </c>
      <c r="K230" t="s">
        <v>227</v>
      </c>
      <c r="L230" t="s">
        <v>16</v>
      </c>
      <c r="M230" t="s">
        <v>17</v>
      </c>
      <c r="N230" t="s">
        <v>1099</v>
      </c>
    </row>
    <row r="231" spans="1:14" x14ac:dyDescent="0.25">
      <c r="A231" s="1">
        <v>229</v>
      </c>
      <c r="B231" t="s">
        <v>27</v>
      </c>
      <c r="C231" t="s">
        <v>28</v>
      </c>
      <c r="D231">
        <v>1</v>
      </c>
      <c r="E231">
        <v>1</v>
      </c>
      <c r="F231">
        <v>1</v>
      </c>
      <c r="G231">
        <v>1</v>
      </c>
      <c r="H231" t="s">
        <v>705</v>
      </c>
      <c r="J231" t="b">
        <v>0</v>
      </c>
      <c r="K231" t="s">
        <v>227</v>
      </c>
      <c r="L231" t="s">
        <v>16</v>
      </c>
      <c r="M231" t="s">
        <v>17</v>
      </c>
      <c r="N231" t="s">
        <v>1100</v>
      </c>
    </row>
    <row r="232" spans="1:14" x14ac:dyDescent="0.25">
      <c r="A232" s="1">
        <v>230</v>
      </c>
      <c r="B232" t="s">
        <v>18</v>
      </c>
      <c r="C232" t="s">
        <v>13</v>
      </c>
      <c r="D232">
        <v>1</v>
      </c>
      <c r="E232">
        <v>1</v>
      </c>
      <c r="F232">
        <v>1</v>
      </c>
      <c r="G232">
        <v>1</v>
      </c>
      <c r="H232" t="s">
        <v>757</v>
      </c>
      <c r="J232" t="b">
        <v>0</v>
      </c>
      <c r="K232" t="s">
        <v>227</v>
      </c>
      <c r="L232" t="s">
        <v>16</v>
      </c>
      <c r="M232" t="s">
        <v>17</v>
      </c>
      <c r="N232" t="s">
        <v>1101</v>
      </c>
    </row>
    <row r="233" spans="1:14" x14ac:dyDescent="0.25">
      <c r="A233" s="1">
        <v>231</v>
      </c>
      <c r="B233" t="s">
        <v>33</v>
      </c>
      <c r="C233" t="s">
        <v>22</v>
      </c>
      <c r="D233">
        <v>0</v>
      </c>
      <c r="E233">
        <v>0.17721518987341769</v>
      </c>
      <c r="F233">
        <v>0.15555555555555561</v>
      </c>
      <c r="G233">
        <v>0.20588235294117649</v>
      </c>
      <c r="H233" t="s">
        <v>758</v>
      </c>
      <c r="J233" t="b">
        <v>0</v>
      </c>
      <c r="K233" t="s">
        <v>227</v>
      </c>
      <c r="L233" t="s">
        <v>16</v>
      </c>
      <c r="M233" t="s">
        <v>17</v>
      </c>
      <c r="N233" t="s">
        <v>1102</v>
      </c>
    </row>
    <row r="234" spans="1:14" x14ac:dyDescent="0.25">
      <c r="A234" s="1">
        <v>232</v>
      </c>
      <c r="B234" t="s">
        <v>51</v>
      </c>
      <c r="C234" t="s">
        <v>13</v>
      </c>
      <c r="D234">
        <v>1</v>
      </c>
      <c r="E234">
        <v>1</v>
      </c>
      <c r="F234">
        <v>1</v>
      </c>
      <c r="G234">
        <v>1</v>
      </c>
      <c r="H234" t="s">
        <v>759</v>
      </c>
      <c r="J234" t="b">
        <v>0</v>
      </c>
      <c r="K234" t="s">
        <v>227</v>
      </c>
      <c r="L234" t="s">
        <v>16</v>
      </c>
      <c r="M234" t="s">
        <v>17</v>
      </c>
      <c r="N234" t="s">
        <v>1103</v>
      </c>
    </row>
    <row r="235" spans="1:14" x14ac:dyDescent="0.25">
      <c r="A235" s="1">
        <v>233</v>
      </c>
      <c r="B235" t="s">
        <v>21</v>
      </c>
      <c r="C235" t="s">
        <v>22</v>
      </c>
      <c r="D235">
        <v>0</v>
      </c>
      <c r="E235">
        <v>0</v>
      </c>
      <c r="F235">
        <v>0</v>
      </c>
      <c r="G235">
        <v>0</v>
      </c>
      <c r="H235" t="s">
        <v>760</v>
      </c>
      <c r="J235" t="b">
        <v>0</v>
      </c>
      <c r="K235" t="s">
        <v>227</v>
      </c>
      <c r="L235" t="s">
        <v>16</v>
      </c>
      <c r="M235" t="s">
        <v>17</v>
      </c>
      <c r="N235" t="s">
        <v>1104</v>
      </c>
    </row>
    <row r="236" spans="1:14" x14ac:dyDescent="0.25">
      <c r="A236" s="1">
        <v>234</v>
      </c>
      <c r="B236" t="s">
        <v>30</v>
      </c>
      <c r="C236" t="s">
        <v>31</v>
      </c>
      <c r="D236">
        <v>0</v>
      </c>
      <c r="E236">
        <v>0</v>
      </c>
      <c r="F236">
        <v>0</v>
      </c>
      <c r="G236">
        <v>0</v>
      </c>
      <c r="H236" t="s">
        <v>709</v>
      </c>
      <c r="J236" t="b">
        <v>0</v>
      </c>
      <c r="K236" t="s">
        <v>227</v>
      </c>
      <c r="L236" t="s">
        <v>16</v>
      </c>
      <c r="M236" t="s">
        <v>17</v>
      </c>
      <c r="N236" t="s">
        <v>1105</v>
      </c>
    </row>
    <row r="237" spans="1:14" x14ac:dyDescent="0.25">
      <c r="A237" s="1">
        <v>235</v>
      </c>
      <c r="B237" t="s">
        <v>41</v>
      </c>
      <c r="C237" t="s">
        <v>31</v>
      </c>
      <c r="D237">
        <v>0</v>
      </c>
      <c r="E237">
        <v>0</v>
      </c>
      <c r="F237">
        <v>0</v>
      </c>
      <c r="G237">
        <v>0</v>
      </c>
      <c r="H237" t="s">
        <v>761</v>
      </c>
      <c r="J237" t="b">
        <v>0</v>
      </c>
      <c r="K237" t="s">
        <v>227</v>
      </c>
      <c r="L237" t="s">
        <v>16</v>
      </c>
      <c r="M237" t="s">
        <v>17</v>
      </c>
      <c r="N237" t="s">
        <v>1106</v>
      </c>
    </row>
    <row r="238" spans="1:14" x14ac:dyDescent="0.25">
      <c r="A238" s="1">
        <v>236</v>
      </c>
      <c r="B238" t="s">
        <v>56</v>
      </c>
      <c r="C238" t="s">
        <v>22</v>
      </c>
      <c r="D238">
        <v>0</v>
      </c>
      <c r="E238">
        <v>0.30136986301369861</v>
      </c>
      <c r="F238">
        <v>0.17741935483870969</v>
      </c>
      <c r="G238">
        <v>1</v>
      </c>
      <c r="H238" t="s">
        <v>762</v>
      </c>
      <c r="J238" t="b">
        <v>0</v>
      </c>
      <c r="K238" t="s">
        <v>227</v>
      </c>
      <c r="L238" t="s">
        <v>16</v>
      </c>
      <c r="M238" t="s">
        <v>17</v>
      </c>
      <c r="N238" t="s">
        <v>1107</v>
      </c>
    </row>
    <row r="239" spans="1:14" x14ac:dyDescent="0.25">
      <c r="A239" s="1">
        <v>237</v>
      </c>
      <c r="B239" t="s">
        <v>12</v>
      </c>
      <c r="C239" t="s">
        <v>13</v>
      </c>
      <c r="D239">
        <v>0</v>
      </c>
      <c r="E239">
        <v>0</v>
      </c>
      <c r="F239">
        <v>0</v>
      </c>
      <c r="G239">
        <v>0</v>
      </c>
      <c r="H239" t="s">
        <v>598</v>
      </c>
      <c r="J239" t="b">
        <v>0</v>
      </c>
      <c r="K239" t="s">
        <v>227</v>
      </c>
      <c r="L239" t="s">
        <v>16</v>
      </c>
      <c r="M239" t="s">
        <v>17</v>
      </c>
      <c r="N239" t="s">
        <v>1108</v>
      </c>
    </row>
    <row r="240" spans="1:14" x14ac:dyDescent="0.25">
      <c r="A240" s="1">
        <v>238</v>
      </c>
      <c r="B240" t="s">
        <v>18</v>
      </c>
      <c r="C240" t="s">
        <v>13</v>
      </c>
      <c r="D240">
        <v>0</v>
      </c>
      <c r="E240">
        <v>0</v>
      </c>
      <c r="F240">
        <v>0</v>
      </c>
      <c r="G240">
        <v>0</v>
      </c>
      <c r="H240" t="s">
        <v>763</v>
      </c>
      <c r="J240" t="b">
        <v>0</v>
      </c>
      <c r="K240" t="s">
        <v>227</v>
      </c>
      <c r="L240" t="s">
        <v>16</v>
      </c>
      <c r="M240" t="s">
        <v>17</v>
      </c>
      <c r="N240" t="s">
        <v>1109</v>
      </c>
    </row>
    <row r="241" spans="1:14" x14ac:dyDescent="0.25">
      <c r="A241" s="1">
        <v>239</v>
      </c>
      <c r="B241" t="s">
        <v>23</v>
      </c>
      <c r="C241" t="s">
        <v>13</v>
      </c>
      <c r="D241">
        <v>0</v>
      </c>
      <c r="E241">
        <v>0</v>
      </c>
      <c r="F241">
        <v>0</v>
      </c>
      <c r="G241">
        <v>0</v>
      </c>
      <c r="H241" t="s">
        <v>764</v>
      </c>
      <c r="J241" t="b">
        <v>0</v>
      </c>
      <c r="K241" t="s">
        <v>227</v>
      </c>
      <c r="L241" t="s">
        <v>16</v>
      </c>
      <c r="M241" t="s">
        <v>17</v>
      </c>
      <c r="N241" t="s">
        <v>1110</v>
      </c>
    </row>
    <row r="242" spans="1:14" x14ac:dyDescent="0.25">
      <c r="A242" s="1">
        <v>240</v>
      </c>
      <c r="B242" t="s">
        <v>33</v>
      </c>
      <c r="C242" t="s">
        <v>22</v>
      </c>
      <c r="D242">
        <v>0</v>
      </c>
      <c r="E242">
        <v>0.80263157894736847</v>
      </c>
      <c r="F242">
        <v>0.67777777777777781</v>
      </c>
      <c r="G242">
        <v>0.9838709677419355</v>
      </c>
      <c r="H242" t="s">
        <v>765</v>
      </c>
      <c r="J242" t="b">
        <v>0</v>
      </c>
      <c r="K242" t="s">
        <v>227</v>
      </c>
      <c r="L242" t="s">
        <v>16</v>
      </c>
      <c r="M242" t="s">
        <v>17</v>
      </c>
      <c r="N242" t="s">
        <v>1111</v>
      </c>
    </row>
    <row r="243" spans="1:14" x14ac:dyDescent="0.25">
      <c r="A243" s="1">
        <v>241</v>
      </c>
      <c r="B243" t="s">
        <v>18</v>
      </c>
      <c r="C243" t="s">
        <v>13</v>
      </c>
      <c r="D243">
        <v>1</v>
      </c>
      <c r="E243">
        <v>1</v>
      </c>
      <c r="F243">
        <v>1</v>
      </c>
      <c r="G243">
        <v>1</v>
      </c>
      <c r="H243" t="s">
        <v>715</v>
      </c>
      <c r="J243" t="b">
        <v>0</v>
      </c>
      <c r="K243" t="s">
        <v>227</v>
      </c>
      <c r="L243" t="s">
        <v>16</v>
      </c>
      <c r="M243" t="s">
        <v>17</v>
      </c>
      <c r="N243" t="s">
        <v>1112</v>
      </c>
    </row>
    <row r="244" spans="1:14" x14ac:dyDescent="0.25">
      <c r="A244" s="1">
        <v>242</v>
      </c>
      <c r="B244" t="s">
        <v>43</v>
      </c>
      <c r="C244" t="s">
        <v>22</v>
      </c>
      <c r="D244">
        <v>0</v>
      </c>
      <c r="E244">
        <v>0.28915662650602408</v>
      </c>
      <c r="F244">
        <v>0.6</v>
      </c>
      <c r="G244">
        <v>0.19047619047619049</v>
      </c>
      <c r="H244" t="s">
        <v>658</v>
      </c>
      <c r="J244" t="b">
        <v>0</v>
      </c>
      <c r="K244" t="s">
        <v>227</v>
      </c>
      <c r="L244" t="s">
        <v>16</v>
      </c>
      <c r="M244" t="s">
        <v>17</v>
      </c>
      <c r="N244" t="s">
        <v>1113</v>
      </c>
    </row>
    <row r="245" spans="1:14" x14ac:dyDescent="0.25">
      <c r="A245" s="1">
        <v>243</v>
      </c>
      <c r="B245" t="s">
        <v>30</v>
      </c>
      <c r="C245" t="s">
        <v>31</v>
      </c>
      <c r="D245">
        <v>1</v>
      </c>
      <c r="E245">
        <v>1</v>
      </c>
      <c r="F245">
        <v>1</v>
      </c>
      <c r="G245">
        <v>1</v>
      </c>
      <c r="H245" t="s">
        <v>716</v>
      </c>
      <c r="J245" t="b">
        <v>0</v>
      </c>
      <c r="K245" t="s">
        <v>227</v>
      </c>
      <c r="L245" t="s">
        <v>16</v>
      </c>
      <c r="M245" t="s">
        <v>17</v>
      </c>
      <c r="N245" t="s">
        <v>1114</v>
      </c>
    </row>
    <row r="246" spans="1:14" x14ac:dyDescent="0.25">
      <c r="A246" s="1">
        <v>244</v>
      </c>
      <c r="B246" t="s">
        <v>65</v>
      </c>
      <c r="C246" t="s">
        <v>31</v>
      </c>
      <c r="D246">
        <v>0</v>
      </c>
      <c r="E246">
        <v>0</v>
      </c>
      <c r="F246">
        <v>0</v>
      </c>
      <c r="G246">
        <v>0</v>
      </c>
      <c r="H246" t="s">
        <v>766</v>
      </c>
      <c r="J246" t="b">
        <v>0</v>
      </c>
      <c r="K246" t="s">
        <v>227</v>
      </c>
      <c r="L246" t="s">
        <v>16</v>
      </c>
      <c r="M246" t="s">
        <v>17</v>
      </c>
      <c r="N246" t="s">
        <v>1115</v>
      </c>
    </row>
    <row r="247" spans="1:14" x14ac:dyDescent="0.25">
      <c r="A247" s="1">
        <v>245</v>
      </c>
      <c r="B247" t="s">
        <v>27</v>
      </c>
      <c r="C247" t="s">
        <v>28</v>
      </c>
      <c r="D247">
        <v>1</v>
      </c>
      <c r="E247">
        <v>1</v>
      </c>
      <c r="F247">
        <v>1</v>
      </c>
      <c r="G247">
        <v>1</v>
      </c>
      <c r="H247" t="s">
        <v>198</v>
      </c>
      <c r="J247" t="b">
        <v>0</v>
      </c>
      <c r="K247" t="s">
        <v>227</v>
      </c>
      <c r="L247" t="s">
        <v>16</v>
      </c>
      <c r="M247" t="s">
        <v>17</v>
      </c>
      <c r="N247" t="s">
        <v>1116</v>
      </c>
    </row>
    <row r="248" spans="1:14" x14ac:dyDescent="0.25">
      <c r="A248" s="1">
        <v>246</v>
      </c>
      <c r="B248" t="s">
        <v>27</v>
      </c>
      <c r="C248" t="s">
        <v>28</v>
      </c>
      <c r="D248">
        <v>1</v>
      </c>
      <c r="E248">
        <v>1</v>
      </c>
      <c r="F248">
        <v>1</v>
      </c>
      <c r="G248">
        <v>1</v>
      </c>
      <c r="H248" t="s">
        <v>767</v>
      </c>
      <c r="J248" t="b">
        <v>0</v>
      </c>
      <c r="K248" t="s">
        <v>227</v>
      </c>
      <c r="L248" t="s">
        <v>16</v>
      </c>
      <c r="M248" t="s">
        <v>17</v>
      </c>
      <c r="N248" t="s">
        <v>1117</v>
      </c>
    </row>
    <row r="249" spans="1:14" x14ac:dyDescent="0.25">
      <c r="A249" s="1">
        <v>247</v>
      </c>
      <c r="B249" t="s">
        <v>21</v>
      </c>
      <c r="C249" t="s">
        <v>22</v>
      </c>
      <c r="D249">
        <v>0</v>
      </c>
      <c r="E249">
        <v>0</v>
      </c>
      <c r="F249">
        <v>0</v>
      </c>
      <c r="G249">
        <v>0</v>
      </c>
      <c r="H249" t="s">
        <v>768</v>
      </c>
      <c r="J249" t="b">
        <v>0</v>
      </c>
      <c r="K249" t="s">
        <v>227</v>
      </c>
      <c r="L249" t="s">
        <v>16</v>
      </c>
      <c r="M249" t="s">
        <v>17</v>
      </c>
      <c r="N249" t="s">
        <v>1118</v>
      </c>
    </row>
    <row r="250" spans="1:14" x14ac:dyDescent="0.25">
      <c r="A250" s="1">
        <v>248</v>
      </c>
      <c r="B250" t="s">
        <v>18</v>
      </c>
      <c r="C250" t="s">
        <v>13</v>
      </c>
      <c r="D250">
        <v>0</v>
      </c>
      <c r="E250">
        <v>0</v>
      </c>
      <c r="F250">
        <v>0</v>
      </c>
      <c r="G250">
        <v>0</v>
      </c>
      <c r="H250" t="s">
        <v>608</v>
      </c>
      <c r="J250" t="b">
        <v>0</v>
      </c>
      <c r="K250" t="s">
        <v>227</v>
      </c>
      <c r="L250" t="s">
        <v>16</v>
      </c>
      <c r="M250" t="s">
        <v>17</v>
      </c>
      <c r="N250" t="s">
        <v>1119</v>
      </c>
    </row>
    <row r="251" spans="1:14" x14ac:dyDescent="0.25">
      <c r="A251" s="1">
        <v>249</v>
      </c>
      <c r="B251" t="s">
        <v>51</v>
      </c>
      <c r="C251" t="s">
        <v>13</v>
      </c>
      <c r="D251">
        <v>1</v>
      </c>
      <c r="E251">
        <v>1</v>
      </c>
      <c r="F251">
        <v>1</v>
      </c>
      <c r="G251">
        <v>1</v>
      </c>
      <c r="H251" t="s">
        <v>769</v>
      </c>
      <c r="J251" t="b">
        <v>0</v>
      </c>
      <c r="K251" t="s">
        <v>227</v>
      </c>
      <c r="L251" t="s">
        <v>16</v>
      </c>
      <c r="M251" t="s">
        <v>17</v>
      </c>
      <c r="N251" t="s">
        <v>1120</v>
      </c>
    </row>
    <row r="252" spans="1:14" x14ac:dyDescent="0.25">
      <c r="A252" s="1">
        <v>250</v>
      </c>
      <c r="B252" t="s">
        <v>27</v>
      </c>
      <c r="C252" t="s">
        <v>28</v>
      </c>
      <c r="D252">
        <v>0</v>
      </c>
      <c r="E252">
        <v>0</v>
      </c>
      <c r="F252">
        <v>0</v>
      </c>
      <c r="G252">
        <v>0</v>
      </c>
      <c r="H252" t="s">
        <v>770</v>
      </c>
      <c r="J252" t="b">
        <v>0</v>
      </c>
      <c r="K252" t="s">
        <v>227</v>
      </c>
      <c r="L252" t="s">
        <v>16</v>
      </c>
      <c r="M252" t="s">
        <v>17</v>
      </c>
      <c r="N252" t="s">
        <v>1121</v>
      </c>
    </row>
    <row r="253" spans="1:14" x14ac:dyDescent="0.25">
      <c r="A253" s="1">
        <v>251</v>
      </c>
      <c r="B253" t="s">
        <v>23</v>
      </c>
      <c r="C253" t="s">
        <v>13</v>
      </c>
      <c r="D253">
        <v>0</v>
      </c>
      <c r="E253">
        <v>0</v>
      </c>
      <c r="F253">
        <v>0</v>
      </c>
      <c r="G253">
        <v>0</v>
      </c>
      <c r="H253" t="s">
        <v>611</v>
      </c>
      <c r="J253" t="b">
        <v>0</v>
      </c>
      <c r="K253" t="s">
        <v>227</v>
      </c>
      <c r="L253" t="s">
        <v>16</v>
      </c>
      <c r="M253" t="s">
        <v>17</v>
      </c>
      <c r="N253" t="s">
        <v>1122</v>
      </c>
    </row>
    <row r="254" spans="1:14" x14ac:dyDescent="0.25">
      <c r="A254" s="1">
        <v>252</v>
      </c>
      <c r="B254" t="s">
        <v>24</v>
      </c>
      <c r="C254" t="s">
        <v>13</v>
      </c>
      <c r="D254">
        <v>0</v>
      </c>
      <c r="E254">
        <v>0</v>
      </c>
      <c r="F254">
        <v>0</v>
      </c>
      <c r="G254">
        <v>0</v>
      </c>
      <c r="H254" t="s">
        <v>771</v>
      </c>
      <c r="J254" t="b">
        <v>0</v>
      </c>
      <c r="K254" t="s">
        <v>227</v>
      </c>
      <c r="L254" t="s">
        <v>16</v>
      </c>
      <c r="M254" t="s">
        <v>17</v>
      </c>
      <c r="N254" t="s">
        <v>1123</v>
      </c>
    </row>
    <row r="255" spans="1:14" x14ac:dyDescent="0.25">
      <c r="A255" s="1">
        <v>253</v>
      </c>
      <c r="B255" t="s">
        <v>12</v>
      </c>
      <c r="C255" t="s">
        <v>13</v>
      </c>
      <c r="D255">
        <v>0</v>
      </c>
      <c r="E255">
        <v>0</v>
      </c>
      <c r="F255">
        <v>0</v>
      </c>
      <c r="G255">
        <v>0</v>
      </c>
      <c r="H255" t="s">
        <v>772</v>
      </c>
      <c r="J255" t="b">
        <v>0</v>
      </c>
      <c r="K255" t="s">
        <v>227</v>
      </c>
      <c r="L255" t="s">
        <v>16</v>
      </c>
      <c r="M255" t="s">
        <v>17</v>
      </c>
      <c r="N255" t="s">
        <v>1124</v>
      </c>
    </row>
    <row r="256" spans="1:14" x14ac:dyDescent="0.25">
      <c r="A256" s="1">
        <v>254</v>
      </c>
      <c r="B256" t="s">
        <v>76</v>
      </c>
      <c r="C256" t="s">
        <v>22</v>
      </c>
      <c r="D256">
        <v>0</v>
      </c>
      <c r="E256">
        <v>0</v>
      </c>
      <c r="F256">
        <v>0</v>
      </c>
      <c r="G256">
        <v>0</v>
      </c>
      <c r="H256" t="s">
        <v>773</v>
      </c>
      <c r="J256" t="b">
        <v>0</v>
      </c>
      <c r="K256" t="s">
        <v>227</v>
      </c>
      <c r="L256" t="s">
        <v>16</v>
      </c>
      <c r="M256" t="s">
        <v>17</v>
      </c>
      <c r="N256" t="s">
        <v>1125</v>
      </c>
    </row>
    <row r="257" spans="1:14" x14ac:dyDescent="0.25">
      <c r="A257" s="1">
        <v>255</v>
      </c>
      <c r="B257" t="s">
        <v>27</v>
      </c>
      <c r="C257" t="s">
        <v>28</v>
      </c>
      <c r="D257">
        <v>0</v>
      </c>
      <c r="E257">
        <v>0</v>
      </c>
      <c r="F257">
        <v>0</v>
      </c>
      <c r="G257">
        <v>0</v>
      </c>
      <c r="H257" t="s">
        <v>78</v>
      </c>
      <c r="J257" t="b">
        <v>0</v>
      </c>
      <c r="K257" t="s">
        <v>227</v>
      </c>
      <c r="L257" t="s">
        <v>16</v>
      </c>
      <c r="M257" t="s">
        <v>17</v>
      </c>
      <c r="N257" t="s">
        <v>1126</v>
      </c>
    </row>
    <row r="258" spans="1:14" x14ac:dyDescent="0.25">
      <c r="A258" s="1">
        <v>256</v>
      </c>
      <c r="B258" t="s">
        <v>27</v>
      </c>
      <c r="C258" t="s">
        <v>28</v>
      </c>
      <c r="D258">
        <v>0</v>
      </c>
      <c r="E258">
        <v>0</v>
      </c>
      <c r="F258">
        <v>0</v>
      </c>
      <c r="G258">
        <v>0</v>
      </c>
      <c r="H258" t="s">
        <v>774</v>
      </c>
      <c r="J258" t="b">
        <v>0</v>
      </c>
      <c r="K258" t="s">
        <v>227</v>
      </c>
      <c r="L258" t="s">
        <v>16</v>
      </c>
      <c r="M258" t="s">
        <v>17</v>
      </c>
      <c r="N258" t="s">
        <v>1127</v>
      </c>
    </row>
    <row r="259" spans="1:14" x14ac:dyDescent="0.25">
      <c r="A259" s="1">
        <v>257</v>
      </c>
      <c r="B259" t="s">
        <v>30</v>
      </c>
      <c r="C259" t="s">
        <v>31</v>
      </c>
      <c r="D259">
        <v>0</v>
      </c>
      <c r="E259">
        <v>0.57142857142857151</v>
      </c>
      <c r="F259">
        <v>0.4</v>
      </c>
      <c r="G259">
        <v>1</v>
      </c>
      <c r="H259" t="s">
        <v>728</v>
      </c>
      <c r="J259" t="b">
        <v>0</v>
      </c>
      <c r="K259" t="s">
        <v>227</v>
      </c>
      <c r="L259" t="s">
        <v>16</v>
      </c>
      <c r="M259" t="s">
        <v>17</v>
      </c>
      <c r="N259" t="s">
        <v>1128</v>
      </c>
    </row>
    <row r="260" spans="1:14" x14ac:dyDescent="0.25">
      <c r="A260" s="1">
        <v>258</v>
      </c>
      <c r="B260" t="s">
        <v>27</v>
      </c>
      <c r="C260" t="s">
        <v>28</v>
      </c>
      <c r="D260">
        <v>1</v>
      </c>
      <c r="E260">
        <v>1</v>
      </c>
      <c r="F260">
        <v>1</v>
      </c>
      <c r="G260">
        <v>1</v>
      </c>
      <c r="H260" t="s">
        <v>729</v>
      </c>
      <c r="J260" t="b">
        <v>0</v>
      </c>
      <c r="K260" t="s">
        <v>227</v>
      </c>
      <c r="L260" t="s">
        <v>16</v>
      </c>
      <c r="M260" t="s">
        <v>17</v>
      </c>
      <c r="N260" t="s">
        <v>1129</v>
      </c>
    </row>
    <row r="261" spans="1:14" x14ac:dyDescent="0.25">
      <c r="A261" s="1">
        <v>259</v>
      </c>
      <c r="B261" t="s">
        <v>27</v>
      </c>
      <c r="C261" t="s">
        <v>28</v>
      </c>
      <c r="D261">
        <v>1</v>
      </c>
      <c r="E261">
        <v>1</v>
      </c>
      <c r="F261">
        <v>1</v>
      </c>
      <c r="G261">
        <v>1</v>
      </c>
      <c r="H261" t="s">
        <v>730</v>
      </c>
      <c r="J261" t="b">
        <v>0</v>
      </c>
      <c r="K261" t="s">
        <v>227</v>
      </c>
      <c r="L261" t="s">
        <v>16</v>
      </c>
      <c r="M261" t="s">
        <v>17</v>
      </c>
      <c r="N261" t="s">
        <v>1130</v>
      </c>
    </row>
    <row r="262" spans="1:14" x14ac:dyDescent="0.25">
      <c r="A262" s="1">
        <v>260</v>
      </c>
      <c r="B262" t="s">
        <v>23</v>
      </c>
      <c r="C262" t="s">
        <v>13</v>
      </c>
      <c r="D262">
        <v>0</v>
      </c>
      <c r="E262">
        <v>0</v>
      </c>
      <c r="F262">
        <v>0</v>
      </c>
      <c r="G262">
        <v>0</v>
      </c>
      <c r="H262" t="s">
        <v>775</v>
      </c>
      <c r="J262" t="b">
        <v>0</v>
      </c>
      <c r="K262" t="s">
        <v>227</v>
      </c>
      <c r="L262" t="s">
        <v>16</v>
      </c>
      <c r="M262" t="s">
        <v>17</v>
      </c>
      <c r="N262" t="s">
        <v>1131</v>
      </c>
    </row>
    <row r="263" spans="1:14" x14ac:dyDescent="0.25">
      <c r="A263" s="1">
        <v>261</v>
      </c>
      <c r="B263" t="s">
        <v>12</v>
      </c>
      <c r="C263" t="s">
        <v>13</v>
      </c>
      <c r="D263">
        <v>0</v>
      </c>
      <c r="E263">
        <v>0</v>
      </c>
      <c r="F263">
        <v>0</v>
      </c>
      <c r="G263">
        <v>0</v>
      </c>
      <c r="H263" t="s">
        <v>776</v>
      </c>
      <c r="J263" t="b">
        <v>0</v>
      </c>
      <c r="K263" t="s">
        <v>227</v>
      </c>
      <c r="L263" t="s">
        <v>16</v>
      </c>
      <c r="M263" t="s">
        <v>17</v>
      </c>
      <c r="N263" t="s">
        <v>1132</v>
      </c>
    </row>
    <row r="264" spans="1:14" x14ac:dyDescent="0.25">
      <c r="A264" s="1">
        <v>262</v>
      </c>
      <c r="B264" t="s">
        <v>33</v>
      </c>
      <c r="C264" t="s">
        <v>22</v>
      </c>
      <c r="D264">
        <v>0</v>
      </c>
      <c r="E264">
        <v>0</v>
      </c>
      <c r="F264">
        <v>0</v>
      </c>
      <c r="G264">
        <v>0</v>
      </c>
      <c r="H264" t="s">
        <v>777</v>
      </c>
      <c r="J264" t="b">
        <v>0</v>
      </c>
      <c r="K264" t="s">
        <v>227</v>
      </c>
      <c r="L264" t="s">
        <v>16</v>
      </c>
      <c r="M264" t="s">
        <v>17</v>
      </c>
      <c r="N264" t="s">
        <v>1133</v>
      </c>
    </row>
    <row r="265" spans="1:14" x14ac:dyDescent="0.25">
      <c r="A265" s="1">
        <v>263</v>
      </c>
      <c r="B265" t="s">
        <v>86</v>
      </c>
      <c r="C265" t="s">
        <v>31</v>
      </c>
      <c r="D265">
        <v>1</v>
      </c>
      <c r="E265">
        <v>1</v>
      </c>
      <c r="F265">
        <v>1</v>
      </c>
      <c r="G265">
        <v>1</v>
      </c>
      <c r="H265" t="s">
        <v>389</v>
      </c>
      <c r="J265" t="b">
        <v>0</v>
      </c>
      <c r="K265" t="s">
        <v>227</v>
      </c>
      <c r="L265" t="s">
        <v>16</v>
      </c>
      <c r="M265" t="s">
        <v>17</v>
      </c>
      <c r="N265" t="s">
        <v>1134</v>
      </c>
    </row>
    <row r="266" spans="1:14" x14ac:dyDescent="0.25">
      <c r="A266" s="1">
        <v>264</v>
      </c>
      <c r="B266" t="s">
        <v>41</v>
      </c>
      <c r="C266" t="s">
        <v>31</v>
      </c>
      <c r="D266">
        <v>0</v>
      </c>
      <c r="E266">
        <v>0</v>
      </c>
      <c r="F266">
        <v>0</v>
      </c>
      <c r="G266">
        <v>0</v>
      </c>
      <c r="H266" t="s">
        <v>676</v>
      </c>
      <c r="J266" t="b">
        <v>0</v>
      </c>
      <c r="K266" t="s">
        <v>227</v>
      </c>
      <c r="L266" t="s">
        <v>16</v>
      </c>
      <c r="M266" t="s">
        <v>17</v>
      </c>
      <c r="N266" t="s">
        <v>1135</v>
      </c>
    </row>
    <row r="267" spans="1:14" x14ac:dyDescent="0.25">
      <c r="A267" s="1">
        <v>265</v>
      </c>
      <c r="B267" t="s">
        <v>27</v>
      </c>
      <c r="C267" t="s">
        <v>28</v>
      </c>
      <c r="D267">
        <v>0</v>
      </c>
      <c r="E267">
        <v>0.96438356164383565</v>
      </c>
      <c r="F267">
        <v>0.98324022346368711</v>
      </c>
      <c r="G267">
        <v>0.94623655913978499</v>
      </c>
      <c r="H267" t="s">
        <v>778</v>
      </c>
      <c r="J267" t="b">
        <v>0</v>
      </c>
      <c r="K267" t="s">
        <v>227</v>
      </c>
      <c r="L267" t="s">
        <v>16</v>
      </c>
      <c r="M267" t="s">
        <v>17</v>
      </c>
      <c r="N267" t="s">
        <v>1136</v>
      </c>
    </row>
    <row r="268" spans="1:14" x14ac:dyDescent="0.25">
      <c r="A268" s="1">
        <v>266</v>
      </c>
      <c r="B268" t="s">
        <v>86</v>
      </c>
      <c r="C268" t="s">
        <v>31</v>
      </c>
      <c r="D268">
        <v>0</v>
      </c>
      <c r="E268">
        <v>0</v>
      </c>
      <c r="F268">
        <v>0</v>
      </c>
      <c r="G268">
        <v>0</v>
      </c>
      <c r="H268" t="s">
        <v>477</v>
      </c>
      <c r="J268" t="b">
        <v>0</v>
      </c>
      <c r="K268" t="s">
        <v>227</v>
      </c>
      <c r="L268" t="s">
        <v>16</v>
      </c>
      <c r="M268" t="s">
        <v>17</v>
      </c>
      <c r="N268" t="s">
        <v>1137</v>
      </c>
    </row>
    <row r="269" spans="1:14" x14ac:dyDescent="0.25">
      <c r="A269" s="1">
        <v>267</v>
      </c>
      <c r="B269" t="s">
        <v>41</v>
      </c>
      <c r="C269" t="s">
        <v>31</v>
      </c>
      <c r="D269">
        <v>0</v>
      </c>
      <c r="E269">
        <v>0</v>
      </c>
      <c r="F269">
        <v>0</v>
      </c>
      <c r="G269">
        <v>0</v>
      </c>
      <c r="H269" t="s">
        <v>736</v>
      </c>
      <c r="J269" t="b">
        <v>0</v>
      </c>
      <c r="K269" t="s">
        <v>227</v>
      </c>
      <c r="L269" t="s">
        <v>16</v>
      </c>
      <c r="M269" t="s">
        <v>17</v>
      </c>
      <c r="N269" t="s">
        <v>1138</v>
      </c>
    </row>
    <row r="270" spans="1:14" x14ac:dyDescent="0.25">
      <c r="A270" s="1">
        <v>268</v>
      </c>
      <c r="B270" t="s">
        <v>27</v>
      </c>
      <c r="C270" t="s">
        <v>28</v>
      </c>
      <c r="D270">
        <v>1</v>
      </c>
      <c r="E270">
        <v>1</v>
      </c>
      <c r="F270">
        <v>1</v>
      </c>
      <c r="G270">
        <v>1</v>
      </c>
      <c r="H270" t="s">
        <v>737</v>
      </c>
      <c r="J270" t="b">
        <v>0</v>
      </c>
      <c r="K270" t="s">
        <v>227</v>
      </c>
      <c r="L270" t="s">
        <v>16</v>
      </c>
      <c r="M270" t="s">
        <v>17</v>
      </c>
      <c r="N270" t="s">
        <v>1139</v>
      </c>
    </row>
    <row r="271" spans="1:14" x14ac:dyDescent="0.25">
      <c r="A271" s="1">
        <v>269</v>
      </c>
      <c r="B271" t="s">
        <v>23</v>
      </c>
      <c r="C271" t="s">
        <v>13</v>
      </c>
      <c r="D271">
        <v>0</v>
      </c>
      <c r="E271">
        <v>0</v>
      </c>
      <c r="F271">
        <v>0</v>
      </c>
      <c r="G271">
        <v>0</v>
      </c>
      <c r="H271" t="s">
        <v>779</v>
      </c>
      <c r="J271" t="b">
        <v>0</v>
      </c>
      <c r="K271" t="s">
        <v>227</v>
      </c>
      <c r="L271" t="s">
        <v>16</v>
      </c>
      <c r="M271" t="s">
        <v>17</v>
      </c>
      <c r="N271" t="s">
        <v>1140</v>
      </c>
    </row>
    <row r="272" spans="1:14" x14ac:dyDescent="0.25">
      <c r="A272" s="1">
        <v>270</v>
      </c>
      <c r="B272" t="s">
        <v>18</v>
      </c>
      <c r="C272" t="s">
        <v>13</v>
      </c>
      <c r="D272">
        <v>0</v>
      </c>
      <c r="E272">
        <v>0</v>
      </c>
      <c r="F272">
        <v>0</v>
      </c>
      <c r="G272">
        <v>0</v>
      </c>
      <c r="H272" t="s">
        <v>780</v>
      </c>
      <c r="J272" t="b">
        <v>0</v>
      </c>
      <c r="K272" t="s">
        <v>227</v>
      </c>
      <c r="L272" t="s">
        <v>16</v>
      </c>
      <c r="M272" t="s">
        <v>17</v>
      </c>
      <c r="N272" t="s">
        <v>1141</v>
      </c>
    </row>
    <row r="273" spans="1:14" x14ac:dyDescent="0.25">
      <c r="A273" s="1">
        <v>271</v>
      </c>
      <c r="B273" t="s">
        <v>43</v>
      </c>
      <c r="C273" t="s">
        <v>22</v>
      </c>
      <c r="D273">
        <v>0</v>
      </c>
      <c r="E273">
        <v>0</v>
      </c>
      <c r="F273">
        <v>0</v>
      </c>
      <c r="G273">
        <v>0</v>
      </c>
      <c r="H273" t="s">
        <v>781</v>
      </c>
      <c r="J273" t="b">
        <v>0</v>
      </c>
      <c r="K273" t="s">
        <v>227</v>
      </c>
      <c r="L273" t="s">
        <v>16</v>
      </c>
      <c r="M273" t="s">
        <v>17</v>
      </c>
      <c r="N273" t="s">
        <v>1142</v>
      </c>
    </row>
    <row r="274" spans="1:14" x14ac:dyDescent="0.25">
      <c r="A274" s="1">
        <v>272</v>
      </c>
      <c r="B274" t="s">
        <v>65</v>
      </c>
      <c r="C274" t="s">
        <v>31</v>
      </c>
      <c r="D274">
        <v>0</v>
      </c>
      <c r="E274">
        <v>0</v>
      </c>
      <c r="F274">
        <v>0</v>
      </c>
      <c r="G274">
        <v>0</v>
      </c>
      <c r="H274" t="s">
        <v>782</v>
      </c>
      <c r="J274" t="b">
        <v>0</v>
      </c>
      <c r="K274" t="s">
        <v>227</v>
      </c>
      <c r="L274" t="s">
        <v>16</v>
      </c>
      <c r="M274" t="s">
        <v>17</v>
      </c>
      <c r="N274" t="s">
        <v>1143</v>
      </c>
    </row>
    <row r="275" spans="1:14" x14ac:dyDescent="0.25">
      <c r="A275" s="1">
        <v>273</v>
      </c>
      <c r="B275" t="s">
        <v>23</v>
      </c>
      <c r="C275" t="s">
        <v>13</v>
      </c>
      <c r="D275">
        <v>0</v>
      </c>
      <c r="E275">
        <v>0</v>
      </c>
      <c r="F275">
        <v>0</v>
      </c>
      <c r="G275">
        <v>0</v>
      </c>
      <c r="J275" t="b">
        <v>1</v>
      </c>
      <c r="K275" t="s">
        <v>227</v>
      </c>
      <c r="L275" t="s">
        <v>16</v>
      </c>
      <c r="M275" t="s">
        <v>17</v>
      </c>
      <c r="N275" t="s">
        <v>1144</v>
      </c>
    </row>
    <row r="276" spans="1:14" x14ac:dyDescent="0.25">
      <c r="A276" s="1">
        <v>274</v>
      </c>
      <c r="B276" t="s">
        <v>33</v>
      </c>
      <c r="C276" t="s">
        <v>22</v>
      </c>
      <c r="D276">
        <v>0</v>
      </c>
      <c r="E276">
        <v>0</v>
      </c>
      <c r="F276">
        <v>0</v>
      </c>
      <c r="G276">
        <v>0</v>
      </c>
      <c r="H276" t="s">
        <v>396</v>
      </c>
      <c r="J276" t="b">
        <v>0</v>
      </c>
      <c r="K276" t="s">
        <v>227</v>
      </c>
      <c r="L276" t="s">
        <v>16</v>
      </c>
      <c r="M276" t="s">
        <v>17</v>
      </c>
      <c r="N276" t="s">
        <v>1145</v>
      </c>
    </row>
    <row r="277" spans="1:14" x14ac:dyDescent="0.25">
      <c r="A277" s="1">
        <v>275</v>
      </c>
      <c r="B277" t="s">
        <v>18</v>
      </c>
      <c r="C277" t="s">
        <v>13</v>
      </c>
      <c r="D277">
        <v>0</v>
      </c>
      <c r="E277">
        <v>0</v>
      </c>
      <c r="F277">
        <v>0</v>
      </c>
      <c r="G277">
        <v>0</v>
      </c>
      <c r="H277" t="s">
        <v>783</v>
      </c>
      <c r="J277" t="b">
        <v>0</v>
      </c>
      <c r="K277" t="s">
        <v>227</v>
      </c>
      <c r="L277" t="s">
        <v>16</v>
      </c>
      <c r="M277" t="s">
        <v>17</v>
      </c>
      <c r="N277" t="s">
        <v>1146</v>
      </c>
    </row>
    <row r="278" spans="1:14" x14ac:dyDescent="0.25">
      <c r="A278" s="1">
        <v>276</v>
      </c>
      <c r="B278" t="s">
        <v>12</v>
      </c>
      <c r="C278" t="s">
        <v>13</v>
      </c>
      <c r="D278">
        <v>0</v>
      </c>
      <c r="E278">
        <v>0</v>
      </c>
      <c r="F278">
        <v>0</v>
      </c>
      <c r="G278">
        <v>0</v>
      </c>
      <c r="H278" t="s">
        <v>784</v>
      </c>
      <c r="J278" t="b">
        <v>0</v>
      </c>
      <c r="K278" t="s">
        <v>289</v>
      </c>
      <c r="L278" t="s">
        <v>16</v>
      </c>
      <c r="M278" t="s">
        <v>17</v>
      </c>
      <c r="N278" t="s">
        <v>1078</v>
      </c>
    </row>
    <row r="279" spans="1:14" x14ac:dyDescent="0.25">
      <c r="A279" s="1">
        <v>277</v>
      </c>
      <c r="B279" t="s">
        <v>18</v>
      </c>
      <c r="C279" t="s">
        <v>13</v>
      </c>
      <c r="D279">
        <v>0</v>
      </c>
      <c r="E279">
        <v>0</v>
      </c>
      <c r="F279">
        <v>0</v>
      </c>
      <c r="G279">
        <v>0</v>
      </c>
      <c r="H279" t="s">
        <v>688</v>
      </c>
      <c r="J279" t="b">
        <v>0</v>
      </c>
      <c r="K279" t="s">
        <v>289</v>
      </c>
      <c r="L279" t="s">
        <v>16</v>
      </c>
      <c r="M279" t="s">
        <v>17</v>
      </c>
      <c r="N279" t="s">
        <v>1079</v>
      </c>
    </row>
    <row r="280" spans="1:14" x14ac:dyDescent="0.25">
      <c r="A280" s="1">
        <v>278</v>
      </c>
      <c r="B280" t="s">
        <v>12</v>
      </c>
      <c r="C280" t="s">
        <v>13</v>
      </c>
      <c r="D280">
        <v>0</v>
      </c>
      <c r="E280">
        <v>0</v>
      </c>
      <c r="F280">
        <v>0</v>
      </c>
      <c r="G280">
        <v>0</v>
      </c>
      <c r="H280" t="s">
        <v>785</v>
      </c>
      <c r="J280" t="b">
        <v>0</v>
      </c>
      <c r="K280" t="s">
        <v>289</v>
      </c>
      <c r="L280" t="s">
        <v>16</v>
      </c>
      <c r="M280" t="s">
        <v>17</v>
      </c>
      <c r="N280" t="s">
        <v>1080</v>
      </c>
    </row>
    <row r="281" spans="1:14" x14ac:dyDescent="0.25">
      <c r="A281" s="1">
        <v>279</v>
      </c>
      <c r="B281" t="s">
        <v>21</v>
      </c>
      <c r="C281" t="s">
        <v>22</v>
      </c>
      <c r="D281">
        <v>0</v>
      </c>
      <c r="E281">
        <v>0</v>
      </c>
      <c r="F281">
        <v>0</v>
      </c>
      <c r="G281">
        <v>0</v>
      </c>
      <c r="H281" t="s">
        <v>690</v>
      </c>
      <c r="J281" t="b">
        <v>0</v>
      </c>
      <c r="K281" t="s">
        <v>289</v>
      </c>
      <c r="L281" t="s">
        <v>16</v>
      </c>
      <c r="M281" t="s">
        <v>17</v>
      </c>
      <c r="N281" t="s">
        <v>1081</v>
      </c>
    </row>
    <row r="282" spans="1:14" x14ac:dyDescent="0.25">
      <c r="A282" s="1">
        <v>280</v>
      </c>
      <c r="B282" t="s">
        <v>23</v>
      </c>
      <c r="C282" t="s">
        <v>13</v>
      </c>
      <c r="D282">
        <v>1</v>
      </c>
      <c r="E282">
        <v>1</v>
      </c>
      <c r="F282">
        <v>1</v>
      </c>
      <c r="G282">
        <v>1</v>
      </c>
      <c r="H282" t="s">
        <v>786</v>
      </c>
      <c r="J282" t="b">
        <v>0</v>
      </c>
      <c r="K282" t="s">
        <v>289</v>
      </c>
      <c r="L282" t="s">
        <v>16</v>
      </c>
      <c r="M282" t="s">
        <v>17</v>
      </c>
      <c r="N282" t="s">
        <v>1082</v>
      </c>
    </row>
    <row r="283" spans="1:14" x14ac:dyDescent="0.25">
      <c r="A283" s="1">
        <v>281</v>
      </c>
      <c r="B283" t="s">
        <v>24</v>
      </c>
      <c r="C283" t="s">
        <v>13</v>
      </c>
      <c r="D283">
        <v>1</v>
      </c>
      <c r="E283">
        <v>1</v>
      </c>
      <c r="F283">
        <v>1</v>
      </c>
      <c r="G283">
        <v>1</v>
      </c>
      <c r="H283" t="s">
        <v>787</v>
      </c>
      <c r="J283" t="b">
        <v>0</v>
      </c>
      <c r="K283" t="s">
        <v>289</v>
      </c>
      <c r="L283" t="s">
        <v>16</v>
      </c>
      <c r="M283" t="s">
        <v>17</v>
      </c>
      <c r="N283" t="s">
        <v>1083</v>
      </c>
    </row>
    <row r="284" spans="1:14" x14ac:dyDescent="0.25">
      <c r="A284" s="1">
        <v>282</v>
      </c>
      <c r="B284" t="s">
        <v>21</v>
      </c>
      <c r="C284" t="s">
        <v>22</v>
      </c>
      <c r="D284">
        <v>0</v>
      </c>
      <c r="E284">
        <v>0</v>
      </c>
      <c r="F284">
        <v>0</v>
      </c>
      <c r="G284">
        <v>0</v>
      </c>
      <c r="H284" t="s">
        <v>788</v>
      </c>
      <c r="J284" t="b">
        <v>0</v>
      </c>
      <c r="K284" t="s">
        <v>289</v>
      </c>
      <c r="L284" t="s">
        <v>16</v>
      </c>
      <c r="M284" t="s">
        <v>17</v>
      </c>
      <c r="N284" t="s">
        <v>1084</v>
      </c>
    </row>
    <row r="285" spans="1:14" x14ac:dyDescent="0.25">
      <c r="A285" s="1">
        <v>283</v>
      </c>
      <c r="B285" t="s">
        <v>27</v>
      </c>
      <c r="C285" t="s">
        <v>28</v>
      </c>
      <c r="D285">
        <v>1</v>
      </c>
      <c r="E285">
        <v>1</v>
      </c>
      <c r="F285">
        <v>1</v>
      </c>
      <c r="G285">
        <v>1</v>
      </c>
      <c r="H285" t="s">
        <v>789</v>
      </c>
      <c r="J285" t="b">
        <v>0</v>
      </c>
      <c r="K285" t="s">
        <v>289</v>
      </c>
      <c r="L285" t="s">
        <v>16</v>
      </c>
      <c r="M285" t="s">
        <v>17</v>
      </c>
      <c r="N285" t="s">
        <v>1085</v>
      </c>
    </row>
    <row r="286" spans="1:14" x14ac:dyDescent="0.25">
      <c r="A286" s="1">
        <v>284</v>
      </c>
      <c r="B286" t="s">
        <v>30</v>
      </c>
      <c r="C286" t="s">
        <v>31</v>
      </c>
      <c r="D286">
        <v>1</v>
      </c>
      <c r="E286">
        <v>1</v>
      </c>
      <c r="F286">
        <v>1</v>
      </c>
      <c r="G286">
        <v>1</v>
      </c>
      <c r="H286" t="s">
        <v>171</v>
      </c>
      <c r="J286" t="b">
        <v>0</v>
      </c>
      <c r="K286" t="s">
        <v>289</v>
      </c>
      <c r="L286" t="s">
        <v>16</v>
      </c>
      <c r="M286" t="s">
        <v>17</v>
      </c>
      <c r="N286" t="s">
        <v>1086</v>
      </c>
    </row>
    <row r="287" spans="1:14" x14ac:dyDescent="0.25">
      <c r="A287" s="1">
        <v>285</v>
      </c>
      <c r="B287" t="s">
        <v>33</v>
      </c>
      <c r="C287" t="s">
        <v>22</v>
      </c>
      <c r="D287">
        <v>1</v>
      </c>
      <c r="E287">
        <v>1</v>
      </c>
      <c r="F287">
        <v>1</v>
      </c>
      <c r="G287">
        <v>1</v>
      </c>
      <c r="H287" t="s">
        <v>790</v>
      </c>
      <c r="J287" t="b">
        <v>0</v>
      </c>
      <c r="K287" t="s">
        <v>289</v>
      </c>
      <c r="L287" t="s">
        <v>16</v>
      </c>
      <c r="M287" t="s">
        <v>17</v>
      </c>
      <c r="N287" t="s">
        <v>1087</v>
      </c>
    </row>
    <row r="288" spans="1:14" x14ac:dyDescent="0.25">
      <c r="A288" s="1">
        <v>286</v>
      </c>
      <c r="B288" t="s">
        <v>18</v>
      </c>
      <c r="C288" t="s">
        <v>13</v>
      </c>
      <c r="D288">
        <v>0</v>
      </c>
      <c r="E288">
        <v>0</v>
      </c>
      <c r="F288">
        <v>0</v>
      </c>
      <c r="G288">
        <v>0</v>
      </c>
      <c r="H288" t="s">
        <v>791</v>
      </c>
      <c r="J288" t="b">
        <v>0</v>
      </c>
      <c r="K288" t="s">
        <v>289</v>
      </c>
      <c r="L288" t="s">
        <v>16</v>
      </c>
      <c r="M288" t="s">
        <v>17</v>
      </c>
      <c r="N288" t="s">
        <v>1088</v>
      </c>
    </row>
    <row r="289" spans="1:14" x14ac:dyDescent="0.25">
      <c r="A289" s="1">
        <v>287</v>
      </c>
      <c r="B289" t="s">
        <v>18</v>
      </c>
      <c r="C289" t="s">
        <v>13</v>
      </c>
      <c r="D289">
        <v>0</v>
      </c>
      <c r="E289">
        <v>0</v>
      </c>
      <c r="F289">
        <v>0</v>
      </c>
      <c r="G289">
        <v>0</v>
      </c>
      <c r="H289" t="s">
        <v>751</v>
      </c>
      <c r="J289" t="b">
        <v>0</v>
      </c>
      <c r="K289" t="s">
        <v>289</v>
      </c>
      <c r="L289" t="s">
        <v>16</v>
      </c>
      <c r="M289" t="s">
        <v>17</v>
      </c>
      <c r="N289" t="s">
        <v>1089</v>
      </c>
    </row>
    <row r="290" spans="1:14" x14ac:dyDescent="0.25">
      <c r="A290" s="1">
        <v>288</v>
      </c>
      <c r="B290" t="s">
        <v>23</v>
      </c>
      <c r="C290" t="s">
        <v>13</v>
      </c>
      <c r="D290">
        <v>1</v>
      </c>
      <c r="E290">
        <v>1</v>
      </c>
      <c r="F290">
        <v>1</v>
      </c>
      <c r="G290">
        <v>1</v>
      </c>
      <c r="H290" t="s">
        <v>752</v>
      </c>
      <c r="J290" t="b">
        <v>0</v>
      </c>
      <c r="K290" t="s">
        <v>289</v>
      </c>
      <c r="L290" t="s">
        <v>16</v>
      </c>
      <c r="M290" t="s">
        <v>17</v>
      </c>
      <c r="N290" t="s">
        <v>1090</v>
      </c>
    </row>
    <row r="291" spans="1:14" x14ac:dyDescent="0.25">
      <c r="A291" s="1">
        <v>289</v>
      </c>
      <c r="B291" t="s">
        <v>27</v>
      </c>
      <c r="C291" t="s">
        <v>28</v>
      </c>
      <c r="D291">
        <v>1</v>
      </c>
      <c r="E291">
        <v>1</v>
      </c>
      <c r="F291">
        <v>1</v>
      </c>
      <c r="G291">
        <v>1</v>
      </c>
      <c r="H291" t="s">
        <v>586</v>
      </c>
      <c r="J291" t="b">
        <v>0</v>
      </c>
      <c r="K291" t="s">
        <v>289</v>
      </c>
      <c r="L291" t="s">
        <v>16</v>
      </c>
      <c r="M291" t="s">
        <v>17</v>
      </c>
      <c r="N291" t="s">
        <v>1091</v>
      </c>
    </row>
    <row r="292" spans="1:14" x14ac:dyDescent="0.25">
      <c r="A292" s="1">
        <v>290</v>
      </c>
      <c r="B292" t="s">
        <v>30</v>
      </c>
      <c r="C292" t="s">
        <v>31</v>
      </c>
      <c r="D292">
        <v>1</v>
      </c>
      <c r="E292">
        <v>1</v>
      </c>
      <c r="F292">
        <v>1</v>
      </c>
      <c r="G292">
        <v>1</v>
      </c>
      <c r="H292" t="s">
        <v>238</v>
      </c>
      <c r="J292" t="b">
        <v>0</v>
      </c>
      <c r="K292" t="s">
        <v>289</v>
      </c>
      <c r="L292" t="s">
        <v>16</v>
      </c>
      <c r="M292" t="s">
        <v>17</v>
      </c>
      <c r="N292" t="s">
        <v>1092</v>
      </c>
    </row>
    <row r="293" spans="1:14" x14ac:dyDescent="0.25">
      <c r="A293" s="1">
        <v>291</v>
      </c>
      <c r="B293" t="s">
        <v>12</v>
      </c>
      <c r="C293" t="s">
        <v>13</v>
      </c>
      <c r="D293">
        <v>0</v>
      </c>
      <c r="E293">
        <v>0</v>
      </c>
      <c r="F293">
        <v>0</v>
      </c>
      <c r="G293">
        <v>0</v>
      </c>
      <c r="H293" t="s">
        <v>792</v>
      </c>
      <c r="J293" t="b">
        <v>0</v>
      </c>
      <c r="K293" t="s">
        <v>289</v>
      </c>
      <c r="L293" t="s">
        <v>16</v>
      </c>
      <c r="M293" t="s">
        <v>17</v>
      </c>
      <c r="N293" t="s">
        <v>1093</v>
      </c>
    </row>
    <row r="294" spans="1:14" x14ac:dyDescent="0.25">
      <c r="A294" s="1">
        <v>292</v>
      </c>
      <c r="B294" t="s">
        <v>41</v>
      </c>
      <c r="C294" t="s">
        <v>31</v>
      </c>
      <c r="D294">
        <v>1</v>
      </c>
      <c r="E294">
        <v>1</v>
      </c>
      <c r="F294">
        <v>1</v>
      </c>
      <c r="G294">
        <v>1</v>
      </c>
      <c r="H294" t="s">
        <v>700</v>
      </c>
      <c r="J294" t="b">
        <v>0</v>
      </c>
      <c r="K294" t="s">
        <v>289</v>
      </c>
      <c r="L294" t="s">
        <v>16</v>
      </c>
      <c r="M294" t="s">
        <v>17</v>
      </c>
      <c r="N294" t="s">
        <v>1094</v>
      </c>
    </row>
    <row r="295" spans="1:14" x14ac:dyDescent="0.25">
      <c r="A295" s="1">
        <v>293</v>
      </c>
      <c r="B295" t="s">
        <v>43</v>
      </c>
      <c r="C295" t="s">
        <v>22</v>
      </c>
      <c r="D295">
        <v>0</v>
      </c>
      <c r="E295">
        <v>0</v>
      </c>
      <c r="F295">
        <v>0</v>
      </c>
      <c r="G295">
        <v>0</v>
      </c>
      <c r="H295" t="s">
        <v>793</v>
      </c>
      <c r="J295" t="b">
        <v>0</v>
      </c>
      <c r="K295" t="s">
        <v>289</v>
      </c>
      <c r="L295" t="s">
        <v>16</v>
      </c>
      <c r="M295" t="s">
        <v>17</v>
      </c>
      <c r="N295" t="s">
        <v>1095</v>
      </c>
    </row>
    <row r="296" spans="1:14" x14ac:dyDescent="0.25">
      <c r="A296" s="1">
        <v>294</v>
      </c>
      <c r="B296" t="s">
        <v>41</v>
      </c>
      <c r="C296" t="s">
        <v>31</v>
      </c>
      <c r="D296">
        <v>0</v>
      </c>
      <c r="E296">
        <v>0</v>
      </c>
      <c r="F296">
        <v>0</v>
      </c>
      <c r="G296">
        <v>0</v>
      </c>
      <c r="H296" t="s">
        <v>794</v>
      </c>
      <c r="J296" t="b">
        <v>0</v>
      </c>
      <c r="K296" t="s">
        <v>289</v>
      </c>
      <c r="L296" t="s">
        <v>16</v>
      </c>
      <c r="M296" t="s">
        <v>17</v>
      </c>
      <c r="N296" t="s">
        <v>1096</v>
      </c>
    </row>
    <row r="297" spans="1:14" x14ac:dyDescent="0.25">
      <c r="A297" s="1">
        <v>295</v>
      </c>
      <c r="B297" t="s">
        <v>27</v>
      </c>
      <c r="C297" t="s">
        <v>28</v>
      </c>
      <c r="D297">
        <v>1</v>
      </c>
      <c r="E297">
        <v>1</v>
      </c>
      <c r="F297">
        <v>1</v>
      </c>
      <c r="G297">
        <v>1</v>
      </c>
      <c r="H297" t="s">
        <v>449</v>
      </c>
      <c r="J297" t="b">
        <v>0</v>
      </c>
      <c r="K297" t="s">
        <v>289</v>
      </c>
      <c r="L297" t="s">
        <v>16</v>
      </c>
      <c r="M297" t="s">
        <v>17</v>
      </c>
      <c r="N297" t="s">
        <v>1097</v>
      </c>
    </row>
    <row r="298" spans="1:14" x14ac:dyDescent="0.25">
      <c r="A298" s="1">
        <v>296</v>
      </c>
      <c r="B298" t="s">
        <v>23</v>
      </c>
      <c r="C298" t="s">
        <v>13</v>
      </c>
      <c r="D298">
        <v>0</v>
      </c>
      <c r="E298">
        <v>0</v>
      </c>
      <c r="F298">
        <v>0</v>
      </c>
      <c r="G298">
        <v>0</v>
      </c>
      <c r="H298" t="s">
        <v>795</v>
      </c>
      <c r="J298" t="b">
        <v>0</v>
      </c>
      <c r="K298" t="s">
        <v>289</v>
      </c>
      <c r="L298" t="s">
        <v>16</v>
      </c>
      <c r="M298" t="s">
        <v>17</v>
      </c>
      <c r="N298" t="s">
        <v>1098</v>
      </c>
    </row>
    <row r="299" spans="1:14" x14ac:dyDescent="0.25">
      <c r="A299" s="1">
        <v>297</v>
      </c>
      <c r="B299" t="s">
        <v>41</v>
      </c>
      <c r="C299" t="s">
        <v>31</v>
      </c>
      <c r="D299">
        <v>0</v>
      </c>
      <c r="E299">
        <v>0</v>
      </c>
      <c r="F299">
        <v>0</v>
      </c>
      <c r="G299">
        <v>0</v>
      </c>
      <c r="H299" t="s">
        <v>796</v>
      </c>
      <c r="J299" t="b">
        <v>0</v>
      </c>
      <c r="K299" t="s">
        <v>289</v>
      </c>
      <c r="L299" t="s">
        <v>16</v>
      </c>
      <c r="M299" t="s">
        <v>17</v>
      </c>
      <c r="N299" t="s">
        <v>1099</v>
      </c>
    </row>
    <row r="300" spans="1:14" x14ac:dyDescent="0.25">
      <c r="A300" s="1">
        <v>298</v>
      </c>
      <c r="B300" t="s">
        <v>27</v>
      </c>
      <c r="C300" t="s">
        <v>28</v>
      </c>
      <c r="D300">
        <v>1</v>
      </c>
      <c r="E300">
        <v>1</v>
      </c>
      <c r="F300">
        <v>1</v>
      </c>
      <c r="G300">
        <v>1</v>
      </c>
      <c r="H300" t="s">
        <v>705</v>
      </c>
      <c r="J300" t="b">
        <v>0</v>
      </c>
      <c r="K300" t="s">
        <v>289</v>
      </c>
      <c r="L300" t="s">
        <v>16</v>
      </c>
      <c r="M300" t="s">
        <v>17</v>
      </c>
      <c r="N300" t="s">
        <v>1100</v>
      </c>
    </row>
    <row r="301" spans="1:14" x14ac:dyDescent="0.25">
      <c r="A301" s="1">
        <v>299</v>
      </c>
      <c r="B301" t="s">
        <v>18</v>
      </c>
      <c r="C301" t="s">
        <v>13</v>
      </c>
      <c r="D301">
        <v>1</v>
      </c>
      <c r="E301">
        <v>1</v>
      </c>
      <c r="F301">
        <v>1</v>
      </c>
      <c r="G301">
        <v>1</v>
      </c>
      <c r="H301" t="s">
        <v>648</v>
      </c>
      <c r="J301" t="b">
        <v>0</v>
      </c>
      <c r="K301" t="s">
        <v>289</v>
      </c>
      <c r="L301" t="s">
        <v>16</v>
      </c>
      <c r="M301" t="s">
        <v>17</v>
      </c>
      <c r="N301" t="s">
        <v>1101</v>
      </c>
    </row>
    <row r="302" spans="1:14" x14ac:dyDescent="0.25">
      <c r="A302" s="1">
        <v>300</v>
      </c>
      <c r="B302" t="s">
        <v>33</v>
      </c>
      <c r="C302" t="s">
        <v>22</v>
      </c>
      <c r="D302">
        <v>1</v>
      </c>
      <c r="E302">
        <v>1</v>
      </c>
      <c r="F302">
        <v>1</v>
      </c>
      <c r="G302">
        <v>1</v>
      </c>
      <c r="H302" t="s">
        <v>797</v>
      </c>
      <c r="J302" t="b">
        <v>0</v>
      </c>
      <c r="K302" t="s">
        <v>289</v>
      </c>
      <c r="L302" t="s">
        <v>16</v>
      </c>
      <c r="M302" t="s">
        <v>17</v>
      </c>
      <c r="N302" t="s">
        <v>1102</v>
      </c>
    </row>
    <row r="303" spans="1:14" x14ac:dyDescent="0.25">
      <c r="A303" s="1">
        <v>301</v>
      </c>
      <c r="B303" t="s">
        <v>51</v>
      </c>
      <c r="C303" t="s">
        <v>13</v>
      </c>
      <c r="D303">
        <v>1</v>
      </c>
      <c r="E303">
        <v>1</v>
      </c>
      <c r="F303">
        <v>1</v>
      </c>
      <c r="G303">
        <v>1</v>
      </c>
      <c r="H303" t="s">
        <v>798</v>
      </c>
      <c r="J303" t="b">
        <v>0</v>
      </c>
      <c r="K303" t="s">
        <v>289</v>
      </c>
      <c r="L303" t="s">
        <v>16</v>
      </c>
      <c r="M303" t="s">
        <v>17</v>
      </c>
      <c r="N303" t="s">
        <v>1103</v>
      </c>
    </row>
    <row r="304" spans="1:14" x14ac:dyDescent="0.25">
      <c r="A304" s="1">
        <v>302</v>
      </c>
      <c r="B304" t="s">
        <v>21</v>
      </c>
      <c r="C304" t="s">
        <v>22</v>
      </c>
      <c r="D304">
        <v>0</v>
      </c>
      <c r="E304">
        <v>0</v>
      </c>
      <c r="F304">
        <v>0</v>
      </c>
      <c r="G304">
        <v>0</v>
      </c>
      <c r="H304" t="s">
        <v>799</v>
      </c>
      <c r="J304" t="b">
        <v>0</v>
      </c>
      <c r="K304" t="s">
        <v>289</v>
      </c>
      <c r="L304" t="s">
        <v>16</v>
      </c>
      <c r="M304" t="s">
        <v>17</v>
      </c>
      <c r="N304" t="s">
        <v>1104</v>
      </c>
    </row>
    <row r="305" spans="1:14" x14ac:dyDescent="0.25">
      <c r="A305" s="1">
        <v>303</v>
      </c>
      <c r="B305" t="s">
        <v>30</v>
      </c>
      <c r="C305" t="s">
        <v>31</v>
      </c>
      <c r="D305">
        <v>0</v>
      </c>
      <c r="E305">
        <v>0</v>
      </c>
      <c r="F305">
        <v>0</v>
      </c>
      <c r="G305">
        <v>0</v>
      </c>
      <c r="H305" t="s">
        <v>709</v>
      </c>
      <c r="J305" t="b">
        <v>0</v>
      </c>
      <c r="K305" t="s">
        <v>289</v>
      </c>
      <c r="L305" t="s">
        <v>16</v>
      </c>
      <c r="M305" t="s">
        <v>17</v>
      </c>
      <c r="N305" t="s">
        <v>1105</v>
      </c>
    </row>
    <row r="306" spans="1:14" x14ac:dyDescent="0.25">
      <c r="A306" s="1">
        <v>304</v>
      </c>
      <c r="B306" t="s">
        <v>41</v>
      </c>
      <c r="C306" t="s">
        <v>31</v>
      </c>
      <c r="D306">
        <v>0</v>
      </c>
      <c r="E306">
        <v>0</v>
      </c>
      <c r="F306">
        <v>0</v>
      </c>
      <c r="G306">
        <v>0</v>
      </c>
      <c r="H306" t="s">
        <v>800</v>
      </c>
      <c r="J306" t="b">
        <v>0</v>
      </c>
      <c r="K306" t="s">
        <v>289</v>
      </c>
      <c r="L306" t="s">
        <v>16</v>
      </c>
      <c r="M306" t="s">
        <v>17</v>
      </c>
      <c r="N306" t="s">
        <v>1106</v>
      </c>
    </row>
    <row r="307" spans="1:14" x14ac:dyDescent="0.25">
      <c r="A307" s="1">
        <v>305</v>
      </c>
      <c r="B307" t="s">
        <v>56</v>
      </c>
      <c r="C307" t="s">
        <v>22</v>
      </c>
      <c r="D307">
        <v>0</v>
      </c>
      <c r="E307">
        <v>0</v>
      </c>
      <c r="F307">
        <v>0</v>
      </c>
      <c r="G307">
        <v>0</v>
      </c>
      <c r="H307" t="s">
        <v>711</v>
      </c>
      <c r="J307" t="b">
        <v>0</v>
      </c>
      <c r="K307" t="s">
        <v>289</v>
      </c>
      <c r="L307" t="s">
        <v>16</v>
      </c>
      <c r="M307" t="s">
        <v>17</v>
      </c>
      <c r="N307" t="s">
        <v>1107</v>
      </c>
    </row>
    <row r="308" spans="1:14" x14ac:dyDescent="0.25">
      <c r="A308" s="1">
        <v>306</v>
      </c>
      <c r="B308" t="s">
        <v>12</v>
      </c>
      <c r="C308" t="s">
        <v>13</v>
      </c>
      <c r="D308">
        <v>0</v>
      </c>
      <c r="E308">
        <v>0</v>
      </c>
      <c r="F308">
        <v>0</v>
      </c>
      <c r="G308">
        <v>0</v>
      </c>
      <c r="H308" t="s">
        <v>598</v>
      </c>
      <c r="J308" t="b">
        <v>0</v>
      </c>
      <c r="K308" t="s">
        <v>289</v>
      </c>
      <c r="L308" t="s">
        <v>16</v>
      </c>
      <c r="M308" t="s">
        <v>17</v>
      </c>
      <c r="N308" t="s">
        <v>1108</v>
      </c>
    </row>
    <row r="309" spans="1:14" x14ac:dyDescent="0.25">
      <c r="A309" s="1">
        <v>307</v>
      </c>
      <c r="B309" t="s">
        <v>18</v>
      </c>
      <c r="C309" t="s">
        <v>13</v>
      </c>
      <c r="D309">
        <v>0</v>
      </c>
      <c r="E309">
        <v>0</v>
      </c>
      <c r="F309">
        <v>0</v>
      </c>
      <c r="G309">
        <v>0</v>
      </c>
      <c r="H309" t="s">
        <v>801</v>
      </c>
      <c r="J309" t="b">
        <v>0</v>
      </c>
      <c r="K309" t="s">
        <v>289</v>
      </c>
      <c r="L309" t="s">
        <v>16</v>
      </c>
      <c r="M309" t="s">
        <v>17</v>
      </c>
      <c r="N309" t="s">
        <v>1109</v>
      </c>
    </row>
    <row r="310" spans="1:14" x14ac:dyDescent="0.25">
      <c r="A310" s="1">
        <v>308</v>
      </c>
      <c r="B310" t="s">
        <v>23</v>
      </c>
      <c r="C310" t="s">
        <v>13</v>
      </c>
      <c r="D310">
        <v>0</v>
      </c>
      <c r="E310">
        <v>3.8585209003215437E-2</v>
      </c>
      <c r="F310">
        <v>1.9672131147540989E-2</v>
      </c>
      <c r="G310">
        <v>1</v>
      </c>
      <c r="H310" t="s">
        <v>514</v>
      </c>
      <c r="J310" t="b">
        <v>0</v>
      </c>
      <c r="K310" t="s">
        <v>289</v>
      </c>
      <c r="L310" t="s">
        <v>16</v>
      </c>
      <c r="M310" t="s">
        <v>17</v>
      </c>
      <c r="N310" t="s">
        <v>1110</v>
      </c>
    </row>
    <row r="311" spans="1:14" x14ac:dyDescent="0.25">
      <c r="A311" s="1">
        <v>309</v>
      </c>
      <c r="B311" t="s">
        <v>33</v>
      </c>
      <c r="C311" t="s">
        <v>22</v>
      </c>
      <c r="D311">
        <v>0</v>
      </c>
      <c r="E311">
        <v>0.99186991869918695</v>
      </c>
      <c r="F311">
        <v>1</v>
      </c>
      <c r="G311">
        <v>0.9838709677419355</v>
      </c>
      <c r="H311" t="s">
        <v>656</v>
      </c>
      <c r="J311" t="b">
        <v>0</v>
      </c>
      <c r="K311" t="s">
        <v>289</v>
      </c>
      <c r="L311" t="s">
        <v>16</v>
      </c>
      <c r="M311" t="s">
        <v>17</v>
      </c>
      <c r="N311" t="s">
        <v>1111</v>
      </c>
    </row>
    <row r="312" spans="1:14" x14ac:dyDescent="0.25">
      <c r="A312" s="1">
        <v>310</v>
      </c>
      <c r="B312" t="s">
        <v>18</v>
      </c>
      <c r="C312" t="s">
        <v>13</v>
      </c>
      <c r="D312">
        <v>1</v>
      </c>
      <c r="E312">
        <v>1</v>
      </c>
      <c r="F312">
        <v>1</v>
      </c>
      <c r="G312">
        <v>1</v>
      </c>
      <c r="H312" t="s">
        <v>802</v>
      </c>
      <c r="J312" t="b">
        <v>0</v>
      </c>
      <c r="K312" t="s">
        <v>289</v>
      </c>
      <c r="L312" t="s">
        <v>16</v>
      </c>
      <c r="M312" t="s">
        <v>17</v>
      </c>
      <c r="N312" t="s">
        <v>1112</v>
      </c>
    </row>
    <row r="313" spans="1:14" x14ac:dyDescent="0.25">
      <c r="A313" s="1">
        <v>311</v>
      </c>
      <c r="B313" t="s">
        <v>43</v>
      </c>
      <c r="C313" t="s">
        <v>22</v>
      </c>
      <c r="D313">
        <v>0</v>
      </c>
      <c r="E313">
        <v>0.28915662650602408</v>
      </c>
      <c r="F313">
        <v>0.6</v>
      </c>
      <c r="G313">
        <v>0.19047619047619049</v>
      </c>
      <c r="H313" t="s">
        <v>658</v>
      </c>
      <c r="J313" t="b">
        <v>0</v>
      </c>
      <c r="K313" t="s">
        <v>289</v>
      </c>
      <c r="L313" t="s">
        <v>16</v>
      </c>
      <c r="M313" t="s">
        <v>17</v>
      </c>
      <c r="N313" t="s">
        <v>1113</v>
      </c>
    </row>
    <row r="314" spans="1:14" x14ac:dyDescent="0.25">
      <c r="A314" s="1">
        <v>312</v>
      </c>
      <c r="B314" t="s">
        <v>30</v>
      </c>
      <c r="C314" t="s">
        <v>31</v>
      </c>
      <c r="D314">
        <v>1</v>
      </c>
      <c r="E314">
        <v>1</v>
      </c>
      <c r="F314">
        <v>1</v>
      </c>
      <c r="G314">
        <v>1</v>
      </c>
      <c r="H314" t="s">
        <v>716</v>
      </c>
      <c r="J314" t="b">
        <v>0</v>
      </c>
      <c r="K314" t="s">
        <v>289</v>
      </c>
      <c r="L314" t="s">
        <v>16</v>
      </c>
      <c r="M314" t="s">
        <v>17</v>
      </c>
      <c r="N314" t="s">
        <v>1114</v>
      </c>
    </row>
    <row r="315" spans="1:14" x14ac:dyDescent="0.25">
      <c r="A315" s="1">
        <v>313</v>
      </c>
      <c r="B315" t="s">
        <v>65</v>
      </c>
      <c r="C315" t="s">
        <v>31</v>
      </c>
      <c r="D315">
        <v>0</v>
      </c>
      <c r="E315">
        <v>0</v>
      </c>
      <c r="F315">
        <v>0</v>
      </c>
      <c r="G315">
        <v>0</v>
      </c>
      <c r="J315" t="b">
        <v>1</v>
      </c>
      <c r="K315" t="s">
        <v>289</v>
      </c>
      <c r="L315" t="s">
        <v>16</v>
      </c>
      <c r="M315" t="s">
        <v>17</v>
      </c>
      <c r="N315" t="s">
        <v>1115</v>
      </c>
    </row>
    <row r="316" spans="1:14" x14ac:dyDescent="0.25">
      <c r="A316" s="1">
        <v>314</v>
      </c>
      <c r="B316" t="s">
        <v>27</v>
      </c>
      <c r="C316" t="s">
        <v>28</v>
      </c>
      <c r="D316">
        <v>1</v>
      </c>
      <c r="E316">
        <v>1</v>
      </c>
      <c r="F316">
        <v>1</v>
      </c>
      <c r="G316">
        <v>1</v>
      </c>
      <c r="H316" t="s">
        <v>198</v>
      </c>
      <c r="J316" t="b">
        <v>0</v>
      </c>
      <c r="K316" t="s">
        <v>289</v>
      </c>
      <c r="L316" t="s">
        <v>16</v>
      </c>
      <c r="M316" t="s">
        <v>17</v>
      </c>
      <c r="N316" t="s">
        <v>1116</v>
      </c>
    </row>
    <row r="317" spans="1:14" x14ac:dyDescent="0.25">
      <c r="A317" s="1">
        <v>315</v>
      </c>
      <c r="B317" t="s">
        <v>27</v>
      </c>
      <c r="C317" t="s">
        <v>28</v>
      </c>
      <c r="D317">
        <v>1</v>
      </c>
      <c r="E317">
        <v>1</v>
      </c>
      <c r="F317">
        <v>1</v>
      </c>
      <c r="G317">
        <v>1</v>
      </c>
      <c r="H317" t="s">
        <v>767</v>
      </c>
      <c r="J317" t="b">
        <v>0</v>
      </c>
      <c r="K317" t="s">
        <v>289</v>
      </c>
      <c r="L317" t="s">
        <v>16</v>
      </c>
      <c r="M317" t="s">
        <v>17</v>
      </c>
      <c r="N317" t="s">
        <v>1117</v>
      </c>
    </row>
    <row r="318" spans="1:14" x14ac:dyDescent="0.25">
      <c r="A318" s="1">
        <v>316</v>
      </c>
      <c r="B318" t="s">
        <v>21</v>
      </c>
      <c r="C318" t="s">
        <v>22</v>
      </c>
      <c r="D318">
        <v>0</v>
      </c>
      <c r="E318">
        <v>0</v>
      </c>
      <c r="F318">
        <v>0</v>
      </c>
      <c r="G318">
        <v>0</v>
      </c>
      <c r="H318" t="s">
        <v>803</v>
      </c>
      <c r="J318" t="b">
        <v>0</v>
      </c>
      <c r="K318" t="s">
        <v>289</v>
      </c>
      <c r="L318" t="s">
        <v>16</v>
      </c>
      <c r="M318" t="s">
        <v>17</v>
      </c>
      <c r="N318" t="s">
        <v>1118</v>
      </c>
    </row>
    <row r="319" spans="1:14" x14ac:dyDescent="0.25">
      <c r="A319" s="1">
        <v>317</v>
      </c>
      <c r="B319" t="s">
        <v>18</v>
      </c>
      <c r="C319" t="s">
        <v>13</v>
      </c>
      <c r="D319">
        <v>0</v>
      </c>
      <c r="E319">
        <v>0</v>
      </c>
      <c r="F319">
        <v>0</v>
      </c>
      <c r="G319">
        <v>0</v>
      </c>
      <c r="H319" t="s">
        <v>608</v>
      </c>
      <c r="J319" t="b">
        <v>0</v>
      </c>
      <c r="K319" t="s">
        <v>289</v>
      </c>
      <c r="L319" t="s">
        <v>16</v>
      </c>
      <c r="M319" t="s">
        <v>17</v>
      </c>
      <c r="N319" t="s">
        <v>1119</v>
      </c>
    </row>
    <row r="320" spans="1:14" x14ac:dyDescent="0.25">
      <c r="A320" s="1">
        <v>318</v>
      </c>
      <c r="B320" t="s">
        <v>51</v>
      </c>
      <c r="C320" t="s">
        <v>13</v>
      </c>
      <c r="D320">
        <v>1</v>
      </c>
      <c r="E320">
        <v>1</v>
      </c>
      <c r="F320">
        <v>1</v>
      </c>
      <c r="G320">
        <v>1</v>
      </c>
      <c r="H320" t="s">
        <v>804</v>
      </c>
      <c r="J320" t="b">
        <v>0</v>
      </c>
      <c r="K320" t="s">
        <v>289</v>
      </c>
      <c r="L320" t="s">
        <v>16</v>
      </c>
      <c r="M320" t="s">
        <v>17</v>
      </c>
      <c r="N320" t="s">
        <v>1120</v>
      </c>
    </row>
    <row r="321" spans="1:14" x14ac:dyDescent="0.25">
      <c r="A321" s="1">
        <v>319</v>
      </c>
      <c r="B321" t="s">
        <v>27</v>
      </c>
      <c r="C321" t="s">
        <v>28</v>
      </c>
      <c r="D321">
        <v>0</v>
      </c>
      <c r="E321">
        <v>0</v>
      </c>
      <c r="F321">
        <v>0</v>
      </c>
      <c r="G321">
        <v>0</v>
      </c>
      <c r="H321" t="s">
        <v>770</v>
      </c>
      <c r="J321" t="b">
        <v>0</v>
      </c>
      <c r="K321" t="s">
        <v>289</v>
      </c>
      <c r="L321" t="s">
        <v>16</v>
      </c>
      <c r="M321" t="s">
        <v>17</v>
      </c>
      <c r="N321" t="s">
        <v>1121</v>
      </c>
    </row>
    <row r="322" spans="1:14" x14ac:dyDescent="0.25">
      <c r="A322" s="1">
        <v>320</v>
      </c>
      <c r="B322" t="s">
        <v>23</v>
      </c>
      <c r="C322" t="s">
        <v>13</v>
      </c>
      <c r="D322">
        <v>0</v>
      </c>
      <c r="E322">
        <v>0</v>
      </c>
      <c r="F322">
        <v>0</v>
      </c>
      <c r="G322">
        <v>0</v>
      </c>
      <c r="H322" t="s">
        <v>805</v>
      </c>
      <c r="J322" t="b">
        <v>0</v>
      </c>
      <c r="K322" t="s">
        <v>289</v>
      </c>
      <c r="L322" t="s">
        <v>16</v>
      </c>
      <c r="M322" t="s">
        <v>17</v>
      </c>
      <c r="N322" t="s">
        <v>1122</v>
      </c>
    </row>
    <row r="323" spans="1:14" x14ac:dyDescent="0.25">
      <c r="A323" s="1">
        <v>321</v>
      </c>
      <c r="B323" t="s">
        <v>24</v>
      </c>
      <c r="C323" t="s">
        <v>13</v>
      </c>
      <c r="D323">
        <v>1</v>
      </c>
      <c r="E323">
        <v>1</v>
      </c>
      <c r="F323">
        <v>1</v>
      </c>
      <c r="G323">
        <v>1</v>
      </c>
      <c r="H323" t="s">
        <v>723</v>
      </c>
      <c r="J323" t="b">
        <v>0</v>
      </c>
      <c r="K323" t="s">
        <v>289</v>
      </c>
      <c r="L323" t="s">
        <v>16</v>
      </c>
      <c r="M323" t="s">
        <v>17</v>
      </c>
      <c r="N323" t="s">
        <v>1123</v>
      </c>
    </row>
    <row r="324" spans="1:14" x14ac:dyDescent="0.25">
      <c r="A324" s="1">
        <v>322</v>
      </c>
      <c r="B324" t="s">
        <v>12</v>
      </c>
      <c r="C324" t="s">
        <v>13</v>
      </c>
      <c r="D324">
        <v>0</v>
      </c>
      <c r="E324">
        <v>0</v>
      </c>
      <c r="F324">
        <v>0</v>
      </c>
      <c r="G324">
        <v>0</v>
      </c>
      <c r="H324" t="s">
        <v>806</v>
      </c>
      <c r="J324" t="b">
        <v>0</v>
      </c>
      <c r="K324" t="s">
        <v>289</v>
      </c>
      <c r="L324" t="s">
        <v>16</v>
      </c>
      <c r="M324" t="s">
        <v>17</v>
      </c>
      <c r="N324" t="s">
        <v>1124</v>
      </c>
    </row>
    <row r="325" spans="1:14" x14ac:dyDescent="0.25">
      <c r="A325" s="1">
        <v>323</v>
      </c>
      <c r="B325" t="s">
        <v>76</v>
      </c>
      <c r="C325" t="s">
        <v>22</v>
      </c>
      <c r="D325">
        <v>0</v>
      </c>
      <c r="E325">
        <v>0</v>
      </c>
      <c r="F325">
        <v>0</v>
      </c>
      <c r="G325">
        <v>0</v>
      </c>
      <c r="H325" t="s">
        <v>807</v>
      </c>
      <c r="J325" t="b">
        <v>0</v>
      </c>
      <c r="K325" t="s">
        <v>289</v>
      </c>
      <c r="L325" t="s">
        <v>16</v>
      </c>
      <c r="M325" t="s">
        <v>17</v>
      </c>
      <c r="N325" t="s">
        <v>1125</v>
      </c>
    </row>
    <row r="326" spans="1:14" x14ac:dyDescent="0.25">
      <c r="A326" s="1">
        <v>324</v>
      </c>
      <c r="B326" t="s">
        <v>27</v>
      </c>
      <c r="C326" t="s">
        <v>28</v>
      </c>
      <c r="D326">
        <v>0</v>
      </c>
      <c r="E326">
        <v>0</v>
      </c>
      <c r="F326">
        <v>0</v>
      </c>
      <c r="G326">
        <v>0</v>
      </c>
      <c r="H326" t="s">
        <v>78</v>
      </c>
      <c r="J326" t="b">
        <v>0</v>
      </c>
      <c r="K326" t="s">
        <v>289</v>
      </c>
      <c r="L326" t="s">
        <v>16</v>
      </c>
      <c r="M326" t="s">
        <v>17</v>
      </c>
      <c r="N326" t="s">
        <v>1126</v>
      </c>
    </row>
    <row r="327" spans="1:14" x14ac:dyDescent="0.25">
      <c r="A327" s="1">
        <v>325</v>
      </c>
      <c r="B327" t="s">
        <v>27</v>
      </c>
      <c r="C327" t="s">
        <v>28</v>
      </c>
      <c r="D327">
        <v>0</v>
      </c>
      <c r="E327">
        <v>0</v>
      </c>
      <c r="F327">
        <v>0</v>
      </c>
      <c r="G327">
        <v>0</v>
      </c>
      <c r="H327" t="s">
        <v>808</v>
      </c>
      <c r="J327" t="b">
        <v>0</v>
      </c>
      <c r="K327" t="s">
        <v>289</v>
      </c>
      <c r="L327" t="s">
        <v>16</v>
      </c>
      <c r="M327" t="s">
        <v>17</v>
      </c>
      <c r="N327" t="s">
        <v>1127</v>
      </c>
    </row>
    <row r="328" spans="1:14" x14ac:dyDescent="0.25">
      <c r="A328" s="1">
        <v>326</v>
      </c>
      <c r="B328" t="s">
        <v>30</v>
      </c>
      <c r="C328" t="s">
        <v>31</v>
      </c>
      <c r="D328">
        <v>0</v>
      </c>
      <c r="E328">
        <v>0.57142857142857151</v>
      </c>
      <c r="F328">
        <v>0.4</v>
      </c>
      <c r="G328">
        <v>1</v>
      </c>
      <c r="H328" t="s">
        <v>809</v>
      </c>
      <c r="J328" t="b">
        <v>0</v>
      </c>
      <c r="K328" t="s">
        <v>289</v>
      </c>
      <c r="L328" t="s">
        <v>16</v>
      </c>
      <c r="M328" t="s">
        <v>17</v>
      </c>
      <c r="N328" t="s">
        <v>1128</v>
      </c>
    </row>
    <row r="329" spans="1:14" x14ac:dyDescent="0.25">
      <c r="A329" s="1">
        <v>327</v>
      </c>
      <c r="B329" t="s">
        <v>27</v>
      </c>
      <c r="C329" t="s">
        <v>28</v>
      </c>
      <c r="D329">
        <v>1</v>
      </c>
      <c r="E329">
        <v>1</v>
      </c>
      <c r="F329">
        <v>1</v>
      </c>
      <c r="G329">
        <v>1</v>
      </c>
      <c r="H329" t="s">
        <v>729</v>
      </c>
      <c r="J329" t="b">
        <v>0</v>
      </c>
      <c r="K329" t="s">
        <v>289</v>
      </c>
      <c r="L329" t="s">
        <v>16</v>
      </c>
      <c r="M329" t="s">
        <v>17</v>
      </c>
      <c r="N329" t="s">
        <v>1129</v>
      </c>
    </row>
    <row r="330" spans="1:14" x14ac:dyDescent="0.25">
      <c r="A330" s="1">
        <v>328</v>
      </c>
      <c r="B330" t="s">
        <v>27</v>
      </c>
      <c r="C330" t="s">
        <v>28</v>
      </c>
      <c r="D330">
        <v>1</v>
      </c>
      <c r="E330">
        <v>1</v>
      </c>
      <c r="F330">
        <v>1</v>
      </c>
      <c r="G330">
        <v>1</v>
      </c>
      <c r="H330" t="s">
        <v>730</v>
      </c>
      <c r="J330" t="b">
        <v>0</v>
      </c>
      <c r="K330" t="s">
        <v>289</v>
      </c>
      <c r="L330" t="s">
        <v>16</v>
      </c>
      <c r="M330" t="s">
        <v>17</v>
      </c>
      <c r="N330" t="s">
        <v>1130</v>
      </c>
    </row>
    <row r="331" spans="1:14" x14ac:dyDescent="0.25">
      <c r="A331" s="1">
        <v>329</v>
      </c>
      <c r="B331" t="s">
        <v>23</v>
      </c>
      <c r="C331" t="s">
        <v>13</v>
      </c>
      <c r="D331">
        <v>0</v>
      </c>
      <c r="E331">
        <v>0</v>
      </c>
      <c r="F331">
        <v>0</v>
      </c>
      <c r="G331">
        <v>0</v>
      </c>
      <c r="H331" t="s">
        <v>810</v>
      </c>
      <c r="J331" t="b">
        <v>0</v>
      </c>
      <c r="K331" t="s">
        <v>289</v>
      </c>
      <c r="L331" t="s">
        <v>16</v>
      </c>
      <c r="M331" t="s">
        <v>17</v>
      </c>
      <c r="N331" t="s">
        <v>1131</v>
      </c>
    </row>
    <row r="332" spans="1:14" x14ac:dyDescent="0.25">
      <c r="A332" s="1">
        <v>330</v>
      </c>
      <c r="B332" t="s">
        <v>12</v>
      </c>
      <c r="C332" t="s">
        <v>13</v>
      </c>
      <c r="D332">
        <v>0</v>
      </c>
      <c r="E332">
        <v>0</v>
      </c>
      <c r="F332">
        <v>0</v>
      </c>
      <c r="G332">
        <v>0</v>
      </c>
      <c r="H332" t="s">
        <v>811</v>
      </c>
      <c r="J332" t="b">
        <v>0</v>
      </c>
      <c r="K332" t="s">
        <v>289</v>
      </c>
      <c r="L332" t="s">
        <v>16</v>
      </c>
      <c r="M332" t="s">
        <v>17</v>
      </c>
      <c r="N332" t="s">
        <v>1132</v>
      </c>
    </row>
    <row r="333" spans="1:14" x14ac:dyDescent="0.25">
      <c r="A333" s="1">
        <v>331</v>
      </c>
      <c r="B333" t="s">
        <v>33</v>
      </c>
      <c r="C333" t="s">
        <v>22</v>
      </c>
      <c r="D333">
        <v>0</v>
      </c>
      <c r="E333">
        <v>0</v>
      </c>
      <c r="F333">
        <v>0</v>
      </c>
      <c r="G333">
        <v>0</v>
      </c>
      <c r="H333" t="s">
        <v>812</v>
      </c>
      <c r="J333" t="b">
        <v>0</v>
      </c>
      <c r="K333" t="s">
        <v>289</v>
      </c>
      <c r="L333" t="s">
        <v>16</v>
      </c>
      <c r="M333" t="s">
        <v>17</v>
      </c>
      <c r="N333" t="s">
        <v>1133</v>
      </c>
    </row>
    <row r="334" spans="1:14" x14ac:dyDescent="0.25">
      <c r="A334" s="1">
        <v>332</v>
      </c>
      <c r="B334" t="s">
        <v>86</v>
      </c>
      <c r="C334" t="s">
        <v>31</v>
      </c>
      <c r="D334">
        <v>1</v>
      </c>
      <c r="E334">
        <v>1</v>
      </c>
      <c r="F334">
        <v>1</v>
      </c>
      <c r="G334">
        <v>1</v>
      </c>
      <c r="H334" t="s">
        <v>389</v>
      </c>
      <c r="J334" t="b">
        <v>0</v>
      </c>
      <c r="K334" t="s">
        <v>289</v>
      </c>
      <c r="L334" t="s">
        <v>16</v>
      </c>
      <c r="M334" t="s">
        <v>17</v>
      </c>
      <c r="N334" t="s">
        <v>1134</v>
      </c>
    </row>
    <row r="335" spans="1:14" x14ac:dyDescent="0.25">
      <c r="A335" s="1">
        <v>333</v>
      </c>
      <c r="B335" t="s">
        <v>41</v>
      </c>
      <c r="C335" t="s">
        <v>31</v>
      </c>
      <c r="D335">
        <v>0</v>
      </c>
      <c r="E335">
        <v>0</v>
      </c>
      <c r="F335">
        <v>0</v>
      </c>
      <c r="G335">
        <v>0</v>
      </c>
      <c r="H335" t="s">
        <v>813</v>
      </c>
      <c r="J335" t="b">
        <v>0</v>
      </c>
      <c r="K335" t="s">
        <v>289</v>
      </c>
      <c r="L335" t="s">
        <v>16</v>
      </c>
      <c r="M335" t="s">
        <v>17</v>
      </c>
      <c r="N335" t="s">
        <v>1135</v>
      </c>
    </row>
    <row r="336" spans="1:14" x14ac:dyDescent="0.25">
      <c r="A336" s="1">
        <v>334</v>
      </c>
      <c r="B336" t="s">
        <v>27</v>
      </c>
      <c r="C336" t="s">
        <v>28</v>
      </c>
      <c r="D336">
        <v>1</v>
      </c>
      <c r="E336">
        <v>1</v>
      </c>
      <c r="F336">
        <v>1</v>
      </c>
      <c r="G336">
        <v>1</v>
      </c>
      <c r="H336" t="s">
        <v>814</v>
      </c>
      <c r="J336" t="b">
        <v>0</v>
      </c>
      <c r="K336" t="s">
        <v>289</v>
      </c>
      <c r="L336" t="s">
        <v>16</v>
      </c>
      <c r="M336" t="s">
        <v>17</v>
      </c>
      <c r="N336" t="s">
        <v>1136</v>
      </c>
    </row>
    <row r="337" spans="1:14" x14ac:dyDescent="0.25">
      <c r="A337" s="1">
        <v>335</v>
      </c>
      <c r="B337" t="s">
        <v>86</v>
      </c>
      <c r="C337" t="s">
        <v>31</v>
      </c>
      <c r="D337">
        <v>0</v>
      </c>
      <c r="E337">
        <v>0</v>
      </c>
      <c r="F337">
        <v>0</v>
      </c>
      <c r="G337">
        <v>0</v>
      </c>
      <c r="H337" t="s">
        <v>815</v>
      </c>
      <c r="J337" t="b">
        <v>0</v>
      </c>
      <c r="K337" t="s">
        <v>289</v>
      </c>
      <c r="L337" t="s">
        <v>16</v>
      </c>
      <c r="M337" t="s">
        <v>17</v>
      </c>
      <c r="N337" t="s">
        <v>1137</v>
      </c>
    </row>
    <row r="338" spans="1:14" x14ac:dyDescent="0.25">
      <c r="A338" s="1">
        <v>336</v>
      </c>
      <c r="B338" t="s">
        <v>41</v>
      </c>
      <c r="C338" t="s">
        <v>31</v>
      </c>
      <c r="D338">
        <v>0</v>
      </c>
      <c r="E338">
        <v>0</v>
      </c>
      <c r="F338">
        <v>0</v>
      </c>
      <c r="G338">
        <v>0</v>
      </c>
      <c r="H338" t="s">
        <v>816</v>
      </c>
      <c r="J338" t="b">
        <v>0</v>
      </c>
      <c r="K338" t="s">
        <v>289</v>
      </c>
      <c r="L338" t="s">
        <v>16</v>
      </c>
      <c r="M338" t="s">
        <v>17</v>
      </c>
      <c r="N338" t="s">
        <v>1138</v>
      </c>
    </row>
    <row r="339" spans="1:14" x14ac:dyDescent="0.25">
      <c r="A339" s="1">
        <v>337</v>
      </c>
      <c r="B339" t="s">
        <v>27</v>
      </c>
      <c r="C339" t="s">
        <v>28</v>
      </c>
      <c r="D339">
        <v>1</v>
      </c>
      <c r="E339">
        <v>1</v>
      </c>
      <c r="F339">
        <v>1</v>
      </c>
      <c r="G339">
        <v>1</v>
      </c>
      <c r="H339" t="s">
        <v>737</v>
      </c>
      <c r="J339" t="b">
        <v>0</v>
      </c>
      <c r="K339" t="s">
        <v>289</v>
      </c>
      <c r="L339" t="s">
        <v>16</v>
      </c>
      <c r="M339" t="s">
        <v>17</v>
      </c>
      <c r="N339" t="s">
        <v>1139</v>
      </c>
    </row>
    <row r="340" spans="1:14" x14ac:dyDescent="0.25">
      <c r="A340" s="1">
        <v>338</v>
      </c>
      <c r="B340" t="s">
        <v>23</v>
      </c>
      <c r="C340" t="s">
        <v>13</v>
      </c>
      <c r="D340">
        <v>0</v>
      </c>
      <c r="E340">
        <v>0</v>
      </c>
      <c r="F340">
        <v>0</v>
      </c>
      <c r="G340">
        <v>0</v>
      </c>
      <c r="H340" t="s">
        <v>817</v>
      </c>
      <c r="J340" t="b">
        <v>0</v>
      </c>
      <c r="K340" t="s">
        <v>289</v>
      </c>
      <c r="L340" t="s">
        <v>16</v>
      </c>
      <c r="M340" t="s">
        <v>17</v>
      </c>
      <c r="N340" t="s">
        <v>1140</v>
      </c>
    </row>
    <row r="341" spans="1:14" x14ac:dyDescent="0.25">
      <c r="A341" s="1">
        <v>339</v>
      </c>
      <c r="B341" t="s">
        <v>18</v>
      </c>
      <c r="C341" t="s">
        <v>13</v>
      </c>
      <c r="D341">
        <v>0</v>
      </c>
      <c r="E341">
        <v>0</v>
      </c>
      <c r="F341">
        <v>0</v>
      </c>
      <c r="G341">
        <v>0</v>
      </c>
      <c r="H341" t="s">
        <v>818</v>
      </c>
      <c r="J341" t="b">
        <v>0</v>
      </c>
      <c r="K341" t="s">
        <v>289</v>
      </c>
      <c r="L341" t="s">
        <v>16</v>
      </c>
      <c r="M341" t="s">
        <v>17</v>
      </c>
      <c r="N341" t="s">
        <v>1141</v>
      </c>
    </row>
    <row r="342" spans="1:14" x14ac:dyDescent="0.25">
      <c r="A342" s="1">
        <v>340</v>
      </c>
      <c r="B342" t="s">
        <v>43</v>
      </c>
      <c r="C342" t="s">
        <v>22</v>
      </c>
      <c r="D342">
        <v>0</v>
      </c>
      <c r="E342">
        <v>0</v>
      </c>
      <c r="F342">
        <v>0</v>
      </c>
      <c r="G342">
        <v>0</v>
      </c>
      <c r="H342" t="s">
        <v>819</v>
      </c>
      <c r="J342" t="b">
        <v>0</v>
      </c>
      <c r="K342" t="s">
        <v>289</v>
      </c>
      <c r="L342" t="s">
        <v>16</v>
      </c>
      <c r="M342" t="s">
        <v>17</v>
      </c>
      <c r="N342" t="s">
        <v>1142</v>
      </c>
    </row>
    <row r="343" spans="1:14" x14ac:dyDescent="0.25">
      <c r="A343" s="1">
        <v>341</v>
      </c>
      <c r="B343" t="s">
        <v>65</v>
      </c>
      <c r="C343" t="s">
        <v>31</v>
      </c>
      <c r="D343">
        <v>0</v>
      </c>
      <c r="E343">
        <v>0</v>
      </c>
      <c r="F343">
        <v>0</v>
      </c>
      <c r="G343">
        <v>0</v>
      </c>
      <c r="H343" t="s">
        <v>820</v>
      </c>
      <c r="J343" t="b">
        <v>0</v>
      </c>
      <c r="K343" t="s">
        <v>289</v>
      </c>
      <c r="L343" t="s">
        <v>16</v>
      </c>
      <c r="M343" t="s">
        <v>17</v>
      </c>
      <c r="N343" t="s">
        <v>1143</v>
      </c>
    </row>
    <row r="344" spans="1:14" x14ac:dyDescent="0.25">
      <c r="A344" s="1">
        <v>342</v>
      </c>
      <c r="B344" t="s">
        <v>23</v>
      </c>
      <c r="C344" t="s">
        <v>13</v>
      </c>
      <c r="D344">
        <v>0</v>
      </c>
      <c r="E344">
        <v>0.82352941176470584</v>
      </c>
      <c r="F344">
        <v>1</v>
      </c>
      <c r="G344">
        <v>0.7</v>
      </c>
      <c r="H344" t="s">
        <v>821</v>
      </c>
      <c r="J344" t="b">
        <v>0</v>
      </c>
      <c r="K344" t="s">
        <v>289</v>
      </c>
      <c r="L344" t="s">
        <v>16</v>
      </c>
      <c r="M344" t="s">
        <v>17</v>
      </c>
      <c r="N344" t="s">
        <v>1144</v>
      </c>
    </row>
    <row r="345" spans="1:14" x14ac:dyDescent="0.25">
      <c r="A345" s="1">
        <v>343</v>
      </c>
      <c r="B345" t="s">
        <v>33</v>
      </c>
      <c r="C345" t="s">
        <v>22</v>
      </c>
      <c r="D345">
        <v>0</v>
      </c>
      <c r="E345">
        <v>0</v>
      </c>
      <c r="F345">
        <v>0</v>
      </c>
      <c r="G345">
        <v>0</v>
      </c>
      <c r="H345" t="s">
        <v>396</v>
      </c>
      <c r="J345" t="b">
        <v>0</v>
      </c>
      <c r="K345" t="s">
        <v>289</v>
      </c>
      <c r="L345" t="s">
        <v>16</v>
      </c>
      <c r="M345" t="s">
        <v>17</v>
      </c>
      <c r="N345" t="s">
        <v>1145</v>
      </c>
    </row>
    <row r="346" spans="1:14" x14ac:dyDescent="0.25">
      <c r="A346" s="1">
        <v>344</v>
      </c>
      <c r="B346" t="s">
        <v>18</v>
      </c>
      <c r="C346" t="s">
        <v>13</v>
      </c>
      <c r="D346">
        <v>0</v>
      </c>
      <c r="E346">
        <v>0</v>
      </c>
      <c r="F346">
        <v>0</v>
      </c>
      <c r="G346">
        <v>0</v>
      </c>
      <c r="H346" t="s">
        <v>822</v>
      </c>
      <c r="J346" t="b">
        <v>0</v>
      </c>
      <c r="K346" t="s">
        <v>289</v>
      </c>
      <c r="L346" t="s">
        <v>16</v>
      </c>
      <c r="M346" t="s">
        <v>17</v>
      </c>
      <c r="N346" t="s">
        <v>1146</v>
      </c>
    </row>
    <row r="347" spans="1:14" x14ac:dyDescent="0.25">
      <c r="A347" s="1">
        <v>345</v>
      </c>
      <c r="B347" t="s">
        <v>12</v>
      </c>
      <c r="C347" t="s">
        <v>13</v>
      </c>
      <c r="D347">
        <v>0</v>
      </c>
      <c r="E347">
        <v>0</v>
      </c>
      <c r="F347">
        <v>0</v>
      </c>
      <c r="G347">
        <v>0</v>
      </c>
      <c r="H347" t="s">
        <v>823</v>
      </c>
      <c r="J347" t="b">
        <v>0</v>
      </c>
      <c r="K347" t="s">
        <v>348</v>
      </c>
      <c r="L347" t="s">
        <v>16</v>
      </c>
      <c r="M347" t="s">
        <v>17</v>
      </c>
      <c r="N347" t="s">
        <v>1078</v>
      </c>
    </row>
    <row r="348" spans="1:14" x14ac:dyDescent="0.25">
      <c r="A348" s="1">
        <v>346</v>
      </c>
      <c r="B348" t="s">
        <v>18</v>
      </c>
      <c r="C348" t="s">
        <v>13</v>
      </c>
      <c r="D348">
        <v>0</v>
      </c>
      <c r="E348">
        <v>0</v>
      </c>
      <c r="F348">
        <v>0</v>
      </c>
      <c r="G348">
        <v>0</v>
      </c>
      <c r="H348" t="s">
        <v>688</v>
      </c>
      <c r="J348" t="b">
        <v>0</v>
      </c>
      <c r="K348" t="s">
        <v>348</v>
      </c>
      <c r="L348" t="s">
        <v>16</v>
      </c>
      <c r="M348" t="s">
        <v>17</v>
      </c>
      <c r="N348" t="s">
        <v>1079</v>
      </c>
    </row>
    <row r="349" spans="1:14" x14ac:dyDescent="0.25">
      <c r="A349" s="1">
        <v>347</v>
      </c>
      <c r="B349" t="s">
        <v>12</v>
      </c>
      <c r="C349" t="s">
        <v>13</v>
      </c>
      <c r="D349">
        <v>0</v>
      </c>
      <c r="E349">
        <v>0</v>
      </c>
      <c r="F349">
        <v>0</v>
      </c>
      <c r="G349">
        <v>0</v>
      </c>
      <c r="H349" t="s">
        <v>824</v>
      </c>
      <c r="J349" t="b">
        <v>0</v>
      </c>
      <c r="K349" t="s">
        <v>348</v>
      </c>
      <c r="L349" t="s">
        <v>16</v>
      </c>
      <c r="M349" t="s">
        <v>17</v>
      </c>
      <c r="N349" t="s">
        <v>1080</v>
      </c>
    </row>
    <row r="350" spans="1:14" x14ac:dyDescent="0.25">
      <c r="A350" s="1">
        <v>348</v>
      </c>
      <c r="B350" t="s">
        <v>21</v>
      </c>
      <c r="C350" t="s">
        <v>22</v>
      </c>
      <c r="D350">
        <v>0</v>
      </c>
      <c r="E350">
        <v>0</v>
      </c>
      <c r="F350">
        <v>0</v>
      </c>
      <c r="G350">
        <v>0</v>
      </c>
      <c r="H350" t="s">
        <v>825</v>
      </c>
      <c r="J350" t="b">
        <v>0</v>
      </c>
      <c r="K350" t="s">
        <v>348</v>
      </c>
      <c r="L350" t="s">
        <v>16</v>
      </c>
      <c r="M350" t="s">
        <v>17</v>
      </c>
      <c r="N350" t="s">
        <v>1081</v>
      </c>
    </row>
    <row r="351" spans="1:14" x14ac:dyDescent="0.25">
      <c r="A351" s="1">
        <v>349</v>
      </c>
      <c r="B351" t="s">
        <v>23</v>
      </c>
      <c r="C351" t="s">
        <v>13</v>
      </c>
      <c r="D351">
        <v>0</v>
      </c>
      <c r="E351">
        <v>0</v>
      </c>
      <c r="F351">
        <v>0</v>
      </c>
      <c r="G351">
        <v>0</v>
      </c>
      <c r="H351" t="s">
        <v>105</v>
      </c>
      <c r="J351" t="b">
        <v>0</v>
      </c>
      <c r="K351" t="s">
        <v>348</v>
      </c>
      <c r="L351" t="s">
        <v>16</v>
      </c>
      <c r="M351" t="s">
        <v>17</v>
      </c>
      <c r="N351" t="s">
        <v>1082</v>
      </c>
    </row>
    <row r="352" spans="1:14" x14ac:dyDescent="0.25">
      <c r="A352" s="1">
        <v>350</v>
      </c>
      <c r="B352" t="s">
        <v>24</v>
      </c>
      <c r="C352" t="s">
        <v>13</v>
      </c>
      <c r="D352">
        <v>1</v>
      </c>
      <c r="E352">
        <v>1</v>
      </c>
      <c r="F352">
        <v>1</v>
      </c>
      <c r="G352">
        <v>1</v>
      </c>
      <c r="H352" t="s">
        <v>826</v>
      </c>
      <c r="J352" t="b">
        <v>0</v>
      </c>
      <c r="K352" t="s">
        <v>348</v>
      </c>
      <c r="L352" t="s">
        <v>16</v>
      </c>
      <c r="M352" t="s">
        <v>17</v>
      </c>
      <c r="N352" t="s">
        <v>1083</v>
      </c>
    </row>
    <row r="353" spans="1:14" x14ac:dyDescent="0.25">
      <c r="A353" s="1">
        <v>351</v>
      </c>
      <c r="B353" t="s">
        <v>21</v>
      </c>
      <c r="C353" t="s">
        <v>22</v>
      </c>
      <c r="D353">
        <v>0</v>
      </c>
      <c r="E353">
        <v>0</v>
      </c>
      <c r="F353">
        <v>0</v>
      </c>
      <c r="G353">
        <v>0</v>
      </c>
      <c r="H353" t="s">
        <v>827</v>
      </c>
      <c r="J353" t="b">
        <v>0</v>
      </c>
      <c r="K353" t="s">
        <v>348</v>
      </c>
      <c r="L353" t="s">
        <v>16</v>
      </c>
      <c r="M353" t="s">
        <v>17</v>
      </c>
      <c r="N353" t="s">
        <v>1084</v>
      </c>
    </row>
    <row r="354" spans="1:14" x14ac:dyDescent="0.25">
      <c r="A354" s="1">
        <v>352</v>
      </c>
      <c r="B354" t="s">
        <v>27</v>
      </c>
      <c r="C354" t="s">
        <v>28</v>
      </c>
      <c r="D354">
        <v>0</v>
      </c>
      <c r="E354">
        <v>0</v>
      </c>
      <c r="F354">
        <v>0</v>
      </c>
      <c r="G354">
        <v>0</v>
      </c>
      <c r="H354" t="s">
        <v>828</v>
      </c>
      <c r="J354" t="b">
        <v>0</v>
      </c>
      <c r="K354" t="s">
        <v>348</v>
      </c>
      <c r="L354" t="s">
        <v>16</v>
      </c>
      <c r="M354" t="s">
        <v>17</v>
      </c>
      <c r="N354" t="s">
        <v>1085</v>
      </c>
    </row>
    <row r="355" spans="1:14" x14ac:dyDescent="0.25">
      <c r="A355" s="1">
        <v>353</v>
      </c>
      <c r="B355" t="s">
        <v>30</v>
      </c>
      <c r="C355" t="s">
        <v>31</v>
      </c>
      <c r="D355">
        <v>1</v>
      </c>
      <c r="E355">
        <v>1</v>
      </c>
      <c r="F355">
        <v>1</v>
      </c>
      <c r="G355">
        <v>1</v>
      </c>
      <c r="H355" t="s">
        <v>171</v>
      </c>
      <c r="J355" t="b">
        <v>0</v>
      </c>
      <c r="K355" t="s">
        <v>348</v>
      </c>
      <c r="L355" t="s">
        <v>16</v>
      </c>
      <c r="M355" t="s">
        <v>17</v>
      </c>
      <c r="N355" t="s">
        <v>1086</v>
      </c>
    </row>
    <row r="356" spans="1:14" x14ac:dyDescent="0.25">
      <c r="A356" s="1">
        <v>354</v>
      </c>
      <c r="B356" t="s">
        <v>33</v>
      </c>
      <c r="C356" t="s">
        <v>22</v>
      </c>
      <c r="D356">
        <v>0</v>
      </c>
      <c r="E356">
        <v>0.1333333333333333</v>
      </c>
      <c r="F356">
        <v>1</v>
      </c>
      <c r="G356">
        <v>7.1428571428571425E-2</v>
      </c>
      <c r="H356" t="s">
        <v>829</v>
      </c>
      <c r="J356" t="b">
        <v>0</v>
      </c>
      <c r="K356" t="s">
        <v>348</v>
      </c>
      <c r="L356" t="s">
        <v>16</v>
      </c>
      <c r="M356" t="s">
        <v>17</v>
      </c>
      <c r="N356" t="s">
        <v>1087</v>
      </c>
    </row>
    <row r="357" spans="1:14" x14ac:dyDescent="0.25">
      <c r="A357" s="1">
        <v>355</v>
      </c>
      <c r="B357" t="s">
        <v>18</v>
      </c>
      <c r="C357" t="s">
        <v>13</v>
      </c>
      <c r="D357">
        <v>0</v>
      </c>
      <c r="E357">
        <v>0</v>
      </c>
      <c r="F357">
        <v>0</v>
      </c>
      <c r="G357">
        <v>0</v>
      </c>
      <c r="H357" t="s">
        <v>35</v>
      </c>
      <c r="J357" t="b">
        <v>0</v>
      </c>
      <c r="K357" t="s">
        <v>348</v>
      </c>
      <c r="L357" t="s">
        <v>16</v>
      </c>
      <c r="M357" t="s">
        <v>17</v>
      </c>
      <c r="N357" t="s">
        <v>1088</v>
      </c>
    </row>
    <row r="358" spans="1:14" x14ac:dyDescent="0.25">
      <c r="A358" s="1">
        <v>356</v>
      </c>
      <c r="B358" t="s">
        <v>18</v>
      </c>
      <c r="C358" t="s">
        <v>13</v>
      </c>
      <c r="D358">
        <v>0</v>
      </c>
      <c r="E358">
        <v>0</v>
      </c>
      <c r="F358">
        <v>0</v>
      </c>
      <c r="G358">
        <v>0</v>
      </c>
      <c r="H358" t="s">
        <v>751</v>
      </c>
      <c r="J358" t="b">
        <v>0</v>
      </c>
      <c r="K358" t="s">
        <v>348</v>
      </c>
      <c r="L358" t="s">
        <v>16</v>
      </c>
      <c r="M358" t="s">
        <v>17</v>
      </c>
      <c r="N358" t="s">
        <v>1089</v>
      </c>
    </row>
    <row r="359" spans="1:14" x14ac:dyDescent="0.25">
      <c r="A359" s="1">
        <v>357</v>
      </c>
      <c r="B359" t="s">
        <v>23</v>
      </c>
      <c r="C359" t="s">
        <v>13</v>
      </c>
      <c r="D359">
        <v>1</v>
      </c>
      <c r="E359">
        <v>1</v>
      </c>
      <c r="F359">
        <v>1</v>
      </c>
      <c r="G359">
        <v>1</v>
      </c>
      <c r="H359" t="s">
        <v>698</v>
      </c>
      <c r="J359" t="b">
        <v>0</v>
      </c>
      <c r="K359" t="s">
        <v>348</v>
      </c>
      <c r="L359" t="s">
        <v>16</v>
      </c>
      <c r="M359" t="s">
        <v>17</v>
      </c>
      <c r="N359" t="s">
        <v>1090</v>
      </c>
    </row>
    <row r="360" spans="1:14" x14ac:dyDescent="0.25">
      <c r="A360" s="1">
        <v>358</v>
      </c>
      <c r="B360" t="s">
        <v>27</v>
      </c>
      <c r="C360" t="s">
        <v>28</v>
      </c>
      <c r="D360">
        <v>0</v>
      </c>
      <c r="E360">
        <v>0.47058823529411759</v>
      </c>
      <c r="F360">
        <v>0.58823529411764708</v>
      </c>
      <c r="G360">
        <v>0.39215686274509798</v>
      </c>
      <c r="H360" t="s">
        <v>114</v>
      </c>
      <c r="J360" t="b">
        <v>0</v>
      </c>
      <c r="K360" t="s">
        <v>348</v>
      </c>
      <c r="L360" t="s">
        <v>16</v>
      </c>
      <c r="M360" t="s">
        <v>17</v>
      </c>
      <c r="N360" t="s">
        <v>1091</v>
      </c>
    </row>
    <row r="361" spans="1:14" x14ac:dyDescent="0.25">
      <c r="A361" s="1">
        <v>359</v>
      </c>
      <c r="B361" t="s">
        <v>30</v>
      </c>
      <c r="C361" t="s">
        <v>31</v>
      </c>
      <c r="D361">
        <v>1</v>
      </c>
      <c r="E361">
        <v>1</v>
      </c>
      <c r="F361">
        <v>1</v>
      </c>
      <c r="G361">
        <v>1</v>
      </c>
      <c r="H361" t="s">
        <v>238</v>
      </c>
      <c r="J361" t="b">
        <v>0</v>
      </c>
      <c r="K361" t="s">
        <v>348</v>
      </c>
      <c r="L361" t="s">
        <v>16</v>
      </c>
      <c r="M361" t="s">
        <v>17</v>
      </c>
      <c r="N361" t="s">
        <v>1092</v>
      </c>
    </row>
    <row r="362" spans="1:14" x14ac:dyDescent="0.25">
      <c r="A362" s="1">
        <v>360</v>
      </c>
      <c r="B362" t="s">
        <v>12</v>
      </c>
      <c r="C362" t="s">
        <v>13</v>
      </c>
      <c r="D362">
        <v>0</v>
      </c>
      <c r="E362">
        <v>0</v>
      </c>
      <c r="F362">
        <v>0</v>
      </c>
      <c r="G362">
        <v>0</v>
      </c>
      <c r="H362" t="s">
        <v>830</v>
      </c>
      <c r="J362" t="b">
        <v>0</v>
      </c>
      <c r="K362" t="s">
        <v>348</v>
      </c>
      <c r="L362" t="s">
        <v>16</v>
      </c>
      <c r="M362" t="s">
        <v>17</v>
      </c>
      <c r="N362" t="s">
        <v>1093</v>
      </c>
    </row>
    <row r="363" spans="1:14" x14ac:dyDescent="0.25">
      <c r="A363" s="1">
        <v>361</v>
      </c>
      <c r="B363" t="s">
        <v>41</v>
      </c>
      <c r="C363" t="s">
        <v>31</v>
      </c>
      <c r="D363">
        <v>1</v>
      </c>
      <c r="E363">
        <v>1</v>
      </c>
      <c r="F363">
        <v>1</v>
      </c>
      <c r="G363">
        <v>1</v>
      </c>
      <c r="H363" t="s">
        <v>700</v>
      </c>
      <c r="J363" t="b">
        <v>0</v>
      </c>
      <c r="K363" t="s">
        <v>348</v>
      </c>
      <c r="L363" t="s">
        <v>16</v>
      </c>
      <c r="M363" t="s">
        <v>17</v>
      </c>
      <c r="N363" t="s">
        <v>1094</v>
      </c>
    </row>
    <row r="364" spans="1:14" x14ac:dyDescent="0.25">
      <c r="A364" s="1">
        <v>362</v>
      </c>
      <c r="B364" t="s">
        <v>43</v>
      </c>
      <c r="C364" t="s">
        <v>22</v>
      </c>
      <c r="D364">
        <v>0</v>
      </c>
      <c r="E364">
        <v>0</v>
      </c>
      <c r="F364">
        <v>0</v>
      </c>
      <c r="G364">
        <v>0</v>
      </c>
      <c r="H364" t="s">
        <v>701</v>
      </c>
      <c r="J364" t="b">
        <v>0</v>
      </c>
      <c r="K364" t="s">
        <v>348</v>
      </c>
      <c r="L364" t="s">
        <v>16</v>
      </c>
      <c r="M364" t="s">
        <v>17</v>
      </c>
      <c r="N364" t="s">
        <v>1095</v>
      </c>
    </row>
    <row r="365" spans="1:14" x14ac:dyDescent="0.25">
      <c r="A365" s="1">
        <v>363</v>
      </c>
      <c r="B365" t="s">
        <v>41</v>
      </c>
      <c r="C365" t="s">
        <v>31</v>
      </c>
      <c r="D365">
        <v>0</v>
      </c>
      <c r="E365">
        <v>0</v>
      </c>
      <c r="F365">
        <v>0</v>
      </c>
      <c r="G365">
        <v>0</v>
      </c>
      <c r="H365" t="s">
        <v>831</v>
      </c>
      <c r="J365" t="b">
        <v>0</v>
      </c>
      <c r="K365" t="s">
        <v>348</v>
      </c>
      <c r="L365" t="s">
        <v>16</v>
      </c>
      <c r="M365" t="s">
        <v>17</v>
      </c>
      <c r="N365" t="s">
        <v>1096</v>
      </c>
    </row>
    <row r="366" spans="1:14" x14ac:dyDescent="0.25">
      <c r="A366" s="1">
        <v>364</v>
      </c>
      <c r="B366" t="s">
        <v>27</v>
      </c>
      <c r="C366" t="s">
        <v>28</v>
      </c>
      <c r="D366">
        <v>1</v>
      </c>
      <c r="E366">
        <v>1</v>
      </c>
      <c r="F366">
        <v>1</v>
      </c>
      <c r="G366">
        <v>1</v>
      </c>
      <c r="H366" t="s">
        <v>449</v>
      </c>
      <c r="J366" t="b">
        <v>0</v>
      </c>
      <c r="K366" t="s">
        <v>348</v>
      </c>
      <c r="L366" t="s">
        <v>16</v>
      </c>
      <c r="M366" t="s">
        <v>17</v>
      </c>
      <c r="N366" t="s">
        <v>1097</v>
      </c>
    </row>
    <row r="367" spans="1:14" x14ac:dyDescent="0.25">
      <c r="A367" s="1">
        <v>365</v>
      </c>
      <c r="B367" t="s">
        <v>23</v>
      </c>
      <c r="C367" t="s">
        <v>13</v>
      </c>
      <c r="D367">
        <v>0</v>
      </c>
      <c r="E367">
        <v>0</v>
      </c>
      <c r="F367">
        <v>0</v>
      </c>
      <c r="G367">
        <v>0</v>
      </c>
      <c r="H367" t="s">
        <v>832</v>
      </c>
      <c r="J367" t="b">
        <v>0</v>
      </c>
      <c r="K367" t="s">
        <v>348</v>
      </c>
      <c r="L367" t="s">
        <v>16</v>
      </c>
      <c r="M367" t="s">
        <v>17</v>
      </c>
      <c r="N367" t="s">
        <v>1098</v>
      </c>
    </row>
    <row r="368" spans="1:14" x14ac:dyDescent="0.25">
      <c r="A368" s="1">
        <v>366</v>
      </c>
      <c r="B368" t="s">
        <v>41</v>
      </c>
      <c r="C368" t="s">
        <v>31</v>
      </c>
      <c r="D368">
        <v>0</v>
      </c>
      <c r="E368">
        <v>0</v>
      </c>
      <c r="F368">
        <v>0</v>
      </c>
      <c r="G368">
        <v>0</v>
      </c>
      <c r="H368" t="s">
        <v>833</v>
      </c>
      <c r="J368" t="b">
        <v>0</v>
      </c>
      <c r="K368" t="s">
        <v>348</v>
      </c>
      <c r="L368" t="s">
        <v>16</v>
      </c>
      <c r="M368" t="s">
        <v>17</v>
      </c>
      <c r="N368" t="s">
        <v>1099</v>
      </c>
    </row>
    <row r="369" spans="1:14" x14ac:dyDescent="0.25">
      <c r="A369" s="1">
        <v>367</v>
      </c>
      <c r="B369" t="s">
        <v>27</v>
      </c>
      <c r="C369" t="s">
        <v>28</v>
      </c>
      <c r="D369">
        <v>1</v>
      </c>
      <c r="E369">
        <v>1</v>
      </c>
      <c r="F369">
        <v>1</v>
      </c>
      <c r="G369">
        <v>1</v>
      </c>
      <c r="H369" t="s">
        <v>705</v>
      </c>
      <c r="J369" t="b">
        <v>0</v>
      </c>
      <c r="K369" t="s">
        <v>348</v>
      </c>
      <c r="L369" t="s">
        <v>16</v>
      </c>
      <c r="M369" t="s">
        <v>17</v>
      </c>
      <c r="N369" t="s">
        <v>1100</v>
      </c>
    </row>
    <row r="370" spans="1:14" x14ac:dyDescent="0.25">
      <c r="A370" s="1">
        <v>368</v>
      </c>
      <c r="B370" t="s">
        <v>18</v>
      </c>
      <c r="C370" t="s">
        <v>13</v>
      </c>
      <c r="D370">
        <v>1</v>
      </c>
      <c r="E370">
        <v>1</v>
      </c>
      <c r="F370">
        <v>1</v>
      </c>
      <c r="G370">
        <v>1</v>
      </c>
      <c r="H370" t="s">
        <v>648</v>
      </c>
      <c r="J370" t="b">
        <v>0</v>
      </c>
      <c r="K370" t="s">
        <v>348</v>
      </c>
      <c r="L370" t="s">
        <v>16</v>
      </c>
      <c r="M370" t="s">
        <v>17</v>
      </c>
      <c r="N370" t="s">
        <v>1101</v>
      </c>
    </row>
    <row r="371" spans="1:14" x14ac:dyDescent="0.25">
      <c r="A371" s="1">
        <v>369</v>
      </c>
      <c r="B371" t="s">
        <v>33</v>
      </c>
      <c r="C371" t="s">
        <v>22</v>
      </c>
      <c r="D371">
        <v>0</v>
      </c>
      <c r="E371">
        <v>0</v>
      </c>
      <c r="F371">
        <v>0</v>
      </c>
      <c r="G371">
        <v>0</v>
      </c>
      <c r="H371" t="s">
        <v>834</v>
      </c>
      <c r="J371" t="b">
        <v>0</v>
      </c>
      <c r="K371" t="s">
        <v>348</v>
      </c>
      <c r="L371" t="s">
        <v>16</v>
      </c>
      <c r="M371" t="s">
        <v>17</v>
      </c>
      <c r="N371" t="s">
        <v>1102</v>
      </c>
    </row>
    <row r="372" spans="1:14" x14ac:dyDescent="0.25">
      <c r="A372" s="1">
        <v>370</v>
      </c>
      <c r="B372" t="s">
        <v>51</v>
      </c>
      <c r="C372" t="s">
        <v>13</v>
      </c>
      <c r="D372">
        <v>1</v>
      </c>
      <c r="E372">
        <v>1</v>
      </c>
      <c r="F372">
        <v>1</v>
      </c>
      <c r="G372">
        <v>1</v>
      </c>
      <c r="H372" t="s">
        <v>835</v>
      </c>
      <c r="J372" t="b">
        <v>0</v>
      </c>
      <c r="K372" t="s">
        <v>348</v>
      </c>
      <c r="L372" t="s">
        <v>16</v>
      </c>
      <c r="M372" t="s">
        <v>17</v>
      </c>
      <c r="N372" t="s">
        <v>1103</v>
      </c>
    </row>
    <row r="373" spans="1:14" x14ac:dyDescent="0.25">
      <c r="A373" s="1">
        <v>371</v>
      </c>
      <c r="B373" t="s">
        <v>21</v>
      </c>
      <c r="C373" t="s">
        <v>22</v>
      </c>
      <c r="D373">
        <v>0</v>
      </c>
      <c r="E373">
        <v>0</v>
      </c>
      <c r="F373">
        <v>0</v>
      </c>
      <c r="G373">
        <v>0</v>
      </c>
      <c r="H373" t="s">
        <v>836</v>
      </c>
      <c r="J373" t="b">
        <v>0</v>
      </c>
      <c r="K373" t="s">
        <v>348</v>
      </c>
      <c r="L373" t="s">
        <v>16</v>
      </c>
      <c r="M373" t="s">
        <v>17</v>
      </c>
      <c r="N373" t="s">
        <v>1104</v>
      </c>
    </row>
    <row r="374" spans="1:14" x14ac:dyDescent="0.25">
      <c r="A374" s="1">
        <v>372</v>
      </c>
      <c r="B374" t="s">
        <v>30</v>
      </c>
      <c r="C374" t="s">
        <v>31</v>
      </c>
      <c r="D374">
        <v>1</v>
      </c>
      <c r="E374">
        <v>1</v>
      </c>
      <c r="F374">
        <v>1</v>
      </c>
      <c r="G374">
        <v>1</v>
      </c>
      <c r="H374" t="s">
        <v>367</v>
      </c>
      <c r="J374" t="b">
        <v>0</v>
      </c>
      <c r="K374" t="s">
        <v>348</v>
      </c>
      <c r="L374" t="s">
        <v>16</v>
      </c>
      <c r="M374" t="s">
        <v>17</v>
      </c>
      <c r="N374" t="s">
        <v>1105</v>
      </c>
    </row>
    <row r="375" spans="1:14" x14ac:dyDescent="0.25">
      <c r="A375" s="1">
        <v>373</v>
      </c>
      <c r="B375" t="s">
        <v>41</v>
      </c>
      <c r="C375" t="s">
        <v>31</v>
      </c>
      <c r="D375">
        <v>0</v>
      </c>
      <c r="E375">
        <v>0</v>
      </c>
      <c r="F375">
        <v>0</v>
      </c>
      <c r="G375">
        <v>0</v>
      </c>
      <c r="H375" t="s">
        <v>761</v>
      </c>
      <c r="J375" t="b">
        <v>0</v>
      </c>
      <c r="K375" t="s">
        <v>348</v>
      </c>
      <c r="L375" t="s">
        <v>16</v>
      </c>
      <c r="M375" t="s">
        <v>17</v>
      </c>
      <c r="N375" t="s">
        <v>1106</v>
      </c>
    </row>
    <row r="376" spans="1:14" x14ac:dyDescent="0.25">
      <c r="A376" s="1">
        <v>374</v>
      </c>
      <c r="B376" t="s">
        <v>56</v>
      </c>
      <c r="C376" t="s">
        <v>22</v>
      </c>
      <c r="D376">
        <v>0</v>
      </c>
      <c r="E376">
        <v>0.30136986301369861</v>
      </c>
      <c r="F376">
        <v>0.17741935483870969</v>
      </c>
      <c r="G376">
        <v>1</v>
      </c>
      <c r="H376" t="s">
        <v>837</v>
      </c>
      <c r="J376" t="b">
        <v>0</v>
      </c>
      <c r="K376" t="s">
        <v>348</v>
      </c>
      <c r="L376" t="s">
        <v>16</v>
      </c>
      <c r="M376" t="s">
        <v>17</v>
      </c>
      <c r="N376" t="s">
        <v>1107</v>
      </c>
    </row>
    <row r="377" spans="1:14" x14ac:dyDescent="0.25">
      <c r="A377" s="1">
        <v>375</v>
      </c>
      <c r="B377" t="s">
        <v>12</v>
      </c>
      <c r="C377" t="s">
        <v>13</v>
      </c>
      <c r="D377">
        <v>0</v>
      </c>
      <c r="E377">
        <v>0</v>
      </c>
      <c r="F377">
        <v>0</v>
      </c>
      <c r="G377">
        <v>0</v>
      </c>
      <c r="H377" t="s">
        <v>598</v>
      </c>
      <c r="J377" t="b">
        <v>0</v>
      </c>
      <c r="K377" t="s">
        <v>348</v>
      </c>
      <c r="L377" t="s">
        <v>16</v>
      </c>
      <c r="M377" t="s">
        <v>17</v>
      </c>
      <c r="N377" t="s">
        <v>1108</v>
      </c>
    </row>
    <row r="378" spans="1:14" x14ac:dyDescent="0.25">
      <c r="A378" s="1">
        <v>376</v>
      </c>
      <c r="B378" t="s">
        <v>18</v>
      </c>
      <c r="C378" t="s">
        <v>13</v>
      </c>
      <c r="D378">
        <v>0</v>
      </c>
      <c r="E378">
        <v>0</v>
      </c>
      <c r="F378">
        <v>0</v>
      </c>
      <c r="G378">
        <v>0</v>
      </c>
      <c r="H378" t="s">
        <v>838</v>
      </c>
      <c r="J378" t="b">
        <v>0</v>
      </c>
      <c r="K378" t="s">
        <v>348</v>
      </c>
      <c r="L378" t="s">
        <v>16</v>
      </c>
      <c r="M378" t="s">
        <v>17</v>
      </c>
      <c r="N378" t="s">
        <v>1109</v>
      </c>
    </row>
    <row r="379" spans="1:14" x14ac:dyDescent="0.25">
      <c r="A379" s="1">
        <v>377</v>
      </c>
      <c r="B379" t="s">
        <v>23</v>
      </c>
      <c r="C379" t="s">
        <v>13</v>
      </c>
      <c r="D379">
        <v>1</v>
      </c>
      <c r="E379">
        <v>1</v>
      </c>
      <c r="F379">
        <v>1</v>
      </c>
      <c r="G379">
        <v>1</v>
      </c>
      <c r="H379" t="s">
        <v>371</v>
      </c>
      <c r="J379" t="b">
        <v>0</v>
      </c>
      <c r="K379" t="s">
        <v>348</v>
      </c>
      <c r="L379" t="s">
        <v>16</v>
      </c>
      <c r="M379" t="s">
        <v>17</v>
      </c>
      <c r="N379" t="s">
        <v>1110</v>
      </c>
    </row>
    <row r="380" spans="1:14" x14ac:dyDescent="0.25">
      <c r="A380" s="1">
        <v>378</v>
      </c>
      <c r="B380" t="s">
        <v>33</v>
      </c>
      <c r="C380" t="s">
        <v>22</v>
      </c>
      <c r="D380">
        <v>0</v>
      </c>
      <c r="E380">
        <v>0.99186991869918695</v>
      </c>
      <c r="F380">
        <v>1</v>
      </c>
      <c r="G380">
        <v>0.9838709677419355</v>
      </c>
      <c r="H380" t="s">
        <v>656</v>
      </c>
      <c r="J380" t="b">
        <v>0</v>
      </c>
      <c r="K380" t="s">
        <v>348</v>
      </c>
      <c r="L380" t="s">
        <v>16</v>
      </c>
      <c r="M380" t="s">
        <v>17</v>
      </c>
      <c r="N380" t="s">
        <v>1111</v>
      </c>
    </row>
    <row r="381" spans="1:14" x14ac:dyDescent="0.25">
      <c r="A381" s="1">
        <v>379</v>
      </c>
      <c r="B381" t="s">
        <v>18</v>
      </c>
      <c r="C381" t="s">
        <v>13</v>
      </c>
      <c r="D381">
        <v>1</v>
      </c>
      <c r="E381">
        <v>1</v>
      </c>
      <c r="F381">
        <v>1</v>
      </c>
      <c r="G381">
        <v>1</v>
      </c>
      <c r="H381" t="s">
        <v>715</v>
      </c>
      <c r="J381" t="b">
        <v>0</v>
      </c>
      <c r="K381" t="s">
        <v>348</v>
      </c>
      <c r="L381" t="s">
        <v>16</v>
      </c>
      <c r="M381" t="s">
        <v>17</v>
      </c>
      <c r="N381" t="s">
        <v>1112</v>
      </c>
    </row>
    <row r="382" spans="1:14" x14ac:dyDescent="0.25">
      <c r="A382" s="1">
        <v>380</v>
      </c>
      <c r="B382" t="s">
        <v>43</v>
      </c>
      <c r="C382" t="s">
        <v>22</v>
      </c>
      <c r="D382">
        <v>0</v>
      </c>
      <c r="E382">
        <v>0.28915662650602408</v>
      </c>
      <c r="F382">
        <v>0.6</v>
      </c>
      <c r="G382">
        <v>0.19047619047619049</v>
      </c>
      <c r="H382" t="s">
        <v>658</v>
      </c>
      <c r="J382" t="b">
        <v>0</v>
      </c>
      <c r="K382" t="s">
        <v>348</v>
      </c>
      <c r="L382" t="s">
        <v>16</v>
      </c>
      <c r="M382" t="s">
        <v>17</v>
      </c>
      <c r="N382" t="s">
        <v>1113</v>
      </c>
    </row>
    <row r="383" spans="1:14" x14ac:dyDescent="0.25">
      <c r="A383" s="1">
        <v>381</v>
      </c>
      <c r="B383" t="s">
        <v>30</v>
      </c>
      <c r="C383" t="s">
        <v>31</v>
      </c>
      <c r="D383">
        <v>1</v>
      </c>
      <c r="E383">
        <v>1</v>
      </c>
      <c r="F383">
        <v>1</v>
      </c>
      <c r="G383">
        <v>1</v>
      </c>
      <c r="H383" t="s">
        <v>716</v>
      </c>
      <c r="J383" t="b">
        <v>0</v>
      </c>
      <c r="K383" t="s">
        <v>348</v>
      </c>
      <c r="L383" t="s">
        <v>16</v>
      </c>
      <c r="M383" t="s">
        <v>17</v>
      </c>
      <c r="N383" t="s">
        <v>1114</v>
      </c>
    </row>
    <row r="384" spans="1:14" x14ac:dyDescent="0.25">
      <c r="A384" s="1">
        <v>382</v>
      </c>
      <c r="B384" t="s">
        <v>65</v>
      </c>
      <c r="C384" t="s">
        <v>31</v>
      </c>
      <c r="D384">
        <v>0</v>
      </c>
      <c r="E384">
        <v>0</v>
      </c>
      <c r="F384">
        <v>0</v>
      </c>
      <c r="G384">
        <v>0</v>
      </c>
      <c r="H384" t="s">
        <v>839</v>
      </c>
      <c r="J384" t="b">
        <v>0</v>
      </c>
      <c r="K384" t="s">
        <v>348</v>
      </c>
      <c r="L384" t="s">
        <v>16</v>
      </c>
      <c r="M384" t="s">
        <v>17</v>
      </c>
      <c r="N384" t="s">
        <v>1115</v>
      </c>
    </row>
    <row r="385" spans="1:14" x14ac:dyDescent="0.25">
      <c r="A385" s="1">
        <v>383</v>
      </c>
      <c r="B385" t="s">
        <v>27</v>
      </c>
      <c r="C385" t="s">
        <v>28</v>
      </c>
      <c r="D385">
        <v>1</v>
      </c>
      <c r="E385">
        <v>1</v>
      </c>
      <c r="F385">
        <v>1</v>
      </c>
      <c r="G385">
        <v>1</v>
      </c>
      <c r="H385" t="s">
        <v>198</v>
      </c>
      <c r="J385" t="b">
        <v>0</v>
      </c>
      <c r="K385" t="s">
        <v>348</v>
      </c>
      <c r="L385" t="s">
        <v>16</v>
      </c>
      <c r="M385" t="s">
        <v>17</v>
      </c>
      <c r="N385" t="s">
        <v>1116</v>
      </c>
    </row>
    <row r="386" spans="1:14" x14ac:dyDescent="0.25">
      <c r="A386" s="1">
        <v>384</v>
      </c>
      <c r="B386" t="s">
        <v>27</v>
      </c>
      <c r="C386" t="s">
        <v>28</v>
      </c>
      <c r="D386">
        <v>1</v>
      </c>
      <c r="E386">
        <v>1</v>
      </c>
      <c r="F386">
        <v>1</v>
      </c>
      <c r="G386">
        <v>1</v>
      </c>
      <c r="H386" t="s">
        <v>767</v>
      </c>
      <c r="J386" t="b">
        <v>0</v>
      </c>
      <c r="K386" t="s">
        <v>348</v>
      </c>
      <c r="L386" t="s">
        <v>16</v>
      </c>
      <c r="M386" t="s">
        <v>17</v>
      </c>
      <c r="N386" t="s">
        <v>1117</v>
      </c>
    </row>
    <row r="387" spans="1:14" x14ac:dyDescent="0.25">
      <c r="A387" s="1">
        <v>385</v>
      </c>
      <c r="B387" t="s">
        <v>21</v>
      </c>
      <c r="C387" t="s">
        <v>22</v>
      </c>
      <c r="D387">
        <v>0</v>
      </c>
      <c r="E387">
        <v>0</v>
      </c>
      <c r="F387">
        <v>0</v>
      </c>
      <c r="G387">
        <v>0</v>
      </c>
      <c r="H387" t="s">
        <v>840</v>
      </c>
      <c r="J387" t="b">
        <v>0</v>
      </c>
      <c r="K387" t="s">
        <v>348</v>
      </c>
      <c r="L387" t="s">
        <v>16</v>
      </c>
      <c r="M387" t="s">
        <v>17</v>
      </c>
      <c r="N387" t="s">
        <v>1118</v>
      </c>
    </row>
    <row r="388" spans="1:14" x14ac:dyDescent="0.25">
      <c r="A388" s="1">
        <v>386</v>
      </c>
      <c r="B388" t="s">
        <v>18</v>
      </c>
      <c r="C388" t="s">
        <v>13</v>
      </c>
      <c r="D388">
        <v>0</v>
      </c>
      <c r="E388">
        <v>0</v>
      </c>
      <c r="F388">
        <v>0</v>
      </c>
      <c r="G388">
        <v>0</v>
      </c>
      <c r="H388" t="s">
        <v>608</v>
      </c>
      <c r="J388" t="b">
        <v>0</v>
      </c>
      <c r="K388" t="s">
        <v>348</v>
      </c>
      <c r="L388" t="s">
        <v>16</v>
      </c>
      <c r="M388" t="s">
        <v>17</v>
      </c>
      <c r="N388" t="s">
        <v>1119</v>
      </c>
    </row>
    <row r="389" spans="1:14" x14ac:dyDescent="0.25">
      <c r="A389" s="1">
        <v>387</v>
      </c>
      <c r="B389" t="s">
        <v>51</v>
      </c>
      <c r="C389" t="s">
        <v>13</v>
      </c>
      <c r="D389">
        <v>1</v>
      </c>
      <c r="E389">
        <v>1</v>
      </c>
      <c r="F389">
        <v>1</v>
      </c>
      <c r="G389">
        <v>1</v>
      </c>
      <c r="H389" t="s">
        <v>841</v>
      </c>
      <c r="J389" t="b">
        <v>0</v>
      </c>
      <c r="K389" t="s">
        <v>348</v>
      </c>
      <c r="L389" t="s">
        <v>16</v>
      </c>
      <c r="M389" t="s">
        <v>17</v>
      </c>
      <c r="N389" t="s">
        <v>1120</v>
      </c>
    </row>
    <row r="390" spans="1:14" x14ac:dyDescent="0.25">
      <c r="A390" s="1">
        <v>388</v>
      </c>
      <c r="B390" t="s">
        <v>27</v>
      </c>
      <c r="C390" t="s">
        <v>28</v>
      </c>
      <c r="D390">
        <v>0</v>
      </c>
      <c r="E390">
        <v>0</v>
      </c>
      <c r="F390">
        <v>0</v>
      </c>
      <c r="G390">
        <v>0</v>
      </c>
      <c r="H390" t="s">
        <v>770</v>
      </c>
      <c r="J390" t="b">
        <v>0</v>
      </c>
      <c r="K390" t="s">
        <v>348</v>
      </c>
      <c r="L390" t="s">
        <v>16</v>
      </c>
      <c r="M390" t="s">
        <v>17</v>
      </c>
      <c r="N390" t="s">
        <v>1121</v>
      </c>
    </row>
    <row r="391" spans="1:14" x14ac:dyDescent="0.25">
      <c r="A391" s="1">
        <v>389</v>
      </c>
      <c r="B391" t="s">
        <v>23</v>
      </c>
      <c r="C391" t="s">
        <v>13</v>
      </c>
      <c r="D391">
        <v>0</v>
      </c>
      <c r="E391">
        <v>0</v>
      </c>
      <c r="F391">
        <v>0</v>
      </c>
      <c r="G391">
        <v>0</v>
      </c>
      <c r="H391" t="s">
        <v>326</v>
      </c>
      <c r="J391" t="b">
        <v>0</v>
      </c>
      <c r="K391" t="s">
        <v>348</v>
      </c>
      <c r="L391" t="s">
        <v>16</v>
      </c>
      <c r="M391" t="s">
        <v>17</v>
      </c>
      <c r="N391" t="s">
        <v>1122</v>
      </c>
    </row>
    <row r="392" spans="1:14" x14ac:dyDescent="0.25">
      <c r="A392" s="1">
        <v>390</v>
      </c>
      <c r="B392" t="s">
        <v>24</v>
      </c>
      <c r="C392" t="s">
        <v>13</v>
      </c>
      <c r="D392">
        <v>1</v>
      </c>
      <c r="E392">
        <v>1</v>
      </c>
      <c r="F392">
        <v>1</v>
      </c>
      <c r="G392">
        <v>1</v>
      </c>
      <c r="H392" t="s">
        <v>842</v>
      </c>
      <c r="J392" t="b">
        <v>0</v>
      </c>
      <c r="K392" t="s">
        <v>348</v>
      </c>
      <c r="L392" t="s">
        <v>16</v>
      </c>
      <c r="M392" t="s">
        <v>17</v>
      </c>
      <c r="N392" t="s">
        <v>1123</v>
      </c>
    </row>
    <row r="393" spans="1:14" x14ac:dyDescent="0.25">
      <c r="A393" s="1">
        <v>391</v>
      </c>
      <c r="B393" t="s">
        <v>12</v>
      </c>
      <c r="C393" t="s">
        <v>13</v>
      </c>
      <c r="D393">
        <v>0</v>
      </c>
      <c r="E393">
        <v>0</v>
      </c>
      <c r="F393">
        <v>0</v>
      </c>
      <c r="G393">
        <v>0</v>
      </c>
      <c r="H393" t="s">
        <v>843</v>
      </c>
      <c r="J393" t="b">
        <v>0</v>
      </c>
      <c r="K393" t="s">
        <v>348</v>
      </c>
      <c r="L393" t="s">
        <v>16</v>
      </c>
      <c r="M393" t="s">
        <v>17</v>
      </c>
      <c r="N393" t="s">
        <v>1124</v>
      </c>
    </row>
    <row r="394" spans="1:14" x14ac:dyDescent="0.25">
      <c r="A394" s="1">
        <v>392</v>
      </c>
      <c r="B394" t="s">
        <v>76</v>
      </c>
      <c r="C394" t="s">
        <v>22</v>
      </c>
      <c r="D394">
        <v>0</v>
      </c>
      <c r="E394">
        <v>0</v>
      </c>
      <c r="F394">
        <v>0</v>
      </c>
      <c r="G394">
        <v>0</v>
      </c>
      <c r="H394" t="s">
        <v>844</v>
      </c>
      <c r="J394" t="b">
        <v>0</v>
      </c>
      <c r="K394" t="s">
        <v>348</v>
      </c>
      <c r="L394" t="s">
        <v>16</v>
      </c>
      <c r="M394" t="s">
        <v>17</v>
      </c>
      <c r="N394" t="s">
        <v>1125</v>
      </c>
    </row>
    <row r="395" spans="1:14" x14ac:dyDescent="0.25">
      <c r="A395" s="1">
        <v>393</v>
      </c>
      <c r="B395" t="s">
        <v>27</v>
      </c>
      <c r="C395" t="s">
        <v>28</v>
      </c>
      <c r="D395">
        <v>0</v>
      </c>
      <c r="E395">
        <v>0</v>
      </c>
      <c r="F395">
        <v>0</v>
      </c>
      <c r="G395">
        <v>0</v>
      </c>
      <c r="H395" t="s">
        <v>78</v>
      </c>
      <c r="J395" t="b">
        <v>0</v>
      </c>
      <c r="K395" t="s">
        <v>348</v>
      </c>
      <c r="L395" t="s">
        <v>16</v>
      </c>
      <c r="M395" t="s">
        <v>17</v>
      </c>
      <c r="N395" t="s">
        <v>1126</v>
      </c>
    </row>
    <row r="396" spans="1:14" x14ac:dyDescent="0.25">
      <c r="A396" s="1">
        <v>394</v>
      </c>
      <c r="B396" t="s">
        <v>27</v>
      </c>
      <c r="C396" t="s">
        <v>28</v>
      </c>
      <c r="D396">
        <v>1</v>
      </c>
      <c r="E396">
        <v>1</v>
      </c>
      <c r="F396">
        <v>1</v>
      </c>
      <c r="G396">
        <v>1</v>
      </c>
      <c r="H396" t="s">
        <v>845</v>
      </c>
      <c r="J396" t="b">
        <v>0</v>
      </c>
      <c r="K396" t="s">
        <v>348</v>
      </c>
      <c r="L396" t="s">
        <v>16</v>
      </c>
      <c r="M396" t="s">
        <v>17</v>
      </c>
      <c r="N396" t="s">
        <v>1127</v>
      </c>
    </row>
    <row r="397" spans="1:14" x14ac:dyDescent="0.25">
      <c r="A397" s="1">
        <v>395</v>
      </c>
      <c r="B397" t="s">
        <v>30</v>
      </c>
      <c r="C397" t="s">
        <v>31</v>
      </c>
      <c r="D397">
        <v>0</v>
      </c>
      <c r="E397">
        <v>0.57142857142857151</v>
      </c>
      <c r="F397">
        <v>0.4</v>
      </c>
      <c r="G397">
        <v>1</v>
      </c>
      <c r="H397" t="s">
        <v>728</v>
      </c>
      <c r="J397" t="b">
        <v>0</v>
      </c>
      <c r="K397" t="s">
        <v>348</v>
      </c>
      <c r="L397" t="s">
        <v>16</v>
      </c>
      <c r="M397" t="s">
        <v>17</v>
      </c>
      <c r="N397" t="s">
        <v>1128</v>
      </c>
    </row>
    <row r="398" spans="1:14" x14ac:dyDescent="0.25">
      <c r="A398" s="1">
        <v>396</v>
      </c>
      <c r="B398" t="s">
        <v>27</v>
      </c>
      <c r="C398" t="s">
        <v>28</v>
      </c>
      <c r="D398">
        <v>1</v>
      </c>
      <c r="E398">
        <v>1</v>
      </c>
      <c r="F398">
        <v>1</v>
      </c>
      <c r="G398">
        <v>1</v>
      </c>
      <c r="H398" t="s">
        <v>729</v>
      </c>
      <c r="J398" t="b">
        <v>0</v>
      </c>
      <c r="K398" t="s">
        <v>348</v>
      </c>
      <c r="L398" t="s">
        <v>16</v>
      </c>
      <c r="M398" t="s">
        <v>17</v>
      </c>
      <c r="N398" t="s">
        <v>1129</v>
      </c>
    </row>
    <row r="399" spans="1:14" x14ac:dyDescent="0.25">
      <c r="A399" s="1">
        <v>397</v>
      </c>
      <c r="B399" t="s">
        <v>27</v>
      </c>
      <c r="C399" t="s">
        <v>28</v>
      </c>
      <c r="D399">
        <v>1</v>
      </c>
      <c r="E399">
        <v>1</v>
      </c>
      <c r="F399">
        <v>1</v>
      </c>
      <c r="G399">
        <v>1</v>
      </c>
      <c r="H399" t="s">
        <v>730</v>
      </c>
      <c r="J399" t="b">
        <v>0</v>
      </c>
      <c r="K399" t="s">
        <v>348</v>
      </c>
      <c r="L399" t="s">
        <v>16</v>
      </c>
      <c r="M399" t="s">
        <v>17</v>
      </c>
      <c r="N399" t="s">
        <v>1130</v>
      </c>
    </row>
    <row r="400" spans="1:14" x14ac:dyDescent="0.25">
      <c r="A400" s="1">
        <v>398</v>
      </c>
      <c r="B400" t="s">
        <v>23</v>
      </c>
      <c r="C400" t="s">
        <v>13</v>
      </c>
      <c r="D400">
        <v>0</v>
      </c>
      <c r="E400">
        <v>0</v>
      </c>
      <c r="F400">
        <v>0</v>
      </c>
      <c r="G400">
        <v>0</v>
      </c>
      <c r="H400" t="s">
        <v>846</v>
      </c>
      <c r="J400" t="b">
        <v>0</v>
      </c>
      <c r="K400" t="s">
        <v>348</v>
      </c>
      <c r="L400" t="s">
        <v>16</v>
      </c>
      <c r="M400" t="s">
        <v>17</v>
      </c>
      <c r="N400" t="s">
        <v>1131</v>
      </c>
    </row>
    <row r="401" spans="1:14" x14ac:dyDescent="0.25">
      <c r="A401" s="1">
        <v>399</v>
      </c>
      <c r="B401" t="s">
        <v>12</v>
      </c>
      <c r="C401" t="s">
        <v>13</v>
      </c>
      <c r="D401">
        <v>0</v>
      </c>
      <c r="E401">
        <v>0</v>
      </c>
      <c r="F401">
        <v>0</v>
      </c>
      <c r="G401">
        <v>0</v>
      </c>
      <c r="H401" t="s">
        <v>811</v>
      </c>
      <c r="J401" t="b">
        <v>0</v>
      </c>
      <c r="K401" t="s">
        <v>348</v>
      </c>
      <c r="L401" t="s">
        <v>16</v>
      </c>
      <c r="M401" t="s">
        <v>17</v>
      </c>
      <c r="N401" t="s">
        <v>1132</v>
      </c>
    </row>
    <row r="402" spans="1:14" x14ac:dyDescent="0.25">
      <c r="A402" s="1">
        <v>400</v>
      </c>
      <c r="B402" t="s">
        <v>33</v>
      </c>
      <c r="C402" t="s">
        <v>22</v>
      </c>
      <c r="D402">
        <v>0</v>
      </c>
      <c r="E402">
        <v>0</v>
      </c>
      <c r="F402">
        <v>0</v>
      </c>
      <c r="G402">
        <v>0</v>
      </c>
      <c r="H402" t="s">
        <v>847</v>
      </c>
      <c r="J402" t="b">
        <v>0</v>
      </c>
      <c r="K402" t="s">
        <v>348</v>
      </c>
      <c r="L402" t="s">
        <v>16</v>
      </c>
      <c r="M402" t="s">
        <v>17</v>
      </c>
      <c r="N402" t="s">
        <v>1133</v>
      </c>
    </row>
    <row r="403" spans="1:14" x14ac:dyDescent="0.25">
      <c r="A403" s="1">
        <v>401</v>
      </c>
      <c r="B403" t="s">
        <v>86</v>
      </c>
      <c r="C403" t="s">
        <v>31</v>
      </c>
      <c r="D403">
        <v>1</v>
      </c>
      <c r="E403">
        <v>1</v>
      </c>
      <c r="F403">
        <v>1</v>
      </c>
      <c r="G403">
        <v>1</v>
      </c>
      <c r="H403" t="s">
        <v>389</v>
      </c>
      <c r="J403" t="b">
        <v>0</v>
      </c>
      <c r="K403" t="s">
        <v>348</v>
      </c>
      <c r="L403" t="s">
        <v>16</v>
      </c>
      <c r="M403" t="s">
        <v>17</v>
      </c>
      <c r="N403" t="s">
        <v>1134</v>
      </c>
    </row>
    <row r="404" spans="1:14" x14ac:dyDescent="0.25">
      <c r="A404" s="1">
        <v>402</v>
      </c>
      <c r="B404" t="s">
        <v>41</v>
      </c>
      <c r="C404" t="s">
        <v>31</v>
      </c>
      <c r="D404">
        <v>0</v>
      </c>
      <c r="E404">
        <v>0</v>
      </c>
      <c r="F404">
        <v>0</v>
      </c>
      <c r="G404">
        <v>0</v>
      </c>
      <c r="H404" t="s">
        <v>676</v>
      </c>
      <c r="J404" t="b">
        <v>0</v>
      </c>
      <c r="K404" t="s">
        <v>348</v>
      </c>
      <c r="L404" t="s">
        <v>16</v>
      </c>
      <c r="M404" t="s">
        <v>17</v>
      </c>
      <c r="N404" t="s">
        <v>1135</v>
      </c>
    </row>
    <row r="405" spans="1:14" x14ac:dyDescent="0.25">
      <c r="A405" s="1">
        <v>403</v>
      </c>
      <c r="B405" t="s">
        <v>27</v>
      </c>
      <c r="C405" t="s">
        <v>28</v>
      </c>
      <c r="D405">
        <v>0</v>
      </c>
      <c r="E405">
        <v>0.96438356164383565</v>
      </c>
      <c r="F405">
        <v>0.98324022346368711</v>
      </c>
      <c r="G405">
        <v>0.94623655913978499</v>
      </c>
      <c r="H405" t="s">
        <v>778</v>
      </c>
      <c r="J405" t="b">
        <v>0</v>
      </c>
      <c r="K405" t="s">
        <v>348</v>
      </c>
      <c r="L405" t="s">
        <v>16</v>
      </c>
      <c r="M405" t="s">
        <v>17</v>
      </c>
      <c r="N405" t="s">
        <v>1136</v>
      </c>
    </row>
    <row r="406" spans="1:14" x14ac:dyDescent="0.25">
      <c r="A406" s="1">
        <v>404</v>
      </c>
      <c r="B406" t="s">
        <v>86</v>
      </c>
      <c r="C406" t="s">
        <v>31</v>
      </c>
      <c r="D406">
        <v>0</v>
      </c>
      <c r="E406">
        <v>0</v>
      </c>
      <c r="F406">
        <v>0</v>
      </c>
      <c r="G406">
        <v>0</v>
      </c>
      <c r="H406" t="s">
        <v>735</v>
      </c>
      <c r="J406" t="b">
        <v>0</v>
      </c>
      <c r="K406" t="s">
        <v>348</v>
      </c>
      <c r="L406" t="s">
        <v>16</v>
      </c>
      <c r="M406" t="s">
        <v>17</v>
      </c>
      <c r="N406" t="s">
        <v>1137</v>
      </c>
    </row>
    <row r="407" spans="1:14" x14ac:dyDescent="0.25">
      <c r="A407" s="1">
        <v>405</v>
      </c>
      <c r="B407" t="s">
        <v>41</v>
      </c>
      <c r="C407" t="s">
        <v>31</v>
      </c>
      <c r="D407">
        <v>0</v>
      </c>
      <c r="E407">
        <v>0</v>
      </c>
      <c r="F407">
        <v>0</v>
      </c>
      <c r="G407">
        <v>0</v>
      </c>
      <c r="H407" t="s">
        <v>848</v>
      </c>
      <c r="J407" t="b">
        <v>0</v>
      </c>
      <c r="K407" t="s">
        <v>348</v>
      </c>
      <c r="L407" t="s">
        <v>16</v>
      </c>
      <c r="M407" t="s">
        <v>17</v>
      </c>
      <c r="N407" t="s">
        <v>1138</v>
      </c>
    </row>
    <row r="408" spans="1:14" x14ac:dyDescent="0.25">
      <c r="A408" s="1">
        <v>406</v>
      </c>
      <c r="B408" t="s">
        <v>27</v>
      </c>
      <c r="C408" t="s">
        <v>28</v>
      </c>
      <c r="D408">
        <v>1</v>
      </c>
      <c r="E408">
        <v>1</v>
      </c>
      <c r="F408">
        <v>1</v>
      </c>
      <c r="G408">
        <v>1</v>
      </c>
      <c r="H408" t="s">
        <v>737</v>
      </c>
      <c r="J408" t="b">
        <v>0</v>
      </c>
      <c r="K408" t="s">
        <v>348</v>
      </c>
      <c r="L408" t="s">
        <v>16</v>
      </c>
      <c r="M408" t="s">
        <v>17</v>
      </c>
      <c r="N408" t="s">
        <v>1139</v>
      </c>
    </row>
    <row r="409" spans="1:14" x14ac:dyDescent="0.25">
      <c r="A409" s="1">
        <v>407</v>
      </c>
      <c r="B409" t="s">
        <v>23</v>
      </c>
      <c r="C409" t="s">
        <v>13</v>
      </c>
      <c r="D409">
        <v>0</v>
      </c>
      <c r="E409">
        <v>3.5714285714285719E-2</v>
      </c>
      <c r="F409">
        <v>1.8181818181818181E-2</v>
      </c>
      <c r="G409">
        <v>1</v>
      </c>
      <c r="H409" t="s">
        <v>849</v>
      </c>
      <c r="J409" t="b">
        <v>0</v>
      </c>
      <c r="K409" t="s">
        <v>348</v>
      </c>
      <c r="L409" t="s">
        <v>16</v>
      </c>
      <c r="M409" t="s">
        <v>17</v>
      </c>
      <c r="N409" t="s">
        <v>1140</v>
      </c>
    </row>
    <row r="410" spans="1:14" x14ac:dyDescent="0.25">
      <c r="A410" s="1">
        <v>408</v>
      </c>
      <c r="B410" t="s">
        <v>18</v>
      </c>
      <c r="C410" t="s">
        <v>13</v>
      </c>
      <c r="D410">
        <v>0</v>
      </c>
      <c r="E410">
        <v>0</v>
      </c>
      <c r="F410">
        <v>0</v>
      </c>
      <c r="G410">
        <v>0</v>
      </c>
      <c r="H410" t="s">
        <v>850</v>
      </c>
      <c r="J410" t="b">
        <v>0</v>
      </c>
      <c r="K410" t="s">
        <v>348</v>
      </c>
      <c r="L410" t="s">
        <v>16</v>
      </c>
      <c r="M410" t="s">
        <v>17</v>
      </c>
      <c r="N410" t="s">
        <v>1141</v>
      </c>
    </row>
    <row r="411" spans="1:14" x14ac:dyDescent="0.25">
      <c r="A411" s="1">
        <v>409</v>
      </c>
      <c r="B411" t="s">
        <v>43</v>
      </c>
      <c r="C411" t="s">
        <v>22</v>
      </c>
      <c r="D411">
        <v>0</v>
      </c>
      <c r="E411">
        <v>0</v>
      </c>
      <c r="F411">
        <v>0</v>
      </c>
      <c r="G411">
        <v>0</v>
      </c>
      <c r="H411" t="s">
        <v>851</v>
      </c>
      <c r="J411" t="b">
        <v>0</v>
      </c>
      <c r="K411" t="s">
        <v>348</v>
      </c>
      <c r="L411" t="s">
        <v>16</v>
      </c>
      <c r="M411" t="s">
        <v>17</v>
      </c>
      <c r="N411" t="s">
        <v>1142</v>
      </c>
    </row>
    <row r="412" spans="1:14" x14ac:dyDescent="0.25">
      <c r="A412" s="1">
        <v>410</v>
      </c>
      <c r="B412" t="s">
        <v>65</v>
      </c>
      <c r="C412" t="s">
        <v>31</v>
      </c>
      <c r="D412">
        <v>0</v>
      </c>
      <c r="E412">
        <v>0</v>
      </c>
      <c r="F412">
        <v>0</v>
      </c>
      <c r="G412">
        <v>0</v>
      </c>
      <c r="H412" t="s">
        <v>852</v>
      </c>
      <c r="J412" t="b">
        <v>0</v>
      </c>
      <c r="K412" t="s">
        <v>348</v>
      </c>
      <c r="L412" t="s">
        <v>16</v>
      </c>
      <c r="M412" t="s">
        <v>17</v>
      </c>
      <c r="N412" t="s">
        <v>1143</v>
      </c>
    </row>
    <row r="413" spans="1:14" x14ac:dyDescent="0.25">
      <c r="A413" s="1">
        <v>411</v>
      </c>
      <c r="B413" t="s">
        <v>23</v>
      </c>
      <c r="C413" t="s">
        <v>13</v>
      </c>
      <c r="D413">
        <v>0</v>
      </c>
      <c r="E413">
        <v>0.82352941176470584</v>
      </c>
      <c r="F413">
        <v>1</v>
      </c>
      <c r="G413">
        <v>0.7</v>
      </c>
      <c r="H413" t="s">
        <v>853</v>
      </c>
      <c r="J413" t="b">
        <v>0</v>
      </c>
      <c r="K413" t="s">
        <v>348</v>
      </c>
      <c r="L413" t="s">
        <v>16</v>
      </c>
      <c r="M413" t="s">
        <v>17</v>
      </c>
      <c r="N413" t="s">
        <v>1144</v>
      </c>
    </row>
    <row r="414" spans="1:14" x14ac:dyDescent="0.25">
      <c r="A414" s="1">
        <v>412</v>
      </c>
      <c r="B414" t="s">
        <v>33</v>
      </c>
      <c r="C414" t="s">
        <v>22</v>
      </c>
      <c r="D414">
        <v>0</v>
      </c>
      <c r="E414">
        <v>0.6</v>
      </c>
      <c r="F414">
        <v>0.43333333333333329</v>
      </c>
      <c r="G414">
        <v>0.97499999999999998</v>
      </c>
      <c r="H414" t="s">
        <v>854</v>
      </c>
      <c r="J414" t="b">
        <v>0</v>
      </c>
      <c r="K414" t="s">
        <v>348</v>
      </c>
      <c r="L414" t="s">
        <v>16</v>
      </c>
      <c r="M414" t="s">
        <v>17</v>
      </c>
      <c r="N414" t="s">
        <v>1145</v>
      </c>
    </row>
    <row r="415" spans="1:14" x14ac:dyDescent="0.25">
      <c r="A415" s="1">
        <v>413</v>
      </c>
      <c r="B415" t="s">
        <v>18</v>
      </c>
      <c r="C415" t="s">
        <v>13</v>
      </c>
      <c r="D415">
        <v>0</v>
      </c>
      <c r="E415">
        <v>0</v>
      </c>
      <c r="F415">
        <v>0</v>
      </c>
      <c r="G415">
        <v>0</v>
      </c>
      <c r="H415" t="s">
        <v>855</v>
      </c>
      <c r="J415" t="b">
        <v>0</v>
      </c>
      <c r="K415" t="s">
        <v>348</v>
      </c>
      <c r="L415" t="s">
        <v>16</v>
      </c>
      <c r="M415" t="s">
        <v>17</v>
      </c>
      <c r="N415" t="s">
        <v>1146</v>
      </c>
    </row>
    <row r="416" spans="1:14" x14ac:dyDescent="0.25">
      <c r="A416" s="1">
        <v>414</v>
      </c>
      <c r="B416" t="s">
        <v>12</v>
      </c>
      <c r="C416" t="s">
        <v>13</v>
      </c>
      <c r="D416">
        <v>0</v>
      </c>
      <c r="E416">
        <v>0</v>
      </c>
      <c r="F416">
        <v>0</v>
      </c>
      <c r="G416">
        <v>0</v>
      </c>
      <c r="H416" t="s">
        <v>856</v>
      </c>
      <c r="J416" t="b">
        <v>0</v>
      </c>
      <c r="K416" t="s">
        <v>399</v>
      </c>
      <c r="L416" t="s">
        <v>16</v>
      </c>
      <c r="M416" t="s">
        <v>17</v>
      </c>
      <c r="N416" t="s">
        <v>1078</v>
      </c>
    </row>
    <row r="417" spans="1:14" x14ac:dyDescent="0.25">
      <c r="A417" s="1">
        <v>415</v>
      </c>
      <c r="B417" t="s">
        <v>18</v>
      </c>
      <c r="C417" t="s">
        <v>13</v>
      </c>
      <c r="D417">
        <v>0</v>
      </c>
      <c r="E417">
        <v>0</v>
      </c>
      <c r="F417">
        <v>0</v>
      </c>
      <c r="G417">
        <v>0</v>
      </c>
      <c r="H417" t="s">
        <v>857</v>
      </c>
      <c r="J417" t="b">
        <v>0</v>
      </c>
      <c r="K417" t="s">
        <v>399</v>
      </c>
      <c r="L417" t="s">
        <v>16</v>
      </c>
      <c r="M417" t="s">
        <v>17</v>
      </c>
      <c r="N417" t="s">
        <v>1079</v>
      </c>
    </row>
    <row r="418" spans="1:14" x14ac:dyDescent="0.25">
      <c r="A418" s="1">
        <v>416</v>
      </c>
      <c r="B418" t="s">
        <v>12</v>
      </c>
      <c r="C418" t="s">
        <v>13</v>
      </c>
      <c r="D418">
        <v>0</v>
      </c>
      <c r="E418">
        <v>0.3</v>
      </c>
      <c r="F418">
        <v>0.1764705882352941</v>
      </c>
      <c r="G418">
        <v>1</v>
      </c>
      <c r="H418" t="s">
        <v>858</v>
      </c>
      <c r="J418" t="b">
        <v>0</v>
      </c>
      <c r="K418" t="s">
        <v>399</v>
      </c>
      <c r="L418" t="s">
        <v>16</v>
      </c>
      <c r="M418" t="s">
        <v>17</v>
      </c>
      <c r="N418" t="s">
        <v>1080</v>
      </c>
    </row>
    <row r="419" spans="1:14" x14ac:dyDescent="0.25">
      <c r="A419" s="1">
        <v>417</v>
      </c>
      <c r="B419" t="s">
        <v>21</v>
      </c>
      <c r="C419" t="s">
        <v>22</v>
      </c>
      <c r="D419">
        <v>0</v>
      </c>
      <c r="E419">
        <v>0</v>
      </c>
      <c r="F419">
        <v>0</v>
      </c>
      <c r="G419">
        <v>0</v>
      </c>
      <c r="H419" t="s">
        <v>859</v>
      </c>
      <c r="J419" t="b">
        <v>0</v>
      </c>
      <c r="K419" t="s">
        <v>399</v>
      </c>
      <c r="L419" t="s">
        <v>16</v>
      </c>
      <c r="M419" t="s">
        <v>17</v>
      </c>
      <c r="N419" t="s">
        <v>1081</v>
      </c>
    </row>
    <row r="420" spans="1:14" x14ac:dyDescent="0.25">
      <c r="A420" s="1">
        <v>418</v>
      </c>
      <c r="B420" t="s">
        <v>23</v>
      </c>
      <c r="C420" t="s">
        <v>13</v>
      </c>
      <c r="D420">
        <v>0</v>
      </c>
      <c r="E420">
        <v>0</v>
      </c>
      <c r="F420">
        <v>0</v>
      </c>
      <c r="G420">
        <v>0</v>
      </c>
      <c r="H420" t="s">
        <v>167</v>
      </c>
      <c r="J420" t="b">
        <v>0</v>
      </c>
      <c r="K420" t="s">
        <v>399</v>
      </c>
      <c r="L420" t="s">
        <v>16</v>
      </c>
      <c r="M420" t="s">
        <v>17</v>
      </c>
      <c r="N420" t="s">
        <v>1082</v>
      </c>
    </row>
    <row r="421" spans="1:14" x14ac:dyDescent="0.25">
      <c r="A421" s="1">
        <v>419</v>
      </c>
      <c r="B421" t="s">
        <v>24</v>
      </c>
      <c r="C421" t="s">
        <v>13</v>
      </c>
      <c r="D421">
        <v>1</v>
      </c>
      <c r="E421">
        <v>1</v>
      </c>
      <c r="F421">
        <v>1</v>
      </c>
      <c r="G421">
        <v>1</v>
      </c>
      <c r="H421" t="s">
        <v>578</v>
      </c>
      <c r="J421" t="b">
        <v>0</v>
      </c>
      <c r="K421" t="s">
        <v>399</v>
      </c>
      <c r="L421" t="s">
        <v>16</v>
      </c>
      <c r="M421" t="s">
        <v>17</v>
      </c>
      <c r="N421" t="s">
        <v>1083</v>
      </c>
    </row>
    <row r="422" spans="1:14" x14ac:dyDescent="0.25">
      <c r="A422" s="1">
        <v>420</v>
      </c>
      <c r="B422" t="s">
        <v>21</v>
      </c>
      <c r="C422" t="s">
        <v>22</v>
      </c>
      <c r="D422">
        <v>0</v>
      </c>
      <c r="E422">
        <v>0</v>
      </c>
      <c r="F422">
        <v>0</v>
      </c>
      <c r="G422">
        <v>0</v>
      </c>
      <c r="H422" t="s">
        <v>860</v>
      </c>
      <c r="J422" t="b">
        <v>0</v>
      </c>
      <c r="K422" t="s">
        <v>399</v>
      </c>
      <c r="L422" t="s">
        <v>16</v>
      </c>
      <c r="M422" t="s">
        <v>17</v>
      </c>
      <c r="N422" t="s">
        <v>1084</v>
      </c>
    </row>
    <row r="423" spans="1:14" x14ac:dyDescent="0.25">
      <c r="A423" s="1">
        <v>421</v>
      </c>
      <c r="B423" t="s">
        <v>27</v>
      </c>
      <c r="C423" t="s">
        <v>28</v>
      </c>
      <c r="D423">
        <v>1</v>
      </c>
      <c r="E423">
        <v>1</v>
      </c>
      <c r="F423">
        <v>1</v>
      </c>
      <c r="G423">
        <v>1</v>
      </c>
      <c r="H423" t="s">
        <v>861</v>
      </c>
      <c r="J423" t="b">
        <v>0</v>
      </c>
      <c r="K423" t="s">
        <v>399</v>
      </c>
      <c r="L423" t="s">
        <v>16</v>
      </c>
      <c r="M423" t="s">
        <v>17</v>
      </c>
      <c r="N423" t="s">
        <v>1085</v>
      </c>
    </row>
    <row r="424" spans="1:14" x14ac:dyDescent="0.25">
      <c r="A424" s="1">
        <v>422</v>
      </c>
      <c r="B424" t="s">
        <v>30</v>
      </c>
      <c r="C424" t="s">
        <v>31</v>
      </c>
      <c r="D424">
        <v>1</v>
      </c>
      <c r="E424">
        <v>1</v>
      </c>
      <c r="F424">
        <v>1</v>
      </c>
      <c r="G424">
        <v>1</v>
      </c>
      <c r="H424" t="s">
        <v>171</v>
      </c>
      <c r="J424" t="b">
        <v>0</v>
      </c>
      <c r="K424" t="s">
        <v>399</v>
      </c>
      <c r="L424" t="s">
        <v>16</v>
      </c>
      <c r="M424" t="s">
        <v>17</v>
      </c>
      <c r="N424" t="s">
        <v>1086</v>
      </c>
    </row>
    <row r="425" spans="1:14" x14ac:dyDescent="0.25">
      <c r="A425" s="1">
        <v>423</v>
      </c>
      <c r="B425" t="s">
        <v>33</v>
      </c>
      <c r="C425" t="s">
        <v>22</v>
      </c>
      <c r="D425">
        <v>0</v>
      </c>
      <c r="E425">
        <v>0</v>
      </c>
      <c r="F425">
        <v>0</v>
      </c>
      <c r="G425">
        <v>0</v>
      </c>
      <c r="H425" t="s">
        <v>862</v>
      </c>
      <c r="J425" t="b">
        <v>0</v>
      </c>
      <c r="K425" t="s">
        <v>399</v>
      </c>
      <c r="L425" t="s">
        <v>16</v>
      </c>
      <c r="M425" t="s">
        <v>17</v>
      </c>
      <c r="N425" t="s">
        <v>1087</v>
      </c>
    </row>
    <row r="426" spans="1:14" x14ac:dyDescent="0.25">
      <c r="A426" s="1">
        <v>424</v>
      </c>
      <c r="B426" t="s">
        <v>18</v>
      </c>
      <c r="C426" t="s">
        <v>13</v>
      </c>
      <c r="D426">
        <v>0</v>
      </c>
      <c r="E426">
        <v>0</v>
      </c>
      <c r="F426">
        <v>0</v>
      </c>
      <c r="G426">
        <v>0</v>
      </c>
      <c r="H426" t="s">
        <v>863</v>
      </c>
      <c r="J426" t="b">
        <v>0</v>
      </c>
      <c r="K426" t="s">
        <v>399</v>
      </c>
      <c r="L426" t="s">
        <v>16</v>
      </c>
      <c r="M426" t="s">
        <v>17</v>
      </c>
      <c r="N426" t="s">
        <v>1088</v>
      </c>
    </row>
    <row r="427" spans="1:14" x14ac:dyDescent="0.25">
      <c r="A427" s="1">
        <v>425</v>
      </c>
      <c r="B427" t="s">
        <v>18</v>
      </c>
      <c r="C427" t="s">
        <v>13</v>
      </c>
      <c r="D427">
        <v>0</v>
      </c>
      <c r="E427">
        <v>0</v>
      </c>
      <c r="F427">
        <v>0</v>
      </c>
      <c r="G427">
        <v>0</v>
      </c>
      <c r="H427" t="s">
        <v>864</v>
      </c>
      <c r="J427" t="b">
        <v>0</v>
      </c>
      <c r="K427" t="s">
        <v>399</v>
      </c>
      <c r="L427" t="s">
        <v>16</v>
      </c>
      <c r="M427" t="s">
        <v>17</v>
      </c>
      <c r="N427" t="s">
        <v>1089</v>
      </c>
    </row>
    <row r="428" spans="1:14" x14ac:dyDescent="0.25">
      <c r="A428" s="1">
        <v>426</v>
      </c>
      <c r="B428" t="s">
        <v>23</v>
      </c>
      <c r="C428" t="s">
        <v>13</v>
      </c>
      <c r="D428">
        <v>0</v>
      </c>
      <c r="E428">
        <v>0</v>
      </c>
      <c r="F428">
        <v>0</v>
      </c>
      <c r="G428">
        <v>0</v>
      </c>
      <c r="H428" t="s">
        <v>865</v>
      </c>
      <c r="J428" t="b">
        <v>0</v>
      </c>
      <c r="K428" t="s">
        <v>399</v>
      </c>
      <c r="L428" t="s">
        <v>16</v>
      </c>
      <c r="M428" t="s">
        <v>17</v>
      </c>
      <c r="N428" t="s">
        <v>1090</v>
      </c>
    </row>
    <row r="429" spans="1:14" x14ac:dyDescent="0.25">
      <c r="A429" s="1">
        <v>427</v>
      </c>
      <c r="B429" t="s">
        <v>27</v>
      </c>
      <c r="C429" t="s">
        <v>28</v>
      </c>
      <c r="D429">
        <v>1</v>
      </c>
      <c r="E429">
        <v>1</v>
      </c>
      <c r="F429">
        <v>1</v>
      </c>
      <c r="G429">
        <v>1</v>
      </c>
      <c r="H429" t="s">
        <v>866</v>
      </c>
      <c r="J429" t="b">
        <v>0</v>
      </c>
      <c r="K429" t="s">
        <v>399</v>
      </c>
      <c r="L429" t="s">
        <v>16</v>
      </c>
      <c r="M429" t="s">
        <v>17</v>
      </c>
      <c r="N429" t="s">
        <v>1091</v>
      </c>
    </row>
    <row r="430" spans="1:14" x14ac:dyDescent="0.25">
      <c r="A430" s="1">
        <v>428</v>
      </c>
      <c r="B430" t="s">
        <v>30</v>
      </c>
      <c r="C430" t="s">
        <v>31</v>
      </c>
      <c r="D430">
        <v>1</v>
      </c>
      <c r="E430">
        <v>1</v>
      </c>
      <c r="F430">
        <v>1</v>
      </c>
      <c r="G430">
        <v>1</v>
      </c>
      <c r="H430" t="s">
        <v>867</v>
      </c>
      <c r="J430" t="b">
        <v>0</v>
      </c>
      <c r="K430" t="s">
        <v>399</v>
      </c>
      <c r="L430" t="s">
        <v>16</v>
      </c>
      <c r="M430" t="s">
        <v>17</v>
      </c>
      <c r="N430" t="s">
        <v>1092</v>
      </c>
    </row>
    <row r="431" spans="1:14" x14ac:dyDescent="0.25">
      <c r="A431" s="1">
        <v>429</v>
      </c>
      <c r="B431" t="s">
        <v>12</v>
      </c>
      <c r="C431" t="s">
        <v>13</v>
      </c>
      <c r="D431">
        <v>0</v>
      </c>
      <c r="E431">
        <v>0</v>
      </c>
      <c r="F431">
        <v>0</v>
      </c>
      <c r="G431">
        <v>0</v>
      </c>
      <c r="H431" t="s">
        <v>868</v>
      </c>
      <c r="J431" t="b">
        <v>0</v>
      </c>
      <c r="K431" t="s">
        <v>399</v>
      </c>
      <c r="L431" t="s">
        <v>16</v>
      </c>
      <c r="M431" t="s">
        <v>17</v>
      </c>
      <c r="N431" t="s">
        <v>1093</v>
      </c>
    </row>
    <row r="432" spans="1:14" x14ac:dyDescent="0.25">
      <c r="A432" s="1">
        <v>430</v>
      </c>
      <c r="B432" t="s">
        <v>41</v>
      </c>
      <c r="C432" t="s">
        <v>31</v>
      </c>
      <c r="D432">
        <v>1</v>
      </c>
      <c r="E432">
        <v>1</v>
      </c>
      <c r="F432">
        <v>1</v>
      </c>
      <c r="G432">
        <v>1</v>
      </c>
      <c r="H432" t="s">
        <v>869</v>
      </c>
      <c r="J432" t="b">
        <v>0</v>
      </c>
      <c r="K432" t="s">
        <v>399</v>
      </c>
      <c r="L432" t="s">
        <v>16</v>
      </c>
      <c r="M432" t="s">
        <v>17</v>
      </c>
      <c r="N432" t="s">
        <v>1094</v>
      </c>
    </row>
    <row r="433" spans="1:14" x14ac:dyDescent="0.25">
      <c r="A433" s="1">
        <v>431</v>
      </c>
      <c r="B433" t="s">
        <v>43</v>
      </c>
      <c r="C433" t="s">
        <v>22</v>
      </c>
      <c r="D433">
        <v>0</v>
      </c>
      <c r="E433">
        <v>0</v>
      </c>
      <c r="F433">
        <v>0</v>
      </c>
      <c r="G433">
        <v>0</v>
      </c>
      <c r="H433" t="s">
        <v>870</v>
      </c>
      <c r="J433" t="b">
        <v>0</v>
      </c>
      <c r="K433" t="s">
        <v>399</v>
      </c>
      <c r="L433" t="s">
        <v>16</v>
      </c>
      <c r="M433" t="s">
        <v>17</v>
      </c>
      <c r="N433" t="s">
        <v>1095</v>
      </c>
    </row>
    <row r="434" spans="1:14" x14ac:dyDescent="0.25">
      <c r="A434" s="1">
        <v>432</v>
      </c>
      <c r="B434" t="s">
        <v>41</v>
      </c>
      <c r="C434" t="s">
        <v>31</v>
      </c>
      <c r="D434">
        <v>0</v>
      </c>
      <c r="E434">
        <v>0.66666666666666663</v>
      </c>
      <c r="F434">
        <v>0.5</v>
      </c>
      <c r="G434">
        <v>1</v>
      </c>
      <c r="H434" t="s">
        <v>871</v>
      </c>
      <c r="J434" t="b">
        <v>0</v>
      </c>
      <c r="K434" t="s">
        <v>399</v>
      </c>
      <c r="L434" t="s">
        <v>16</v>
      </c>
      <c r="M434" t="s">
        <v>17</v>
      </c>
      <c r="N434" t="s">
        <v>1096</v>
      </c>
    </row>
    <row r="435" spans="1:14" x14ac:dyDescent="0.25">
      <c r="A435" s="1">
        <v>433</v>
      </c>
      <c r="B435" t="s">
        <v>27</v>
      </c>
      <c r="C435" t="s">
        <v>28</v>
      </c>
      <c r="D435">
        <v>1</v>
      </c>
      <c r="E435">
        <v>1</v>
      </c>
      <c r="F435">
        <v>1</v>
      </c>
      <c r="G435">
        <v>1</v>
      </c>
      <c r="H435" t="s">
        <v>449</v>
      </c>
      <c r="J435" t="b">
        <v>0</v>
      </c>
      <c r="K435" t="s">
        <v>399</v>
      </c>
      <c r="L435" t="s">
        <v>16</v>
      </c>
      <c r="M435" t="s">
        <v>17</v>
      </c>
      <c r="N435" t="s">
        <v>1097</v>
      </c>
    </row>
    <row r="436" spans="1:14" x14ac:dyDescent="0.25">
      <c r="A436" s="1">
        <v>434</v>
      </c>
      <c r="B436" t="s">
        <v>23</v>
      </c>
      <c r="C436" t="s">
        <v>13</v>
      </c>
      <c r="D436">
        <v>0</v>
      </c>
      <c r="E436">
        <v>0</v>
      </c>
      <c r="F436">
        <v>0</v>
      </c>
      <c r="G436">
        <v>0</v>
      </c>
      <c r="H436" t="s">
        <v>872</v>
      </c>
      <c r="J436" t="b">
        <v>0</v>
      </c>
      <c r="K436" t="s">
        <v>399</v>
      </c>
      <c r="L436" t="s">
        <v>16</v>
      </c>
      <c r="M436" t="s">
        <v>17</v>
      </c>
      <c r="N436" t="s">
        <v>1098</v>
      </c>
    </row>
    <row r="437" spans="1:14" x14ac:dyDescent="0.25">
      <c r="A437" s="1">
        <v>435</v>
      </c>
      <c r="B437" t="s">
        <v>41</v>
      </c>
      <c r="C437" t="s">
        <v>31</v>
      </c>
      <c r="D437">
        <v>0</v>
      </c>
      <c r="E437">
        <v>0</v>
      </c>
      <c r="F437">
        <v>0</v>
      </c>
      <c r="G437">
        <v>0</v>
      </c>
      <c r="J437" t="b">
        <v>1</v>
      </c>
      <c r="K437" t="s">
        <v>399</v>
      </c>
      <c r="L437" t="s">
        <v>16</v>
      </c>
      <c r="M437" t="s">
        <v>17</v>
      </c>
      <c r="N437" t="s">
        <v>1099</v>
      </c>
    </row>
    <row r="438" spans="1:14" x14ac:dyDescent="0.25">
      <c r="A438" s="1">
        <v>436</v>
      </c>
      <c r="B438" t="s">
        <v>27</v>
      </c>
      <c r="C438" t="s">
        <v>28</v>
      </c>
      <c r="D438">
        <v>0</v>
      </c>
      <c r="E438">
        <v>0</v>
      </c>
      <c r="F438">
        <v>0</v>
      </c>
      <c r="G438">
        <v>0</v>
      </c>
      <c r="H438" t="s">
        <v>873</v>
      </c>
      <c r="J438" t="b">
        <v>0</v>
      </c>
      <c r="K438" t="s">
        <v>399</v>
      </c>
      <c r="L438" t="s">
        <v>16</v>
      </c>
      <c r="M438" t="s">
        <v>17</v>
      </c>
      <c r="N438" t="s">
        <v>1100</v>
      </c>
    </row>
    <row r="439" spans="1:14" x14ac:dyDescent="0.25">
      <c r="A439" s="1">
        <v>437</v>
      </c>
      <c r="B439" t="s">
        <v>18</v>
      </c>
      <c r="C439" t="s">
        <v>13</v>
      </c>
      <c r="D439">
        <v>1</v>
      </c>
      <c r="E439">
        <v>1</v>
      </c>
      <c r="F439">
        <v>1</v>
      </c>
      <c r="G439">
        <v>1</v>
      </c>
      <c r="H439" t="s">
        <v>874</v>
      </c>
      <c r="J439" t="b">
        <v>0</v>
      </c>
      <c r="K439" t="s">
        <v>399</v>
      </c>
      <c r="L439" t="s">
        <v>16</v>
      </c>
      <c r="M439" t="s">
        <v>17</v>
      </c>
      <c r="N439" t="s">
        <v>1101</v>
      </c>
    </row>
    <row r="440" spans="1:14" x14ac:dyDescent="0.25">
      <c r="A440" s="1">
        <v>438</v>
      </c>
      <c r="B440" t="s">
        <v>33</v>
      </c>
      <c r="C440" t="s">
        <v>22</v>
      </c>
      <c r="D440">
        <v>0</v>
      </c>
      <c r="E440">
        <v>0</v>
      </c>
      <c r="F440">
        <v>0</v>
      </c>
      <c r="G440">
        <v>0</v>
      </c>
      <c r="H440" t="s">
        <v>875</v>
      </c>
      <c r="J440" t="b">
        <v>0</v>
      </c>
      <c r="K440" t="s">
        <v>399</v>
      </c>
      <c r="L440" t="s">
        <v>16</v>
      </c>
      <c r="M440" t="s">
        <v>17</v>
      </c>
      <c r="N440" t="s">
        <v>1102</v>
      </c>
    </row>
    <row r="441" spans="1:14" x14ac:dyDescent="0.25">
      <c r="A441" s="1">
        <v>439</v>
      </c>
      <c r="B441" t="s">
        <v>51</v>
      </c>
      <c r="C441" t="s">
        <v>13</v>
      </c>
      <c r="D441">
        <v>1</v>
      </c>
      <c r="E441">
        <v>1</v>
      </c>
      <c r="F441">
        <v>1</v>
      </c>
      <c r="G441">
        <v>1</v>
      </c>
      <c r="H441" t="s">
        <v>595</v>
      </c>
      <c r="J441" t="b">
        <v>0</v>
      </c>
      <c r="K441" t="s">
        <v>399</v>
      </c>
      <c r="L441" t="s">
        <v>16</v>
      </c>
      <c r="M441" t="s">
        <v>17</v>
      </c>
      <c r="N441" t="s">
        <v>1103</v>
      </c>
    </row>
    <row r="442" spans="1:14" x14ac:dyDescent="0.25">
      <c r="A442" s="1">
        <v>440</v>
      </c>
      <c r="B442" t="s">
        <v>21</v>
      </c>
      <c r="C442" t="s">
        <v>22</v>
      </c>
      <c r="D442">
        <v>0</v>
      </c>
      <c r="E442">
        <v>6.17283950617284E-3</v>
      </c>
      <c r="F442">
        <v>3.095975232198143E-3</v>
      </c>
      <c r="G442">
        <v>1</v>
      </c>
      <c r="H442" t="s">
        <v>876</v>
      </c>
      <c r="J442" t="b">
        <v>0</v>
      </c>
      <c r="K442" t="s">
        <v>399</v>
      </c>
      <c r="L442" t="s">
        <v>16</v>
      </c>
      <c r="M442" t="s">
        <v>17</v>
      </c>
      <c r="N442" t="s">
        <v>1104</v>
      </c>
    </row>
    <row r="443" spans="1:14" x14ac:dyDescent="0.25">
      <c r="A443" s="1">
        <v>441</v>
      </c>
      <c r="B443" t="s">
        <v>30</v>
      </c>
      <c r="C443" t="s">
        <v>31</v>
      </c>
      <c r="D443">
        <v>1</v>
      </c>
      <c r="E443">
        <v>1</v>
      </c>
      <c r="F443">
        <v>1</v>
      </c>
      <c r="G443">
        <v>1</v>
      </c>
      <c r="H443" t="s">
        <v>250</v>
      </c>
      <c r="J443" t="b">
        <v>0</v>
      </c>
      <c r="K443" t="s">
        <v>399</v>
      </c>
      <c r="L443" t="s">
        <v>16</v>
      </c>
      <c r="M443" t="s">
        <v>17</v>
      </c>
      <c r="N443" t="s">
        <v>1105</v>
      </c>
    </row>
    <row r="444" spans="1:14" x14ac:dyDescent="0.25">
      <c r="A444" s="1">
        <v>442</v>
      </c>
      <c r="B444" t="s">
        <v>41</v>
      </c>
      <c r="C444" t="s">
        <v>31</v>
      </c>
      <c r="D444">
        <v>0</v>
      </c>
      <c r="E444">
        <v>0</v>
      </c>
      <c r="F444">
        <v>0</v>
      </c>
      <c r="G444">
        <v>0</v>
      </c>
      <c r="H444" t="s">
        <v>127</v>
      </c>
      <c r="J444" t="b">
        <v>0</v>
      </c>
      <c r="K444" t="s">
        <v>399</v>
      </c>
      <c r="L444" t="s">
        <v>16</v>
      </c>
      <c r="M444" t="s">
        <v>17</v>
      </c>
      <c r="N444" t="s">
        <v>1106</v>
      </c>
    </row>
    <row r="445" spans="1:14" x14ac:dyDescent="0.25">
      <c r="A445" s="1">
        <v>443</v>
      </c>
      <c r="B445" t="s">
        <v>56</v>
      </c>
      <c r="C445" t="s">
        <v>22</v>
      </c>
      <c r="D445">
        <v>0</v>
      </c>
      <c r="E445">
        <v>0</v>
      </c>
      <c r="F445">
        <v>0</v>
      </c>
      <c r="G445">
        <v>0</v>
      </c>
      <c r="H445" t="s">
        <v>877</v>
      </c>
      <c r="J445" t="b">
        <v>0</v>
      </c>
      <c r="K445" t="s">
        <v>399</v>
      </c>
      <c r="L445" t="s">
        <v>16</v>
      </c>
      <c r="M445" t="s">
        <v>17</v>
      </c>
      <c r="N445" t="s">
        <v>1107</v>
      </c>
    </row>
    <row r="446" spans="1:14" x14ac:dyDescent="0.25">
      <c r="A446" s="1">
        <v>444</v>
      </c>
      <c r="B446" t="s">
        <v>12</v>
      </c>
      <c r="C446" t="s">
        <v>13</v>
      </c>
      <c r="D446">
        <v>0</v>
      </c>
      <c r="E446">
        <v>9.375E-2</v>
      </c>
      <c r="F446">
        <v>4.9180327868852458E-2</v>
      </c>
      <c r="G446">
        <v>1</v>
      </c>
      <c r="H446" t="s">
        <v>878</v>
      </c>
      <c r="J446" t="b">
        <v>0</v>
      </c>
      <c r="K446" t="s">
        <v>399</v>
      </c>
      <c r="L446" t="s">
        <v>16</v>
      </c>
      <c r="M446" t="s">
        <v>17</v>
      </c>
      <c r="N446" t="s">
        <v>1108</v>
      </c>
    </row>
    <row r="447" spans="1:14" x14ac:dyDescent="0.25">
      <c r="A447" s="1">
        <v>445</v>
      </c>
      <c r="B447" t="s">
        <v>18</v>
      </c>
      <c r="C447" t="s">
        <v>13</v>
      </c>
      <c r="D447">
        <v>0</v>
      </c>
      <c r="E447">
        <v>0</v>
      </c>
      <c r="F447">
        <v>0</v>
      </c>
      <c r="G447">
        <v>0</v>
      </c>
      <c r="H447" t="s">
        <v>879</v>
      </c>
      <c r="J447" t="b">
        <v>0</v>
      </c>
      <c r="K447" t="s">
        <v>399</v>
      </c>
      <c r="L447" t="s">
        <v>16</v>
      </c>
      <c r="M447" t="s">
        <v>17</v>
      </c>
      <c r="N447" t="s">
        <v>1109</v>
      </c>
    </row>
    <row r="448" spans="1:14" x14ac:dyDescent="0.25">
      <c r="A448" s="1">
        <v>446</v>
      </c>
      <c r="B448" t="s">
        <v>23</v>
      </c>
      <c r="C448" t="s">
        <v>13</v>
      </c>
      <c r="D448">
        <v>0</v>
      </c>
      <c r="E448">
        <v>0</v>
      </c>
      <c r="F448">
        <v>0</v>
      </c>
      <c r="G448">
        <v>0</v>
      </c>
      <c r="H448" t="s">
        <v>880</v>
      </c>
      <c r="J448" t="b">
        <v>0</v>
      </c>
      <c r="K448" t="s">
        <v>399</v>
      </c>
      <c r="L448" t="s">
        <v>16</v>
      </c>
      <c r="M448" t="s">
        <v>17</v>
      </c>
      <c r="N448" t="s">
        <v>1110</v>
      </c>
    </row>
    <row r="449" spans="1:14" x14ac:dyDescent="0.25">
      <c r="A449" s="1">
        <v>447</v>
      </c>
      <c r="B449" t="s">
        <v>33</v>
      </c>
      <c r="C449" t="s">
        <v>22</v>
      </c>
      <c r="D449">
        <v>0</v>
      </c>
      <c r="E449">
        <v>0.99186991869918695</v>
      </c>
      <c r="F449">
        <v>1</v>
      </c>
      <c r="G449">
        <v>0.9838709677419355</v>
      </c>
      <c r="H449" t="s">
        <v>656</v>
      </c>
      <c r="J449" t="b">
        <v>0</v>
      </c>
      <c r="K449" t="s">
        <v>399</v>
      </c>
      <c r="L449" t="s">
        <v>16</v>
      </c>
      <c r="M449" t="s">
        <v>17</v>
      </c>
      <c r="N449" t="s">
        <v>1111</v>
      </c>
    </row>
    <row r="450" spans="1:14" x14ac:dyDescent="0.25">
      <c r="A450" s="1">
        <v>448</v>
      </c>
      <c r="B450" t="s">
        <v>18</v>
      </c>
      <c r="C450" t="s">
        <v>13</v>
      </c>
      <c r="D450">
        <v>0</v>
      </c>
      <c r="E450">
        <v>0</v>
      </c>
      <c r="F450">
        <v>0</v>
      </c>
      <c r="G450">
        <v>0</v>
      </c>
      <c r="H450" t="s">
        <v>881</v>
      </c>
      <c r="J450" t="b">
        <v>0</v>
      </c>
      <c r="K450" t="s">
        <v>399</v>
      </c>
      <c r="L450" t="s">
        <v>16</v>
      </c>
      <c r="M450" t="s">
        <v>17</v>
      </c>
      <c r="N450" t="s">
        <v>1112</v>
      </c>
    </row>
    <row r="451" spans="1:14" x14ac:dyDescent="0.25">
      <c r="A451" s="1">
        <v>449</v>
      </c>
      <c r="B451" t="s">
        <v>43</v>
      </c>
      <c r="C451" t="s">
        <v>22</v>
      </c>
      <c r="D451">
        <v>0</v>
      </c>
      <c r="E451">
        <v>0.28915662650602408</v>
      </c>
      <c r="F451">
        <v>0.6</v>
      </c>
      <c r="G451">
        <v>0.19047619047619049</v>
      </c>
      <c r="H451" t="s">
        <v>658</v>
      </c>
      <c r="J451" t="b">
        <v>0</v>
      </c>
      <c r="K451" t="s">
        <v>399</v>
      </c>
      <c r="L451" t="s">
        <v>16</v>
      </c>
      <c r="M451" t="s">
        <v>17</v>
      </c>
      <c r="N451" t="s">
        <v>1113</v>
      </c>
    </row>
    <row r="452" spans="1:14" x14ac:dyDescent="0.25">
      <c r="A452" s="1">
        <v>450</v>
      </c>
      <c r="B452" t="s">
        <v>30</v>
      </c>
      <c r="C452" t="s">
        <v>31</v>
      </c>
      <c r="D452">
        <v>0</v>
      </c>
      <c r="E452">
        <v>0</v>
      </c>
      <c r="F452">
        <v>0</v>
      </c>
      <c r="G452">
        <v>0</v>
      </c>
      <c r="H452" t="s">
        <v>882</v>
      </c>
      <c r="J452" t="b">
        <v>0</v>
      </c>
      <c r="K452" t="s">
        <v>399</v>
      </c>
      <c r="L452" t="s">
        <v>16</v>
      </c>
      <c r="M452" t="s">
        <v>17</v>
      </c>
      <c r="N452" t="s">
        <v>1114</v>
      </c>
    </row>
    <row r="453" spans="1:14" x14ac:dyDescent="0.25">
      <c r="A453" s="1">
        <v>451</v>
      </c>
      <c r="B453" t="s">
        <v>65</v>
      </c>
      <c r="C453" t="s">
        <v>31</v>
      </c>
      <c r="D453">
        <v>0</v>
      </c>
      <c r="E453">
        <v>0</v>
      </c>
      <c r="F453">
        <v>0</v>
      </c>
      <c r="G453">
        <v>0</v>
      </c>
      <c r="H453" t="s">
        <v>883</v>
      </c>
      <c r="J453" t="b">
        <v>0</v>
      </c>
      <c r="K453" t="s">
        <v>399</v>
      </c>
      <c r="L453" t="s">
        <v>16</v>
      </c>
      <c r="M453" t="s">
        <v>17</v>
      </c>
      <c r="N453" t="s">
        <v>1115</v>
      </c>
    </row>
    <row r="454" spans="1:14" x14ac:dyDescent="0.25">
      <c r="A454" s="1">
        <v>452</v>
      </c>
      <c r="B454" t="s">
        <v>27</v>
      </c>
      <c r="C454" t="s">
        <v>28</v>
      </c>
      <c r="D454">
        <v>1</v>
      </c>
      <c r="E454">
        <v>1</v>
      </c>
      <c r="F454">
        <v>1</v>
      </c>
      <c r="G454">
        <v>1</v>
      </c>
      <c r="H454" t="s">
        <v>198</v>
      </c>
      <c r="J454" t="b">
        <v>0</v>
      </c>
      <c r="K454" t="s">
        <v>399</v>
      </c>
      <c r="L454" t="s">
        <v>16</v>
      </c>
      <c r="M454" t="s">
        <v>17</v>
      </c>
      <c r="N454" t="s">
        <v>1116</v>
      </c>
    </row>
    <row r="455" spans="1:14" x14ac:dyDescent="0.25">
      <c r="A455" s="1">
        <v>453</v>
      </c>
      <c r="B455" t="s">
        <v>27</v>
      </c>
      <c r="C455" t="s">
        <v>28</v>
      </c>
      <c r="D455">
        <v>1</v>
      </c>
      <c r="E455">
        <v>1</v>
      </c>
      <c r="F455">
        <v>1</v>
      </c>
      <c r="G455">
        <v>1</v>
      </c>
      <c r="H455" t="s">
        <v>606</v>
      </c>
      <c r="J455" t="b">
        <v>0</v>
      </c>
      <c r="K455" t="s">
        <v>399</v>
      </c>
      <c r="L455" t="s">
        <v>16</v>
      </c>
      <c r="M455" t="s">
        <v>17</v>
      </c>
      <c r="N455" t="s">
        <v>1117</v>
      </c>
    </row>
    <row r="456" spans="1:14" x14ac:dyDescent="0.25">
      <c r="A456" s="1">
        <v>454</v>
      </c>
      <c r="B456" t="s">
        <v>21</v>
      </c>
      <c r="C456" t="s">
        <v>22</v>
      </c>
      <c r="D456">
        <v>0</v>
      </c>
      <c r="E456">
        <v>0</v>
      </c>
      <c r="F456">
        <v>0</v>
      </c>
      <c r="G456">
        <v>0</v>
      </c>
      <c r="H456" t="s">
        <v>884</v>
      </c>
      <c r="J456" t="b">
        <v>0</v>
      </c>
      <c r="K456" t="s">
        <v>399</v>
      </c>
      <c r="L456" t="s">
        <v>16</v>
      </c>
      <c r="M456" t="s">
        <v>17</v>
      </c>
      <c r="N456" t="s">
        <v>1118</v>
      </c>
    </row>
    <row r="457" spans="1:14" x14ac:dyDescent="0.25">
      <c r="A457" s="1">
        <v>455</v>
      </c>
      <c r="B457" t="s">
        <v>18</v>
      </c>
      <c r="C457" t="s">
        <v>13</v>
      </c>
      <c r="D457">
        <v>0</v>
      </c>
      <c r="E457">
        <v>0</v>
      </c>
      <c r="F457">
        <v>0</v>
      </c>
      <c r="G457">
        <v>0</v>
      </c>
      <c r="H457" t="s">
        <v>885</v>
      </c>
      <c r="J457" t="b">
        <v>0</v>
      </c>
      <c r="K457" t="s">
        <v>399</v>
      </c>
      <c r="L457" t="s">
        <v>16</v>
      </c>
      <c r="M457" t="s">
        <v>17</v>
      </c>
      <c r="N457" t="s">
        <v>1119</v>
      </c>
    </row>
    <row r="458" spans="1:14" x14ac:dyDescent="0.25">
      <c r="A458" s="1">
        <v>456</v>
      </c>
      <c r="B458" t="s">
        <v>51</v>
      </c>
      <c r="C458" t="s">
        <v>13</v>
      </c>
      <c r="D458">
        <v>1</v>
      </c>
      <c r="E458">
        <v>1</v>
      </c>
      <c r="F458">
        <v>1</v>
      </c>
      <c r="G458">
        <v>1</v>
      </c>
      <c r="H458" t="s">
        <v>609</v>
      </c>
      <c r="J458" t="b">
        <v>0</v>
      </c>
      <c r="K458" t="s">
        <v>399</v>
      </c>
      <c r="L458" t="s">
        <v>16</v>
      </c>
      <c r="M458" t="s">
        <v>17</v>
      </c>
      <c r="N458" t="s">
        <v>1120</v>
      </c>
    </row>
    <row r="459" spans="1:14" x14ac:dyDescent="0.25">
      <c r="A459" s="1">
        <v>457</v>
      </c>
      <c r="B459" t="s">
        <v>27</v>
      </c>
      <c r="C459" t="s">
        <v>28</v>
      </c>
      <c r="D459">
        <v>0</v>
      </c>
      <c r="E459">
        <v>6.5359477124183009E-3</v>
      </c>
      <c r="F459">
        <v>3.2786885245901639E-3</v>
      </c>
      <c r="G459">
        <v>1</v>
      </c>
      <c r="H459" t="s">
        <v>886</v>
      </c>
      <c r="J459" t="b">
        <v>0</v>
      </c>
      <c r="K459" t="s">
        <v>399</v>
      </c>
      <c r="L459" t="s">
        <v>16</v>
      </c>
      <c r="M459" t="s">
        <v>17</v>
      </c>
      <c r="N459" t="s">
        <v>1121</v>
      </c>
    </row>
    <row r="460" spans="1:14" x14ac:dyDescent="0.25">
      <c r="A460" s="1">
        <v>458</v>
      </c>
      <c r="B460" t="s">
        <v>23</v>
      </c>
      <c r="C460" t="s">
        <v>13</v>
      </c>
      <c r="D460">
        <v>0</v>
      </c>
      <c r="E460">
        <v>0.3571428571428571</v>
      </c>
      <c r="F460">
        <v>1</v>
      </c>
      <c r="G460">
        <v>0.21739130434782611</v>
      </c>
      <c r="H460" t="s">
        <v>887</v>
      </c>
      <c r="J460" t="b">
        <v>0</v>
      </c>
      <c r="K460" t="s">
        <v>399</v>
      </c>
      <c r="L460" t="s">
        <v>16</v>
      </c>
      <c r="M460" t="s">
        <v>17</v>
      </c>
      <c r="N460" t="s">
        <v>1122</v>
      </c>
    </row>
    <row r="461" spans="1:14" x14ac:dyDescent="0.25">
      <c r="A461" s="1">
        <v>459</v>
      </c>
      <c r="B461" t="s">
        <v>24</v>
      </c>
      <c r="C461" t="s">
        <v>13</v>
      </c>
      <c r="D461">
        <v>0</v>
      </c>
      <c r="E461">
        <v>0</v>
      </c>
      <c r="F461">
        <v>0</v>
      </c>
      <c r="G461">
        <v>0</v>
      </c>
      <c r="H461" t="s">
        <v>888</v>
      </c>
      <c r="J461" t="b">
        <v>0</v>
      </c>
      <c r="K461" t="s">
        <v>399</v>
      </c>
      <c r="L461" t="s">
        <v>16</v>
      </c>
      <c r="M461" t="s">
        <v>17</v>
      </c>
      <c r="N461" t="s">
        <v>1123</v>
      </c>
    </row>
    <row r="462" spans="1:14" x14ac:dyDescent="0.25">
      <c r="A462" s="1">
        <v>460</v>
      </c>
      <c r="B462" t="s">
        <v>12</v>
      </c>
      <c r="C462" t="s">
        <v>13</v>
      </c>
      <c r="D462">
        <v>0</v>
      </c>
      <c r="E462">
        <v>0</v>
      </c>
      <c r="F462">
        <v>0</v>
      </c>
      <c r="G462">
        <v>0</v>
      </c>
      <c r="H462" t="s">
        <v>889</v>
      </c>
      <c r="J462" t="b">
        <v>0</v>
      </c>
      <c r="K462" t="s">
        <v>399</v>
      </c>
      <c r="L462" t="s">
        <v>16</v>
      </c>
      <c r="M462" t="s">
        <v>17</v>
      </c>
      <c r="N462" t="s">
        <v>1124</v>
      </c>
    </row>
    <row r="463" spans="1:14" x14ac:dyDescent="0.25">
      <c r="A463" s="1">
        <v>461</v>
      </c>
      <c r="B463" t="s">
        <v>76</v>
      </c>
      <c r="C463" t="s">
        <v>22</v>
      </c>
      <c r="D463">
        <v>0</v>
      </c>
      <c r="E463">
        <v>0</v>
      </c>
      <c r="F463">
        <v>0</v>
      </c>
      <c r="G463">
        <v>0</v>
      </c>
      <c r="H463" t="s">
        <v>890</v>
      </c>
      <c r="J463" t="b">
        <v>0</v>
      </c>
      <c r="K463" t="s">
        <v>399</v>
      </c>
      <c r="L463" t="s">
        <v>16</v>
      </c>
      <c r="M463" t="s">
        <v>17</v>
      </c>
      <c r="N463" t="s">
        <v>1125</v>
      </c>
    </row>
    <row r="464" spans="1:14" x14ac:dyDescent="0.25">
      <c r="A464" s="1">
        <v>462</v>
      </c>
      <c r="B464" t="s">
        <v>27</v>
      </c>
      <c r="C464" t="s">
        <v>28</v>
      </c>
      <c r="D464">
        <v>0</v>
      </c>
      <c r="E464">
        <v>0</v>
      </c>
      <c r="F464">
        <v>0</v>
      </c>
      <c r="G464">
        <v>0</v>
      </c>
      <c r="H464" t="s">
        <v>891</v>
      </c>
      <c r="J464" t="b">
        <v>0</v>
      </c>
      <c r="K464" t="s">
        <v>399</v>
      </c>
      <c r="L464" t="s">
        <v>16</v>
      </c>
      <c r="M464" t="s">
        <v>17</v>
      </c>
      <c r="N464" t="s">
        <v>1126</v>
      </c>
    </row>
    <row r="465" spans="1:14" x14ac:dyDescent="0.25">
      <c r="A465" s="1">
        <v>463</v>
      </c>
      <c r="B465" t="s">
        <v>27</v>
      </c>
      <c r="C465" t="s">
        <v>28</v>
      </c>
      <c r="D465">
        <v>1</v>
      </c>
      <c r="E465">
        <v>1</v>
      </c>
      <c r="F465">
        <v>1</v>
      </c>
      <c r="G465">
        <v>1</v>
      </c>
      <c r="H465" t="s">
        <v>892</v>
      </c>
      <c r="J465" t="b">
        <v>0</v>
      </c>
      <c r="K465" t="s">
        <v>399</v>
      </c>
      <c r="L465" t="s">
        <v>16</v>
      </c>
      <c r="M465" t="s">
        <v>17</v>
      </c>
      <c r="N465" t="s">
        <v>1127</v>
      </c>
    </row>
    <row r="466" spans="1:14" x14ac:dyDescent="0.25">
      <c r="A466" s="1">
        <v>464</v>
      </c>
      <c r="B466" t="s">
        <v>30</v>
      </c>
      <c r="C466" t="s">
        <v>31</v>
      </c>
      <c r="D466">
        <v>0</v>
      </c>
      <c r="E466">
        <v>0.57142857142857151</v>
      </c>
      <c r="F466">
        <v>0.4</v>
      </c>
      <c r="G466">
        <v>1</v>
      </c>
      <c r="H466" t="s">
        <v>893</v>
      </c>
      <c r="J466" t="b">
        <v>0</v>
      </c>
      <c r="K466" t="s">
        <v>399</v>
      </c>
      <c r="L466" t="s">
        <v>16</v>
      </c>
      <c r="M466" t="s">
        <v>17</v>
      </c>
      <c r="N466" t="s">
        <v>1128</v>
      </c>
    </row>
    <row r="467" spans="1:14" x14ac:dyDescent="0.25">
      <c r="A467" s="1">
        <v>465</v>
      </c>
      <c r="B467" t="s">
        <v>27</v>
      </c>
      <c r="C467" t="s">
        <v>28</v>
      </c>
      <c r="D467">
        <v>1</v>
      </c>
      <c r="E467">
        <v>1</v>
      </c>
      <c r="F467">
        <v>1</v>
      </c>
      <c r="G467">
        <v>1</v>
      </c>
      <c r="H467" t="s">
        <v>618</v>
      </c>
      <c r="J467" t="b">
        <v>0</v>
      </c>
      <c r="K467" t="s">
        <v>399</v>
      </c>
      <c r="L467" t="s">
        <v>16</v>
      </c>
      <c r="M467" t="s">
        <v>17</v>
      </c>
      <c r="N467" t="s">
        <v>1129</v>
      </c>
    </row>
    <row r="468" spans="1:14" x14ac:dyDescent="0.25">
      <c r="A468" s="1">
        <v>466</v>
      </c>
      <c r="B468" t="s">
        <v>27</v>
      </c>
      <c r="C468" t="s">
        <v>28</v>
      </c>
      <c r="D468">
        <v>0</v>
      </c>
      <c r="E468">
        <v>3.2258064516129031E-2</v>
      </c>
      <c r="F468">
        <v>1.6393442622950821E-2</v>
      </c>
      <c r="G468">
        <v>1</v>
      </c>
      <c r="H468" t="s">
        <v>894</v>
      </c>
      <c r="J468" t="b">
        <v>0</v>
      </c>
      <c r="K468" t="s">
        <v>399</v>
      </c>
      <c r="L468" t="s">
        <v>16</v>
      </c>
      <c r="M468" t="s">
        <v>17</v>
      </c>
      <c r="N468" t="s">
        <v>1130</v>
      </c>
    </row>
    <row r="469" spans="1:14" x14ac:dyDescent="0.25">
      <c r="A469" s="1">
        <v>467</v>
      </c>
      <c r="B469" t="s">
        <v>23</v>
      </c>
      <c r="C469" t="s">
        <v>13</v>
      </c>
      <c r="D469">
        <v>0</v>
      </c>
      <c r="E469">
        <v>0</v>
      </c>
      <c r="F469">
        <v>0</v>
      </c>
      <c r="G469">
        <v>0</v>
      </c>
      <c r="H469" t="s">
        <v>895</v>
      </c>
      <c r="J469" t="b">
        <v>0</v>
      </c>
      <c r="K469" t="s">
        <v>399</v>
      </c>
      <c r="L469" t="s">
        <v>16</v>
      </c>
      <c r="M469" t="s">
        <v>17</v>
      </c>
      <c r="N469" t="s">
        <v>1131</v>
      </c>
    </row>
    <row r="470" spans="1:14" x14ac:dyDescent="0.25">
      <c r="A470" s="1">
        <v>468</v>
      </c>
      <c r="B470" t="s">
        <v>12</v>
      </c>
      <c r="C470" t="s">
        <v>13</v>
      </c>
      <c r="D470">
        <v>0</v>
      </c>
      <c r="E470">
        <v>0</v>
      </c>
      <c r="F470">
        <v>0</v>
      </c>
      <c r="G470">
        <v>0</v>
      </c>
      <c r="H470" t="s">
        <v>896</v>
      </c>
      <c r="J470" t="b">
        <v>0</v>
      </c>
      <c r="K470" t="s">
        <v>399</v>
      </c>
      <c r="L470" t="s">
        <v>16</v>
      </c>
      <c r="M470" t="s">
        <v>17</v>
      </c>
      <c r="N470" t="s">
        <v>1132</v>
      </c>
    </row>
    <row r="471" spans="1:14" x14ac:dyDescent="0.25">
      <c r="A471" s="1">
        <v>469</v>
      </c>
      <c r="B471" t="s">
        <v>33</v>
      </c>
      <c r="C471" t="s">
        <v>22</v>
      </c>
      <c r="D471">
        <v>0</v>
      </c>
      <c r="E471">
        <v>0</v>
      </c>
      <c r="F471">
        <v>0</v>
      </c>
      <c r="G471">
        <v>0</v>
      </c>
      <c r="H471" t="s">
        <v>897</v>
      </c>
      <c r="J471" t="b">
        <v>0</v>
      </c>
      <c r="K471" t="s">
        <v>399</v>
      </c>
      <c r="L471" t="s">
        <v>16</v>
      </c>
      <c r="M471" t="s">
        <v>17</v>
      </c>
      <c r="N471" t="s">
        <v>1133</v>
      </c>
    </row>
    <row r="472" spans="1:14" x14ac:dyDescent="0.25">
      <c r="A472" s="1">
        <v>470</v>
      </c>
      <c r="B472" t="s">
        <v>86</v>
      </c>
      <c r="C472" t="s">
        <v>31</v>
      </c>
      <c r="D472">
        <v>0</v>
      </c>
      <c r="E472">
        <v>0</v>
      </c>
      <c r="F472">
        <v>0</v>
      </c>
      <c r="G472">
        <v>0</v>
      </c>
      <c r="H472" t="s">
        <v>150</v>
      </c>
      <c r="J472" t="b">
        <v>0</v>
      </c>
      <c r="K472" t="s">
        <v>399</v>
      </c>
      <c r="L472" t="s">
        <v>16</v>
      </c>
      <c r="M472" t="s">
        <v>17</v>
      </c>
      <c r="N472" t="s">
        <v>1134</v>
      </c>
    </row>
    <row r="473" spans="1:14" x14ac:dyDescent="0.25">
      <c r="A473" s="1">
        <v>471</v>
      </c>
      <c r="B473" t="s">
        <v>41</v>
      </c>
      <c r="C473" t="s">
        <v>31</v>
      </c>
      <c r="D473">
        <v>1</v>
      </c>
      <c r="E473">
        <v>1</v>
      </c>
      <c r="F473">
        <v>1</v>
      </c>
      <c r="G473">
        <v>1</v>
      </c>
      <c r="H473" t="s">
        <v>898</v>
      </c>
      <c r="J473" t="b">
        <v>0</v>
      </c>
      <c r="K473" t="s">
        <v>399</v>
      </c>
      <c r="L473" t="s">
        <v>16</v>
      </c>
      <c r="M473" t="s">
        <v>17</v>
      </c>
      <c r="N473" t="s">
        <v>1135</v>
      </c>
    </row>
    <row r="474" spans="1:14" x14ac:dyDescent="0.25">
      <c r="A474" s="1">
        <v>472</v>
      </c>
      <c r="B474" t="s">
        <v>27</v>
      </c>
      <c r="C474" t="s">
        <v>28</v>
      </c>
      <c r="D474">
        <v>1</v>
      </c>
      <c r="E474">
        <v>1</v>
      </c>
      <c r="F474">
        <v>1</v>
      </c>
      <c r="G474">
        <v>1</v>
      </c>
      <c r="H474" t="s">
        <v>391</v>
      </c>
      <c r="J474" t="b">
        <v>0</v>
      </c>
      <c r="K474" t="s">
        <v>399</v>
      </c>
      <c r="L474" t="s">
        <v>16</v>
      </c>
      <c r="M474" t="s">
        <v>17</v>
      </c>
      <c r="N474" t="s">
        <v>1136</v>
      </c>
    </row>
    <row r="475" spans="1:14" x14ac:dyDescent="0.25">
      <c r="A475" s="1">
        <v>473</v>
      </c>
      <c r="B475" t="s">
        <v>86</v>
      </c>
      <c r="C475" t="s">
        <v>31</v>
      </c>
      <c r="D475">
        <v>0</v>
      </c>
      <c r="E475">
        <v>0</v>
      </c>
      <c r="F475">
        <v>0</v>
      </c>
      <c r="G475">
        <v>0</v>
      </c>
      <c r="H475" t="s">
        <v>678</v>
      </c>
      <c r="J475" t="b">
        <v>0</v>
      </c>
      <c r="K475" t="s">
        <v>399</v>
      </c>
      <c r="L475" t="s">
        <v>16</v>
      </c>
      <c r="M475" t="s">
        <v>17</v>
      </c>
      <c r="N475" t="s">
        <v>1137</v>
      </c>
    </row>
    <row r="476" spans="1:14" x14ac:dyDescent="0.25">
      <c r="A476" s="1">
        <v>474</v>
      </c>
      <c r="B476" t="s">
        <v>41</v>
      </c>
      <c r="C476" t="s">
        <v>31</v>
      </c>
      <c r="D476">
        <v>1</v>
      </c>
      <c r="E476">
        <v>1</v>
      </c>
      <c r="F476">
        <v>1</v>
      </c>
      <c r="G476">
        <v>1</v>
      </c>
      <c r="H476" t="s">
        <v>899</v>
      </c>
      <c r="J476" t="b">
        <v>0</v>
      </c>
      <c r="K476" t="s">
        <v>399</v>
      </c>
      <c r="L476" t="s">
        <v>16</v>
      </c>
      <c r="M476" t="s">
        <v>17</v>
      </c>
      <c r="N476" t="s">
        <v>1138</v>
      </c>
    </row>
    <row r="477" spans="1:14" x14ac:dyDescent="0.25">
      <c r="A477" s="1">
        <v>475</v>
      </c>
      <c r="B477" t="s">
        <v>27</v>
      </c>
      <c r="C477" t="s">
        <v>28</v>
      </c>
      <c r="D477">
        <v>0</v>
      </c>
      <c r="E477">
        <v>0</v>
      </c>
      <c r="F477">
        <v>0</v>
      </c>
      <c r="G477">
        <v>0</v>
      </c>
      <c r="H477" t="s">
        <v>218</v>
      </c>
      <c r="J477" t="b">
        <v>0</v>
      </c>
      <c r="K477" t="s">
        <v>399</v>
      </c>
      <c r="L477" t="s">
        <v>16</v>
      </c>
      <c r="M477" t="s">
        <v>17</v>
      </c>
      <c r="N477" t="s">
        <v>1139</v>
      </c>
    </row>
    <row r="478" spans="1:14" x14ac:dyDescent="0.25">
      <c r="A478" s="1">
        <v>476</v>
      </c>
      <c r="B478" t="s">
        <v>23</v>
      </c>
      <c r="C478" t="s">
        <v>13</v>
      </c>
      <c r="D478">
        <v>0</v>
      </c>
      <c r="E478">
        <v>3.5714285714285719E-2</v>
      </c>
      <c r="F478">
        <v>1.8181818181818181E-2</v>
      </c>
      <c r="G478">
        <v>1</v>
      </c>
      <c r="H478" t="s">
        <v>900</v>
      </c>
      <c r="J478" t="b">
        <v>0</v>
      </c>
      <c r="K478" t="s">
        <v>399</v>
      </c>
      <c r="L478" t="s">
        <v>16</v>
      </c>
      <c r="M478" t="s">
        <v>17</v>
      </c>
      <c r="N478" t="s">
        <v>1140</v>
      </c>
    </row>
    <row r="479" spans="1:14" x14ac:dyDescent="0.25">
      <c r="A479" s="1">
        <v>477</v>
      </c>
      <c r="B479" t="s">
        <v>18</v>
      </c>
      <c r="C479" t="s">
        <v>13</v>
      </c>
      <c r="D479">
        <v>0</v>
      </c>
      <c r="E479">
        <v>0</v>
      </c>
      <c r="F479">
        <v>0</v>
      </c>
      <c r="G479">
        <v>0</v>
      </c>
      <c r="H479" t="s">
        <v>681</v>
      </c>
      <c r="J479" t="b">
        <v>0</v>
      </c>
      <c r="K479" t="s">
        <v>399</v>
      </c>
      <c r="L479" t="s">
        <v>16</v>
      </c>
      <c r="M479" t="s">
        <v>17</v>
      </c>
      <c r="N479" t="s">
        <v>1141</v>
      </c>
    </row>
    <row r="480" spans="1:14" x14ac:dyDescent="0.25">
      <c r="A480" s="1">
        <v>478</v>
      </c>
      <c r="B480" t="s">
        <v>43</v>
      </c>
      <c r="C480" t="s">
        <v>22</v>
      </c>
      <c r="D480">
        <v>0</v>
      </c>
      <c r="E480">
        <v>0</v>
      </c>
      <c r="F480">
        <v>0</v>
      </c>
      <c r="G480">
        <v>0</v>
      </c>
      <c r="H480" t="s">
        <v>901</v>
      </c>
      <c r="J480" t="b">
        <v>0</v>
      </c>
      <c r="K480" t="s">
        <v>399</v>
      </c>
      <c r="L480" t="s">
        <v>16</v>
      </c>
      <c r="M480" t="s">
        <v>17</v>
      </c>
      <c r="N480" t="s">
        <v>1142</v>
      </c>
    </row>
    <row r="481" spans="1:14" x14ac:dyDescent="0.25">
      <c r="A481" s="1">
        <v>479</v>
      </c>
      <c r="B481" t="s">
        <v>65</v>
      </c>
      <c r="C481" t="s">
        <v>31</v>
      </c>
      <c r="D481">
        <v>0</v>
      </c>
      <c r="E481">
        <v>0</v>
      </c>
      <c r="F481">
        <v>0</v>
      </c>
      <c r="G481">
        <v>0</v>
      </c>
      <c r="H481" t="s">
        <v>902</v>
      </c>
      <c r="J481" t="b">
        <v>1</v>
      </c>
      <c r="K481" t="s">
        <v>399</v>
      </c>
      <c r="L481" t="s">
        <v>16</v>
      </c>
      <c r="M481" t="s">
        <v>17</v>
      </c>
      <c r="N481" t="s">
        <v>1143</v>
      </c>
    </row>
    <row r="482" spans="1:14" x14ac:dyDescent="0.25">
      <c r="A482" s="1">
        <v>480</v>
      </c>
      <c r="B482" t="s">
        <v>23</v>
      </c>
      <c r="C482" t="s">
        <v>13</v>
      </c>
      <c r="D482">
        <v>0</v>
      </c>
      <c r="E482">
        <v>0.82352941176470584</v>
      </c>
      <c r="F482">
        <v>1</v>
      </c>
      <c r="G482">
        <v>0.7</v>
      </c>
      <c r="H482" t="s">
        <v>903</v>
      </c>
      <c r="J482" t="b">
        <v>0</v>
      </c>
      <c r="K482" t="s">
        <v>399</v>
      </c>
      <c r="L482" t="s">
        <v>16</v>
      </c>
      <c r="M482" t="s">
        <v>17</v>
      </c>
      <c r="N482" t="s">
        <v>1144</v>
      </c>
    </row>
    <row r="483" spans="1:14" x14ac:dyDescent="0.25">
      <c r="A483" s="1">
        <v>481</v>
      </c>
      <c r="B483" t="s">
        <v>33</v>
      </c>
      <c r="C483" t="s">
        <v>22</v>
      </c>
      <c r="D483">
        <v>0</v>
      </c>
      <c r="E483">
        <v>0.6</v>
      </c>
      <c r="F483">
        <v>0.43333333333333329</v>
      </c>
      <c r="G483">
        <v>0.97499999999999998</v>
      </c>
      <c r="H483" t="s">
        <v>904</v>
      </c>
      <c r="J483" t="b">
        <v>0</v>
      </c>
      <c r="K483" t="s">
        <v>399</v>
      </c>
      <c r="L483" t="s">
        <v>16</v>
      </c>
      <c r="M483" t="s">
        <v>17</v>
      </c>
      <c r="N483" t="s">
        <v>1145</v>
      </c>
    </row>
    <row r="484" spans="1:14" x14ac:dyDescent="0.25">
      <c r="A484" s="1">
        <v>482</v>
      </c>
      <c r="B484" t="s">
        <v>18</v>
      </c>
      <c r="C484" t="s">
        <v>13</v>
      </c>
      <c r="D484">
        <v>0</v>
      </c>
      <c r="E484">
        <v>0</v>
      </c>
      <c r="F484">
        <v>0</v>
      </c>
      <c r="G484">
        <v>0</v>
      </c>
      <c r="H484" t="s">
        <v>905</v>
      </c>
      <c r="J484" t="b">
        <v>0</v>
      </c>
      <c r="K484" t="s">
        <v>399</v>
      </c>
      <c r="L484" t="s">
        <v>16</v>
      </c>
      <c r="M484" t="s">
        <v>17</v>
      </c>
      <c r="N484" t="s">
        <v>1146</v>
      </c>
    </row>
    <row r="485" spans="1:14" x14ac:dyDescent="0.25">
      <c r="A485" s="1">
        <v>483</v>
      </c>
      <c r="B485" t="s">
        <v>12</v>
      </c>
      <c r="C485" t="s">
        <v>13</v>
      </c>
      <c r="D485">
        <v>0</v>
      </c>
      <c r="E485">
        <v>0</v>
      </c>
      <c r="F485">
        <v>0</v>
      </c>
      <c r="G485">
        <v>0</v>
      </c>
      <c r="H485" t="s">
        <v>906</v>
      </c>
      <c r="J485" t="b">
        <v>0</v>
      </c>
      <c r="K485" t="s">
        <v>439</v>
      </c>
      <c r="L485" t="s">
        <v>16</v>
      </c>
      <c r="M485" t="s">
        <v>17</v>
      </c>
      <c r="N485" t="s">
        <v>1078</v>
      </c>
    </row>
    <row r="486" spans="1:14" x14ac:dyDescent="0.25">
      <c r="A486" s="1">
        <v>484</v>
      </c>
      <c r="B486" t="s">
        <v>18</v>
      </c>
      <c r="C486" t="s">
        <v>13</v>
      </c>
      <c r="D486">
        <v>0</v>
      </c>
      <c r="E486">
        <v>0</v>
      </c>
      <c r="F486">
        <v>0</v>
      </c>
      <c r="G486">
        <v>0</v>
      </c>
      <c r="H486" t="s">
        <v>907</v>
      </c>
      <c r="J486" t="b">
        <v>0</v>
      </c>
      <c r="K486" t="s">
        <v>439</v>
      </c>
      <c r="L486" t="s">
        <v>16</v>
      </c>
      <c r="M486" t="s">
        <v>17</v>
      </c>
      <c r="N486" t="s">
        <v>1079</v>
      </c>
    </row>
    <row r="487" spans="1:14" x14ac:dyDescent="0.25">
      <c r="A487" s="1">
        <v>485</v>
      </c>
      <c r="B487" t="s">
        <v>12</v>
      </c>
      <c r="C487" t="s">
        <v>13</v>
      </c>
      <c r="D487">
        <v>0</v>
      </c>
      <c r="E487">
        <v>0</v>
      </c>
      <c r="F487">
        <v>0</v>
      </c>
      <c r="G487">
        <v>0</v>
      </c>
      <c r="H487" t="s">
        <v>908</v>
      </c>
      <c r="J487" t="b">
        <v>0</v>
      </c>
      <c r="K487" t="s">
        <v>439</v>
      </c>
      <c r="L487" t="s">
        <v>16</v>
      </c>
      <c r="M487" t="s">
        <v>17</v>
      </c>
      <c r="N487" t="s">
        <v>1080</v>
      </c>
    </row>
    <row r="488" spans="1:14" x14ac:dyDescent="0.25">
      <c r="A488" s="1">
        <v>486</v>
      </c>
      <c r="B488" t="s">
        <v>21</v>
      </c>
      <c r="C488" t="s">
        <v>22</v>
      </c>
      <c r="D488">
        <v>0</v>
      </c>
      <c r="E488">
        <v>0</v>
      </c>
      <c r="F488">
        <v>0</v>
      </c>
      <c r="G488">
        <v>0</v>
      </c>
      <c r="H488" t="s">
        <v>909</v>
      </c>
      <c r="J488" t="b">
        <v>0</v>
      </c>
      <c r="K488" t="s">
        <v>439</v>
      </c>
      <c r="L488" t="s">
        <v>16</v>
      </c>
      <c r="M488" t="s">
        <v>17</v>
      </c>
      <c r="N488" t="s">
        <v>1081</v>
      </c>
    </row>
    <row r="489" spans="1:14" x14ac:dyDescent="0.25">
      <c r="A489" s="1">
        <v>487</v>
      </c>
      <c r="B489" t="s">
        <v>23</v>
      </c>
      <c r="C489" t="s">
        <v>13</v>
      </c>
      <c r="D489">
        <v>0</v>
      </c>
      <c r="E489">
        <v>0</v>
      </c>
      <c r="F489">
        <v>0</v>
      </c>
      <c r="G489">
        <v>0</v>
      </c>
      <c r="H489" t="s">
        <v>910</v>
      </c>
      <c r="J489" t="b">
        <v>0</v>
      </c>
      <c r="K489" t="s">
        <v>439</v>
      </c>
      <c r="L489" t="s">
        <v>16</v>
      </c>
      <c r="M489" t="s">
        <v>17</v>
      </c>
      <c r="N489" t="s">
        <v>1082</v>
      </c>
    </row>
    <row r="490" spans="1:14" x14ac:dyDescent="0.25">
      <c r="A490" s="1">
        <v>488</v>
      </c>
      <c r="B490" t="s">
        <v>24</v>
      </c>
      <c r="C490" t="s">
        <v>13</v>
      </c>
      <c r="D490">
        <v>0</v>
      </c>
      <c r="E490">
        <v>0</v>
      </c>
      <c r="F490">
        <v>0</v>
      </c>
      <c r="G490">
        <v>0</v>
      </c>
      <c r="H490" t="s">
        <v>911</v>
      </c>
      <c r="J490" t="b">
        <v>1</v>
      </c>
      <c r="K490" t="s">
        <v>439</v>
      </c>
      <c r="L490" t="s">
        <v>16</v>
      </c>
      <c r="M490" t="s">
        <v>17</v>
      </c>
      <c r="N490" t="s">
        <v>1083</v>
      </c>
    </row>
    <row r="491" spans="1:14" x14ac:dyDescent="0.25">
      <c r="A491" s="1">
        <v>489</v>
      </c>
      <c r="B491" t="s">
        <v>21</v>
      </c>
      <c r="C491" t="s">
        <v>22</v>
      </c>
      <c r="D491">
        <v>0</v>
      </c>
      <c r="E491">
        <v>0</v>
      </c>
      <c r="F491">
        <v>0</v>
      </c>
      <c r="G491">
        <v>0</v>
      </c>
      <c r="H491" t="s">
        <v>912</v>
      </c>
      <c r="J491" t="b">
        <v>0</v>
      </c>
      <c r="K491" t="s">
        <v>439</v>
      </c>
      <c r="L491" t="s">
        <v>16</v>
      </c>
      <c r="M491" t="s">
        <v>17</v>
      </c>
      <c r="N491" t="s">
        <v>1084</v>
      </c>
    </row>
    <row r="492" spans="1:14" x14ac:dyDescent="0.25">
      <c r="A492" s="1">
        <v>490</v>
      </c>
      <c r="B492" t="s">
        <v>27</v>
      </c>
      <c r="C492" t="s">
        <v>28</v>
      </c>
      <c r="D492">
        <v>1</v>
      </c>
      <c r="E492">
        <v>1</v>
      </c>
      <c r="F492">
        <v>1</v>
      </c>
      <c r="G492">
        <v>1</v>
      </c>
      <c r="H492" t="s">
        <v>913</v>
      </c>
      <c r="J492" t="b">
        <v>0</v>
      </c>
      <c r="K492" t="s">
        <v>439</v>
      </c>
      <c r="L492" t="s">
        <v>16</v>
      </c>
      <c r="M492" t="s">
        <v>17</v>
      </c>
      <c r="N492" t="s">
        <v>1085</v>
      </c>
    </row>
    <row r="493" spans="1:14" x14ac:dyDescent="0.25">
      <c r="A493" s="1">
        <v>491</v>
      </c>
      <c r="B493" t="s">
        <v>30</v>
      </c>
      <c r="C493" t="s">
        <v>31</v>
      </c>
      <c r="D493">
        <v>1</v>
      </c>
      <c r="E493">
        <v>1</v>
      </c>
      <c r="F493">
        <v>1</v>
      </c>
      <c r="G493">
        <v>1</v>
      </c>
      <c r="H493" t="s">
        <v>234</v>
      </c>
      <c r="J493" t="b">
        <v>0</v>
      </c>
      <c r="K493" t="s">
        <v>439</v>
      </c>
      <c r="L493" t="s">
        <v>16</v>
      </c>
      <c r="M493" t="s">
        <v>17</v>
      </c>
      <c r="N493" t="s">
        <v>1086</v>
      </c>
    </row>
    <row r="494" spans="1:14" x14ac:dyDescent="0.25">
      <c r="A494" s="1">
        <v>492</v>
      </c>
      <c r="B494" t="s">
        <v>33</v>
      </c>
      <c r="C494" t="s">
        <v>22</v>
      </c>
      <c r="D494">
        <v>1</v>
      </c>
      <c r="E494">
        <v>1</v>
      </c>
      <c r="F494">
        <v>1</v>
      </c>
      <c r="G494">
        <v>1</v>
      </c>
      <c r="H494" t="s">
        <v>790</v>
      </c>
      <c r="J494" t="b">
        <v>0</v>
      </c>
      <c r="K494" t="s">
        <v>439</v>
      </c>
      <c r="L494" t="s">
        <v>16</v>
      </c>
      <c r="M494" t="s">
        <v>17</v>
      </c>
      <c r="N494" t="s">
        <v>1087</v>
      </c>
    </row>
    <row r="495" spans="1:14" x14ac:dyDescent="0.25">
      <c r="A495" s="1">
        <v>493</v>
      </c>
      <c r="B495" t="s">
        <v>18</v>
      </c>
      <c r="C495" t="s">
        <v>13</v>
      </c>
      <c r="D495">
        <v>0</v>
      </c>
      <c r="E495">
        <v>0</v>
      </c>
      <c r="F495">
        <v>0</v>
      </c>
      <c r="G495">
        <v>0</v>
      </c>
      <c r="H495" t="s">
        <v>111</v>
      </c>
      <c r="J495" t="b">
        <v>0</v>
      </c>
      <c r="K495" t="s">
        <v>439</v>
      </c>
      <c r="L495" t="s">
        <v>16</v>
      </c>
      <c r="M495" t="s">
        <v>17</v>
      </c>
      <c r="N495" t="s">
        <v>1088</v>
      </c>
    </row>
    <row r="496" spans="1:14" x14ac:dyDescent="0.25">
      <c r="A496" s="1">
        <v>494</v>
      </c>
      <c r="B496" t="s">
        <v>18</v>
      </c>
      <c r="C496" t="s">
        <v>13</v>
      </c>
      <c r="D496">
        <v>0</v>
      </c>
      <c r="E496">
        <v>0</v>
      </c>
      <c r="F496">
        <v>0</v>
      </c>
      <c r="G496">
        <v>0</v>
      </c>
      <c r="H496" t="s">
        <v>914</v>
      </c>
      <c r="J496" t="b">
        <v>0</v>
      </c>
      <c r="K496" t="s">
        <v>439</v>
      </c>
      <c r="L496" t="s">
        <v>16</v>
      </c>
      <c r="M496" t="s">
        <v>17</v>
      </c>
      <c r="N496" t="s">
        <v>1089</v>
      </c>
    </row>
    <row r="497" spans="1:14" x14ac:dyDescent="0.25">
      <c r="A497" s="1">
        <v>495</v>
      </c>
      <c r="B497" t="s">
        <v>23</v>
      </c>
      <c r="C497" t="s">
        <v>13</v>
      </c>
      <c r="D497">
        <v>1</v>
      </c>
      <c r="E497">
        <v>1</v>
      </c>
      <c r="F497">
        <v>1</v>
      </c>
      <c r="G497">
        <v>1</v>
      </c>
      <c r="H497" t="s">
        <v>915</v>
      </c>
      <c r="J497" t="b">
        <v>0</v>
      </c>
      <c r="K497" t="s">
        <v>439</v>
      </c>
      <c r="L497" t="s">
        <v>16</v>
      </c>
      <c r="M497" t="s">
        <v>17</v>
      </c>
      <c r="N497" t="s">
        <v>1090</v>
      </c>
    </row>
    <row r="498" spans="1:14" x14ac:dyDescent="0.25">
      <c r="A498" s="1">
        <v>496</v>
      </c>
      <c r="B498" t="s">
        <v>27</v>
      </c>
      <c r="C498" t="s">
        <v>28</v>
      </c>
      <c r="D498">
        <v>1</v>
      </c>
      <c r="E498">
        <v>1</v>
      </c>
      <c r="F498">
        <v>1</v>
      </c>
      <c r="G498">
        <v>1</v>
      </c>
      <c r="H498" t="s">
        <v>916</v>
      </c>
      <c r="J498" t="b">
        <v>0</v>
      </c>
      <c r="K498" t="s">
        <v>439</v>
      </c>
      <c r="L498" t="s">
        <v>16</v>
      </c>
      <c r="M498" t="s">
        <v>17</v>
      </c>
      <c r="N498" t="s">
        <v>1091</v>
      </c>
    </row>
    <row r="499" spans="1:14" x14ac:dyDescent="0.25">
      <c r="A499" s="1">
        <v>497</v>
      </c>
      <c r="B499" t="s">
        <v>30</v>
      </c>
      <c r="C499" t="s">
        <v>31</v>
      </c>
      <c r="D499">
        <v>1</v>
      </c>
      <c r="E499">
        <v>1</v>
      </c>
      <c r="F499">
        <v>1</v>
      </c>
      <c r="G499">
        <v>1</v>
      </c>
      <c r="H499" t="s">
        <v>238</v>
      </c>
      <c r="J499" t="b">
        <v>0</v>
      </c>
      <c r="K499" t="s">
        <v>439</v>
      </c>
      <c r="L499" t="s">
        <v>16</v>
      </c>
      <c r="M499" t="s">
        <v>17</v>
      </c>
      <c r="N499" t="s">
        <v>1092</v>
      </c>
    </row>
    <row r="500" spans="1:14" x14ac:dyDescent="0.25">
      <c r="A500" s="1">
        <v>498</v>
      </c>
      <c r="B500" t="s">
        <v>12</v>
      </c>
      <c r="C500" t="s">
        <v>13</v>
      </c>
      <c r="D500">
        <v>0</v>
      </c>
      <c r="E500">
        <v>0</v>
      </c>
      <c r="F500">
        <v>0</v>
      </c>
      <c r="G500">
        <v>0</v>
      </c>
      <c r="H500" t="s">
        <v>917</v>
      </c>
      <c r="J500" t="b">
        <v>0</v>
      </c>
      <c r="K500" t="s">
        <v>439</v>
      </c>
      <c r="L500" t="s">
        <v>16</v>
      </c>
      <c r="M500" t="s">
        <v>17</v>
      </c>
      <c r="N500" t="s">
        <v>1093</v>
      </c>
    </row>
    <row r="501" spans="1:14" x14ac:dyDescent="0.25">
      <c r="A501" s="1">
        <v>499</v>
      </c>
      <c r="B501" t="s">
        <v>41</v>
      </c>
      <c r="C501" t="s">
        <v>31</v>
      </c>
      <c r="D501">
        <v>1</v>
      </c>
      <c r="E501">
        <v>1</v>
      </c>
      <c r="F501">
        <v>1</v>
      </c>
      <c r="G501">
        <v>1</v>
      </c>
      <c r="H501" t="s">
        <v>918</v>
      </c>
      <c r="J501" t="b">
        <v>0</v>
      </c>
      <c r="K501" t="s">
        <v>439</v>
      </c>
      <c r="L501" t="s">
        <v>16</v>
      </c>
      <c r="M501" t="s">
        <v>17</v>
      </c>
      <c r="N501" t="s">
        <v>1094</v>
      </c>
    </row>
    <row r="502" spans="1:14" x14ac:dyDescent="0.25">
      <c r="A502" s="1">
        <v>500</v>
      </c>
      <c r="B502" t="s">
        <v>43</v>
      </c>
      <c r="C502" t="s">
        <v>22</v>
      </c>
      <c r="D502">
        <v>0</v>
      </c>
      <c r="E502">
        <v>8.385744234800839E-2</v>
      </c>
      <c r="F502">
        <v>4.3859649122807022E-2</v>
      </c>
      <c r="G502">
        <v>0.95238095238095233</v>
      </c>
      <c r="H502" t="s">
        <v>919</v>
      </c>
      <c r="J502" t="b">
        <v>0</v>
      </c>
      <c r="K502" t="s">
        <v>439</v>
      </c>
      <c r="L502" t="s">
        <v>16</v>
      </c>
      <c r="M502" t="s">
        <v>17</v>
      </c>
      <c r="N502" t="s">
        <v>1095</v>
      </c>
    </row>
    <row r="503" spans="1:14" x14ac:dyDescent="0.25">
      <c r="A503" s="1">
        <v>501</v>
      </c>
      <c r="B503" t="s">
        <v>41</v>
      </c>
      <c r="C503" t="s">
        <v>31</v>
      </c>
      <c r="D503">
        <v>1</v>
      </c>
      <c r="E503">
        <v>1</v>
      </c>
      <c r="F503">
        <v>1</v>
      </c>
      <c r="G503">
        <v>1</v>
      </c>
      <c r="H503" t="s">
        <v>920</v>
      </c>
      <c r="J503" t="b">
        <v>0</v>
      </c>
      <c r="K503" t="s">
        <v>439</v>
      </c>
      <c r="L503" t="s">
        <v>16</v>
      </c>
      <c r="M503" t="s">
        <v>17</v>
      </c>
      <c r="N503" t="s">
        <v>1096</v>
      </c>
    </row>
    <row r="504" spans="1:14" x14ac:dyDescent="0.25">
      <c r="A504" s="1">
        <v>502</v>
      </c>
      <c r="B504" t="s">
        <v>27</v>
      </c>
      <c r="C504" t="s">
        <v>28</v>
      </c>
      <c r="D504">
        <v>1</v>
      </c>
      <c r="E504">
        <v>1</v>
      </c>
      <c r="F504">
        <v>1</v>
      </c>
      <c r="G504">
        <v>1</v>
      </c>
      <c r="H504" t="s">
        <v>921</v>
      </c>
      <c r="J504" t="b">
        <v>0</v>
      </c>
      <c r="K504" t="s">
        <v>439</v>
      </c>
      <c r="L504" t="s">
        <v>16</v>
      </c>
      <c r="M504" t="s">
        <v>17</v>
      </c>
      <c r="N504" t="s">
        <v>1097</v>
      </c>
    </row>
    <row r="505" spans="1:14" x14ac:dyDescent="0.25">
      <c r="A505" s="1">
        <v>503</v>
      </c>
      <c r="B505" t="s">
        <v>23</v>
      </c>
      <c r="C505" t="s">
        <v>13</v>
      </c>
      <c r="D505">
        <v>0</v>
      </c>
      <c r="E505">
        <v>0</v>
      </c>
      <c r="F505">
        <v>0</v>
      </c>
      <c r="G505">
        <v>0</v>
      </c>
      <c r="H505" t="s">
        <v>922</v>
      </c>
      <c r="J505" t="b">
        <v>0</v>
      </c>
      <c r="K505" t="s">
        <v>439</v>
      </c>
      <c r="L505" t="s">
        <v>16</v>
      </c>
      <c r="M505" t="s">
        <v>17</v>
      </c>
      <c r="N505" t="s">
        <v>1098</v>
      </c>
    </row>
    <row r="506" spans="1:14" x14ac:dyDescent="0.25">
      <c r="A506" s="1">
        <v>504</v>
      </c>
      <c r="B506" t="s">
        <v>41</v>
      </c>
      <c r="C506" t="s">
        <v>31</v>
      </c>
      <c r="D506">
        <v>0</v>
      </c>
      <c r="E506">
        <v>0</v>
      </c>
      <c r="F506">
        <v>0</v>
      </c>
      <c r="G506">
        <v>0</v>
      </c>
      <c r="H506" t="s">
        <v>923</v>
      </c>
      <c r="J506" t="b">
        <v>0</v>
      </c>
      <c r="K506" t="s">
        <v>439</v>
      </c>
      <c r="L506" t="s">
        <v>16</v>
      </c>
      <c r="M506" t="s">
        <v>17</v>
      </c>
      <c r="N506" t="s">
        <v>1099</v>
      </c>
    </row>
    <row r="507" spans="1:14" x14ac:dyDescent="0.25">
      <c r="A507" s="1">
        <v>505</v>
      </c>
      <c r="B507" t="s">
        <v>27</v>
      </c>
      <c r="C507" t="s">
        <v>28</v>
      </c>
      <c r="D507">
        <v>1</v>
      </c>
      <c r="E507">
        <v>1</v>
      </c>
      <c r="F507">
        <v>1</v>
      </c>
      <c r="G507">
        <v>1</v>
      </c>
      <c r="H507" t="s">
        <v>924</v>
      </c>
      <c r="J507" t="b">
        <v>0</v>
      </c>
      <c r="K507" t="s">
        <v>439</v>
      </c>
      <c r="L507" t="s">
        <v>16</v>
      </c>
      <c r="M507" t="s">
        <v>17</v>
      </c>
      <c r="N507" t="s">
        <v>1100</v>
      </c>
    </row>
    <row r="508" spans="1:14" x14ac:dyDescent="0.25">
      <c r="A508" s="1">
        <v>506</v>
      </c>
      <c r="B508" t="s">
        <v>18</v>
      </c>
      <c r="C508" t="s">
        <v>13</v>
      </c>
      <c r="D508">
        <v>0</v>
      </c>
      <c r="E508">
        <v>0</v>
      </c>
      <c r="F508">
        <v>0</v>
      </c>
      <c r="G508">
        <v>0</v>
      </c>
      <c r="H508" t="s">
        <v>925</v>
      </c>
      <c r="J508" t="b">
        <v>0</v>
      </c>
      <c r="K508" t="s">
        <v>439</v>
      </c>
      <c r="L508" t="s">
        <v>16</v>
      </c>
      <c r="M508" t="s">
        <v>17</v>
      </c>
      <c r="N508" t="s">
        <v>1101</v>
      </c>
    </row>
    <row r="509" spans="1:14" x14ac:dyDescent="0.25">
      <c r="A509" s="1">
        <v>507</v>
      </c>
      <c r="B509" t="s">
        <v>33</v>
      </c>
      <c r="C509" t="s">
        <v>22</v>
      </c>
      <c r="D509">
        <v>0</v>
      </c>
      <c r="E509">
        <v>0</v>
      </c>
      <c r="F509">
        <v>0</v>
      </c>
      <c r="G509">
        <v>0</v>
      </c>
      <c r="H509" t="s">
        <v>926</v>
      </c>
      <c r="J509" t="b">
        <v>0</v>
      </c>
      <c r="K509" t="s">
        <v>439</v>
      </c>
      <c r="L509" t="s">
        <v>16</v>
      </c>
      <c r="M509" t="s">
        <v>17</v>
      </c>
      <c r="N509" t="s">
        <v>1102</v>
      </c>
    </row>
    <row r="510" spans="1:14" x14ac:dyDescent="0.25">
      <c r="A510" s="1">
        <v>508</v>
      </c>
      <c r="B510" t="s">
        <v>51</v>
      </c>
      <c r="C510" t="s">
        <v>13</v>
      </c>
      <c r="D510">
        <v>0</v>
      </c>
      <c r="E510">
        <v>0</v>
      </c>
      <c r="F510">
        <v>0</v>
      </c>
      <c r="G510">
        <v>0</v>
      </c>
      <c r="H510" t="s">
        <v>365</v>
      </c>
      <c r="J510" t="b">
        <v>0</v>
      </c>
      <c r="K510" t="s">
        <v>439</v>
      </c>
      <c r="L510" t="s">
        <v>16</v>
      </c>
      <c r="M510" t="s">
        <v>17</v>
      </c>
      <c r="N510" t="s">
        <v>1103</v>
      </c>
    </row>
    <row r="511" spans="1:14" x14ac:dyDescent="0.25">
      <c r="A511" s="1">
        <v>509</v>
      </c>
      <c r="B511" t="s">
        <v>21</v>
      </c>
      <c r="C511" t="s">
        <v>22</v>
      </c>
      <c r="D511">
        <v>0</v>
      </c>
      <c r="E511">
        <v>0</v>
      </c>
      <c r="F511">
        <v>0</v>
      </c>
      <c r="G511">
        <v>0</v>
      </c>
      <c r="H511" t="s">
        <v>927</v>
      </c>
      <c r="J511" t="b">
        <v>0</v>
      </c>
      <c r="K511" t="s">
        <v>439</v>
      </c>
      <c r="L511" t="s">
        <v>16</v>
      </c>
      <c r="M511" t="s">
        <v>17</v>
      </c>
      <c r="N511" t="s">
        <v>1104</v>
      </c>
    </row>
    <row r="512" spans="1:14" x14ac:dyDescent="0.25">
      <c r="A512" s="1">
        <v>510</v>
      </c>
      <c r="B512" t="s">
        <v>30</v>
      </c>
      <c r="C512" t="s">
        <v>31</v>
      </c>
      <c r="D512">
        <v>1</v>
      </c>
      <c r="E512">
        <v>1</v>
      </c>
      <c r="F512">
        <v>1</v>
      </c>
      <c r="G512">
        <v>1</v>
      </c>
      <c r="H512" t="s">
        <v>928</v>
      </c>
      <c r="J512" t="b">
        <v>0</v>
      </c>
      <c r="K512" t="s">
        <v>439</v>
      </c>
      <c r="L512" t="s">
        <v>16</v>
      </c>
      <c r="M512" t="s">
        <v>17</v>
      </c>
      <c r="N512" t="s">
        <v>1105</v>
      </c>
    </row>
    <row r="513" spans="1:14" x14ac:dyDescent="0.25">
      <c r="A513" s="1">
        <v>511</v>
      </c>
      <c r="B513" t="s">
        <v>41</v>
      </c>
      <c r="C513" t="s">
        <v>31</v>
      </c>
      <c r="D513">
        <v>0</v>
      </c>
      <c r="E513">
        <v>0</v>
      </c>
      <c r="F513">
        <v>0</v>
      </c>
      <c r="G513">
        <v>0</v>
      </c>
      <c r="H513" t="s">
        <v>929</v>
      </c>
      <c r="J513" t="b">
        <v>0</v>
      </c>
      <c r="K513" t="s">
        <v>439</v>
      </c>
      <c r="L513" t="s">
        <v>16</v>
      </c>
      <c r="M513" t="s">
        <v>17</v>
      </c>
      <c r="N513" t="s">
        <v>1106</v>
      </c>
    </row>
    <row r="514" spans="1:14" x14ac:dyDescent="0.25">
      <c r="A514" s="1">
        <v>512</v>
      </c>
      <c r="B514" t="s">
        <v>56</v>
      </c>
      <c r="C514" t="s">
        <v>22</v>
      </c>
      <c r="D514">
        <v>0</v>
      </c>
      <c r="E514">
        <v>0</v>
      </c>
      <c r="F514">
        <v>0</v>
      </c>
      <c r="G514">
        <v>0</v>
      </c>
      <c r="H514" t="s">
        <v>930</v>
      </c>
      <c r="J514" t="b">
        <v>0</v>
      </c>
      <c r="K514" t="s">
        <v>439</v>
      </c>
      <c r="L514" t="s">
        <v>16</v>
      </c>
      <c r="M514" t="s">
        <v>17</v>
      </c>
      <c r="N514" t="s">
        <v>1107</v>
      </c>
    </row>
    <row r="515" spans="1:14" x14ac:dyDescent="0.25">
      <c r="A515" s="1">
        <v>513</v>
      </c>
      <c r="B515" t="s">
        <v>12</v>
      </c>
      <c r="C515" t="s">
        <v>13</v>
      </c>
      <c r="D515">
        <v>0</v>
      </c>
      <c r="E515">
        <v>0</v>
      </c>
      <c r="F515">
        <v>0</v>
      </c>
      <c r="G515">
        <v>0</v>
      </c>
      <c r="H515" t="s">
        <v>931</v>
      </c>
      <c r="J515" t="b">
        <v>0</v>
      </c>
      <c r="K515" t="s">
        <v>439</v>
      </c>
      <c r="L515" t="s">
        <v>16</v>
      </c>
      <c r="M515" t="s">
        <v>17</v>
      </c>
      <c r="N515" t="s">
        <v>1108</v>
      </c>
    </row>
    <row r="516" spans="1:14" x14ac:dyDescent="0.25">
      <c r="A516" s="1">
        <v>514</v>
      </c>
      <c r="B516" t="s">
        <v>18</v>
      </c>
      <c r="C516" t="s">
        <v>13</v>
      </c>
      <c r="D516">
        <v>0</v>
      </c>
      <c r="E516">
        <v>0</v>
      </c>
      <c r="F516">
        <v>0</v>
      </c>
      <c r="G516">
        <v>0</v>
      </c>
      <c r="H516" t="s">
        <v>932</v>
      </c>
      <c r="J516" t="b">
        <v>0</v>
      </c>
      <c r="K516" t="s">
        <v>439</v>
      </c>
      <c r="L516" t="s">
        <v>16</v>
      </c>
      <c r="M516" t="s">
        <v>17</v>
      </c>
      <c r="N516" t="s">
        <v>1109</v>
      </c>
    </row>
    <row r="517" spans="1:14" x14ac:dyDescent="0.25">
      <c r="A517" s="1">
        <v>515</v>
      </c>
      <c r="B517" t="s">
        <v>23</v>
      </c>
      <c r="C517" t="s">
        <v>13</v>
      </c>
      <c r="D517">
        <v>0</v>
      </c>
      <c r="E517">
        <v>0</v>
      </c>
      <c r="F517">
        <v>0</v>
      </c>
      <c r="G517">
        <v>0</v>
      </c>
      <c r="H517" t="s">
        <v>933</v>
      </c>
      <c r="J517" t="b">
        <v>0</v>
      </c>
      <c r="K517" t="s">
        <v>439</v>
      </c>
      <c r="L517" t="s">
        <v>16</v>
      </c>
      <c r="M517" t="s">
        <v>17</v>
      </c>
      <c r="N517" t="s">
        <v>1110</v>
      </c>
    </row>
    <row r="518" spans="1:14" x14ac:dyDescent="0.25">
      <c r="A518" s="1">
        <v>516</v>
      </c>
      <c r="B518" t="s">
        <v>33</v>
      </c>
      <c r="C518" t="s">
        <v>22</v>
      </c>
      <c r="D518">
        <v>0</v>
      </c>
      <c r="E518">
        <v>0.99186991869918695</v>
      </c>
      <c r="F518">
        <v>1</v>
      </c>
      <c r="G518">
        <v>0.9838709677419355</v>
      </c>
      <c r="H518" t="s">
        <v>656</v>
      </c>
      <c r="J518" t="b">
        <v>0</v>
      </c>
      <c r="K518" t="s">
        <v>439</v>
      </c>
      <c r="L518" t="s">
        <v>16</v>
      </c>
      <c r="M518" t="s">
        <v>17</v>
      </c>
      <c r="N518" t="s">
        <v>1111</v>
      </c>
    </row>
    <row r="519" spans="1:14" x14ac:dyDescent="0.25">
      <c r="A519" s="1">
        <v>517</v>
      </c>
      <c r="B519" t="s">
        <v>18</v>
      </c>
      <c r="C519" t="s">
        <v>13</v>
      </c>
      <c r="D519">
        <v>0</v>
      </c>
      <c r="E519">
        <v>0.1557632398753894</v>
      </c>
      <c r="F519">
        <v>8.4745762711864403E-2</v>
      </c>
      <c r="G519">
        <v>0.96153846153846156</v>
      </c>
      <c r="H519" t="s">
        <v>934</v>
      </c>
      <c r="J519" t="b">
        <v>0</v>
      </c>
      <c r="K519" t="s">
        <v>439</v>
      </c>
      <c r="L519" t="s">
        <v>16</v>
      </c>
      <c r="M519" t="s">
        <v>17</v>
      </c>
      <c r="N519" t="s">
        <v>1112</v>
      </c>
    </row>
    <row r="520" spans="1:14" x14ac:dyDescent="0.25">
      <c r="A520" s="1">
        <v>518</v>
      </c>
      <c r="B520" t="s">
        <v>43</v>
      </c>
      <c r="C520" t="s">
        <v>22</v>
      </c>
      <c r="D520">
        <v>0</v>
      </c>
      <c r="E520">
        <v>0.28915662650602408</v>
      </c>
      <c r="F520">
        <v>0.6</v>
      </c>
      <c r="G520">
        <v>0.19047619047619049</v>
      </c>
      <c r="H520" t="s">
        <v>658</v>
      </c>
      <c r="J520" t="b">
        <v>0</v>
      </c>
      <c r="K520" t="s">
        <v>439</v>
      </c>
      <c r="L520" t="s">
        <v>16</v>
      </c>
      <c r="M520" t="s">
        <v>17</v>
      </c>
      <c r="N520" t="s">
        <v>1113</v>
      </c>
    </row>
    <row r="521" spans="1:14" x14ac:dyDescent="0.25">
      <c r="A521" s="1">
        <v>519</v>
      </c>
      <c r="B521" t="s">
        <v>30</v>
      </c>
      <c r="C521" t="s">
        <v>31</v>
      </c>
      <c r="D521">
        <v>1</v>
      </c>
      <c r="E521">
        <v>1</v>
      </c>
      <c r="F521">
        <v>1</v>
      </c>
      <c r="G521">
        <v>1</v>
      </c>
      <c r="H521" t="s">
        <v>935</v>
      </c>
      <c r="J521" t="b">
        <v>0</v>
      </c>
      <c r="K521" t="s">
        <v>439</v>
      </c>
      <c r="L521" t="s">
        <v>16</v>
      </c>
      <c r="M521" t="s">
        <v>17</v>
      </c>
      <c r="N521" t="s">
        <v>1114</v>
      </c>
    </row>
    <row r="522" spans="1:14" x14ac:dyDescent="0.25">
      <c r="A522" s="1">
        <v>520</v>
      </c>
      <c r="B522" t="s">
        <v>65</v>
      </c>
      <c r="C522" t="s">
        <v>31</v>
      </c>
      <c r="D522">
        <v>1</v>
      </c>
      <c r="E522">
        <v>1</v>
      </c>
      <c r="F522">
        <v>1</v>
      </c>
      <c r="G522">
        <v>1</v>
      </c>
      <c r="H522" t="s">
        <v>936</v>
      </c>
      <c r="J522" t="b">
        <v>0</v>
      </c>
      <c r="K522" t="s">
        <v>439</v>
      </c>
      <c r="L522" t="s">
        <v>16</v>
      </c>
      <c r="M522" t="s">
        <v>17</v>
      </c>
      <c r="N522" t="s">
        <v>1115</v>
      </c>
    </row>
    <row r="523" spans="1:14" x14ac:dyDescent="0.25">
      <c r="A523" s="1">
        <v>521</v>
      </c>
      <c r="B523" t="s">
        <v>27</v>
      </c>
      <c r="C523" t="s">
        <v>28</v>
      </c>
      <c r="D523">
        <v>1</v>
      </c>
      <c r="E523">
        <v>1</v>
      </c>
      <c r="F523">
        <v>1</v>
      </c>
      <c r="G523">
        <v>1</v>
      </c>
      <c r="H523" t="s">
        <v>198</v>
      </c>
      <c r="J523" t="b">
        <v>0</v>
      </c>
      <c r="K523" t="s">
        <v>439</v>
      </c>
      <c r="L523" t="s">
        <v>16</v>
      </c>
      <c r="M523" t="s">
        <v>17</v>
      </c>
      <c r="N523" t="s">
        <v>1116</v>
      </c>
    </row>
    <row r="524" spans="1:14" x14ac:dyDescent="0.25">
      <c r="A524" s="1">
        <v>522</v>
      </c>
      <c r="B524" t="s">
        <v>27</v>
      </c>
      <c r="C524" t="s">
        <v>28</v>
      </c>
      <c r="D524">
        <v>1</v>
      </c>
      <c r="E524">
        <v>1</v>
      </c>
      <c r="F524">
        <v>1</v>
      </c>
      <c r="G524">
        <v>1</v>
      </c>
      <c r="H524" t="s">
        <v>322</v>
      </c>
      <c r="J524" t="b">
        <v>0</v>
      </c>
      <c r="K524" t="s">
        <v>439</v>
      </c>
      <c r="L524" t="s">
        <v>16</v>
      </c>
      <c r="M524" t="s">
        <v>17</v>
      </c>
      <c r="N524" t="s">
        <v>1117</v>
      </c>
    </row>
    <row r="525" spans="1:14" x14ac:dyDescent="0.25">
      <c r="A525" s="1">
        <v>523</v>
      </c>
      <c r="B525" t="s">
        <v>21</v>
      </c>
      <c r="C525" t="s">
        <v>22</v>
      </c>
      <c r="D525">
        <v>0</v>
      </c>
      <c r="E525">
        <v>0</v>
      </c>
      <c r="F525">
        <v>0</v>
      </c>
      <c r="G525">
        <v>0</v>
      </c>
      <c r="H525" t="s">
        <v>937</v>
      </c>
      <c r="J525" t="b">
        <v>0</v>
      </c>
      <c r="K525" t="s">
        <v>439</v>
      </c>
      <c r="L525" t="s">
        <v>16</v>
      </c>
      <c r="M525" t="s">
        <v>17</v>
      </c>
      <c r="N525" t="s">
        <v>1118</v>
      </c>
    </row>
    <row r="526" spans="1:14" x14ac:dyDescent="0.25">
      <c r="A526" s="1">
        <v>524</v>
      </c>
      <c r="B526" t="s">
        <v>18</v>
      </c>
      <c r="C526" t="s">
        <v>13</v>
      </c>
      <c r="D526">
        <v>0</v>
      </c>
      <c r="E526">
        <v>0.46458923512747879</v>
      </c>
      <c r="F526">
        <v>0.30258302583025831</v>
      </c>
      <c r="G526">
        <v>1</v>
      </c>
      <c r="H526" t="s">
        <v>938</v>
      </c>
      <c r="J526" t="b">
        <v>0</v>
      </c>
      <c r="K526" t="s">
        <v>439</v>
      </c>
      <c r="L526" t="s">
        <v>16</v>
      </c>
      <c r="M526" t="s">
        <v>17</v>
      </c>
      <c r="N526" t="s">
        <v>1119</v>
      </c>
    </row>
    <row r="527" spans="1:14" x14ac:dyDescent="0.25">
      <c r="A527" s="1">
        <v>525</v>
      </c>
      <c r="B527" t="s">
        <v>51</v>
      </c>
      <c r="C527" t="s">
        <v>13</v>
      </c>
      <c r="D527">
        <v>0</v>
      </c>
      <c r="E527">
        <v>0.2</v>
      </c>
      <c r="F527">
        <v>1</v>
      </c>
      <c r="G527">
        <v>0.1111111111111111</v>
      </c>
      <c r="H527" t="s">
        <v>939</v>
      </c>
      <c r="J527" t="b">
        <v>0</v>
      </c>
      <c r="K527" t="s">
        <v>439</v>
      </c>
      <c r="L527" t="s">
        <v>16</v>
      </c>
      <c r="M527" t="s">
        <v>17</v>
      </c>
      <c r="N527" t="s">
        <v>1120</v>
      </c>
    </row>
    <row r="528" spans="1:14" x14ac:dyDescent="0.25">
      <c r="A528" s="1">
        <v>526</v>
      </c>
      <c r="B528" t="s">
        <v>27</v>
      </c>
      <c r="C528" t="s">
        <v>28</v>
      </c>
      <c r="D528">
        <v>0</v>
      </c>
      <c r="E528">
        <v>0</v>
      </c>
      <c r="F528">
        <v>0</v>
      </c>
      <c r="G528">
        <v>0</v>
      </c>
      <c r="H528" t="s">
        <v>940</v>
      </c>
      <c r="J528" t="b">
        <v>0</v>
      </c>
      <c r="K528" t="s">
        <v>439</v>
      </c>
      <c r="L528" t="s">
        <v>16</v>
      </c>
      <c r="M528" t="s">
        <v>17</v>
      </c>
      <c r="N528" t="s">
        <v>1121</v>
      </c>
    </row>
    <row r="529" spans="1:14" x14ac:dyDescent="0.25">
      <c r="A529" s="1">
        <v>527</v>
      </c>
      <c r="B529" t="s">
        <v>23</v>
      </c>
      <c r="C529" t="s">
        <v>13</v>
      </c>
      <c r="D529">
        <v>0</v>
      </c>
      <c r="E529">
        <v>0.3571428571428571</v>
      </c>
      <c r="F529">
        <v>1</v>
      </c>
      <c r="G529">
        <v>0.21739130434782611</v>
      </c>
      <c r="H529" t="s">
        <v>941</v>
      </c>
      <c r="J529" t="b">
        <v>0</v>
      </c>
      <c r="K529" t="s">
        <v>439</v>
      </c>
      <c r="L529" t="s">
        <v>16</v>
      </c>
      <c r="M529" t="s">
        <v>17</v>
      </c>
      <c r="N529" t="s">
        <v>1122</v>
      </c>
    </row>
    <row r="530" spans="1:14" x14ac:dyDescent="0.25">
      <c r="A530" s="1">
        <v>528</v>
      </c>
      <c r="B530" t="s">
        <v>24</v>
      </c>
      <c r="C530" t="s">
        <v>13</v>
      </c>
      <c r="D530">
        <v>1</v>
      </c>
      <c r="E530">
        <v>1</v>
      </c>
      <c r="F530">
        <v>1</v>
      </c>
      <c r="G530">
        <v>1</v>
      </c>
      <c r="H530" t="s">
        <v>942</v>
      </c>
      <c r="J530" t="b">
        <v>0</v>
      </c>
      <c r="K530" t="s">
        <v>439</v>
      </c>
      <c r="L530" t="s">
        <v>16</v>
      </c>
      <c r="M530" t="s">
        <v>17</v>
      </c>
      <c r="N530" t="s">
        <v>1123</v>
      </c>
    </row>
    <row r="531" spans="1:14" x14ac:dyDescent="0.25">
      <c r="A531" s="1">
        <v>529</v>
      </c>
      <c r="B531" t="s">
        <v>12</v>
      </c>
      <c r="C531" t="s">
        <v>13</v>
      </c>
      <c r="D531">
        <v>0</v>
      </c>
      <c r="E531">
        <v>0</v>
      </c>
      <c r="F531">
        <v>0</v>
      </c>
      <c r="G531">
        <v>0</v>
      </c>
      <c r="H531" t="s">
        <v>943</v>
      </c>
      <c r="J531" t="b">
        <v>0</v>
      </c>
      <c r="K531" t="s">
        <v>439</v>
      </c>
      <c r="L531" t="s">
        <v>16</v>
      </c>
      <c r="M531" t="s">
        <v>17</v>
      </c>
      <c r="N531" t="s">
        <v>1124</v>
      </c>
    </row>
    <row r="532" spans="1:14" x14ac:dyDescent="0.25">
      <c r="A532" s="1">
        <v>530</v>
      </c>
      <c r="B532" t="s">
        <v>76</v>
      </c>
      <c r="C532" t="s">
        <v>22</v>
      </c>
      <c r="D532">
        <v>0</v>
      </c>
      <c r="E532">
        <v>0</v>
      </c>
      <c r="F532">
        <v>0</v>
      </c>
      <c r="G532">
        <v>0</v>
      </c>
      <c r="H532" t="s">
        <v>944</v>
      </c>
      <c r="J532" t="b">
        <v>0</v>
      </c>
      <c r="K532" t="s">
        <v>439</v>
      </c>
      <c r="L532" t="s">
        <v>16</v>
      </c>
      <c r="M532" t="s">
        <v>17</v>
      </c>
      <c r="N532" t="s">
        <v>1125</v>
      </c>
    </row>
    <row r="533" spans="1:14" x14ac:dyDescent="0.25">
      <c r="A533" s="1">
        <v>531</v>
      </c>
      <c r="B533" t="s">
        <v>27</v>
      </c>
      <c r="C533" t="s">
        <v>28</v>
      </c>
      <c r="D533">
        <v>0</v>
      </c>
      <c r="E533">
        <v>0</v>
      </c>
      <c r="F533">
        <v>0</v>
      </c>
      <c r="G533">
        <v>0</v>
      </c>
      <c r="H533" t="s">
        <v>891</v>
      </c>
      <c r="J533" t="b">
        <v>0</v>
      </c>
      <c r="K533" t="s">
        <v>439</v>
      </c>
      <c r="L533" t="s">
        <v>16</v>
      </c>
      <c r="M533" t="s">
        <v>17</v>
      </c>
      <c r="N533" t="s">
        <v>1126</v>
      </c>
    </row>
    <row r="534" spans="1:14" x14ac:dyDescent="0.25">
      <c r="A534" s="1">
        <v>532</v>
      </c>
      <c r="B534" t="s">
        <v>27</v>
      </c>
      <c r="C534" t="s">
        <v>28</v>
      </c>
      <c r="D534">
        <v>0</v>
      </c>
      <c r="E534">
        <v>0</v>
      </c>
      <c r="F534">
        <v>0</v>
      </c>
      <c r="G534">
        <v>0</v>
      </c>
      <c r="H534" t="s">
        <v>945</v>
      </c>
      <c r="J534" t="b">
        <v>0</v>
      </c>
      <c r="K534" t="s">
        <v>439</v>
      </c>
      <c r="L534" t="s">
        <v>16</v>
      </c>
      <c r="M534" t="s">
        <v>17</v>
      </c>
      <c r="N534" t="s">
        <v>1127</v>
      </c>
    </row>
    <row r="535" spans="1:14" x14ac:dyDescent="0.25">
      <c r="A535" s="1">
        <v>533</v>
      </c>
      <c r="B535" t="s">
        <v>30</v>
      </c>
      <c r="C535" t="s">
        <v>31</v>
      </c>
      <c r="D535">
        <v>1</v>
      </c>
      <c r="E535">
        <v>1</v>
      </c>
      <c r="F535">
        <v>1</v>
      </c>
      <c r="G535">
        <v>1</v>
      </c>
      <c r="H535" t="s">
        <v>946</v>
      </c>
      <c r="J535" t="b">
        <v>0</v>
      </c>
      <c r="K535" t="s">
        <v>439</v>
      </c>
      <c r="L535" t="s">
        <v>16</v>
      </c>
      <c r="M535" t="s">
        <v>17</v>
      </c>
      <c r="N535" t="s">
        <v>1128</v>
      </c>
    </row>
    <row r="536" spans="1:14" x14ac:dyDescent="0.25">
      <c r="A536" s="1">
        <v>534</v>
      </c>
      <c r="B536" t="s">
        <v>27</v>
      </c>
      <c r="C536" t="s">
        <v>28</v>
      </c>
      <c r="D536">
        <v>1</v>
      </c>
      <c r="E536">
        <v>1</v>
      </c>
      <c r="F536">
        <v>1</v>
      </c>
      <c r="G536">
        <v>1</v>
      </c>
      <c r="H536" t="s">
        <v>947</v>
      </c>
      <c r="J536" t="b">
        <v>0</v>
      </c>
      <c r="K536" t="s">
        <v>439</v>
      </c>
      <c r="L536" t="s">
        <v>16</v>
      </c>
      <c r="M536" t="s">
        <v>17</v>
      </c>
      <c r="N536" t="s">
        <v>1129</v>
      </c>
    </row>
    <row r="537" spans="1:14" x14ac:dyDescent="0.25">
      <c r="A537" s="1">
        <v>535</v>
      </c>
      <c r="B537" t="s">
        <v>27</v>
      </c>
      <c r="C537" t="s">
        <v>28</v>
      </c>
      <c r="D537">
        <v>0</v>
      </c>
      <c r="E537">
        <v>3.2258064516129031E-2</v>
      </c>
      <c r="F537">
        <v>1.6393442622950821E-2</v>
      </c>
      <c r="G537">
        <v>1</v>
      </c>
      <c r="H537" t="s">
        <v>948</v>
      </c>
      <c r="J537" t="b">
        <v>0</v>
      </c>
      <c r="K537" t="s">
        <v>439</v>
      </c>
      <c r="L537" t="s">
        <v>16</v>
      </c>
      <c r="M537" t="s">
        <v>17</v>
      </c>
      <c r="N537" t="s">
        <v>1130</v>
      </c>
    </row>
    <row r="538" spans="1:14" x14ac:dyDescent="0.25">
      <c r="A538" s="1">
        <v>536</v>
      </c>
      <c r="B538" t="s">
        <v>23</v>
      </c>
      <c r="C538" t="s">
        <v>13</v>
      </c>
      <c r="D538">
        <v>0</v>
      </c>
      <c r="E538">
        <v>0</v>
      </c>
      <c r="F538">
        <v>0</v>
      </c>
      <c r="G538">
        <v>0</v>
      </c>
      <c r="H538" t="s">
        <v>949</v>
      </c>
      <c r="J538" t="b">
        <v>0</v>
      </c>
      <c r="K538" t="s">
        <v>439</v>
      </c>
      <c r="L538" t="s">
        <v>16</v>
      </c>
      <c r="M538" t="s">
        <v>17</v>
      </c>
      <c r="N538" t="s">
        <v>1131</v>
      </c>
    </row>
    <row r="539" spans="1:14" x14ac:dyDescent="0.25">
      <c r="A539" s="1">
        <v>537</v>
      </c>
      <c r="B539" t="s">
        <v>12</v>
      </c>
      <c r="C539" t="s">
        <v>13</v>
      </c>
      <c r="D539">
        <v>0</v>
      </c>
      <c r="E539">
        <v>0</v>
      </c>
      <c r="F539">
        <v>0</v>
      </c>
      <c r="G539">
        <v>0</v>
      </c>
      <c r="H539" t="s">
        <v>950</v>
      </c>
      <c r="J539" t="b">
        <v>0</v>
      </c>
      <c r="K539" t="s">
        <v>439</v>
      </c>
      <c r="L539" t="s">
        <v>16</v>
      </c>
      <c r="M539" t="s">
        <v>17</v>
      </c>
      <c r="N539" t="s">
        <v>1132</v>
      </c>
    </row>
    <row r="540" spans="1:14" x14ac:dyDescent="0.25">
      <c r="A540" s="1">
        <v>538</v>
      </c>
      <c r="B540" t="s">
        <v>33</v>
      </c>
      <c r="C540" t="s">
        <v>22</v>
      </c>
      <c r="D540">
        <v>0</v>
      </c>
      <c r="E540">
        <v>0</v>
      </c>
      <c r="F540">
        <v>0</v>
      </c>
      <c r="G540">
        <v>0</v>
      </c>
      <c r="H540" t="s">
        <v>951</v>
      </c>
      <c r="J540" t="b">
        <v>0</v>
      </c>
      <c r="K540" t="s">
        <v>439</v>
      </c>
      <c r="L540" t="s">
        <v>16</v>
      </c>
      <c r="M540" t="s">
        <v>17</v>
      </c>
      <c r="N540" t="s">
        <v>1133</v>
      </c>
    </row>
    <row r="541" spans="1:14" x14ac:dyDescent="0.25">
      <c r="A541" s="1">
        <v>539</v>
      </c>
      <c r="B541" t="s">
        <v>86</v>
      </c>
      <c r="C541" t="s">
        <v>31</v>
      </c>
      <c r="D541">
        <v>0</v>
      </c>
      <c r="E541">
        <v>0</v>
      </c>
      <c r="F541">
        <v>0</v>
      </c>
      <c r="G541">
        <v>0</v>
      </c>
      <c r="H541" t="s">
        <v>150</v>
      </c>
      <c r="J541" t="b">
        <v>0</v>
      </c>
      <c r="K541" t="s">
        <v>439</v>
      </c>
      <c r="L541" t="s">
        <v>16</v>
      </c>
      <c r="M541" t="s">
        <v>17</v>
      </c>
      <c r="N541" t="s">
        <v>1134</v>
      </c>
    </row>
    <row r="542" spans="1:14" x14ac:dyDescent="0.25">
      <c r="A542" s="1">
        <v>540</v>
      </c>
      <c r="B542" t="s">
        <v>41</v>
      </c>
      <c r="C542" t="s">
        <v>31</v>
      </c>
      <c r="D542">
        <v>1</v>
      </c>
      <c r="E542">
        <v>1</v>
      </c>
      <c r="F542">
        <v>1</v>
      </c>
      <c r="G542">
        <v>1</v>
      </c>
      <c r="H542" t="s">
        <v>430</v>
      </c>
      <c r="J542" t="b">
        <v>0</v>
      </c>
      <c r="K542" t="s">
        <v>439</v>
      </c>
      <c r="L542" t="s">
        <v>16</v>
      </c>
      <c r="M542" t="s">
        <v>17</v>
      </c>
      <c r="N542" t="s">
        <v>1135</v>
      </c>
    </row>
    <row r="543" spans="1:14" x14ac:dyDescent="0.25">
      <c r="A543" s="1">
        <v>541</v>
      </c>
      <c r="B543" t="s">
        <v>27</v>
      </c>
      <c r="C543" t="s">
        <v>28</v>
      </c>
      <c r="D543">
        <v>0</v>
      </c>
      <c r="E543">
        <v>0.46851385390428207</v>
      </c>
      <c r="F543">
        <v>0.30592105263157893</v>
      </c>
      <c r="G543">
        <v>1</v>
      </c>
      <c r="H543" t="s">
        <v>952</v>
      </c>
      <c r="J543" t="b">
        <v>0</v>
      </c>
      <c r="K543" t="s">
        <v>439</v>
      </c>
      <c r="L543" t="s">
        <v>16</v>
      </c>
      <c r="M543" t="s">
        <v>17</v>
      </c>
      <c r="N543" t="s">
        <v>1136</v>
      </c>
    </row>
    <row r="544" spans="1:14" x14ac:dyDescent="0.25">
      <c r="A544" s="1">
        <v>542</v>
      </c>
      <c r="B544" t="s">
        <v>86</v>
      </c>
      <c r="C544" t="s">
        <v>31</v>
      </c>
      <c r="D544">
        <v>0</v>
      </c>
      <c r="E544">
        <v>0</v>
      </c>
      <c r="F544">
        <v>0</v>
      </c>
      <c r="G544">
        <v>0</v>
      </c>
      <c r="H544" t="s">
        <v>953</v>
      </c>
      <c r="J544" t="b">
        <v>0</v>
      </c>
      <c r="K544" t="s">
        <v>439</v>
      </c>
      <c r="L544" t="s">
        <v>16</v>
      </c>
      <c r="M544" t="s">
        <v>17</v>
      </c>
      <c r="N544" t="s">
        <v>1137</v>
      </c>
    </row>
    <row r="545" spans="1:14" x14ac:dyDescent="0.25">
      <c r="A545" s="1">
        <v>543</v>
      </c>
      <c r="B545" t="s">
        <v>41</v>
      </c>
      <c r="C545" t="s">
        <v>31</v>
      </c>
      <c r="D545">
        <v>1</v>
      </c>
      <c r="E545">
        <v>1</v>
      </c>
      <c r="F545">
        <v>1</v>
      </c>
      <c r="G545">
        <v>1</v>
      </c>
      <c r="H545" t="s">
        <v>954</v>
      </c>
      <c r="J545" t="b">
        <v>0</v>
      </c>
      <c r="K545" t="s">
        <v>439</v>
      </c>
      <c r="L545" t="s">
        <v>16</v>
      </c>
      <c r="M545" t="s">
        <v>17</v>
      </c>
      <c r="N545" t="s">
        <v>1138</v>
      </c>
    </row>
    <row r="546" spans="1:14" x14ac:dyDescent="0.25">
      <c r="A546" s="1">
        <v>544</v>
      </c>
      <c r="B546" t="s">
        <v>27</v>
      </c>
      <c r="C546" t="s">
        <v>28</v>
      </c>
      <c r="D546">
        <v>1</v>
      </c>
      <c r="E546">
        <v>1</v>
      </c>
      <c r="F546">
        <v>1</v>
      </c>
      <c r="G546">
        <v>1</v>
      </c>
      <c r="H546" t="s">
        <v>955</v>
      </c>
      <c r="J546" t="b">
        <v>0</v>
      </c>
      <c r="K546" t="s">
        <v>439</v>
      </c>
      <c r="L546" t="s">
        <v>16</v>
      </c>
      <c r="M546" t="s">
        <v>17</v>
      </c>
      <c r="N546" t="s">
        <v>1139</v>
      </c>
    </row>
    <row r="547" spans="1:14" x14ac:dyDescent="0.25">
      <c r="A547" s="1">
        <v>545</v>
      </c>
      <c r="B547" t="s">
        <v>23</v>
      </c>
      <c r="C547" t="s">
        <v>13</v>
      </c>
      <c r="D547">
        <v>0</v>
      </c>
      <c r="E547">
        <v>7.246376811594203E-3</v>
      </c>
      <c r="F547">
        <v>3.6363636363636359E-3</v>
      </c>
      <c r="G547">
        <v>1</v>
      </c>
      <c r="H547" t="s">
        <v>956</v>
      </c>
      <c r="J547" t="b">
        <v>0</v>
      </c>
      <c r="K547" t="s">
        <v>439</v>
      </c>
      <c r="L547" t="s">
        <v>16</v>
      </c>
      <c r="M547" t="s">
        <v>17</v>
      </c>
      <c r="N547" t="s">
        <v>1140</v>
      </c>
    </row>
    <row r="548" spans="1:14" x14ac:dyDescent="0.25">
      <c r="A548" s="1">
        <v>546</v>
      </c>
      <c r="B548" t="s">
        <v>18</v>
      </c>
      <c r="C548" t="s">
        <v>13</v>
      </c>
      <c r="D548">
        <v>0</v>
      </c>
      <c r="E548">
        <v>0</v>
      </c>
      <c r="F548">
        <v>0</v>
      </c>
      <c r="G548">
        <v>0</v>
      </c>
      <c r="H548" t="s">
        <v>957</v>
      </c>
      <c r="J548" t="b">
        <v>0</v>
      </c>
      <c r="K548" t="s">
        <v>439</v>
      </c>
      <c r="L548" t="s">
        <v>16</v>
      </c>
      <c r="M548" t="s">
        <v>17</v>
      </c>
      <c r="N548" t="s">
        <v>1141</v>
      </c>
    </row>
    <row r="549" spans="1:14" x14ac:dyDescent="0.25">
      <c r="A549" s="1">
        <v>547</v>
      </c>
      <c r="B549" t="s">
        <v>43</v>
      </c>
      <c r="C549" t="s">
        <v>22</v>
      </c>
      <c r="D549">
        <v>0</v>
      </c>
      <c r="E549">
        <v>0</v>
      </c>
      <c r="F549">
        <v>0</v>
      </c>
      <c r="G549">
        <v>0</v>
      </c>
      <c r="H549" t="s">
        <v>958</v>
      </c>
      <c r="J549" t="b">
        <v>0</v>
      </c>
      <c r="K549" t="s">
        <v>439</v>
      </c>
      <c r="L549" t="s">
        <v>16</v>
      </c>
      <c r="M549" t="s">
        <v>17</v>
      </c>
      <c r="N549" t="s">
        <v>1142</v>
      </c>
    </row>
    <row r="550" spans="1:14" x14ac:dyDescent="0.25">
      <c r="A550" s="1">
        <v>548</v>
      </c>
      <c r="B550" t="s">
        <v>65</v>
      </c>
      <c r="C550" t="s">
        <v>31</v>
      </c>
      <c r="D550">
        <v>0</v>
      </c>
      <c r="E550">
        <v>0.1176470588235294</v>
      </c>
      <c r="F550">
        <v>1</v>
      </c>
      <c r="G550">
        <v>6.25E-2</v>
      </c>
      <c r="H550" t="s">
        <v>959</v>
      </c>
      <c r="J550" t="b">
        <v>0</v>
      </c>
      <c r="K550" t="s">
        <v>439</v>
      </c>
      <c r="L550" t="s">
        <v>16</v>
      </c>
      <c r="M550" t="s">
        <v>17</v>
      </c>
      <c r="N550" t="s">
        <v>1143</v>
      </c>
    </row>
    <row r="551" spans="1:14" x14ac:dyDescent="0.25">
      <c r="A551" s="1">
        <v>549</v>
      </c>
      <c r="B551" t="s">
        <v>23</v>
      </c>
      <c r="C551" t="s">
        <v>13</v>
      </c>
      <c r="D551">
        <v>0</v>
      </c>
      <c r="E551">
        <v>0.82352941176470584</v>
      </c>
      <c r="F551">
        <v>1</v>
      </c>
      <c r="G551">
        <v>0.7</v>
      </c>
      <c r="H551" t="s">
        <v>960</v>
      </c>
      <c r="J551" t="b">
        <v>0</v>
      </c>
      <c r="K551" t="s">
        <v>439</v>
      </c>
      <c r="L551" t="s">
        <v>16</v>
      </c>
      <c r="M551" t="s">
        <v>17</v>
      </c>
      <c r="N551" t="s">
        <v>1144</v>
      </c>
    </row>
    <row r="552" spans="1:14" x14ac:dyDescent="0.25">
      <c r="A552" s="1">
        <v>550</v>
      </c>
      <c r="B552" t="s">
        <v>33</v>
      </c>
      <c r="C552" t="s">
        <v>22</v>
      </c>
      <c r="D552">
        <v>0</v>
      </c>
      <c r="E552">
        <v>0.6</v>
      </c>
      <c r="F552">
        <v>0.43333333333333329</v>
      </c>
      <c r="G552">
        <v>0.97499999999999998</v>
      </c>
      <c r="H552" t="s">
        <v>685</v>
      </c>
      <c r="J552" t="b">
        <v>0</v>
      </c>
      <c r="K552" t="s">
        <v>439</v>
      </c>
      <c r="L552" t="s">
        <v>16</v>
      </c>
      <c r="M552" t="s">
        <v>17</v>
      </c>
      <c r="N552" t="s">
        <v>1145</v>
      </c>
    </row>
    <row r="553" spans="1:14" x14ac:dyDescent="0.25">
      <c r="A553" s="1">
        <v>551</v>
      </c>
      <c r="B553" t="s">
        <v>18</v>
      </c>
      <c r="C553" t="s">
        <v>13</v>
      </c>
      <c r="D553">
        <v>0</v>
      </c>
      <c r="E553">
        <v>0</v>
      </c>
      <c r="F553">
        <v>0</v>
      </c>
      <c r="G553">
        <v>0</v>
      </c>
      <c r="H553" t="s">
        <v>961</v>
      </c>
      <c r="J553" t="b">
        <v>0</v>
      </c>
      <c r="K553" t="s">
        <v>439</v>
      </c>
      <c r="L553" t="s">
        <v>16</v>
      </c>
      <c r="M553" t="s">
        <v>17</v>
      </c>
      <c r="N553" t="s">
        <v>1146</v>
      </c>
    </row>
    <row r="554" spans="1:14" x14ac:dyDescent="0.25">
      <c r="A554" s="1">
        <v>552</v>
      </c>
      <c r="B554" t="s">
        <v>12</v>
      </c>
      <c r="C554" t="s">
        <v>13</v>
      </c>
      <c r="D554">
        <v>0</v>
      </c>
      <c r="E554">
        <v>0</v>
      </c>
      <c r="F554">
        <v>0</v>
      </c>
      <c r="G554">
        <v>0</v>
      </c>
      <c r="H554" t="s">
        <v>962</v>
      </c>
      <c r="J554" t="b">
        <v>0</v>
      </c>
      <c r="K554" t="s">
        <v>485</v>
      </c>
      <c r="L554" t="s">
        <v>16</v>
      </c>
      <c r="M554" t="s">
        <v>17</v>
      </c>
      <c r="N554" t="s">
        <v>1078</v>
      </c>
    </row>
    <row r="555" spans="1:14" x14ac:dyDescent="0.25">
      <c r="A555" s="1">
        <v>553</v>
      </c>
      <c r="B555" t="s">
        <v>18</v>
      </c>
      <c r="C555" t="s">
        <v>13</v>
      </c>
      <c r="D555">
        <v>0</v>
      </c>
      <c r="E555">
        <v>0</v>
      </c>
      <c r="F555">
        <v>0</v>
      </c>
      <c r="G555">
        <v>0</v>
      </c>
      <c r="H555" t="s">
        <v>963</v>
      </c>
      <c r="J555" t="b">
        <v>0</v>
      </c>
      <c r="K555" t="s">
        <v>485</v>
      </c>
      <c r="L555" t="s">
        <v>16</v>
      </c>
      <c r="M555" t="s">
        <v>17</v>
      </c>
      <c r="N555" t="s">
        <v>1079</v>
      </c>
    </row>
    <row r="556" spans="1:14" x14ac:dyDescent="0.25">
      <c r="A556" s="1">
        <v>554</v>
      </c>
      <c r="B556" t="s">
        <v>12</v>
      </c>
      <c r="C556" t="s">
        <v>13</v>
      </c>
      <c r="D556">
        <v>0</v>
      </c>
      <c r="E556">
        <v>0</v>
      </c>
      <c r="F556">
        <v>0</v>
      </c>
      <c r="G556">
        <v>0</v>
      </c>
      <c r="H556" t="s">
        <v>576</v>
      </c>
      <c r="J556" t="b">
        <v>0</v>
      </c>
      <c r="K556" t="s">
        <v>485</v>
      </c>
      <c r="L556" t="s">
        <v>16</v>
      </c>
      <c r="M556" t="s">
        <v>17</v>
      </c>
      <c r="N556" t="s">
        <v>1080</v>
      </c>
    </row>
    <row r="557" spans="1:14" x14ac:dyDescent="0.25">
      <c r="A557" s="1">
        <v>555</v>
      </c>
      <c r="B557" t="s">
        <v>21</v>
      </c>
      <c r="C557" t="s">
        <v>22</v>
      </c>
      <c r="D557">
        <v>0</v>
      </c>
      <c r="E557">
        <v>0</v>
      </c>
      <c r="F557">
        <v>0</v>
      </c>
      <c r="G557">
        <v>0</v>
      </c>
      <c r="H557" t="s">
        <v>964</v>
      </c>
      <c r="J557" t="b">
        <v>0</v>
      </c>
      <c r="K557" t="s">
        <v>485</v>
      </c>
      <c r="L557" t="s">
        <v>16</v>
      </c>
      <c r="M557" t="s">
        <v>17</v>
      </c>
      <c r="N557" t="s">
        <v>1081</v>
      </c>
    </row>
    <row r="558" spans="1:14" x14ac:dyDescent="0.25">
      <c r="A558" s="1">
        <v>556</v>
      </c>
      <c r="B558" t="s">
        <v>23</v>
      </c>
      <c r="C558" t="s">
        <v>13</v>
      </c>
      <c r="D558">
        <v>0</v>
      </c>
      <c r="E558">
        <v>0</v>
      </c>
      <c r="F558">
        <v>0</v>
      </c>
      <c r="G558">
        <v>0</v>
      </c>
      <c r="H558" t="s">
        <v>965</v>
      </c>
      <c r="J558" t="b">
        <v>0</v>
      </c>
      <c r="K558" t="s">
        <v>485</v>
      </c>
      <c r="L558" t="s">
        <v>16</v>
      </c>
      <c r="M558" t="s">
        <v>17</v>
      </c>
      <c r="N558" t="s">
        <v>1082</v>
      </c>
    </row>
    <row r="559" spans="1:14" x14ac:dyDescent="0.25">
      <c r="A559" s="1">
        <v>557</v>
      </c>
      <c r="B559" t="s">
        <v>24</v>
      </c>
      <c r="C559" t="s">
        <v>13</v>
      </c>
      <c r="D559">
        <v>1</v>
      </c>
      <c r="E559">
        <v>1</v>
      </c>
      <c r="F559">
        <v>1</v>
      </c>
      <c r="G559">
        <v>1</v>
      </c>
      <c r="H559" t="s">
        <v>578</v>
      </c>
      <c r="J559" t="b">
        <v>0</v>
      </c>
      <c r="K559" t="s">
        <v>485</v>
      </c>
      <c r="L559" t="s">
        <v>16</v>
      </c>
      <c r="M559" t="s">
        <v>17</v>
      </c>
      <c r="N559" t="s">
        <v>1083</v>
      </c>
    </row>
    <row r="560" spans="1:14" x14ac:dyDescent="0.25">
      <c r="A560" s="1">
        <v>558</v>
      </c>
      <c r="B560" t="s">
        <v>21</v>
      </c>
      <c r="C560" t="s">
        <v>22</v>
      </c>
      <c r="D560">
        <v>0</v>
      </c>
      <c r="E560">
        <v>0</v>
      </c>
      <c r="F560">
        <v>0</v>
      </c>
      <c r="G560">
        <v>0</v>
      </c>
      <c r="H560" t="s">
        <v>966</v>
      </c>
      <c r="J560" t="b">
        <v>0</v>
      </c>
      <c r="K560" t="s">
        <v>485</v>
      </c>
      <c r="L560" t="s">
        <v>16</v>
      </c>
      <c r="M560" t="s">
        <v>17</v>
      </c>
      <c r="N560" t="s">
        <v>1084</v>
      </c>
    </row>
    <row r="561" spans="1:14" x14ac:dyDescent="0.25">
      <c r="A561" s="1">
        <v>559</v>
      </c>
      <c r="B561" t="s">
        <v>27</v>
      </c>
      <c r="C561" t="s">
        <v>28</v>
      </c>
      <c r="D561">
        <v>1</v>
      </c>
      <c r="E561">
        <v>1</v>
      </c>
      <c r="F561">
        <v>1</v>
      </c>
      <c r="G561">
        <v>1</v>
      </c>
      <c r="H561" t="s">
        <v>108</v>
      </c>
      <c r="J561" t="b">
        <v>0</v>
      </c>
      <c r="K561" t="s">
        <v>485</v>
      </c>
      <c r="L561" t="s">
        <v>16</v>
      </c>
      <c r="M561" t="s">
        <v>17</v>
      </c>
      <c r="N561" t="s">
        <v>1085</v>
      </c>
    </row>
    <row r="562" spans="1:14" x14ac:dyDescent="0.25">
      <c r="A562" s="1">
        <v>560</v>
      </c>
      <c r="B562" t="s">
        <v>30</v>
      </c>
      <c r="C562" t="s">
        <v>31</v>
      </c>
      <c r="D562">
        <v>1</v>
      </c>
      <c r="E562">
        <v>1</v>
      </c>
      <c r="F562">
        <v>1</v>
      </c>
      <c r="G562">
        <v>1</v>
      </c>
      <c r="H562" t="s">
        <v>171</v>
      </c>
      <c r="J562" t="b">
        <v>0</v>
      </c>
      <c r="K562" t="s">
        <v>485</v>
      </c>
      <c r="L562" t="s">
        <v>16</v>
      </c>
      <c r="M562" t="s">
        <v>17</v>
      </c>
      <c r="N562" t="s">
        <v>1086</v>
      </c>
    </row>
    <row r="563" spans="1:14" x14ac:dyDescent="0.25">
      <c r="A563" s="1">
        <v>561</v>
      </c>
      <c r="B563" t="s">
        <v>33</v>
      </c>
      <c r="C563" t="s">
        <v>22</v>
      </c>
      <c r="D563">
        <v>0</v>
      </c>
      <c r="E563">
        <v>0</v>
      </c>
      <c r="F563">
        <v>0</v>
      </c>
      <c r="G563">
        <v>0</v>
      </c>
      <c r="H563" t="s">
        <v>967</v>
      </c>
      <c r="J563" t="b">
        <v>0</v>
      </c>
      <c r="K563" t="s">
        <v>485</v>
      </c>
      <c r="L563" t="s">
        <v>16</v>
      </c>
      <c r="M563" t="s">
        <v>17</v>
      </c>
      <c r="N563" t="s">
        <v>1087</v>
      </c>
    </row>
    <row r="564" spans="1:14" x14ac:dyDescent="0.25">
      <c r="A564" s="1">
        <v>562</v>
      </c>
      <c r="B564" t="s">
        <v>18</v>
      </c>
      <c r="C564" t="s">
        <v>13</v>
      </c>
      <c r="D564">
        <v>0</v>
      </c>
      <c r="E564">
        <v>0</v>
      </c>
      <c r="F564">
        <v>0</v>
      </c>
      <c r="G564">
        <v>0</v>
      </c>
      <c r="H564" t="s">
        <v>35</v>
      </c>
      <c r="J564" t="b">
        <v>0</v>
      </c>
      <c r="K564" t="s">
        <v>485</v>
      </c>
      <c r="L564" t="s">
        <v>16</v>
      </c>
      <c r="M564" t="s">
        <v>17</v>
      </c>
      <c r="N564" t="s">
        <v>1088</v>
      </c>
    </row>
    <row r="565" spans="1:14" x14ac:dyDescent="0.25">
      <c r="A565" s="1">
        <v>563</v>
      </c>
      <c r="B565" t="s">
        <v>18</v>
      </c>
      <c r="C565" t="s">
        <v>13</v>
      </c>
      <c r="D565">
        <v>0</v>
      </c>
      <c r="E565">
        <v>0</v>
      </c>
      <c r="F565">
        <v>0</v>
      </c>
      <c r="G565">
        <v>0</v>
      </c>
      <c r="H565" t="s">
        <v>968</v>
      </c>
      <c r="J565" t="b">
        <v>0</v>
      </c>
      <c r="K565" t="s">
        <v>485</v>
      </c>
      <c r="L565" t="s">
        <v>16</v>
      </c>
      <c r="M565" t="s">
        <v>17</v>
      </c>
      <c r="N565" t="s">
        <v>1089</v>
      </c>
    </row>
    <row r="566" spans="1:14" x14ac:dyDescent="0.25">
      <c r="A566" s="1">
        <v>564</v>
      </c>
      <c r="B566" t="s">
        <v>23</v>
      </c>
      <c r="C566" t="s">
        <v>13</v>
      </c>
      <c r="D566">
        <v>0</v>
      </c>
      <c r="E566">
        <v>0</v>
      </c>
      <c r="F566">
        <v>0</v>
      </c>
      <c r="G566">
        <v>0</v>
      </c>
      <c r="H566" t="s">
        <v>969</v>
      </c>
      <c r="J566" t="b">
        <v>0</v>
      </c>
      <c r="K566" t="s">
        <v>485</v>
      </c>
      <c r="L566" t="s">
        <v>16</v>
      </c>
      <c r="M566" t="s">
        <v>17</v>
      </c>
      <c r="N566" t="s">
        <v>1090</v>
      </c>
    </row>
    <row r="567" spans="1:14" x14ac:dyDescent="0.25">
      <c r="A567" s="1">
        <v>565</v>
      </c>
      <c r="B567" t="s">
        <v>27</v>
      </c>
      <c r="C567" t="s">
        <v>28</v>
      </c>
      <c r="D567">
        <v>1</v>
      </c>
      <c r="E567">
        <v>1</v>
      </c>
      <c r="F567">
        <v>1</v>
      </c>
      <c r="G567">
        <v>1</v>
      </c>
      <c r="H567" t="s">
        <v>866</v>
      </c>
      <c r="J567" t="b">
        <v>0</v>
      </c>
      <c r="K567" t="s">
        <v>485</v>
      </c>
      <c r="L567" t="s">
        <v>16</v>
      </c>
      <c r="M567" t="s">
        <v>17</v>
      </c>
      <c r="N567" t="s">
        <v>1091</v>
      </c>
    </row>
    <row r="568" spans="1:14" x14ac:dyDescent="0.25">
      <c r="A568" s="1">
        <v>566</v>
      </c>
      <c r="B568" t="s">
        <v>30</v>
      </c>
      <c r="C568" t="s">
        <v>31</v>
      </c>
      <c r="D568">
        <v>1</v>
      </c>
      <c r="E568">
        <v>1</v>
      </c>
      <c r="F568">
        <v>1</v>
      </c>
      <c r="G568">
        <v>1</v>
      </c>
      <c r="H568" t="s">
        <v>970</v>
      </c>
      <c r="J568" t="b">
        <v>0</v>
      </c>
      <c r="K568" t="s">
        <v>485</v>
      </c>
      <c r="L568" t="s">
        <v>16</v>
      </c>
      <c r="M568" t="s">
        <v>17</v>
      </c>
      <c r="N568" t="s">
        <v>1092</v>
      </c>
    </row>
    <row r="569" spans="1:14" x14ac:dyDescent="0.25">
      <c r="A569" s="1">
        <v>567</v>
      </c>
      <c r="B569" t="s">
        <v>12</v>
      </c>
      <c r="C569" t="s">
        <v>13</v>
      </c>
      <c r="D569">
        <v>0</v>
      </c>
      <c r="E569">
        <v>0</v>
      </c>
      <c r="F569">
        <v>0</v>
      </c>
      <c r="G569">
        <v>0</v>
      </c>
      <c r="H569" t="s">
        <v>971</v>
      </c>
      <c r="J569" t="b">
        <v>0</v>
      </c>
      <c r="K569" t="s">
        <v>485</v>
      </c>
      <c r="L569" t="s">
        <v>16</v>
      </c>
      <c r="M569" t="s">
        <v>17</v>
      </c>
      <c r="N569" t="s">
        <v>1093</v>
      </c>
    </row>
    <row r="570" spans="1:14" x14ac:dyDescent="0.25">
      <c r="A570" s="1">
        <v>568</v>
      </c>
      <c r="B570" t="s">
        <v>41</v>
      </c>
      <c r="C570" t="s">
        <v>31</v>
      </c>
      <c r="D570">
        <v>1</v>
      </c>
      <c r="E570">
        <v>1</v>
      </c>
      <c r="F570">
        <v>1</v>
      </c>
      <c r="G570">
        <v>1</v>
      </c>
      <c r="H570" t="s">
        <v>869</v>
      </c>
      <c r="J570" t="b">
        <v>0</v>
      </c>
      <c r="K570" t="s">
        <v>485</v>
      </c>
      <c r="L570" t="s">
        <v>16</v>
      </c>
      <c r="M570" t="s">
        <v>17</v>
      </c>
      <c r="N570" t="s">
        <v>1094</v>
      </c>
    </row>
    <row r="571" spans="1:14" x14ac:dyDescent="0.25">
      <c r="A571" s="1">
        <v>569</v>
      </c>
      <c r="B571" t="s">
        <v>43</v>
      </c>
      <c r="C571" t="s">
        <v>22</v>
      </c>
      <c r="D571">
        <v>0</v>
      </c>
      <c r="E571">
        <v>0</v>
      </c>
      <c r="F571">
        <v>0</v>
      </c>
      <c r="G571">
        <v>0</v>
      </c>
      <c r="H571" t="s">
        <v>972</v>
      </c>
      <c r="J571" t="b">
        <v>0</v>
      </c>
      <c r="K571" t="s">
        <v>485</v>
      </c>
      <c r="L571" t="s">
        <v>16</v>
      </c>
      <c r="M571" t="s">
        <v>17</v>
      </c>
      <c r="N571" t="s">
        <v>1095</v>
      </c>
    </row>
    <row r="572" spans="1:14" x14ac:dyDescent="0.25">
      <c r="A572" s="1">
        <v>570</v>
      </c>
      <c r="B572" t="s">
        <v>41</v>
      </c>
      <c r="C572" t="s">
        <v>31</v>
      </c>
      <c r="D572">
        <v>1</v>
      </c>
      <c r="E572">
        <v>1</v>
      </c>
      <c r="F572">
        <v>1</v>
      </c>
      <c r="G572">
        <v>1</v>
      </c>
      <c r="H572" t="s">
        <v>673</v>
      </c>
      <c r="J572" t="b">
        <v>0</v>
      </c>
      <c r="K572" t="s">
        <v>485</v>
      </c>
      <c r="L572" t="s">
        <v>16</v>
      </c>
      <c r="M572" t="s">
        <v>17</v>
      </c>
      <c r="N572" t="s">
        <v>1096</v>
      </c>
    </row>
    <row r="573" spans="1:14" x14ac:dyDescent="0.25">
      <c r="A573" s="1">
        <v>571</v>
      </c>
      <c r="B573" t="s">
        <v>27</v>
      </c>
      <c r="C573" t="s">
        <v>28</v>
      </c>
      <c r="D573">
        <v>1</v>
      </c>
      <c r="E573">
        <v>1</v>
      </c>
      <c r="F573">
        <v>1</v>
      </c>
      <c r="G573">
        <v>1</v>
      </c>
      <c r="H573" t="s">
        <v>449</v>
      </c>
      <c r="J573" t="b">
        <v>0</v>
      </c>
      <c r="K573" t="s">
        <v>485</v>
      </c>
      <c r="L573" t="s">
        <v>16</v>
      </c>
      <c r="M573" t="s">
        <v>17</v>
      </c>
      <c r="N573" t="s">
        <v>1097</v>
      </c>
    </row>
    <row r="574" spans="1:14" x14ac:dyDescent="0.25">
      <c r="A574" s="1">
        <v>572</v>
      </c>
      <c r="B574" t="s">
        <v>23</v>
      </c>
      <c r="C574" t="s">
        <v>13</v>
      </c>
      <c r="D574">
        <v>0</v>
      </c>
      <c r="E574">
        <v>0</v>
      </c>
      <c r="F574">
        <v>0</v>
      </c>
      <c r="G574">
        <v>0</v>
      </c>
      <c r="H574" t="s">
        <v>973</v>
      </c>
      <c r="J574" t="b">
        <v>1</v>
      </c>
      <c r="K574" t="s">
        <v>485</v>
      </c>
      <c r="L574" t="s">
        <v>16</v>
      </c>
      <c r="M574" t="s">
        <v>17</v>
      </c>
      <c r="N574" t="s">
        <v>1098</v>
      </c>
    </row>
    <row r="575" spans="1:14" x14ac:dyDescent="0.25">
      <c r="A575" s="1">
        <v>573</v>
      </c>
      <c r="B575" t="s">
        <v>41</v>
      </c>
      <c r="C575" t="s">
        <v>31</v>
      </c>
      <c r="D575">
        <v>0</v>
      </c>
      <c r="E575">
        <v>0</v>
      </c>
      <c r="F575">
        <v>0</v>
      </c>
      <c r="G575">
        <v>0</v>
      </c>
      <c r="J575" t="b">
        <v>1</v>
      </c>
      <c r="K575" t="s">
        <v>485</v>
      </c>
      <c r="L575" t="s">
        <v>16</v>
      </c>
      <c r="M575" t="s">
        <v>17</v>
      </c>
      <c r="N575" t="s">
        <v>1099</v>
      </c>
    </row>
    <row r="576" spans="1:14" x14ac:dyDescent="0.25">
      <c r="A576" s="1">
        <v>574</v>
      </c>
      <c r="B576" t="s">
        <v>27</v>
      </c>
      <c r="C576" t="s">
        <v>28</v>
      </c>
      <c r="D576">
        <v>1</v>
      </c>
      <c r="E576">
        <v>1</v>
      </c>
      <c r="F576">
        <v>1</v>
      </c>
      <c r="G576">
        <v>1</v>
      </c>
      <c r="H576" t="s">
        <v>705</v>
      </c>
      <c r="J576" t="b">
        <v>0</v>
      </c>
      <c r="K576" t="s">
        <v>485</v>
      </c>
      <c r="L576" t="s">
        <v>16</v>
      </c>
      <c r="M576" t="s">
        <v>17</v>
      </c>
      <c r="N576" t="s">
        <v>1100</v>
      </c>
    </row>
    <row r="577" spans="1:14" x14ac:dyDescent="0.25">
      <c r="A577" s="1">
        <v>575</v>
      </c>
      <c r="B577" t="s">
        <v>18</v>
      </c>
      <c r="C577" t="s">
        <v>13</v>
      </c>
      <c r="D577">
        <v>0</v>
      </c>
      <c r="E577">
        <v>0</v>
      </c>
      <c r="F577">
        <v>0</v>
      </c>
      <c r="G577">
        <v>0</v>
      </c>
      <c r="H577" t="s">
        <v>974</v>
      </c>
      <c r="J577" t="b">
        <v>0</v>
      </c>
      <c r="K577" t="s">
        <v>485</v>
      </c>
      <c r="L577" t="s">
        <v>16</v>
      </c>
      <c r="M577" t="s">
        <v>17</v>
      </c>
      <c r="N577" t="s">
        <v>1101</v>
      </c>
    </row>
    <row r="578" spans="1:14" x14ac:dyDescent="0.25">
      <c r="A578" s="1">
        <v>576</v>
      </c>
      <c r="B578" t="s">
        <v>33</v>
      </c>
      <c r="C578" t="s">
        <v>22</v>
      </c>
      <c r="D578">
        <v>0</v>
      </c>
      <c r="E578">
        <v>0</v>
      </c>
      <c r="F578">
        <v>0</v>
      </c>
      <c r="G578">
        <v>0</v>
      </c>
      <c r="H578" t="s">
        <v>975</v>
      </c>
      <c r="J578" t="b">
        <v>0</v>
      </c>
      <c r="K578" t="s">
        <v>485</v>
      </c>
      <c r="L578" t="s">
        <v>16</v>
      </c>
      <c r="M578" t="s">
        <v>17</v>
      </c>
      <c r="N578" t="s">
        <v>1102</v>
      </c>
    </row>
    <row r="579" spans="1:14" x14ac:dyDescent="0.25">
      <c r="A579" s="1">
        <v>577</v>
      </c>
      <c r="B579" t="s">
        <v>51</v>
      </c>
      <c r="C579" t="s">
        <v>13</v>
      </c>
      <c r="D579">
        <v>1</v>
      </c>
      <c r="E579">
        <v>1</v>
      </c>
      <c r="F579">
        <v>1</v>
      </c>
      <c r="G579">
        <v>1</v>
      </c>
      <c r="H579" t="s">
        <v>976</v>
      </c>
      <c r="J579" t="b">
        <v>0</v>
      </c>
      <c r="K579" t="s">
        <v>485</v>
      </c>
      <c r="L579" t="s">
        <v>16</v>
      </c>
      <c r="M579" t="s">
        <v>17</v>
      </c>
      <c r="N579" t="s">
        <v>1103</v>
      </c>
    </row>
    <row r="580" spans="1:14" x14ac:dyDescent="0.25">
      <c r="A580" s="1">
        <v>578</v>
      </c>
      <c r="B580" t="s">
        <v>21</v>
      </c>
      <c r="C580" t="s">
        <v>22</v>
      </c>
      <c r="D580">
        <v>0</v>
      </c>
      <c r="E580">
        <v>0</v>
      </c>
      <c r="F580">
        <v>0</v>
      </c>
      <c r="G580">
        <v>0</v>
      </c>
      <c r="H580" t="s">
        <v>977</v>
      </c>
      <c r="J580" t="b">
        <v>0</v>
      </c>
      <c r="K580" t="s">
        <v>485</v>
      </c>
      <c r="L580" t="s">
        <v>16</v>
      </c>
      <c r="M580" t="s">
        <v>17</v>
      </c>
      <c r="N580" t="s">
        <v>1104</v>
      </c>
    </row>
    <row r="581" spans="1:14" x14ac:dyDescent="0.25">
      <c r="A581" s="1">
        <v>579</v>
      </c>
      <c r="B581" t="s">
        <v>30</v>
      </c>
      <c r="C581" t="s">
        <v>31</v>
      </c>
      <c r="D581">
        <v>1</v>
      </c>
      <c r="E581">
        <v>1</v>
      </c>
      <c r="F581">
        <v>1</v>
      </c>
      <c r="G581">
        <v>1</v>
      </c>
      <c r="H581" t="s">
        <v>456</v>
      </c>
      <c r="J581" t="b">
        <v>0</v>
      </c>
      <c r="K581" t="s">
        <v>485</v>
      </c>
      <c r="L581" t="s">
        <v>16</v>
      </c>
      <c r="M581" t="s">
        <v>17</v>
      </c>
      <c r="N581" t="s">
        <v>1105</v>
      </c>
    </row>
    <row r="582" spans="1:14" x14ac:dyDescent="0.25">
      <c r="A582" s="1">
        <v>580</v>
      </c>
      <c r="B582" t="s">
        <v>41</v>
      </c>
      <c r="C582" t="s">
        <v>31</v>
      </c>
      <c r="D582">
        <v>1</v>
      </c>
      <c r="E582">
        <v>1</v>
      </c>
      <c r="F582">
        <v>1</v>
      </c>
      <c r="G582">
        <v>1</v>
      </c>
      <c r="H582" t="s">
        <v>978</v>
      </c>
      <c r="J582" t="b">
        <v>0</v>
      </c>
      <c r="K582" t="s">
        <v>485</v>
      </c>
      <c r="L582" t="s">
        <v>16</v>
      </c>
      <c r="M582" t="s">
        <v>17</v>
      </c>
      <c r="N582" t="s">
        <v>1106</v>
      </c>
    </row>
    <row r="583" spans="1:14" x14ac:dyDescent="0.25">
      <c r="A583" s="1">
        <v>581</v>
      </c>
      <c r="B583" t="s">
        <v>56</v>
      </c>
      <c r="C583" t="s">
        <v>22</v>
      </c>
      <c r="D583">
        <v>0</v>
      </c>
      <c r="E583">
        <v>0</v>
      </c>
      <c r="F583">
        <v>0</v>
      </c>
      <c r="G583">
        <v>0</v>
      </c>
      <c r="H583" t="s">
        <v>979</v>
      </c>
      <c r="J583" t="b">
        <v>0</v>
      </c>
      <c r="K583" t="s">
        <v>485</v>
      </c>
      <c r="L583" t="s">
        <v>16</v>
      </c>
      <c r="M583" t="s">
        <v>17</v>
      </c>
      <c r="N583" t="s">
        <v>1107</v>
      </c>
    </row>
    <row r="584" spans="1:14" x14ac:dyDescent="0.25">
      <c r="A584" s="1">
        <v>582</v>
      </c>
      <c r="B584" t="s">
        <v>12</v>
      </c>
      <c r="C584" t="s">
        <v>13</v>
      </c>
      <c r="D584">
        <v>0</v>
      </c>
      <c r="E584">
        <v>0</v>
      </c>
      <c r="F584">
        <v>0</v>
      </c>
      <c r="G584">
        <v>0</v>
      </c>
      <c r="H584" t="s">
        <v>980</v>
      </c>
      <c r="J584" t="b">
        <v>0</v>
      </c>
      <c r="K584" t="s">
        <v>485</v>
      </c>
      <c r="L584" t="s">
        <v>16</v>
      </c>
      <c r="M584" t="s">
        <v>17</v>
      </c>
      <c r="N584" t="s">
        <v>1108</v>
      </c>
    </row>
    <row r="585" spans="1:14" x14ac:dyDescent="0.25">
      <c r="A585" s="1">
        <v>583</v>
      </c>
      <c r="B585" t="s">
        <v>18</v>
      </c>
      <c r="C585" t="s">
        <v>13</v>
      </c>
      <c r="D585">
        <v>0</v>
      </c>
      <c r="E585">
        <v>0</v>
      </c>
      <c r="F585">
        <v>0</v>
      </c>
      <c r="G585">
        <v>0</v>
      </c>
      <c r="H585" t="s">
        <v>981</v>
      </c>
      <c r="J585" t="b">
        <v>0</v>
      </c>
      <c r="K585" t="s">
        <v>485</v>
      </c>
      <c r="L585" t="s">
        <v>16</v>
      </c>
      <c r="M585" t="s">
        <v>17</v>
      </c>
      <c r="N585" t="s">
        <v>1109</v>
      </c>
    </row>
    <row r="586" spans="1:14" x14ac:dyDescent="0.25">
      <c r="A586" s="1">
        <v>584</v>
      </c>
      <c r="B586" t="s">
        <v>23</v>
      </c>
      <c r="C586" t="s">
        <v>13</v>
      </c>
      <c r="D586">
        <v>0</v>
      </c>
      <c r="E586">
        <v>0</v>
      </c>
      <c r="F586">
        <v>0</v>
      </c>
      <c r="G586">
        <v>0</v>
      </c>
      <c r="H586" t="s">
        <v>982</v>
      </c>
      <c r="J586" t="b">
        <v>0</v>
      </c>
      <c r="K586" t="s">
        <v>485</v>
      </c>
      <c r="L586" t="s">
        <v>16</v>
      </c>
      <c r="M586" t="s">
        <v>17</v>
      </c>
      <c r="N586" t="s">
        <v>1110</v>
      </c>
    </row>
    <row r="587" spans="1:14" x14ac:dyDescent="0.25">
      <c r="A587" s="1">
        <v>585</v>
      </c>
      <c r="B587" t="s">
        <v>33</v>
      </c>
      <c r="C587" t="s">
        <v>22</v>
      </c>
      <c r="D587">
        <v>0</v>
      </c>
      <c r="E587">
        <v>0.99186991869918695</v>
      </c>
      <c r="F587">
        <v>1</v>
      </c>
      <c r="G587">
        <v>0.9838709677419355</v>
      </c>
      <c r="H587" t="s">
        <v>656</v>
      </c>
      <c r="J587" t="b">
        <v>0</v>
      </c>
      <c r="K587" t="s">
        <v>485</v>
      </c>
      <c r="L587" t="s">
        <v>16</v>
      </c>
      <c r="M587" t="s">
        <v>17</v>
      </c>
      <c r="N587" t="s">
        <v>1111</v>
      </c>
    </row>
    <row r="588" spans="1:14" x14ac:dyDescent="0.25">
      <c r="A588" s="1">
        <v>586</v>
      </c>
      <c r="B588" t="s">
        <v>18</v>
      </c>
      <c r="C588" t="s">
        <v>13</v>
      </c>
      <c r="D588">
        <v>1</v>
      </c>
      <c r="E588">
        <v>1</v>
      </c>
      <c r="F588">
        <v>1</v>
      </c>
      <c r="G588">
        <v>1</v>
      </c>
      <c r="H588" t="s">
        <v>983</v>
      </c>
      <c r="J588" t="b">
        <v>0</v>
      </c>
      <c r="K588" t="s">
        <v>485</v>
      </c>
      <c r="L588" t="s">
        <v>16</v>
      </c>
      <c r="M588" t="s">
        <v>17</v>
      </c>
      <c r="N588" t="s">
        <v>1112</v>
      </c>
    </row>
    <row r="589" spans="1:14" x14ac:dyDescent="0.25">
      <c r="A589" s="1">
        <v>587</v>
      </c>
      <c r="B589" t="s">
        <v>43</v>
      </c>
      <c r="C589" t="s">
        <v>22</v>
      </c>
      <c r="D589">
        <v>0</v>
      </c>
      <c r="E589">
        <v>0.32</v>
      </c>
      <c r="F589">
        <v>1</v>
      </c>
      <c r="G589">
        <v>0.19047619047619049</v>
      </c>
      <c r="H589" t="s">
        <v>984</v>
      </c>
      <c r="J589" t="b">
        <v>0</v>
      </c>
      <c r="K589" t="s">
        <v>485</v>
      </c>
      <c r="L589" t="s">
        <v>16</v>
      </c>
      <c r="M589" t="s">
        <v>17</v>
      </c>
      <c r="N589" t="s">
        <v>1113</v>
      </c>
    </row>
    <row r="590" spans="1:14" x14ac:dyDescent="0.25">
      <c r="A590" s="1">
        <v>588</v>
      </c>
      <c r="B590" t="s">
        <v>30</v>
      </c>
      <c r="C590" t="s">
        <v>31</v>
      </c>
      <c r="D590">
        <v>1</v>
      </c>
      <c r="E590">
        <v>1</v>
      </c>
      <c r="F590">
        <v>1</v>
      </c>
      <c r="G590">
        <v>1</v>
      </c>
      <c r="H590" t="s">
        <v>985</v>
      </c>
      <c r="J590" t="b">
        <v>0</v>
      </c>
      <c r="K590" t="s">
        <v>485</v>
      </c>
      <c r="L590" t="s">
        <v>16</v>
      </c>
      <c r="M590" t="s">
        <v>17</v>
      </c>
      <c r="N590" t="s">
        <v>1114</v>
      </c>
    </row>
    <row r="591" spans="1:14" x14ac:dyDescent="0.25">
      <c r="A591" s="1">
        <v>589</v>
      </c>
      <c r="B591" t="s">
        <v>65</v>
      </c>
      <c r="C591" t="s">
        <v>31</v>
      </c>
      <c r="D591">
        <v>0</v>
      </c>
      <c r="E591">
        <v>0</v>
      </c>
      <c r="F591">
        <v>0</v>
      </c>
      <c r="G591">
        <v>0</v>
      </c>
      <c r="H591" t="s">
        <v>986</v>
      </c>
      <c r="J591" t="b">
        <v>0</v>
      </c>
      <c r="K591" t="s">
        <v>485</v>
      </c>
      <c r="L591" t="s">
        <v>16</v>
      </c>
      <c r="M591" t="s">
        <v>17</v>
      </c>
      <c r="N591" t="s">
        <v>1115</v>
      </c>
    </row>
    <row r="592" spans="1:14" x14ac:dyDescent="0.25">
      <c r="A592" s="1">
        <v>590</v>
      </c>
      <c r="B592" t="s">
        <v>27</v>
      </c>
      <c r="C592" t="s">
        <v>28</v>
      </c>
      <c r="D592">
        <v>1</v>
      </c>
      <c r="E592">
        <v>1</v>
      </c>
      <c r="F592">
        <v>1</v>
      </c>
      <c r="G592">
        <v>1</v>
      </c>
      <c r="H592" t="s">
        <v>661</v>
      </c>
      <c r="J592" t="b">
        <v>0</v>
      </c>
      <c r="K592" t="s">
        <v>485</v>
      </c>
      <c r="L592" t="s">
        <v>16</v>
      </c>
      <c r="M592" t="s">
        <v>17</v>
      </c>
      <c r="N592" t="s">
        <v>1116</v>
      </c>
    </row>
    <row r="593" spans="1:14" x14ac:dyDescent="0.25">
      <c r="A593" s="1">
        <v>591</v>
      </c>
      <c r="B593" t="s">
        <v>27</v>
      </c>
      <c r="C593" t="s">
        <v>28</v>
      </c>
      <c r="D593">
        <v>1</v>
      </c>
      <c r="E593">
        <v>1</v>
      </c>
      <c r="F593">
        <v>1</v>
      </c>
      <c r="G593">
        <v>1</v>
      </c>
      <c r="H593" t="s">
        <v>767</v>
      </c>
      <c r="J593" t="b">
        <v>0</v>
      </c>
      <c r="K593" t="s">
        <v>485</v>
      </c>
      <c r="L593" t="s">
        <v>16</v>
      </c>
      <c r="M593" t="s">
        <v>17</v>
      </c>
      <c r="N593" t="s">
        <v>1117</v>
      </c>
    </row>
    <row r="594" spans="1:14" x14ac:dyDescent="0.25">
      <c r="A594" s="1">
        <v>592</v>
      </c>
      <c r="B594" t="s">
        <v>21</v>
      </c>
      <c r="C594" t="s">
        <v>22</v>
      </c>
      <c r="D594">
        <v>0</v>
      </c>
      <c r="E594">
        <v>0</v>
      </c>
      <c r="F594">
        <v>0</v>
      </c>
      <c r="G594">
        <v>0</v>
      </c>
      <c r="H594" t="s">
        <v>987</v>
      </c>
      <c r="J594" t="b">
        <v>0</v>
      </c>
      <c r="K594" t="s">
        <v>485</v>
      </c>
      <c r="L594" t="s">
        <v>16</v>
      </c>
      <c r="M594" t="s">
        <v>17</v>
      </c>
      <c r="N594" t="s">
        <v>1118</v>
      </c>
    </row>
    <row r="595" spans="1:14" x14ac:dyDescent="0.25">
      <c r="A595" s="1">
        <v>593</v>
      </c>
      <c r="B595" t="s">
        <v>18</v>
      </c>
      <c r="C595" t="s">
        <v>13</v>
      </c>
      <c r="D595">
        <v>0</v>
      </c>
      <c r="E595">
        <v>0</v>
      </c>
      <c r="F595">
        <v>0</v>
      </c>
      <c r="G595">
        <v>0</v>
      </c>
      <c r="H595" t="s">
        <v>988</v>
      </c>
      <c r="J595" t="b">
        <v>0</v>
      </c>
      <c r="K595" t="s">
        <v>485</v>
      </c>
      <c r="L595" t="s">
        <v>16</v>
      </c>
      <c r="M595" t="s">
        <v>17</v>
      </c>
      <c r="N595" t="s">
        <v>1119</v>
      </c>
    </row>
    <row r="596" spans="1:14" x14ac:dyDescent="0.25">
      <c r="A596" s="1">
        <v>594</v>
      </c>
      <c r="B596" t="s">
        <v>51</v>
      </c>
      <c r="C596" t="s">
        <v>13</v>
      </c>
      <c r="D596">
        <v>1</v>
      </c>
      <c r="E596">
        <v>1</v>
      </c>
      <c r="F596">
        <v>1</v>
      </c>
      <c r="G596">
        <v>1</v>
      </c>
      <c r="H596" t="s">
        <v>989</v>
      </c>
      <c r="J596" t="b">
        <v>0</v>
      </c>
      <c r="K596" t="s">
        <v>485</v>
      </c>
      <c r="L596" t="s">
        <v>16</v>
      </c>
      <c r="M596" t="s">
        <v>17</v>
      </c>
      <c r="N596" t="s">
        <v>1120</v>
      </c>
    </row>
    <row r="597" spans="1:14" x14ac:dyDescent="0.25">
      <c r="A597" s="1">
        <v>595</v>
      </c>
      <c r="B597" t="s">
        <v>27</v>
      </c>
      <c r="C597" t="s">
        <v>28</v>
      </c>
      <c r="D597">
        <v>0</v>
      </c>
      <c r="E597">
        <v>0</v>
      </c>
      <c r="F597">
        <v>0</v>
      </c>
      <c r="G597">
        <v>0</v>
      </c>
      <c r="H597" t="s">
        <v>990</v>
      </c>
      <c r="J597" t="b">
        <v>0</v>
      </c>
      <c r="K597" t="s">
        <v>485</v>
      </c>
      <c r="L597" t="s">
        <v>16</v>
      </c>
      <c r="M597" t="s">
        <v>17</v>
      </c>
      <c r="N597" t="s">
        <v>1121</v>
      </c>
    </row>
    <row r="598" spans="1:14" x14ac:dyDescent="0.25">
      <c r="A598" s="1">
        <v>596</v>
      </c>
      <c r="B598" t="s">
        <v>23</v>
      </c>
      <c r="C598" t="s">
        <v>13</v>
      </c>
      <c r="D598">
        <v>0</v>
      </c>
      <c r="E598">
        <v>0</v>
      </c>
      <c r="F598">
        <v>0</v>
      </c>
      <c r="G598">
        <v>0</v>
      </c>
      <c r="H598" t="s">
        <v>991</v>
      </c>
      <c r="J598" t="b">
        <v>0</v>
      </c>
      <c r="K598" t="s">
        <v>485</v>
      </c>
      <c r="L598" t="s">
        <v>16</v>
      </c>
      <c r="M598" t="s">
        <v>17</v>
      </c>
      <c r="N598" t="s">
        <v>1122</v>
      </c>
    </row>
    <row r="599" spans="1:14" x14ac:dyDescent="0.25">
      <c r="A599" s="1">
        <v>597</v>
      </c>
      <c r="B599" t="s">
        <v>24</v>
      </c>
      <c r="C599" t="s">
        <v>13</v>
      </c>
      <c r="D599">
        <v>0</v>
      </c>
      <c r="E599">
        <v>5.7142857142857148E-2</v>
      </c>
      <c r="F599">
        <v>1</v>
      </c>
      <c r="G599">
        <v>2.9411764705882349E-2</v>
      </c>
      <c r="H599" t="s">
        <v>992</v>
      </c>
      <c r="J599" t="b">
        <v>0</v>
      </c>
      <c r="K599" t="s">
        <v>485</v>
      </c>
      <c r="L599" t="s">
        <v>16</v>
      </c>
      <c r="M599" t="s">
        <v>17</v>
      </c>
      <c r="N599" t="s">
        <v>1123</v>
      </c>
    </row>
    <row r="600" spans="1:14" x14ac:dyDescent="0.25">
      <c r="A600" s="1">
        <v>598</v>
      </c>
      <c r="B600" t="s">
        <v>12</v>
      </c>
      <c r="C600" t="s">
        <v>13</v>
      </c>
      <c r="D600">
        <v>0</v>
      </c>
      <c r="E600">
        <v>1.948051948051948E-2</v>
      </c>
      <c r="F600">
        <v>9.8360655737704927E-3</v>
      </c>
      <c r="G600">
        <v>1</v>
      </c>
      <c r="H600" t="s">
        <v>993</v>
      </c>
      <c r="J600" t="b">
        <v>0</v>
      </c>
      <c r="K600" t="s">
        <v>485</v>
      </c>
      <c r="L600" t="s">
        <v>16</v>
      </c>
      <c r="M600" t="s">
        <v>17</v>
      </c>
      <c r="N600" t="s">
        <v>1124</v>
      </c>
    </row>
    <row r="601" spans="1:14" x14ac:dyDescent="0.25">
      <c r="A601" s="1">
        <v>599</v>
      </c>
      <c r="B601" t="s">
        <v>76</v>
      </c>
      <c r="C601" t="s">
        <v>22</v>
      </c>
      <c r="D601">
        <v>0</v>
      </c>
      <c r="E601">
        <v>0</v>
      </c>
      <c r="F601">
        <v>0</v>
      </c>
      <c r="G601">
        <v>0</v>
      </c>
      <c r="H601" t="s">
        <v>994</v>
      </c>
      <c r="J601" t="b">
        <v>0</v>
      </c>
      <c r="K601" t="s">
        <v>485</v>
      </c>
      <c r="L601" t="s">
        <v>16</v>
      </c>
      <c r="M601" t="s">
        <v>17</v>
      </c>
      <c r="N601" t="s">
        <v>1125</v>
      </c>
    </row>
    <row r="602" spans="1:14" x14ac:dyDescent="0.25">
      <c r="A602" s="1">
        <v>600</v>
      </c>
      <c r="B602" t="s">
        <v>27</v>
      </c>
      <c r="C602" t="s">
        <v>28</v>
      </c>
      <c r="D602">
        <v>1</v>
      </c>
      <c r="E602">
        <v>1</v>
      </c>
      <c r="F602">
        <v>1</v>
      </c>
      <c r="G602">
        <v>1</v>
      </c>
      <c r="H602" t="s">
        <v>995</v>
      </c>
      <c r="J602" t="b">
        <v>0</v>
      </c>
      <c r="K602" t="s">
        <v>485</v>
      </c>
      <c r="L602" t="s">
        <v>16</v>
      </c>
      <c r="M602" t="s">
        <v>17</v>
      </c>
      <c r="N602" t="s">
        <v>1126</v>
      </c>
    </row>
    <row r="603" spans="1:14" x14ac:dyDescent="0.25">
      <c r="A603" s="1">
        <v>601</v>
      </c>
      <c r="B603" t="s">
        <v>27</v>
      </c>
      <c r="C603" t="s">
        <v>28</v>
      </c>
      <c r="D603">
        <v>0</v>
      </c>
      <c r="E603">
        <v>0</v>
      </c>
      <c r="F603">
        <v>0</v>
      </c>
      <c r="G603">
        <v>0</v>
      </c>
      <c r="H603" t="s">
        <v>996</v>
      </c>
      <c r="J603" t="b">
        <v>0</v>
      </c>
      <c r="K603" t="s">
        <v>485</v>
      </c>
      <c r="L603" t="s">
        <v>16</v>
      </c>
      <c r="M603" t="s">
        <v>17</v>
      </c>
      <c r="N603" t="s">
        <v>1127</v>
      </c>
    </row>
    <row r="604" spans="1:14" x14ac:dyDescent="0.25">
      <c r="A604" s="1">
        <v>602</v>
      </c>
      <c r="B604" t="s">
        <v>30</v>
      </c>
      <c r="C604" t="s">
        <v>31</v>
      </c>
      <c r="D604">
        <v>1</v>
      </c>
      <c r="E604">
        <v>1</v>
      </c>
      <c r="F604">
        <v>1</v>
      </c>
      <c r="G604">
        <v>1</v>
      </c>
      <c r="H604" t="s">
        <v>997</v>
      </c>
      <c r="J604" t="b">
        <v>0</v>
      </c>
      <c r="K604" t="s">
        <v>485</v>
      </c>
      <c r="L604" t="s">
        <v>16</v>
      </c>
      <c r="M604" t="s">
        <v>17</v>
      </c>
      <c r="N604" t="s">
        <v>1128</v>
      </c>
    </row>
    <row r="605" spans="1:14" x14ac:dyDescent="0.25">
      <c r="A605" s="1">
        <v>603</v>
      </c>
      <c r="B605" t="s">
        <v>27</v>
      </c>
      <c r="C605" t="s">
        <v>28</v>
      </c>
      <c r="D605">
        <v>1</v>
      </c>
      <c r="E605">
        <v>1</v>
      </c>
      <c r="F605">
        <v>1</v>
      </c>
      <c r="G605">
        <v>1</v>
      </c>
      <c r="H605" t="s">
        <v>618</v>
      </c>
      <c r="J605" t="b">
        <v>0</v>
      </c>
      <c r="K605" t="s">
        <v>485</v>
      </c>
      <c r="L605" t="s">
        <v>16</v>
      </c>
      <c r="M605" t="s">
        <v>17</v>
      </c>
      <c r="N605" t="s">
        <v>1129</v>
      </c>
    </row>
    <row r="606" spans="1:14" x14ac:dyDescent="0.25">
      <c r="A606" s="1">
        <v>604</v>
      </c>
      <c r="B606" t="s">
        <v>27</v>
      </c>
      <c r="C606" t="s">
        <v>28</v>
      </c>
      <c r="D606">
        <v>0</v>
      </c>
      <c r="E606">
        <v>3.2258064516129031E-2</v>
      </c>
      <c r="F606">
        <v>1.6393442622950821E-2</v>
      </c>
      <c r="G606">
        <v>1</v>
      </c>
      <c r="H606" t="s">
        <v>894</v>
      </c>
      <c r="J606" t="b">
        <v>0</v>
      </c>
      <c r="K606" t="s">
        <v>485</v>
      </c>
      <c r="L606" t="s">
        <v>16</v>
      </c>
      <c r="M606" t="s">
        <v>17</v>
      </c>
      <c r="N606" t="s">
        <v>1130</v>
      </c>
    </row>
    <row r="607" spans="1:14" x14ac:dyDescent="0.25">
      <c r="A607" s="1">
        <v>605</v>
      </c>
      <c r="B607" t="s">
        <v>23</v>
      </c>
      <c r="C607" t="s">
        <v>13</v>
      </c>
      <c r="D607">
        <v>1</v>
      </c>
      <c r="E607">
        <v>1</v>
      </c>
      <c r="F607">
        <v>1</v>
      </c>
      <c r="G607">
        <v>1</v>
      </c>
      <c r="H607" t="s">
        <v>998</v>
      </c>
      <c r="J607" t="b">
        <v>0</v>
      </c>
      <c r="K607" t="s">
        <v>485</v>
      </c>
      <c r="L607" t="s">
        <v>16</v>
      </c>
      <c r="M607" t="s">
        <v>17</v>
      </c>
      <c r="N607" t="s">
        <v>1131</v>
      </c>
    </row>
    <row r="608" spans="1:14" x14ac:dyDescent="0.25">
      <c r="A608" s="1">
        <v>606</v>
      </c>
      <c r="B608" t="s">
        <v>12</v>
      </c>
      <c r="C608" t="s">
        <v>13</v>
      </c>
      <c r="D608">
        <v>0</v>
      </c>
      <c r="E608">
        <v>0</v>
      </c>
      <c r="F608">
        <v>0</v>
      </c>
      <c r="G608">
        <v>0</v>
      </c>
      <c r="H608" t="s">
        <v>999</v>
      </c>
      <c r="J608" t="b">
        <v>0</v>
      </c>
      <c r="K608" t="s">
        <v>485</v>
      </c>
      <c r="L608" t="s">
        <v>16</v>
      </c>
      <c r="M608" t="s">
        <v>17</v>
      </c>
      <c r="N608" t="s">
        <v>1132</v>
      </c>
    </row>
    <row r="609" spans="1:14" x14ac:dyDescent="0.25">
      <c r="A609" s="1">
        <v>607</v>
      </c>
      <c r="B609" t="s">
        <v>33</v>
      </c>
      <c r="C609" t="s">
        <v>22</v>
      </c>
      <c r="D609">
        <v>0</v>
      </c>
      <c r="E609">
        <v>0</v>
      </c>
      <c r="F609">
        <v>0</v>
      </c>
      <c r="G609">
        <v>0</v>
      </c>
      <c r="H609" t="s">
        <v>897</v>
      </c>
      <c r="J609" t="b">
        <v>0</v>
      </c>
      <c r="K609" t="s">
        <v>485</v>
      </c>
      <c r="L609" t="s">
        <v>16</v>
      </c>
      <c r="M609" t="s">
        <v>17</v>
      </c>
      <c r="N609" t="s">
        <v>1133</v>
      </c>
    </row>
    <row r="610" spans="1:14" x14ac:dyDescent="0.25">
      <c r="A610" s="1">
        <v>608</v>
      </c>
      <c r="B610" t="s">
        <v>86</v>
      </c>
      <c r="C610" t="s">
        <v>31</v>
      </c>
      <c r="D610">
        <v>1</v>
      </c>
      <c r="E610">
        <v>1</v>
      </c>
      <c r="F610">
        <v>1</v>
      </c>
      <c r="G610">
        <v>1</v>
      </c>
      <c r="H610" t="s">
        <v>1000</v>
      </c>
      <c r="J610" t="b">
        <v>0</v>
      </c>
      <c r="K610" t="s">
        <v>485</v>
      </c>
      <c r="L610" t="s">
        <v>16</v>
      </c>
      <c r="M610" t="s">
        <v>17</v>
      </c>
      <c r="N610" t="s">
        <v>1134</v>
      </c>
    </row>
    <row r="611" spans="1:14" x14ac:dyDescent="0.25">
      <c r="A611" s="1">
        <v>609</v>
      </c>
      <c r="B611" t="s">
        <v>41</v>
      </c>
      <c r="C611" t="s">
        <v>31</v>
      </c>
      <c r="D611">
        <v>0</v>
      </c>
      <c r="E611">
        <v>0</v>
      </c>
      <c r="F611">
        <v>0</v>
      </c>
      <c r="G611">
        <v>0</v>
      </c>
      <c r="H611" t="s">
        <v>1001</v>
      </c>
      <c r="J611" t="b">
        <v>0</v>
      </c>
      <c r="K611" t="s">
        <v>485</v>
      </c>
      <c r="L611" t="s">
        <v>16</v>
      </c>
      <c r="M611" t="s">
        <v>17</v>
      </c>
      <c r="N611" t="s">
        <v>1135</v>
      </c>
    </row>
    <row r="612" spans="1:14" x14ac:dyDescent="0.25">
      <c r="A612" s="1">
        <v>610</v>
      </c>
      <c r="B612" t="s">
        <v>27</v>
      </c>
      <c r="C612" t="s">
        <v>28</v>
      </c>
      <c r="D612">
        <v>0</v>
      </c>
      <c r="E612">
        <v>0.96703296703296704</v>
      </c>
      <c r="F612">
        <v>0.9887640449438202</v>
      </c>
      <c r="G612">
        <v>0.94623655913978499</v>
      </c>
      <c r="H612" t="s">
        <v>1002</v>
      </c>
      <c r="J612" t="b">
        <v>0</v>
      </c>
      <c r="K612" t="s">
        <v>485</v>
      </c>
      <c r="L612" t="s">
        <v>16</v>
      </c>
      <c r="M612" t="s">
        <v>17</v>
      </c>
      <c r="N612" t="s">
        <v>1136</v>
      </c>
    </row>
    <row r="613" spans="1:14" x14ac:dyDescent="0.25">
      <c r="A613" s="1">
        <v>611</v>
      </c>
      <c r="B613" t="s">
        <v>86</v>
      </c>
      <c r="C613" t="s">
        <v>31</v>
      </c>
      <c r="D613">
        <v>0</v>
      </c>
      <c r="E613">
        <v>0</v>
      </c>
      <c r="F613">
        <v>0</v>
      </c>
      <c r="G613">
        <v>0</v>
      </c>
      <c r="H613" t="s">
        <v>678</v>
      </c>
      <c r="J613" t="b">
        <v>0</v>
      </c>
      <c r="K613" t="s">
        <v>485</v>
      </c>
      <c r="L613" t="s">
        <v>16</v>
      </c>
      <c r="M613" t="s">
        <v>17</v>
      </c>
      <c r="N613" t="s">
        <v>1137</v>
      </c>
    </row>
    <row r="614" spans="1:14" x14ac:dyDescent="0.25">
      <c r="A614" s="1">
        <v>612</v>
      </c>
      <c r="B614" t="s">
        <v>41</v>
      </c>
      <c r="C614" t="s">
        <v>31</v>
      </c>
      <c r="D614">
        <v>1</v>
      </c>
      <c r="E614">
        <v>1</v>
      </c>
      <c r="F614">
        <v>1</v>
      </c>
      <c r="G614">
        <v>1</v>
      </c>
      <c r="H614" t="s">
        <v>623</v>
      </c>
      <c r="J614" t="b">
        <v>0</v>
      </c>
      <c r="K614" t="s">
        <v>485</v>
      </c>
      <c r="L614" t="s">
        <v>16</v>
      </c>
      <c r="M614" t="s">
        <v>17</v>
      </c>
      <c r="N614" t="s">
        <v>1138</v>
      </c>
    </row>
    <row r="615" spans="1:14" x14ac:dyDescent="0.25">
      <c r="A615" s="1">
        <v>613</v>
      </c>
      <c r="B615" t="s">
        <v>27</v>
      </c>
      <c r="C615" t="s">
        <v>28</v>
      </c>
      <c r="D615">
        <v>1</v>
      </c>
      <c r="E615">
        <v>1</v>
      </c>
      <c r="F615">
        <v>1</v>
      </c>
      <c r="G615">
        <v>1</v>
      </c>
      <c r="H615" t="s">
        <v>624</v>
      </c>
      <c r="J615" t="b">
        <v>0</v>
      </c>
      <c r="K615" t="s">
        <v>485</v>
      </c>
      <c r="L615" t="s">
        <v>16</v>
      </c>
      <c r="M615" t="s">
        <v>17</v>
      </c>
      <c r="N615" t="s">
        <v>1139</v>
      </c>
    </row>
    <row r="616" spans="1:14" x14ac:dyDescent="0.25">
      <c r="A616" s="1">
        <v>614</v>
      </c>
      <c r="B616" t="s">
        <v>23</v>
      </c>
      <c r="C616" t="s">
        <v>13</v>
      </c>
      <c r="D616">
        <v>0</v>
      </c>
      <c r="E616">
        <v>3.5714285714285719E-2</v>
      </c>
      <c r="F616">
        <v>1.8181818181818181E-2</v>
      </c>
      <c r="G616">
        <v>1</v>
      </c>
      <c r="H616" t="s">
        <v>900</v>
      </c>
      <c r="J616" t="b">
        <v>0</v>
      </c>
      <c r="K616" t="s">
        <v>485</v>
      </c>
      <c r="L616" t="s">
        <v>16</v>
      </c>
      <c r="M616" t="s">
        <v>17</v>
      </c>
      <c r="N616" t="s">
        <v>1140</v>
      </c>
    </row>
    <row r="617" spans="1:14" x14ac:dyDescent="0.25">
      <c r="A617" s="1">
        <v>615</v>
      </c>
      <c r="B617" t="s">
        <v>18</v>
      </c>
      <c r="C617" t="s">
        <v>13</v>
      </c>
      <c r="D617">
        <v>0</v>
      </c>
      <c r="E617">
        <v>0</v>
      </c>
      <c r="F617">
        <v>0</v>
      </c>
      <c r="G617">
        <v>0</v>
      </c>
      <c r="H617" t="s">
        <v>1003</v>
      </c>
      <c r="J617" t="b">
        <v>0</v>
      </c>
      <c r="K617" t="s">
        <v>485</v>
      </c>
      <c r="L617" t="s">
        <v>16</v>
      </c>
      <c r="M617" t="s">
        <v>17</v>
      </c>
      <c r="N617" t="s">
        <v>1141</v>
      </c>
    </row>
    <row r="618" spans="1:14" x14ac:dyDescent="0.25">
      <c r="A618" s="1">
        <v>616</v>
      </c>
      <c r="B618" t="s">
        <v>43</v>
      </c>
      <c r="C618" t="s">
        <v>22</v>
      </c>
      <c r="D618">
        <v>0</v>
      </c>
      <c r="E618">
        <v>0</v>
      </c>
      <c r="F618">
        <v>0</v>
      </c>
      <c r="G618">
        <v>0</v>
      </c>
      <c r="H618" t="s">
        <v>1004</v>
      </c>
      <c r="J618" t="b">
        <v>0</v>
      </c>
      <c r="K618" t="s">
        <v>485</v>
      </c>
      <c r="L618" t="s">
        <v>16</v>
      </c>
      <c r="M618" t="s">
        <v>17</v>
      </c>
      <c r="N618" t="s">
        <v>1142</v>
      </c>
    </row>
    <row r="619" spans="1:14" x14ac:dyDescent="0.25">
      <c r="A619" s="1">
        <v>617</v>
      </c>
      <c r="B619" t="s">
        <v>65</v>
      </c>
      <c r="C619" t="s">
        <v>31</v>
      </c>
      <c r="D619">
        <v>0</v>
      </c>
      <c r="E619">
        <v>0</v>
      </c>
      <c r="F619">
        <v>0</v>
      </c>
      <c r="G619">
        <v>0</v>
      </c>
      <c r="H619" t="s">
        <v>782</v>
      </c>
      <c r="J619" t="b">
        <v>0</v>
      </c>
      <c r="K619" t="s">
        <v>485</v>
      </c>
      <c r="L619" t="s">
        <v>16</v>
      </c>
      <c r="M619" t="s">
        <v>17</v>
      </c>
      <c r="N619" t="s">
        <v>1143</v>
      </c>
    </row>
    <row r="620" spans="1:14" x14ac:dyDescent="0.25">
      <c r="A620" s="1">
        <v>618</v>
      </c>
      <c r="B620" t="s">
        <v>23</v>
      </c>
      <c r="C620" t="s">
        <v>13</v>
      </c>
      <c r="D620">
        <v>0</v>
      </c>
      <c r="E620">
        <v>0.82352941176470584</v>
      </c>
      <c r="F620">
        <v>1</v>
      </c>
      <c r="G620">
        <v>0.7</v>
      </c>
      <c r="H620" t="s">
        <v>1005</v>
      </c>
      <c r="J620" t="b">
        <v>0</v>
      </c>
      <c r="K620" t="s">
        <v>485</v>
      </c>
      <c r="L620" t="s">
        <v>16</v>
      </c>
      <c r="M620" t="s">
        <v>17</v>
      </c>
      <c r="N620" t="s">
        <v>1144</v>
      </c>
    </row>
    <row r="621" spans="1:14" x14ac:dyDescent="0.25">
      <c r="A621" s="1">
        <v>619</v>
      </c>
      <c r="B621" t="s">
        <v>33</v>
      </c>
      <c r="C621" t="s">
        <v>22</v>
      </c>
      <c r="D621">
        <v>0</v>
      </c>
      <c r="E621">
        <v>0.6</v>
      </c>
      <c r="F621">
        <v>0.43333333333333329</v>
      </c>
      <c r="G621">
        <v>0.97499999999999998</v>
      </c>
      <c r="H621" t="s">
        <v>1006</v>
      </c>
      <c r="J621" t="b">
        <v>0</v>
      </c>
      <c r="K621" t="s">
        <v>485</v>
      </c>
      <c r="L621" t="s">
        <v>16</v>
      </c>
      <c r="M621" t="s">
        <v>17</v>
      </c>
      <c r="N621" t="s">
        <v>1145</v>
      </c>
    </row>
    <row r="622" spans="1:14" x14ac:dyDescent="0.25">
      <c r="A622" s="1">
        <v>620</v>
      </c>
      <c r="B622" t="s">
        <v>18</v>
      </c>
      <c r="C622" t="s">
        <v>13</v>
      </c>
      <c r="D622">
        <v>0</v>
      </c>
      <c r="E622">
        <v>0</v>
      </c>
      <c r="F622">
        <v>0</v>
      </c>
      <c r="G622">
        <v>0</v>
      </c>
      <c r="H622" t="s">
        <v>1007</v>
      </c>
      <c r="J622" t="b">
        <v>0</v>
      </c>
      <c r="K622" t="s">
        <v>485</v>
      </c>
      <c r="L622" t="s">
        <v>16</v>
      </c>
      <c r="M622" t="s">
        <v>17</v>
      </c>
      <c r="N622" t="s">
        <v>1146</v>
      </c>
    </row>
    <row r="623" spans="1:14" x14ac:dyDescent="0.25">
      <c r="A623" s="1">
        <v>621</v>
      </c>
      <c r="B623" t="s">
        <v>12</v>
      </c>
      <c r="C623" t="s">
        <v>13</v>
      </c>
      <c r="D623">
        <v>0</v>
      </c>
      <c r="E623">
        <v>0</v>
      </c>
      <c r="F623">
        <v>0</v>
      </c>
      <c r="G623">
        <v>0</v>
      </c>
      <c r="H623" t="s">
        <v>1008</v>
      </c>
      <c r="J623" t="b">
        <v>0</v>
      </c>
      <c r="K623" t="s">
        <v>530</v>
      </c>
      <c r="L623" t="s">
        <v>16</v>
      </c>
      <c r="M623" t="s">
        <v>17</v>
      </c>
      <c r="N623" t="s">
        <v>1078</v>
      </c>
    </row>
    <row r="624" spans="1:14" x14ac:dyDescent="0.25">
      <c r="A624" s="1">
        <v>622</v>
      </c>
      <c r="B624" t="s">
        <v>18</v>
      </c>
      <c r="C624" t="s">
        <v>13</v>
      </c>
      <c r="D624">
        <v>0</v>
      </c>
      <c r="E624">
        <v>0</v>
      </c>
      <c r="F624">
        <v>0</v>
      </c>
      <c r="G624">
        <v>0</v>
      </c>
      <c r="H624" t="s">
        <v>1009</v>
      </c>
      <c r="J624" t="b">
        <v>0</v>
      </c>
      <c r="K624" t="s">
        <v>530</v>
      </c>
      <c r="L624" t="s">
        <v>16</v>
      </c>
      <c r="M624" t="s">
        <v>17</v>
      </c>
      <c r="N624" t="s">
        <v>1079</v>
      </c>
    </row>
    <row r="625" spans="1:14" x14ac:dyDescent="0.25">
      <c r="A625" s="1">
        <v>623</v>
      </c>
      <c r="B625" t="s">
        <v>12</v>
      </c>
      <c r="C625" t="s">
        <v>13</v>
      </c>
      <c r="D625">
        <v>0</v>
      </c>
      <c r="E625">
        <v>0</v>
      </c>
      <c r="F625">
        <v>0</v>
      </c>
      <c r="G625">
        <v>0</v>
      </c>
      <c r="H625" t="s">
        <v>1010</v>
      </c>
      <c r="J625" t="b">
        <v>0</v>
      </c>
      <c r="K625" t="s">
        <v>530</v>
      </c>
      <c r="L625" t="s">
        <v>16</v>
      </c>
      <c r="M625" t="s">
        <v>17</v>
      </c>
      <c r="N625" t="s">
        <v>1080</v>
      </c>
    </row>
    <row r="626" spans="1:14" x14ac:dyDescent="0.25">
      <c r="A626" s="1">
        <v>624</v>
      </c>
      <c r="B626" t="s">
        <v>21</v>
      </c>
      <c r="C626" t="s">
        <v>22</v>
      </c>
      <c r="D626">
        <v>0</v>
      </c>
      <c r="E626">
        <v>0</v>
      </c>
      <c r="F626">
        <v>0</v>
      </c>
      <c r="G626">
        <v>0</v>
      </c>
      <c r="H626" t="s">
        <v>690</v>
      </c>
      <c r="J626" t="b">
        <v>0</v>
      </c>
      <c r="K626" t="s">
        <v>530</v>
      </c>
      <c r="L626" t="s">
        <v>16</v>
      </c>
      <c r="M626" t="s">
        <v>17</v>
      </c>
      <c r="N626" t="s">
        <v>1081</v>
      </c>
    </row>
    <row r="627" spans="1:14" x14ac:dyDescent="0.25">
      <c r="A627" s="1">
        <v>625</v>
      </c>
      <c r="B627" t="s">
        <v>23</v>
      </c>
      <c r="C627" t="s">
        <v>13</v>
      </c>
      <c r="D627">
        <v>1</v>
      </c>
      <c r="E627">
        <v>1</v>
      </c>
      <c r="F627">
        <v>1</v>
      </c>
      <c r="G627">
        <v>1</v>
      </c>
      <c r="H627" t="s">
        <v>1011</v>
      </c>
      <c r="J627" t="b">
        <v>0</v>
      </c>
      <c r="K627" t="s">
        <v>530</v>
      </c>
      <c r="L627" t="s">
        <v>16</v>
      </c>
      <c r="M627" t="s">
        <v>17</v>
      </c>
      <c r="N627" t="s">
        <v>1082</v>
      </c>
    </row>
    <row r="628" spans="1:14" x14ac:dyDescent="0.25">
      <c r="A628" s="1">
        <v>626</v>
      </c>
      <c r="B628" t="s">
        <v>24</v>
      </c>
      <c r="C628" t="s">
        <v>13</v>
      </c>
      <c r="D628">
        <v>1</v>
      </c>
      <c r="E628">
        <v>1</v>
      </c>
      <c r="F628">
        <v>1</v>
      </c>
      <c r="G628">
        <v>1</v>
      </c>
      <c r="H628" t="s">
        <v>787</v>
      </c>
      <c r="J628" t="b">
        <v>0</v>
      </c>
      <c r="K628" t="s">
        <v>530</v>
      </c>
      <c r="L628" t="s">
        <v>16</v>
      </c>
      <c r="M628" t="s">
        <v>17</v>
      </c>
      <c r="N628" t="s">
        <v>1083</v>
      </c>
    </row>
    <row r="629" spans="1:14" x14ac:dyDescent="0.25">
      <c r="A629" s="1">
        <v>627</v>
      </c>
      <c r="B629" t="s">
        <v>21</v>
      </c>
      <c r="C629" t="s">
        <v>22</v>
      </c>
      <c r="D629">
        <v>0</v>
      </c>
      <c r="E629">
        <v>0</v>
      </c>
      <c r="F629">
        <v>0</v>
      </c>
      <c r="G629">
        <v>0</v>
      </c>
      <c r="H629" t="s">
        <v>1012</v>
      </c>
      <c r="J629" t="b">
        <v>0</v>
      </c>
      <c r="K629" t="s">
        <v>530</v>
      </c>
      <c r="L629" t="s">
        <v>16</v>
      </c>
      <c r="M629" t="s">
        <v>17</v>
      </c>
      <c r="N629" t="s">
        <v>1084</v>
      </c>
    </row>
    <row r="630" spans="1:14" x14ac:dyDescent="0.25">
      <c r="A630" s="1">
        <v>628</v>
      </c>
      <c r="B630" t="s">
        <v>27</v>
      </c>
      <c r="C630" t="s">
        <v>28</v>
      </c>
      <c r="D630">
        <v>0</v>
      </c>
      <c r="E630">
        <v>2.620087336244542E-2</v>
      </c>
      <c r="F630">
        <v>1.3274336283185841E-2</v>
      </c>
      <c r="G630">
        <v>1</v>
      </c>
      <c r="H630" t="s">
        <v>694</v>
      </c>
      <c r="J630" t="b">
        <v>0</v>
      </c>
      <c r="K630" t="s">
        <v>530</v>
      </c>
      <c r="L630" t="s">
        <v>16</v>
      </c>
      <c r="M630" t="s">
        <v>17</v>
      </c>
      <c r="N630" t="s">
        <v>1085</v>
      </c>
    </row>
    <row r="631" spans="1:14" x14ac:dyDescent="0.25">
      <c r="A631" s="1">
        <v>629</v>
      </c>
      <c r="B631" t="s">
        <v>30</v>
      </c>
      <c r="C631" t="s">
        <v>31</v>
      </c>
      <c r="D631">
        <v>1</v>
      </c>
      <c r="E631">
        <v>1</v>
      </c>
      <c r="F631">
        <v>1</v>
      </c>
      <c r="G631">
        <v>1</v>
      </c>
      <c r="H631" t="s">
        <v>1013</v>
      </c>
      <c r="J631" t="b">
        <v>0</v>
      </c>
      <c r="K631" t="s">
        <v>530</v>
      </c>
      <c r="L631" t="s">
        <v>16</v>
      </c>
      <c r="M631" t="s">
        <v>17</v>
      </c>
      <c r="N631" t="s">
        <v>1086</v>
      </c>
    </row>
    <row r="632" spans="1:14" x14ac:dyDescent="0.25">
      <c r="A632" s="1">
        <v>630</v>
      </c>
      <c r="B632" t="s">
        <v>33</v>
      </c>
      <c r="C632" t="s">
        <v>22</v>
      </c>
      <c r="D632">
        <v>0</v>
      </c>
      <c r="E632">
        <v>0.1333333333333333</v>
      </c>
      <c r="F632">
        <v>1</v>
      </c>
      <c r="G632">
        <v>7.1428571428571425E-2</v>
      </c>
      <c r="H632" t="s">
        <v>1014</v>
      </c>
      <c r="J632" t="b">
        <v>0</v>
      </c>
      <c r="K632" t="s">
        <v>530</v>
      </c>
      <c r="L632" t="s">
        <v>16</v>
      </c>
      <c r="M632" t="s">
        <v>17</v>
      </c>
      <c r="N632" t="s">
        <v>1087</v>
      </c>
    </row>
    <row r="633" spans="1:14" x14ac:dyDescent="0.25">
      <c r="A633" s="1">
        <v>631</v>
      </c>
      <c r="B633" t="s">
        <v>18</v>
      </c>
      <c r="C633" t="s">
        <v>13</v>
      </c>
      <c r="D633">
        <v>0</v>
      </c>
      <c r="E633">
        <v>0</v>
      </c>
      <c r="F633">
        <v>0</v>
      </c>
      <c r="G633">
        <v>0</v>
      </c>
      <c r="H633" t="s">
        <v>1015</v>
      </c>
      <c r="J633" t="b">
        <v>0</v>
      </c>
      <c r="K633" t="s">
        <v>530</v>
      </c>
      <c r="L633" t="s">
        <v>16</v>
      </c>
      <c r="M633" t="s">
        <v>17</v>
      </c>
      <c r="N633" t="s">
        <v>1088</v>
      </c>
    </row>
    <row r="634" spans="1:14" x14ac:dyDescent="0.25">
      <c r="A634" s="1">
        <v>632</v>
      </c>
      <c r="B634" t="s">
        <v>18</v>
      </c>
      <c r="C634" t="s">
        <v>13</v>
      </c>
      <c r="D634">
        <v>0</v>
      </c>
      <c r="E634">
        <v>0</v>
      </c>
      <c r="F634">
        <v>0</v>
      </c>
      <c r="G634">
        <v>0</v>
      </c>
      <c r="H634" t="s">
        <v>751</v>
      </c>
      <c r="J634" t="b">
        <v>0</v>
      </c>
      <c r="K634" t="s">
        <v>530</v>
      </c>
      <c r="L634" t="s">
        <v>16</v>
      </c>
      <c r="M634" t="s">
        <v>17</v>
      </c>
      <c r="N634" t="s">
        <v>1089</v>
      </c>
    </row>
    <row r="635" spans="1:14" x14ac:dyDescent="0.25">
      <c r="A635" s="1">
        <v>633</v>
      </c>
      <c r="B635" t="s">
        <v>23</v>
      </c>
      <c r="C635" t="s">
        <v>13</v>
      </c>
      <c r="D635">
        <v>1</v>
      </c>
      <c r="E635">
        <v>1</v>
      </c>
      <c r="F635">
        <v>1</v>
      </c>
      <c r="G635">
        <v>1</v>
      </c>
      <c r="H635" t="s">
        <v>1016</v>
      </c>
      <c r="J635" t="b">
        <v>0</v>
      </c>
      <c r="K635" t="s">
        <v>530</v>
      </c>
      <c r="L635" t="s">
        <v>16</v>
      </c>
      <c r="M635" t="s">
        <v>17</v>
      </c>
      <c r="N635" t="s">
        <v>1090</v>
      </c>
    </row>
    <row r="636" spans="1:14" x14ac:dyDescent="0.25">
      <c r="A636" s="1">
        <v>634</v>
      </c>
      <c r="B636" t="s">
        <v>27</v>
      </c>
      <c r="C636" t="s">
        <v>28</v>
      </c>
      <c r="D636">
        <v>1</v>
      </c>
      <c r="E636">
        <v>1</v>
      </c>
      <c r="F636">
        <v>1</v>
      </c>
      <c r="G636">
        <v>1</v>
      </c>
      <c r="H636" t="s">
        <v>1017</v>
      </c>
      <c r="J636" t="b">
        <v>0</v>
      </c>
      <c r="K636" t="s">
        <v>530</v>
      </c>
      <c r="L636" t="s">
        <v>16</v>
      </c>
      <c r="M636" t="s">
        <v>17</v>
      </c>
      <c r="N636" t="s">
        <v>1091</v>
      </c>
    </row>
    <row r="637" spans="1:14" x14ac:dyDescent="0.25">
      <c r="A637" s="1">
        <v>635</v>
      </c>
      <c r="B637" t="s">
        <v>30</v>
      </c>
      <c r="C637" t="s">
        <v>31</v>
      </c>
      <c r="D637">
        <v>1</v>
      </c>
      <c r="E637">
        <v>1</v>
      </c>
      <c r="F637">
        <v>1</v>
      </c>
      <c r="G637">
        <v>1</v>
      </c>
      <c r="H637" t="s">
        <v>238</v>
      </c>
      <c r="J637" t="b">
        <v>0</v>
      </c>
      <c r="K637" t="s">
        <v>530</v>
      </c>
      <c r="L637" t="s">
        <v>16</v>
      </c>
      <c r="M637" t="s">
        <v>17</v>
      </c>
      <c r="N637" t="s">
        <v>1092</v>
      </c>
    </row>
    <row r="638" spans="1:14" x14ac:dyDescent="0.25">
      <c r="A638" s="1">
        <v>636</v>
      </c>
      <c r="B638" t="s">
        <v>12</v>
      </c>
      <c r="C638" t="s">
        <v>13</v>
      </c>
      <c r="D638">
        <v>0</v>
      </c>
      <c r="E638">
        <v>0</v>
      </c>
      <c r="F638">
        <v>0</v>
      </c>
      <c r="G638">
        <v>0</v>
      </c>
      <c r="H638" t="s">
        <v>1018</v>
      </c>
      <c r="J638" t="b">
        <v>0</v>
      </c>
      <c r="K638" t="s">
        <v>530</v>
      </c>
      <c r="L638" t="s">
        <v>16</v>
      </c>
      <c r="M638" t="s">
        <v>17</v>
      </c>
      <c r="N638" t="s">
        <v>1093</v>
      </c>
    </row>
    <row r="639" spans="1:14" x14ac:dyDescent="0.25">
      <c r="A639" s="1">
        <v>637</v>
      </c>
      <c r="B639" t="s">
        <v>41</v>
      </c>
      <c r="C639" t="s">
        <v>31</v>
      </c>
      <c r="D639">
        <v>1</v>
      </c>
      <c r="E639">
        <v>1</v>
      </c>
      <c r="F639">
        <v>1</v>
      </c>
      <c r="G639">
        <v>1</v>
      </c>
      <c r="H639" t="s">
        <v>700</v>
      </c>
      <c r="J639" t="b">
        <v>0</v>
      </c>
      <c r="K639" t="s">
        <v>530</v>
      </c>
      <c r="L639" t="s">
        <v>16</v>
      </c>
      <c r="M639" t="s">
        <v>17</v>
      </c>
      <c r="N639" t="s">
        <v>1094</v>
      </c>
    </row>
    <row r="640" spans="1:14" x14ac:dyDescent="0.25">
      <c r="A640" s="1">
        <v>638</v>
      </c>
      <c r="B640" t="s">
        <v>43</v>
      </c>
      <c r="C640" t="s">
        <v>22</v>
      </c>
      <c r="D640">
        <v>0</v>
      </c>
      <c r="E640">
        <v>0</v>
      </c>
      <c r="F640">
        <v>0</v>
      </c>
      <c r="G640">
        <v>0</v>
      </c>
      <c r="H640" t="s">
        <v>701</v>
      </c>
      <c r="J640" t="b">
        <v>0</v>
      </c>
      <c r="K640" t="s">
        <v>530</v>
      </c>
      <c r="L640" t="s">
        <v>16</v>
      </c>
      <c r="M640" t="s">
        <v>17</v>
      </c>
      <c r="N640" t="s">
        <v>1095</v>
      </c>
    </row>
    <row r="641" spans="1:14" x14ac:dyDescent="0.25">
      <c r="A641" s="1">
        <v>639</v>
      </c>
      <c r="B641" t="s">
        <v>41</v>
      </c>
      <c r="C641" t="s">
        <v>31</v>
      </c>
      <c r="D641">
        <v>0</v>
      </c>
      <c r="E641">
        <v>0.66666666666666663</v>
      </c>
      <c r="F641">
        <v>0.5</v>
      </c>
      <c r="G641">
        <v>1</v>
      </c>
      <c r="H641" t="s">
        <v>1019</v>
      </c>
      <c r="J641" t="b">
        <v>0</v>
      </c>
      <c r="K641" t="s">
        <v>530</v>
      </c>
      <c r="L641" t="s">
        <v>16</v>
      </c>
      <c r="M641" t="s">
        <v>17</v>
      </c>
      <c r="N641" t="s">
        <v>1096</v>
      </c>
    </row>
    <row r="642" spans="1:14" x14ac:dyDescent="0.25">
      <c r="A642" s="1">
        <v>640</v>
      </c>
      <c r="B642" t="s">
        <v>27</v>
      </c>
      <c r="C642" t="s">
        <v>28</v>
      </c>
      <c r="D642">
        <v>1</v>
      </c>
      <c r="E642">
        <v>1</v>
      </c>
      <c r="F642">
        <v>1</v>
      </c>
      <c r="G642">
        <v>1</v>
      </c>
      <c r="H642" t="s">
        <v>449</v>
      </c>
      <c r="J642" t="b">
        <v>0</v>
      </c>
      <c r="K642" t="s">
        <v>530</v>
      </c>
      <c r="L642" t="s">
        <v>16</v>
      </c>
      <c r="M642" t="s">
        <v>17</v>
      </c>
      <c r="N642" t="s">
        <v>1097</v>
      </c>
    </row>
    <row r="643" spans="1:14" x14ac:dyDescent="0.25">
      <c r="A643" s="1">
        <v>641</v>
      </c>
      <c r="B643" t="s">
        <v>23</v>
      </c>
      <c r="C643" t="s">
        <v>13</v>
      </c>
      <c r="D643">
        <v>0</v>
      </c>
      <c r="E643">
        <v>0</v>
      </c>
      <c r="F643">
        <v>0</v>
      </c>
      <c r="G643">
        <v>0</v>
      </c>
      <c r="H643" t="s">
        <v>1020</v>
      </c>
      <c r="J643" t="b">
        <v>0</v>
      </c>
      <c r="K643" t="s">
        <v>530</v>
      </c>
      <c r="L643" t="s">
        <v>16</v>
      </c>
      <c r="M643" t="s">
        <v>17</v>
      </c>
      <c r="N643" t="s">
        <v>1098</v>
      </c>
    </row>
    <row r="644" spans="1:14" x14ac:dyDescent="0.25">
      <c r="A644" s="1">
        <v>642</v>
      </c>
      <c r="B644" t="s">
        <v>41</v>
      </c>
      <c r="C644" t="s">
        <v>31</v>
      </c>
      <c r="D644">
        <v>0</v>
      </c>
      <c r="E644">
        <v>0</v>
      </c>
      <c r="F644">
        <v>0</v>
      </c>
      <c r="G644">
        <v>0</v>
      </c>
      <c r="H644" t="s">
        <v>1021</v>
      </c>
      <c r="J644" t="b">
        <v>0</v>
      </c>
      <c r="K644" t="s">
        <v>530</v>
      </c>
      <c r="L644" t="s">
        <v>16</v>
      </c>
      <c r="M644" t="s">
        <v>17</v>
      </c>
      <c r="N644" t="s">
        <v>1099</v>
      </c>
    </row>
    <row r="645" spans="1:14" x14ac:dyDescent="0.25">
      <c r="A645" s="1">
        <v>643</v>
      </c>
      <c r="B645" t="s">
        <v>27</v>
      </c>
      <c r="C645" t="s">
        <v>28</v>
      </c>
      <c r="D645">
        <v>1</v>
      </c>
      <c r="E645">
        <v>1</v>
      </c>
      <c r="F645">
        <v>1</v>
      </c>
      <c r="G645">
        <v>1</v>
      </c>
      <c r="H645" t="s">
        <v>1022</v>
      </c>
      <c r="J645" t="b">
        <v>0</v>
      </c>
      <c r="K645" t="s">
        <v>530</v>
      </c>
      <c r="L645" t="s">
        <v>16</v>
      </c>
      <c r="M645" t="s">
        <v>17</v>
      </c>
      <c r="N645" t="s">
        <v>1100</v>
      </c>
    </row>
    <row r="646" spans="1:14" x14ac:dyDescent="0.25">
      <c r="A646" s="1">
        <v>644</v>
      </c>
      <c r="B646" t="s">
        <v>18</v>
      </c>
      <c r="C646" t="s">
        <v>13</v>
      </c>
      <c r="D646">
        <v>1</v>
      </c>
      <c r="E646">
        <v>1</v>
      </c>
      <c r="F646">
        <v>1</v>
      </c>
      <c r="G646">
        <v>1</v>
      </c>
      <c r="H646" t="s">
        <v>1023</v>
      </c>
      <c r="J646" t="b">
        <v>0</v>
      </c>
      <c r="K646" t="s">
        <v>530</v>
      </c>
      <c r="L646" t="s">
        <v>16</v>
      </c>
      <c r="M646" t="s">
        <v>17</v>
      </c>
      <c r="N646" t="s">
        <v>1101</v>
      </c>
    </row>
    <row r="647" spans="1:14" x14ac:dyDescent="0.25">
      <c r="A647" s="1">
        <v>645</v>
      </c>
      <c r="B647" t="s">
        <v>33</v>
      </c>
      <c r="C647" t="s">
        <v>22</v>
      </c>
      <c r="D647">
        <v>0</v>
      </c>
      <c r="E647">
        <v>0</v>
      </c>
      <c r="F647">
        <v>0</v>
      </c>
      <c r="G647">
        <v>0</v>
      </c>
      <c r="H647" t="s">
        <v>1024</v>
      </c>
      <c r="J647" t="b">
        <v>0</v>
      </c>
      <c r="K647" t="s">
        <v>530</v>
      </c>
      <c r="L647" t="s">
        <v>16</v>
      </c>
      <c r="M647" t="s">
        <v>17</v>
      </c>
      <c r="N647" t="s">
        <v>1102</v>
      </c>
    </row>
    <row r="648" spans="1:14" x14ac:dyDescent="0.25">
      <c r="A648" s="1">
        <v>646</v>
      </c>
      <c r="B648" t="s">
        <v>51</v>
      </c>
      <c r="C648" t="s">
        <v>13</v>
      </c>
      <c r="D648">
        <v>1</v>
      </c>
      <c r="E648">
        <v>1</v>
      </c>
      <c r="F648">
        <v>1</v>
      </c>
      <c r="G648">
        <v>1</v>
      </c>
      <c r="H648" t="s">
        <v>1025</v>
      </c>
      <c r="J648" t="b">
        <v>0</v>
      </c>
      <c r="K648" t="s">
        <v>530</v>
      </c>
      <c r="L648" t="s">
        <v>16</v>
      </c>
      <c r="M648" t="s">
        <v>17</v>
      </c>
      <c r="N648" t="s">
        <v>1103</v>
      </c>
    </row>
    <row r="649" spans="1:14" x14ac:dyDescent="0.25">
      <c r="A649" s="1">
        <v>647</v>
      </c>
      <c r="B649" t="s">
        <v>21</v>
      </c>
      <c r="C649" t="s">
        <v>22</v>
      </c>
      <c r="D649">
        <v>0</v>
      </c>
      <c r="E649">
        <v>0</v>
      </c>
      <c r="F649">
        <v>0</v>
      </c>
      <c r="G649">
        <v>0</v>
      </c>
      <c r="H649" t="s">
        <v>1026</v>
      </c>
      <c r="J649" t="b">
        <v>0</v>
      </c>
      <c r="K649" t="s">
        <v>530</v>
      </c>
      <c r="L649" t="s">
        <v>16</v>
      </c>
      <c r="M649" t="s">
        <v>17</v>
      </c>
      <c r="N649" t="s">
        <v>1104</v>
      </c>
    </row>
    <row r="650" spans="1:14" x14ac:dyDescent="0.25">
      <c r="A650" s="1">
        <v>648</v>
      </c>
      <c r="B650" t="s">
        <v>30</v>
      </c>
      <c r="C650" t="s">
        <v>31</v>
      </c>
      <c r="D650">
        <v>0</v>
      </c>
      <c r="E650">
        <v>0</v>
      </c>
      <c r="F650">
        <v>0</v>
      </c>
      <c r="G650">
        <v>0</v>
      </c>
      <c r="H650" t="s">
        <v>709</v>
      </c>
      <c r="J650" t="b">
        <v>0</v>
      </c>
      <c r="K650" t="s">
        <v>530</v>
      </c>
      <c r="L650" t="s">
        <v>16</v>
      </c>
      <c r="M650" t="s">
        <v>17</v>
      </c>
      <c r="N650" t="s">
        <v>1105</v>
      </c>
    </row>
    <row r="651" spans="1:14" x14ac:dyDescent="0.25">
      <c r="A651" s="1">
        <v>649</v>
      </c>
      <c r="B651" t="s">
        <v>41</v>
      </c>
      <c r="C651" t="s">
        <v>31</v>
      </c>
      <c r="D651">
        <v>0</v>
      </c>
      <c r="E651">
        <v>0</v>
      </c>
      <c r="F651">
        <v>0</v>
      </c>
      <c r="G651">
        <v>0</v>
      </c>
      <c r="H651" t="s">
        <v>761</v>
      </c>
      <c r="J651" t="b">
        <v>0</v>
      </c>
      <c r="K651" t="s">
        <v>530</v>
      </c>
      <c r="L651" t="s">
        <v>16</v>
      </c>
      <c r="M651" t="s">
        <v>17</v>
      </c>
      <c r="N651" t="s">
        <v>1106</v>
      </c>
    </row>
    <row r="652" spans="1:14" x14ac:dyDescent="0.25">
      <c r="A652" s="1">
        <v>650</v>
      </c>
      <c r="B652" t="s">
        <v>56</v>
      </c>
      <c r="C652" t="s">
        <v>22</v>
      </c>
      <c r="D652">
        <v>0</v>
      </c>
      <c r="E652">
        <v>0.30136986301369861</v>
      </c>
      <c r="F652">
        <v>0.17741935483870969</v>
      </c>
      <c r="G652">
        <v>1</v>
      </c>
      <c r="H652" t="s">
        <v>1027</v>
      </c>
      <c r="J652" t="b">
        <v>0</v>
      </c>
      <c r="K652" t="s">
        <v>530</v>
      </c>
      <c r="L652" t="s">
        <v>16</v>
      </c>
      <c r="M652" t="s">
        <v>17</v>
      </c>
      <c r="N652" t="s">
        <v>1107</v>
      </c>
    </row>
    <row r="653" spans="1:14" x14ac:dyDescent="0.25">
      <c r="A653" s="1">
        <v>651</v>
      </c>
      <c r="B653" t="s">
        <v>12</v>
      </c>
      <c r="C653" t="s">
        <v>13</v>
      </c>
      <c r="D653">
        <v>0</v>
      </c>
      <c r="E653">
        <v>0</v>
      </c>
      <c r="F653">
        <v>0</v>
      </c>
      <c r="G653">
        <v>0</v>
      </c>
      <c r="H653" t="s">
        <v>598</v>
      </c>
      <c r="J653" t="b">
        <v>0</v>
      </c>
      <c r="K653" t="s">
        <v>530</v>
      </c>
      <c r="L653" t="s">
        <v>16</v>
      </c>
      <c r="M653" t="s">
        <v>17</v>
      </c>
      <c r="N653" t="s">
        <v>1108</v>
      </c>
    </row>
    <row r="654" spans="1:14" x14ac:dyDescent="0.25">
      <c r="A654" s="1">
        <v>652</v>
      </c>
      <c r="B654" t="s">
        <v>18</v>
      </c>
      <c r="C654" t="s">
        <v>13</v>
      </c>
      <c r="D654">
        <v>0</v>
      </c>
      <c r="E654">
        <v>0</v>
      </c>
      <c r="F654">
        <v>0</v>
      </c>
      <c r="G654">
        <v>0</v>
      </c>
      <c r="H654" t="s">
        <v>1028</v>
      </c>
      <c r="J654" t="b">
        <v>0</v>
      </c>
      <c r="K654" t="s">
        <v>530</v>
      </c>
      <c r="L654" t="s">
        <v>16</v>
      </c>
      <c r="M654" t="s">
        <v>17</v>
      </c>
      <c r="N654" t="s">
        <v>1109</v>
      </c>
    </row>
    <row r="655" spans="1:14" x14ac:dyDescent="0.25">
      <c r="A655" s="1">
        <v>653</v>
      </c>
      <c r="B655" t="s">
        <v>23</v>
      </c>
      <c r="C655" t="s">
        <v>13</v>
      </c>
      <c r="D655">
        <v>0</v>
      </c>
      <c r="E655">
        <v>0.2105263157894737</v>
      </c>
      <c r="F655">
        <v>0.1176470588235294</v>
      </c>
      <c r="G655">
        <v>1</v>
      </c>
      <c r="H655" t="s">
        <v>714</v>
      </c>
      <c r="J655" t="b">
        <v>0</v>
      </c>
      <c r="K655" t="s">
        <v>530</v>
      </c>
      <c r="L655" t="s">
        <v>16</v>
      </c>
      <c r="M655" t="s">
        <v>17</v>
      </c>
      <c r="N655" t="s">
        <v>1110</v>
      </c>
    </row>
    <row r="656" spans="1:14" x14ac:dyDescent="0.25">
      <c r="A656" s="1">
        <v>654</v>
      </c>
      <c r="B656" t="s">
        <v>33</v>
      </c>
      <c r="C656" t="s">
        <v>22</v>
      </c>
      <c r="D656">
        <v>0</v>
      </c>
      <c r="E656">
        <v>0.99186991869918695</v>
      </c>
      <c r="F656">
        <v>1</v>
      </c>
      <c r="G656">
        <v>0.9838709677419355</v>
      </c>
      <c r="H656" t="s">
        <v>656</v>
      </c>
      <c r="J656" t="b">
        <v>0</v>
      </c>
      <c r="K656" t="s">
        <v>530</v>
      </c>
      <c r="L656" t="s">
        <v>16</v>
      </c>
      <c r="M656" t="s">
        <v>17</v>
      </c>
      <c r="N656" t="s">
        <v>1111</v>
      </c>
    </row>
    <row r="657" spans="1:14" x14ac:dyDescent="0.25">
      <c r="A657" s="1">
        <v>655</v>
      </c>
      <c r="B657" t="s">
        <v>18</v>
      </c>
      <c r="C657" t="s">
        <v>13</v>
      </c>
      <c r="D657">
        <v>1</v>
      </c>
      <c r="E657">
        <v>1</v>
      </c>
      <c r="F657">
        <v>1</v>
      </c>
      <c r="G657">
        <v>1</v>
      </c>
      <c r="H657" t="s">
        <v>715</v>
      </c>
      <c r="J657" t="b">
        <v>0</v>
      </c>
      <c r="K657" t="s">
        <v>530</v>
      </c>
      <c r="L657" t="s">
        <v>16</v>
      </c>
      <c r="M657" t="s">
        <v>17</v>
      </c>
      <c r="N657" t="s">
        <v>1112</v>
      </c>
    </row>
    <row r="658" spans="1:14" x14ac:dyDescent="0.25">
      <c r="A658" s="1">
        <v>656</v>
      </c>
      <c r="B658" t="s">
        <v>43</v>
      </c>
      <c r="C658" t="s">
        <v>22</v>
      </c>
      <c r="D658">
        <v>0</v>
      </c>
      <c r="E658">
        <v>0.2142857142857143</v>
      </c>
      <c r="F658">
        <v>0.24489795918367349</v>
      </c>
      <c r="G658">
        <v>0.19047619047619049</v>
      </c>
      <c r="H658" t="s">
        <v>1029</v>
      </c>
      <c r="J658" t="b">
        <v>0</v>
      </c>
      <c r="K658" t="s">
        <v>530</v>
      </c>
      <c r="L658" t="s">
        <v>16</v>
      </c>
      <c r="M658" t="s">
        <v>17</v>
      </c>
      <c r="N658" t="s">
        <v>1113</v>
      </c>
    </row>
    <row r="659" spans="1:14" x14ac:dyDescent="0.25">
      <c r="A659" s="1">
        <v>657</v>
      </c>
      <c r="B659" t="s">
        <v>30</v>
      </c>
      <c r="C659" t="s">
        <v>31</v>
      </c>
      <c r="D659">
        <v>1</v>
      </c>
      <c r="E659">
        <v>1</v>
      </c>
      <c r="F659">
        <v>1</v>
      </c>
      <c r="G659">
        <v>1</v>
      </c>
      <c r="H659" t="s">
        <v>1030</v>
      </c>
      <c r="J659" t="b">
        <v>0</v>
      </c>
      <c r="K659" t="s">
        <v>530</v>
      </c>
      <c r="L659" t="s">
        <v>16</v>
      </c>
      <c r="M659" t="s">
        <v>17</v>
      </c>
      <c r="N659" t="s">
        <v>1114</v>
      </c>
    </row>
    <row r="660" spans="1:14" x14ac:dyDescent="0.25">
      <c r="A660" s="1">
        <v>658</v>
      </c>
      <c r="B660" t="s">
        <v>65</v>
      </c>
      <c r="C660" t="s">
        <v>31</v>
      </c>
      <c r="D660">
        <v>0</v>
      </c>
      <c r="E660">
        <v>0</v>
      </c>
      <c r="F660">
        <v>0</v>
      </c>
      <c r="G660">
        <v>0</v>
      </c>
      <c r="H660" t="s">
        <v>1031</v>
      </c>
      <c r="J660" t="b">
        <v>0</v>
      </c>
      <c r="K660" t="s">
        <v>530</v>
      </c>
      <c r="L660" t="s">
        <v>16</v>
      </c>
      <c r="M660" t="s">
        <v>17</v>
      </c>
      <c r="N660" t="s">
        <v>1115</v>
      </c>
    </row>
    <row r="661" spans="1:14" x14ac:dyDescent="0.25">
      <c r="A661" s="1">
        <v>659</v>
      </c>
      <c r="B661" t="s">
        <v>27</v>
      </c>
      <c r="C661" t="s">
        <v>28</v>
      </c>
      <c r="D661">
        <v>1</v>
      </c>
      <c r="E661">
        <v>1</v>
      </c>
      <c r="F661">
        <v>1</v>
      </c>
      <c r="G661">
        <v>1</v>
      </c>
      <c r="H661" t="s">
        <v>661</v>
      </c>
      <c r="J661" t="b">
        <v>0</v>
      </c>
      <c r="K661" t="s">
        <v>530</v>
      </c>
      <c r="L661" t="s">
        <v>16</v>
      </c>
      <c r="M661" t="s">
        <v>17</v>
      </c>
      <c r="N661" t="s">
        <v>1116</v>
      </c>
    </row>
    <row r="662" spans="1:14" x14ac:dyDescent="0.25">
      <c r="A662" s="1">
        <v>660</v>
      </c>
      <c r="B662" t="s">
        <v>27</v>
      </c>
      <c r="C662" t="s">
        <v>28</v>
      </c>
      <c r="D662">
        <v>1</v>
      </c>
      <c r="E662">
        <v>1</v>
      </c>
      <c r="F662">
        <v>1</v>
      </c>
      <c r="G662">
        <v>1</v>
      </c>
      <c r="H662" t="s">
        <v>767</v>
      </c>
      <c r="J662" t="b">
        <v>0</v>
      </c>
      <c r="K662" t="s">
        <v>530</v>
      </c>
      <c r="L662" t="s">
        <v>16</v>
      </c>
      <c r="M662" t="s">
        <v>17</v>
      </c>
      <c r="N662" t="s">
        <v>1117</v>
      </c>
    </row>
    <row r="663" spans="1:14" x14ac:dyDescent="0.25">
      <c r="A663" s="1">
        <v>661</v>
      </c>
      <c r="B663" t="s">
        <v>21</v>
      </c>
      <c r="C663" t="s">
        <v>22</v>
      </c>
      <c r="D663">
        <v>0</v>
      </c>
      <c r="E663">
        <v>0</v>
      </c>
      <c r="F663">
        <v>0</v>
      </c>
      <c r="G663">
        <v>0</v>
      </c>
      <c r="H663" t="s">
        <v>1032</v>
      </c>
      <c r="J663" t="b">
        <v>0</v>
      </c>
      <c r="K663" t="s">
        <v>530</v>
      </c>
      <c r="L663" t="s">
        <v>16</v>
      </c>
      <c r="M663" t="s">
        <v>17</v>
      </c>
      <c r="N663" t="s">
        <v>1118</v>
      </c>
    </row>
    <row r="664" spans="1:14" x14ac:dyDescent="0.25">
      <c r="A664" s="1">
        <v>662</v>
      </c>
      <c r="B664" t="s">
        <v>18</v>
      </c>
      <c r="C664" t="s">
        <v>13</v>
      </c>
      <c r="D664">
        <v>0</v>
      </c>
      <c r="E664">
        <v>0</v>
      </c>
      <c r="F664">
        <v>0</v>
      </c>
      <c r="G664">
        <v>0</v>
      </c>
      <c r="H664" t="s">
        <v>608</v>
      </c>
      <c r="J664" t="b">
        <v>0</v>
      </c>
      <c r="K664" t="s">
        <v>530</v>
      </c>
      <c r="L664" t="s">
        <v>16</v>
      </c>
      <c r="M664" t="s">
        <v>17</v>
      </c>
      <c r="N664" t="s">
        <v>1119</v>
      </c>
    </row>
    <row r="665" spans="1:14" x14ac:dyDescent="0.25">
      <c r="A665" s="1">
        <v>663</v>
      </c>
      <c r="B665" t="s">
        <v>51</v>
      </c>
      <c r="C665" t="s">
        <v>13</v>
      </c>
      <c r="D665">
        <v>1</v>
      </c>
      <c r="E665">
        <v>1</v>
      </c>
      <c r="F665">
        <v>1</v>
      </c>
      <c r="G665">
        <v>1</v>
      </c>
      <c r="H665" t="s">
        <v>720</v>
      </c>
      <c r="J665" t="b">
        <v>0</v>
      </c>
      <c r="K665" t="s">
        <v>530</v>
      </c>
      <c r="L665" t="s">
        <v>16</v>
      </c>
      <c r="M665" t="s">
        <v>17</v>
      </c>
      <c r="N665" t="s">
        <v>1120</v>
      </c>
    </row>
    <row r="666" spans="1:14" x14ac:dyDescent="0.25">
      <c r="A666" s="1">
        <v>664</v>
      </c>
      <c r="B666" t="s">
        <v>27</v>
      </c>
      <c r="C666" t="s">
        <v>28</v>
      </c>
      <c r="D666">
        <v>0</v>
      </c>
      <c r="E666">
        <v>0</v>
      </c>
      <c r="F666">
        <v>0</v>
      </c>
      <c r="G666">
        <v>0</v>
      </c>
      <c r="H666" t="s">
        <v>770</v>
      </c>
      <c r="J666" t="b">
        <v>0</v>
      </c>
      <c r="K666" t="s">
        <v>530</v>
      </c>
      <c r="L666" t="s">
        <v>16</v>
      </c>
      <c r="M666" t="s">
        <v>17</v>
      </c>
      <c r="N666" t="s">
        <v>1121</v>
      </c>
    </row>
    <row r="667" spans="1:14" x14ac:dyDescent="0.25">
      <c r="A667" s="1">
        <v>665</v>
      </c>
      <c r="B667" t="s">
        <v>23</v>
      </c>
      <c r="C667" t="s">
        <v>13</v>
      </c>
      <c r="D667">
        <v>0</v>
      </c>
      <c r="E667">
        <v>0</v>
      </c>
      <c r="F667">
        <v>0</v>
      </c>
      <c r="G667">
        <v>0</v>
      </c>
      <c r="H667" t="s">
        <v>1033</v>
      </c>
      <c r="J667" t="b">
        <v>0</v>
      </c>
      <c r="K667" t="s">
        <v>530</v>
      </c>
      <c r="L667" t="s">
        <v>16</v>
      </c>
      <c r="M667" t="s">
        <v>17</v>
      </c>
      <c r="N667" t="s">
        <v>1122</v>
      </c>
    </row>
    <row r="668" spans="1:14" x14ac:dyDescent="0.25">
      <c r="A668" s="1">
        <v>666</v>
      </c>
      <c r="B668" t="s">
        <v>24</v>
      </c>
      <c r="C668" t="s">
        <v>13</v>
      </c>
      <c r="D668">
        <v>0</v>
      </c>
      <c r="E668">
        <v>0</v>
      </c>
      <c r="F668">
        <v>0</v>
      </c>
      <c r="G668">
        <v>0</v>
      </c>
      <c r="H668" t="s">
        <v>1034</v>
      </c>
      <c r="J668" t="b">
        <v>0</v>
      </c>
      <c r="K668" t="s">
        <v>530</v>
      </c>
      <c r="L668" t="s">
        <v>16</v>
      </c>
      <c r="M668" t="s">
        <v>17</v>
      </c>
      <c r="N668" t="s">
        <v>1123</v>
      </c>
    </row>
    <row r="669" spans="1:14" x14ac:dyDescent="0.25">
      <c r="A669" s="1">
        <v>667</v>
      </c>
      <c r="B669" t="s">
        <v>12</v>
      </c>
      <c r="C669" t="s">
        <v>13</v>
      </c>
      <c r="D669">
        <v>0</v>
      </c>
      <c r="E669">
        <v>0</v>
      </c>
      <c r="F669">
        <v>0</v>
      </c>
      <c r="G669">
        <v>0</v>
      </c>
      <c r="H669" t="s">
        <v>1035</v>
      </c>
      <c r="J669" t="b">
        <v>0</v>
      </c>
      <c r="K669" t="s">
        <v>530</v>
      </c>
      <c r="L669" t="s">
        <v>16</v>
      </c>
      <c r="M669" t="s">
        <v>17</v>
      </c>
      <c r="N669" t="s">
        <v>1124</v>
      </c>
    </row>
    <row r="670" spans="1:14" x14ac:dyDescent="0.25">
      <c r="A670" s="1">
        <v>668</v>
      </c>
      <c r="B670" t="s">
        <v>76</v>
      </c>
      <c r="C670" t="s">
        <v>22</v>
      </c>
      <c r="D670">
        <v>0</v>
      </c>
      <c r="E670">
        <v>0</v>
      </c>
      <c r="F670">
        <v>0</v>
      </c>
      <c r="G670">
        <v>0</v>
      </c>
      <c r="H670" t="s">
        <v>1036</v>
      </c>
      <c r="J670" t="b">
        <v>0</v>
      </c>
      <c r="K670" t="s">
        <v>530</v>
      </c>
      <c r="L670" t="s">
        <v>16</v>
      </c>
      <c r="M670" t="s">
        <v>17</v>
      </c>
      <c r="N670" t="s">
        <v>1125</v>
      </c>
    </row>
    <row r="671" spans="1:14" x14ac:dyDescent="0.25">
      <c r="A671" s="1">
        <v>669</v>
      </c>
      <c r="B671" t="s">
        <v>27</v>
      </c>
      <c r="C671" t="s">
        <v>28</v>
      </c>
      <c r="D671">
        <v>0</v>
      </c>
      <c r="E671">
        <v>0</v>
      </c>
      <c r="F671">
        <v>0</v>
      </c>
      <c r="G671">
        <v>0</v>
      </c>
      <c r="H671" t="s">
        <v>726</v>
      </c>
      <c r="J671" t="b">
        <v>0</v>
      </c>
      <c r="K671" t="s">
        <v>530</v>
      </c>
      <c r="L671" t="s">
        <v>16</v>
      </c>
      <c r="M671" t="s">
        <v>17</v>
      </c>
      <c r="N671" t="s">
        <v>1126</v>
      </c>
    </row>
    <row r="672" spans="1:14" x14ac:dyDescent="0.25">
      <c r="A672" s="1">
        <v>670</v>
      </c>
      <c r="B672" t="s">
        <v>27</v>
      </c>
      <c r="C672" t="s">
        <v>28</v>
      </c>
      <c r="D672">
        <v>0</v>
      </c>
      <c r="E672">
        <v>0</v>
      </c>
      <c r="F672">
        <v>0</v>
      </c>
      <c r="G672">
        <v>0</v>
      </c>
      <c r="H672" t="s">
        <v>1037</v>
      </c>
      <c r="J672" t="b">
        <v>0</v>
      </c>
      <c r="K672" t="s">
        <v>530</v>
      </c>
      <c r="L672" t="s">
        <v>16</v>
      </c>
      <c r="M672" t="s">
        <v>17</v>
      </c>
      <c r="N672" t="s">
        <v>1127</v>
      </c>
    </row>
    <row r="673" spans="1:14" x14ac:dyDescent="0.25">
      <c r="A673" s="1">
        <v>671</v>
      </c>
      <c r="B673" t="s">
        <v>30</v>
      </c>
      <c r="C673" t="s">
        <v>31</v>
      </c>
      <c r="D673">
        <v>0</v>
      </c>
      <c r="E673">
        <v>0.57142857142857151</v>
      </c>
      <c r="F673">
        <v>0.4</v>
      </c>
      <c r="G673">
        <v>1</v>
      </c>
      <c r="H673" t="s">
        <v>728</v>
      </c>
      <c r="J673" t="b">
        <v>0</v>
      </c>
      <c r="K673" t="s">
        <v>530</v>
      </c>
      <c r="L673" t="s">
        <v>16</v>
      </c>
      <c r="M673" t="s">
        <v>17</v>
      </c>
      <c r="N673" t="s">
        <v>1128</v>
      </c>
    </row>
    <row r="674" spans="1:14" x14ac:dyDescent="0.25">
      <c r="A674" s="1">
        <v>672</v>
      </c>
      <c r="B674" t="s">
        <v>27</v>
      </c>
      <c r="C674" t="s">
        <v>28</v>
      </c>
      <c r="D674">
        <v>1</v>
      </c>
      <c r="E674">
        <v>1</v>
      </c>
      <c r="F674">
        <v>1</v>
      </c>
      <c r="G674">
        <v>1</v>
      </c>
      <c r="H674" t="s">
        <v>729</v>
      </c>
      <c r="J674" t="b">
        <v>0</v>
      </c>
      <c r="K674" t="s">
        <v>530</v>
      </c>
      <c r="L674" t="s">
        <v>16</v>
      </c>
      <c r="M674" t="s">
        <v>17</v>
      </c>
      <c r="N674" t="s">
        <v>1129</v>
      </c>
    </row>
    <row r="675" spans="1:14" x14ac:dyDescent="0.25">
      <c r="A675" s="1">
        <v>673</v>
      </c>
      <c r="B675" t="s">
        <v>27</v>
      </c>
      <c r="C675" t="s">
        <v>28</v>
      </c>
      <c r="D675">
        <v>1</v>
      </c>
      <c r="E675">
        <v>1</v>
      </c>
      <c r="F675">
        <v>1</v>
      </c>
      <c r="G675">
        <v>1</v>
      </c>
      <c r="H675" t="s">
        <v>730</v>
      </c>
      <c r="J675" t="b">
        <v>0</v>
      </c>
      <c r="K675" t="s">
        <v>530</v>
      </c>
      <c r="L675" t="s">
        <v>16</v>
      </c>
      <c r="M675" t="s">
        <v>17</v>
      </c>
      <c r="N675" t="s">
        <v>1130</v>
      </c>
    </row>
    <row r="676" spans="1:14" x14ac:dyDescent="0.25">
      <c r="A676" s="1">
        <v>674</v>
      </c>
      <c r="B676" t="s">
        <v>23</v>
      </c>
      <c r="C676" t="s">
        <v>13</v>
      </c>
      <c r="D676">
        <v>1</v>
      </c>
      <c r="E676">
        <v>1</v>
      </c>
      <c r="F676">
        <v>1</v>
      </c>
      <c r="G676">
        <v>1</v>
      </c>
      <c r="H676" t="s">
        <v>1038</v>
      </c>
      <c r="J676" t="b">
        <v>0</v>
      </c>
      <c r="K676" t="s">
        <v>530</v>
      </c>
      <c r="L676" t="s">
        <v>16</v>
      </c>
      <c r="M676" t="s">
        <v>17</v>
      </c>
      <c r="N676" t="s">
        <v>1131</v>
      </c>
    </row>
    <row r="677" spans="1:14" x14ac:dyDescent="0.25">
      <c r="A677" s="1">
        <v>675</v>
      </c>
      <c r="B677" t="s">
        <v>12</v>
      </c>
      <c r="C677" t="s">
        <v>13</v>
      </c>
      <c r="D677">
        <v>0</v>
      </c>
      <c r="E677">
        <v>0</v>
      </c>
      <c r="F677">
        <v>0</v>
      </c>
      <c r="G677">
        <v>0</v>
      </c>
      <c r="H677" t="s">
        <v>1039</v>
      </c>
      <c r="J677" t="b">
        <v>0</v>
      </c>
      <c r="K677" t="s">
        <v>530</v>
      </c>
      <c r="L677" t="s">
        <v>16</v>
      </c>
      <c r="M677" t="s">
        <v>17</v>
      </c>
      <c r="N677" t="s">
        <v>1132</v>
      </c>
    </row>
    <row r="678" spans="1:14" x14ac:dyDescent="0.25">
      <c r="A678" s="1">
        <v>676</v>
      </c>
      <c r="B678" t="s">
        <v>33</v>
      </c>
      <c r="C678" t="s">
        <v>22</v>
      </c>
      <c r="D678">
        <v>0</v>
      </c>
      <c r="E678">
        <v>0</v>
      </c>
      <c r="F678">
        <v>0</v>
      </c>
      <c r="G678">
        <v>0</v>
      </c>
      <c r="H678" t="s">
        <v>1040</v>
      </c>
      <c r="J678" t="b">
        <v>0</v>
      </c>
      <c r="K678" t="s">
        <v>530</v>
      </c>
      <c r="L678" t="s">
        <v>16</v>
      </c>
      <c r="M678" t="s">
        <v>17</v>
      </c>
      <c r="N678" t="s">
        <v>1133</v>
      </c>
    </row>
    <row r="679" spans="1:14" x14ac:dyDescent="0.25">
      <c r="A679" s="1">
        <v>677</v>
      </c>
      <c r="B679" t="s">
        <v>86</v>
      </c>
      <c r="C679" t="s">
        <v>31</v>
      </c>
      <c r="D679">
        <v>1</v>
      </c>
      <c r="E679">
        <v>1</v>
      </c>
      <c r="F679">
        <v>1</v>
      </c>
      <c r="G679">
        <v>1</v>
      </c>
      <c r="H679" t="s">
        <v>1000</v>
      </c>
      <c r="J679" t="b">
        <v>0</v>
      </c>
      <c r="K679" t="s">
        <v>530</v>
      </c>
      <c r="L679" t="s">
        <v>16</v>
      </c>
      <c r="M679" t="s">
        <v>17</v>
      </c>
      <c r="N679" t="s">
        <v>1134</v>
      </c>
    </row>
    <row r="680" spans="1:14" x14ac:dyDescent="0.25">
      <c r="A680" s="1">
        <v>678</v>
      </c>
      <c r="B680" t="s">
        <v>41</v>
      </c>
      <c r="C680" t="s">
        <v>31</v>
      </c>
      <c r="D680">
        <v>0</v>
      </c>
      <c r="E680">
        <v>0</v>
      </c>
      <c r="F680">
        <v>0</v>
      </c>
      <c r="G680">
        <v>0</v>
      </c>
      <c r="H680" t="s">
        <v>1041</v>
      </c>
      <c r="J680" t="b">
        <v>0</v>
      </c>
      <c r="K680" t="s">
        <v>530</v>
      </c>
      <c r="L680" t="s">
        <v>16</v>
      </c>
      <c r="M680" t="s">
        <v>17</v>
      </c>
      <c r="N680" t="s">
        <v>1135</v>
      </c>
    </row>
    <row r="681" spans="1:14" x14ac:dyDescent="0.25">
      <c r="A681" s="1">
        <v>679</v>
      </c>
      <c r="B681" t="s">
        <v>27</v>
      </c>
      <c r="C681" t="s">
        <v>28</v>
      </c>
      <c r="D681">
        <v>0</v>
      </c>
      <c r="E681">
        <v>0.96703296703296704</v>
      </c>
      <c r="F681">
        <v>0.9887640449438202</v>
      </c>
      <c r="G681">
        <v>0.94623655913978499</v>
      </c>
      <c r="H681" t="s">
        <v>1002</v>
      </c>
      <c r="J681" t="b">
        <v>0</v>
      </c>
      <c r="K681" t="s">
        <v>530</v>
      </c>
      <c r="L681" t="s">
        <v>16</v>
      </c>
      <c r="M681" t="s">
        <v>17</v>
      </c>
      <c r="N681" t="s">
        <v>1136</v>
      </c>
    </row>
    <row r="682" spans="1:14" x14ac:dyDescent="0.25">
      <c r="A682" s="1">
        <v>680</v>
      </c>
      <c r="B682" t="s">
        <v>86</v>
      </c>
      <c r="C682" t="s">
        <v>31</v>
      </c>
      <c r="D682">
        <v>0</v>
      </c>
      <c r="E682">
        <v>0</v>
      </c>
      <c r="F682">
        <v>0</v>
      </c>
      <c r="G682">
        <v>0</v>
      </c>
      <c r="H682" t="s">
        <v>1042</v>
      </c>
      <c r="J682" t="b">
        <v>0</v>
      </c>
      <c r="K682" t="s">
        <v>530</v>
      </c>
      <c r="L682" t="s">
        <v>16</v>
      </c>
      <c r="M682" t="s">
        <v>17</v>
      </c>
      <c r="N682" t="s">
        <v>1137</v>
      </c>
    </row>
    <row r="683" spans="1:14" x14ac:dyDescent="0.25">
      <c r="A683" s="1">
        <v>681</v>
      </c>
      <c r="B683" t="s">
        <v>41</v>
      </c>
      <c r="C683" t="s">
        <v>31</v>
      </c>
      <c r="D683">
        <v>0</v>
      </c>
      <c r="E683">
        <v>0</v>
      </c>
      <c r="F683">
        <v>0</v>
      </c>
      <c r="G683">
        <v>0</v>
      </c>
      <c r="H683" t="s">
        <v>736</v>
      </c>
      <c r="J683" t="b">
        <v>0</v>
      </c>
      <c r="K683" t="s">
        <v>530</v>
      </c>
      <c r="L683" t="s">
        <v>16</v>
      </c>
      <c r="M683" t="s">
        <v>17</v>
      </c>
      <c r="N683" t="s">
        <v>1138</v>
      </c>
    </row>
    <row r="684" spans="1:14" x14ac:dyDescent="0.25">
      <c r="A684" s="1">
        <v>682</v>
      </c>
      <c r="B684" t="s">
        <v>27</v>
      </c>
      <c r="C684" t="s">
        <v>28</v>
      </c>
      <c r="D684">
        <v>1</v>
      </c>
      <c r="E684">
        <v>1</v>
      </c>
      <c r="F684">
        <v>1</v>
      </c>
      <c r="G684">
        <v>1</v>
      </c>
      <c r="H684" t="s">
        <v>737</v>
      </c>
      <c r="J684" t="b">
        <v>0</v>
      </c>
      <c r="K684" t="s">
        <v>530</v>
      </c>
      <c r="L684" t="s">
        <v>16</v>
      </c>
      <c r="M684" t="s">
        <v>17</v>
      </c>
      <c r="N684" t="s">
        <v>1139</v>
      </c>
    </row>
    <row r="685" spans="1:14" x14ac:dyDescent="0.25">
      <c r="A685" s="1">
        <v>683</v>
      </c>
      <c r="B685" t="s">
        <v>23</v>
      </c>
      <c r="C685" t="s">
        <v>13</v>
      </c>
      <c r="D685">
        <v>0</v>
      </c>
      <c r="E685">
        <v>0</v>
      </c>
      <c r="F685">
        <v>0</v>
      </c>
      <c r="G685">
        <v>0</v>
      </c>
      <c r="H685" t="s">
        <v>1043</v>
      </c>
      <c r="J685" t="b">
        <v>0</v>
      </c>
      <c r="K685" t="s">
        <v>530</v>
      </c>
      <c r="L685" t="s">
        <v>16</v>
      </c>
      <c r="M685" t="s">
        <v>17</v>
      </c>
      <c r="N685" t="s">
        <v>1140</v>
      </c>
    </row>
    <row r="686" spans="1:14" x14ac:dyDescent="0.25">
      <c r="A686" s="1">
        <v>684</v>
      </c>
      <c r="B686" t="s">
        <v>18</v>
      </c>
      <c r="C686" t="s">
        <v>13</v>
      </c>
      <c r="D686">
        <v>0</v>
      </c>
      <c r="E686">
        <v>0</v>
      </c>
      <c r="F686">
        <v>0</v>
      </c>
      <c r="G686">
        <v>0</v>
      </c>
      <c r="H686" t="s">
        <v>818</v>
      </c>
      <c r="J686" t="b">
        <v>0</v>
      </c>
      <c r="K686" t="s">
        <v>530</v>
      </c>
      <c r="L686" t="s">
        <v>16</v>
      </c>
      <c r="M686" t="s">
        <v>17</v>
      </c>
      <c r="N686" t="s">
        <v>1141</v>
      </c>
    </row>
    <row r="687" spans="1:14" x14ac:dyDescent="0.25">
      <c r="A687" s="1">
        <v>685</v>
      </c>
      <c r="B687" t="s">
        <v>43</v>
      </c>
      <c r="C687" t="s">
        <v>22</v>
      </c>
      <c r="D687">
        <v>0</v>
      </c>
      <c r="E687">
        <v>0</v>
      </c>
      <c r="F687">
        <v>0</v>
      </c>
      <c r="G687">
        <v>0</v>
      </c>
      <c r="H687" t="s">
        <v>1044</v>
      </c>
      <c r="J687" t="b">
        <v>0</v>
      </c>
      <c r="K687" t="s">
        <v>530</v>
      </c>
      <c r="L687" t="s">
        <v>16</v>
      </c>
      <c r="M687" t="s">
        <v>17</v>
      </c>
      <c r="N687" t="s">
        <v>1142</v>
      </c>
    </row>
    <row r="688" spans="1:14" x14ac:dyDescent="0.25">
      <c r="A688" s="1">
        <v>686</v>
      </c>
      <c r="B688" t="s">
        <v>65</v>
      </c>
      <c r="C688" t="s">
        <v>31</v>
      </c>
      <c r="D688">
        <v>0</v>
      </c>
      <c r="E688">
        <v>0</v>
      </c>
      <c r="F688">
        <v>0</v>
      </c>
      <c r="G688">
        <v>0</v>
      </c>
      <c r="H688" t="s">
        <v>1045</v>
      </c>
      <c r="J688" t="b">
        <v>0</v>
      </c>
      <c r="K688" t="s">
        <v>530</v>
      </c>
      <c r="L688" t="s">
        <v>16</v>
      </c>
      <c r="M688" t="s">
        <v>17</v>
      </c>
      <c r="N688" t="s">
        <v>1143</v>
      </c>
    </row>
    <row r="689" spans="1:14" x14ac:dyDescent="0.25">
      <c r="A689" s="1">
        <v>687</v>
      </c>
      <c r="B689" t="s">
        <v>23</v>
      </c>
      <c r="C689" t="s">
        <v>13</v>
      </c>
      <c r="D689">
        <v>0</v>
      </c>
      <c r="E689">
        <v>0.82352941176470584</v>
      </c>
      <c r="F689">
        <v>1</v>
      </c>
      <c r="G689">
        <v>0.7</v>
      </c>
      <c r="H689" t="s">
        <v>1046</v>
      </c>
      <c r="J689" t="b">
        <v>0</v>
      </c>
      <c r="K689" t="s">
        <v>530</v>
      </c>
      <c r="L689" t="s">
        <v>16</v>
      </c>
      <c r="M689" t="s">
        <v>17</v>
      </c>
      <c r="N689" t="s">
        <v>1144</v>
      </c>
    </row>
    <row r="690" spans="1:14" x14ac:dyDescent="0.25">
      <c r="A690" s="1">
        <v>688</v>
      </c>
      <c r="B690" t="s">
        <v>33</v>
      </c>
      <c r="C690" t="s">
        <v>22</v>
      </c>
      <c r="D690">
        <v>0</v>
      </c>
      <c r="E690">
        <v>0</v>
      </c>
      <c r="F690">
        <v>0</v>
      </c>
      <c r="G690">
        <v>0</v>
      </c>
      <c r="H690" t="s">
        <v>396</v>
      </c>
      <c r="J690" t="b">
        <v>0</v>
      </c>
      <c r="K690" t="s">
        <v>530</v>
      </c>
      <c r="L690" t="s">
        <v>16</v>
      </c>
      <c r="M690" t="s">
        <v>17</v>
      </c>
      <c r="N690" t="s">
        <v>1145</v>
      </c>
    </row>
    <row r="691" spans="1:14" x14ac:dyDescent="0.25">
      <c r="A691" s="1">
        <v>689</v>
      </c>
      <c r="B691" t="s">
        <v>18</v>
      </c>
      <c r="C691" t="s">
        <v>13</v>
      </c>
      <c r="D691">
        <v>0</v>
      </c>
      <c r="E691">
        <v>0</v>
      </c>
      <c r="F691">
        <v>0</v>
      </c>
      <c r="G691">
        <v>0</v>
      </c>
      <c r="H691" t="s">
        <v>1047</v>
      </c>
      <c r="J691" t="b">
        <v>0</v>
      </c>
      <c r="K691" t="s">
        <v>530</v>
      </c>
      <c r="L691" t="s">
        <v>16</v>
      </c>
      <c r="M691" t="s">
        <v>17</v>
      </c>
      <c r="N691" t="s">
        <v>1146</v>
      </c>
    </row>
  </sheetData>
  <sortState xmlns:xlrd2="http://schemas.microsoft.com/office/spreadsheetml/2017/richdata2" ref="A2:M691">
    <sortCondition ref="K1:K69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E430-2478-45B9-A494-B43AFDE01E09}">
  <dimension ref="A1:Z690"/>
  <sheetViews>
    <sheetView topLeftCell="E1" workbookViewId="0">
      <selection activeCell="I25" sqref="I25"/>
    </sheetView>
  </sheetViews>
  <sheetFormatPr baseColWidth="10"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1077</v>
      </c>
      <c r="R1" t="s">
        <v>573</v>
      </c>
      <c r="S1" t="s">
        <v>1048</v>
      </c>
      <c r="U1" t="s">
        <v>573</v>
      </c>
      <c r="V1" t="s">
        <v>1048</v>
      </c>
      <c r="Y1" t="s">
        <v>573</v>
      </c>
      <c r="Z1" t="s">
        <v>1048</v>
      </c>
    </row>
    <row r="2" spans="1:26" x14ac:dyDescent="0.25">
      <c r="A2" s="1">
        <v>0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 t="s">
        <v>1147</v>
      </c>
      <c r="J2" t="b">
        <v>0</v>
      </c>
      <c r="K2" t="s">
        <v>15</v>
      </c>
      <c r="L2" t="s">
        <v>16</v>
      </c>
      <c r="M2" t="s">
        <v>17</v>
      </c>
      <c r="N2" t="s">
        <v>1078</v>
      </c>
      <c r="Q2" t="s">
        <v>485</v>
      </c>
      <c r="R2">
        <f>AVERAGEIF(K:K,Q2,E:E)</f>
        <v>0.36822626486498228</v>
      </c>
      <c r="S2" cm="1">
        <f t="array" ref="S2">_xlfn.STDEV.S(_xlfn._xlws.FILTER(E:E,K:K=Q2))</f>
        <v>0.46175953039686923</v>
      </c>
      <c r="U2">
        <f>AVERAGE(R2:R11)</f>
        <v>0.34489337563379063</v>
      </c>
      <c r="V2">
        <f>_xlfn.STDEV.S(R2:R11)</f>
        <v>3.8359244423313857E-2</v>
      </c>
      <c r="X2" t="s">
        <v>28</v>
      </c>
      <c r="Y2">
        <f>AVERAGEIF(C:C,X2,E:E)</f>
        <v>0.72779723627682158</v>
      </c>
      <c r="Z2" cm="1">
        <f t="array" ref="Z2">_xlfn.STDEV.S(_xlfn._xlws.FILTER(D:D,C:C=X2))</f>
        <v>0.44920920378555579</v>
      </c>
    </row>
    <row r="3" spans="1:26" x14ac:dyDescent="0.25">
      <c r="A3" s="1">
        <v>1</v>
      </c>
      <c r="B3" t="s">
        <v>18</v>
      </c>
      <c r="C3" t="s">
        <v>13</v>
      </c>
      <c r="D3">
        <v>0</v>
      </c>
      <c r="E3">
        <v>0</v>
      </c>
      <c r="F3">
        <v>0</v>
      </c>
      <c r="G3">
        <v>0</v>
      </c>
      <c r="H3" t="s">
        <v>1148</v>
      </c>
      <c r="J3" t="b">
        <v>0</v>
      </c>
      <c r="K3" t="s">
        <v>15</v>
      </c>
      <c r="L3" t="s">
        <v>16</v>
      </c>
      <c r="M3" t="s">
        <v>17</v>
      </c>
      <c r="N3" t="s">
        <v>1079</v>
      </c>
      <c r="Q3" t="s">
        <v>399</v>
      </c>
      <c r="R3">
        <f t="shared" ref="R3:R11" si="0">AVERAGEIF(K:K,Q3,E:E)</f>
        <v>0.40834184199082491</v>
      </c>
      <c r="S3" cm="1">
        <f t="array" ref="S3">_xlfn.STDEV.S(_xlfn._xlws.FILTER(E:E,K:K=Q3))</f>
        <v>0.47176982643429916</v>
      </c>
      <c r="X3" t="s">
        <v>31</v>
      </c>
      <c r="Y3">
        <f t="shared" ref="Y3:Y5" si="1">AVERAGEIF(C:C,X3,E:E)</f>
        <v>0.46357006858282146</v>
      </c>
      <c r="Z3" cm="1">
        <f t="array" ref="Z3">_xlfn.STDEV.S(_xlfn._xlws.FILTER(D:D,C:C=X3))</f>
        <v>0.49153915231142431</v>
      </c>
    </row>
    <row r="4" spans="1:26" x14ac:dyDescent="0.25">
      <c r="A4" s="1">
        <v>2</v>
      </c>
      <c r="B4" t="s">
        <v>12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1149</v>
      </c>
      <c r="J4" t="b">
        <v>0</v>
      </c>
      <c r="K4" t="s">
        <v>15</v>
      </c>
      <c r="L4" t="s">
        <v>16</v>
      </c>
      <c r="M4" t="s">
        <v>17</v>
      </c>
      <c r="N4" t="s">
        <v>1080</v>
      </c>
      <c r="Q4" t="s">
        <v>101</v>
      </c>
      <c r="R4">
        <f t="shared" si="0"/>
        <v>0.34417725142664285</v>
      </c>
      <c r="S4" cm="1">
        <f t="array" ref="S4">_xlfn.STDEV.S(_xlfn._xlws.FILTER(E:E,K:K=Q4))</f>
        <v>0.46402811003455258</v>
      </c>
      <c r="X4" t="s">
        <v>13</v>
      </c>
      <c r="Y4">
        <f t="shared" si="1"/>
        <v>0.19714645213768073</v>
      </c>
      <c r="Z4" cm="1">
        <f t="array" ref="Z4">_xlfn.STDEV.S(_xlfn._xlws.FILTER(D:D,C:C=X4))</f>
        <v>0.35219263626023695</v>
      </c>
    </row>
    <row r="5" spans="1:26" x14ac:dyDescent="0.25">
      <c r="A5" s="1">
        <v>3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</v>
      </c>
      <c r="H5" t="s">
        <v>1150</v>
      </c>
      <c r="J5" t="b">
        <v>0</v>
      </c>
      <c r="K5" t="s">
        <v>15</v>
      </c>
      <c r="L5" t="s">
        <v>16</v>
      </c>
      <c r="M5" t="s">
        <v>17</v>
      </c>
      <c r="N5" t="s">
        <v>1081</v>
      </c>
      <c r="Q5" t="s">
        <v>15</v>
      </c>
      <c r="R5">
        <f t="shared" si="0"/>
        <v>0.36986594142684209</v>
      </c>
      <c r="S5" cm="1">
        <f t="array" ref="S5">_xlfn.STDEV.S(_xlfn._xlws.FILTER(E:E,K:K=Q5))</f>
        <v>0.46509671165050492</v>
      </c>
      <c r="X5" t="s">
        <v>22</v>
      </c>
      <c r="Y5">
        <f t="shared" si="1"/>
        <v>0.14552424579356005</v>
      </c>
      <c r="Z5" cm="1">
        <f t="array" ref="Z5">_xlfn.STDEV.S(_xlfn._xlws.FILTER(D:D,C:C=X5))</f>
        <v>0.16778376539443354</v>
      </c>
    </row>
    <row r="6" spans="1:26" x14ac:dyDescent="0.25">
      <c r="A6" s="1">
        <v>4</v>
      </c>
      <c r="B6" t="s">
        <v>23</v>
      </c>
      <c r="C6" t="s">
        <v>13</v>
      </c>
      <c r="D6">
        <v>0</v>
      </c>
      <c r="E6">
        <v>0</v>
      </c>
      <c r="F6">
        <v>0</v>
      </c>
      <c r="G6">
        <v>0</v>
      </c>
      <c r="J6" t="b">
        <v>1</v>
      </c>
      <c r="K6" t="s">
        <v>15</v>
      </c>
      <c r="L6" t="s">
        <v>16</v>
      </c>
      <c r="M6" t="s">
        <v>17</v>
      </c>
      <c r="N6" t="s">
        <v>1082</v>
      </c>
      <c r="Q6" t="s">
        <v>348</v>
      </c>
      <c r="R6">
        <f t="shared" si="0"/>
        <v>0.33033095351296093</v>
      </c>
      <c r="S6" cm="1">
        <f t="array" ref="S6">_xlfn.STDEV.S(_xlfn._xlws.FILTER(E:E,K:K=Q6))</f>
        <v>0.43848987947431278</v>
      </c>
    </row>
    <row r="7" spans="1:26" x14ac:dyDescent="0.25">
      <c r="A7" s="1">
        <v>5</v>
      </c>
      <c r="B7" t="s">
        <v>24</v>
      </c>
      <c r="C7" t="s">
        <v>13</v>
      </c>
      <c r="D7">
        <v>1</v>
      </c>
      <c r="E7">
        <v>1</v>
      </c>
      <c r="F7">
        <v>1</v>
      </c>
      <c r="G7">
        <v>1</v>
      </c>
      <c r="H7" t="s">
        <v>1151</v>
      </c>
      <c r="J7" t="b">
        <v>0</v>
      </c>
      <c r="K7" t="s">
        <v>15</v>
      </c>
      <c r="L7" t="s">
        <v>16</v>
      </c>
      <c r="M7" t="s">
        <v>17</v>
      </c>
      <c r="N7" t="s">
        <v>1083</v>
      </c>
      <c r="Q7" t="s">
        <v>530</v>
      </c>
      <c r="R7">
        <f t="shared" si="0"/>
        <v>0.33718513419273055</v>
      </c>
      <c r="S7" cm="1">
        <f t="array" ref="S7">_xlfn.STDEV.S(_xlfn._xlws.FILTER(E:E,K:K=Q7))</f>
        <v>0.45014382056100161</v>
      </c>
    </row>
    <row r="8" spans="1:26" x14ac:dyDescent="0.25">
      <c r="A8" s="1">
        <v>6</v>
      </c>
      <c r="B8" t="s">
        <v>21</v>
      </c>
      <c r="C8" t="s">
        <v>22</v>
      </c>
      <c r="D8">
        <v>0</v>
      </c>
      <c r="E8">
        <v>0.1994750656167979</v>
      </c>
      <c r="F8">
        <v>0.1402214022140221</v>
      </c>
      <c r="G8">
        <v>0.34545454545454551</v>
      </c>
      <c r="H8" t="s">
        <v>1152</v>
      </c>
      <c r="J8" t="b">
        <v>0</v>
      </c>
      <c r="K8" t="s">
        <v>15</v>
      </c>
      <c r="L8" t="s">
        <v>16</v>
      </c>
      <c r="M8" t="s">
        <v>17</v>
      </c>
      <c r="N8" t="s">
        <v>1084</v>
      </c>
      <c r="Q8" t="s">
        <v>163</v>
      </c>
      <c r="R8">
        <f t="shared" si="0"/>
        <v>0.38659289798854174</v>
      </c>
      <c r="S8" cm="1">
        <f t="array" ref="S8">_xlfn.STDEV.S(_xlfn._xlws.FILTER(E:E,K:K=Q8))</f>
        <v>0.46725455016923262</v>
      </c>
    </row>
    <row r="9" spans="1:26" x14ac:dyDescent="0.25">
      <c r="A9" s="1">
        <v>7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0</v>
      </c>
      <c r="H9" t="s">
        <v>1153</v>
      </c>
      <c r="J9" t="b">
        <v>0</v>
      </c>
      <c r="K9" t="s">
        <v>15</v>
      </c>
      <c r="L9" t="s">
        <v>16</v>
      </c>
      <c r="M9" t="s">
        <v>17</v>
      </c>
      <c r="N9" t="s">
        <v>1085</v>
      </c>
      <c r="Q9" t="s">
        <v>289</v>
      </c>
      <c r="R9">
        <f t="shared" si="0"/>
        <v>0.28606359780091678</v>
      </c>
      <c r="S9" cm="1">
        <f t="array" ref="S9">_xlfn.STDEV.S(_xlfn._xlws.FILTER(E:E,K:K=Q9))</f>
        <v>0.43505627441544903</v>
      </c>
    </row>
    <row r="10" spans="1:26" x14ac:dyDescent="0.25">
      <c r="A10" s="1">
        <v>8</v>
      </c>
      <c r="B10" t="s">
        <v>30</v>
      </c>
      <c r="C10" t="s">
        <v>31</v>
      </c>
      <c r="D10">
        <v>1</v>
      </c>
      <c r="E10">
        <v>1</v>
      </c>
      <c r="F10">
        <v>1</v>
      </c>
      <c r="G10">
        <v>1</v>
      </c>
      <c r="H10" t="s">
        <v>171</v>
      </c>
      <c r="J10" t="b">
        <v>0</v>
      </c>
      <c r="K10" t="s">
        <v>15</v>
      </c>
      <c r="L10" t="s">
        <v>16</v>
      </c>
      <c r="M10" t="s">
        <v>17</v>
      </c>
      <c r="N10" t="s">
        <v>1086</v>
      </c>
      <c r="Q10" t="s">
        <v>227</v>
      </c>
      <c r="R10">
        <f t="shared" si="0"/>
        <v>0.31146407997231984</v>
      </c>
      <c r="S10" cm="1">
        <f t="array" ref="S10">_xlfn.STDEV.S(_xlfn._xlws.FILTER(E:E,K:K=Q10))</f>
        <v>0.44097549007166476</v>
      </c>
    </row>
    <row r="11" spans="1:26" x14ac:dyDescent="0.25">
      <c r="A11" s="1">
        <v>9</v>
      </c>
      <c r="B11" t="s">
        <v>18</v>
      </c>
      <c r="C11" t="s">
        <v>13</v>
      </c>
      <c r="D11">
        <v>0</v>
      </c>
      <c r="E11">
        <v>0</v>
      </c>
      <c r="F11">
        <v>0</v>
      </c>
      <c r="G11">
        <v>0</v>
      </c>
      <c r="H11" t="s">
        <v>1154</v>
      </c>
      <c r="J11" t="b">
        <v>0</v>
      </c>
      <c r="K11" t="s">
        <v>15</v>
      </c>
      <c r="L11" t="s">
        <v>16</v>
      </c>
      <c r="M11" t="s">
        <v>17</v>
      </c>
      <c r="N11" t="s">
        <v>1088</v>
      </c>
      <c r="Q11" t="s">
        <v>439</v>
      </c>
      <c r="R11">
        <f t="shared" si="0"/>
        <v>0.30668579316114442</v>
      </c>
      <c r="S11" cm="1">
        <f t="array" ref="S11">_xlfn.STDEV.S(_xlfn._xlws.FILTER(E:E,K:K=Q11))</f>
        <v>0.43963591171729283</v>
      </c>
    </row>
    <row r="12" spans="1:26" x14ac:dyDescent="0.25">
      <c r="A12" s="1">
        <v>10</v>
      </c>
      <c r="B12" t="s">
        <v>18</v>
      </c>
      <c r="C12" t="s">
        <v>13</v>
      </c>
      <c r="D12">
        <v>0</v>
      </c>
      <c r="E12">
        <v>0</v>
      </c>
      <c r="F12">
        <v>0</v>
      </c>
      <c r="G12">
        <v>0</v>
      </c>
      <c r="H12" t="s">
        <v>1155</v>
      </c>
      <c r="J12" t="b">
        <v>0</v>
      </c>
      <c r="K12" t="s">
        <v>15</v>
      </c>
      <c r="L12" t="s">
        <v>16</v>
      </c>
      <c r="M12" t="s">
        <v>17</v>
      </c>
      <c r="N12" t="s">
        <v>1089</v>
      </c>
    </row>
    <row r="13" spans="1:26" x14ac:dyDescent="0.25">
      <c r="A13" s="1">
        <v>11</v>
      </c>
      <c r="B13" t="s">
        <v>23</v>
      </c>
      <c r="C13" t="s">
        <v>13</v>
      </c>
      <c r="D13">
        <v>0</v>
      </c>
      <c r="E13">
        <v>0</v>
      </c>
      <c r="F13">
        <v>0</v>
      </c>
      <c r="G13">
        <v>0</v>
      </c>
      <c r="H13" t="s">
        <v>1156</v>
      </c>
      <c r="J13" t="b">
        <v>0</v>
      </c>
      <c r="K13" t="s">
        <v>15</v>
      </c>
      <c r="L13" t="s">
        <v>16</v>
      </c>
      <c r="M13" t="s">
        <v>17</v>
      </c>
      <c r="N13" t="s">
        <v>1090</v>
      </c>
    </row>
    <row r="14" spans="1:26" x14ac:dyDescent="0.25">
      <c r="A14" s="1">
        <v>12</v>
      </c>
      <c r="B14" t="s">
        <v>27</v>
      </c>
      <c r="C14" t="s">
        <v>28</v>
      </c>
      <c r="D14">
        <v>1</v>
      </c>
      <c r="E14">
        <v>1</v>
      </c>
      <c r="F14">
        <v>1</v>
      </c>
      <c r="G14">
        <v>1</v>
      </c>
      <c r="H14" t="s">
        <v>1157</v>
      </c>
      <c r="J14" t="b">
        <v>0</v>
      </c>
      <c r="K14" t="s">
        <v>15</v>
      </c>
      <c r="L14" t="s">
        <v>16</v>
      </c>
      <c r="M14" t="s">
        <v>17</v>
      </c>
      <c r="N14" t="s">
        <v>1091</v>
      </c>
    </row>
    <row r="15" spans="1:26" x14ac:dyDescent="0.25">
      <c r="A15" s="1">
        <v>13</v>
      </c>
      <c r="B15" t="s">
        <v>30</v>
      </c>
      <c r="C15" t="s">
        <v>31</v>
      </c>
      <c r="D15">
        <v>1</v>
      </c>
      <c r="E15">
        <v>1</v>
      </c>
      <c r="F15">
        <v>1</v>
      </c>
      <c r="G15">
        <v>1</v>
      </c>
      <c r="H15" t="s">
        <v>238</v>
      </c>
      <c r="J15" t="b">
        <v>0</v>
      </c>
      <c r="K15" t="s">
        <v>15</v>
      </c>
      <c r="L15" t="s">
        <v>16</v>
      </c>
      <c r="M15" t="s">
        <v>17</v>
      </c>
      <c r="N15" t="s">
        <v>1092</v>
      </c>
      <c r="R15" t="s">
        <v>573</v>
      </c>
      <c r="S15" t="s">
        <v>1048</v>
      </c>
    </row>
    <row r="16" spans="1:26" x14ac:dyDescent="0.25">
      <c r="A16" s="1">
        <v>14</v>
      </c>
      <c r="B16" t="s">
        <v>12</v>
      </c>
      <c r="C16" t="s">
        <v>13</v>
      </c>
      <c r="D16">
        <v>0</v>
      </c>
      <c r="E16">
        <v>0</v>
      </c>
      <c r="F16">
        <v>0</v>
      </c>
      <c r="G16">
        <v>0</v>
      </c>
      <c r="H16" t="s">
        <v>1158</v>
      </c>
      <c r="J16" t="b">
        <v>0</v>
      </c>
      <c r="K16" t="s">
        <v>15</v>
      </c>
      <c r="L16" t="s">
        <v>16</v>
      </c>
      <c r="M16" t="s">
        <v>17</v>
      </c>
      <c r="N16" t="s">
        <v>1093</v>
      </c>
      <c r="Q16" t="s">
        <v>1078</v>
      </c>
      <c r="R16">
        <f>AVERAGEIF(N:N,Q16,E:E)</f>
        <v>0</v>
      </c>
      <c r="S16" cm="1">
        <f t="array" ref="S16">_xlfn.STDEV.S(_xlfn._xlws.FILTER(E:E,N:N=Q16))</f>
        <v>0</v>
      </c>
    </row>
    <row r="17" spans="1:19" x14ac:dyDescent="0.25">
      <c r="A17" s="1">
        <v>15</v>
      </c>
      <c r="B17" t="s">
        <v>41</v>
      </c>
      <c r="C17" t="s">
        <v>31</v>
      </c>
      <c r="D17">
        <v>1</v>
      </c>
      <c r="E17">
        <v>1</v>
      </c>
      <c r="F17">
        <v>1</v>
      </c>
      <c r="G17">
        <v>1</v>
      </c>
      <c r="H17" t="s">
        <v>240</v>
      </c>
      <c r="J17" t="b">
        <v>0</v>
      </c>
      <c r="K17" t="s">
        <v>15</v>
      </c>
      <c r="L17" t="s">
        <v>16</v>
      </c>
      <c r="M17" t="s">
        <v>17</v>
      </c>
      <c r="N17" t="s">
        <v>1094</v>
      </c>
      <c r="Q17" t="s">
        <v>1079</v>
      </c>
      <c r="R17">
        <f t="shared" ref="R17:R80" si="2">AVERAGEIF(N:N,Q17,E:E)</f>
        <v>6.9494949494949498E-2</v>
      </c>
      <c r="S17" cm="1">
        <f t="array" ref="S17">_xlfn.STDEV.S(_xlfn._xlws.FILTER(E:E,N:N=Q17))</f>
        <v>0.21976232628240858</v>
      </c>
    </row>
    <row r="18" spans="1:19" x14ac:dyDescent="0.25">
      <c r="A18" s="1">
        <v>16</v>
      </c>
      <c r="B18" t="s">
        <v>43</v>
      </c>
      <c r="C18" t="s">
        <v>22</v>
      </c>
      <c r="D18">
        <v>0</v>
      </c>
      <c r="E18">
        <v>0</v>
      </c>
      <c r="F18">
        <v>0</v>
      </c>
      <c r="G18">
        <v>0</v>
      </c>
      <c r="H18" t="s">
        <v>1159</v>
      </c>
      <c r="J18" t="b">
        <v>0</v>
      </c>
      <c r="K18" t="s">
        <v>15</v>
      </c>
      <c r="L18" t="s">
        <v>16</v>
      </c>
      <c r="M18" t="s">
        <v>17</v>
      </c>
      <c r="N18" t="s">
        <v>1095</v>
      </c>
      <c r="Q18" t="s">
        <v>1080</v>
      </c>
      <c r="R18">
        <f t="shared" si="2"/>
        <v>0</v>
      </c>
      <c r="S18" cm="1">
        <f t="array" ref="S18">_xlfn.STDEV.S(_xlfn._xlws.FILTER(E:E,N:N=Q18))</f>
        <v>0</v>
      </c>
    </row>
    <row r="19" spans="1:19" x14ac:dyDescent="0.25">
      <c r="A19" s="1">
        <v>17</v>
      </c>
      <c r="B19" t="s">
        <v>41</v>
      </c>
      <c r="C19" t="s">
        <v>31</v>
      </c>
      <c r="D19">
        <v>1</v>
      </c>
      <c r="E19">
        <v>1</v>
      </c>
      <c r="F19">
        <v>1</v>
      </c>
      <c r="G19">
        <v>1</v>
      </c>
      <c r="H19" t="s">
        <v>519</v>
      </c>
      <c r="J19" t="b">
        <v>0</v>
      </c>
      <c r="K19" t="s">
        <v>15</v>
      </c>
      <c r="L19" t="s">
        <v>16</v>
      </c>
      <c r="M19" t="s">
        <v>17</v>
      </c>
      <c r="N19" t="s">
        <v>1096</v>
      </c>
      <c r="Q19" t="s">
        <v>1081</v>
      </c>
      <c r="R19">
        <f t="shared" si="2"/>
        <v>2.8815628815628807E-2</v>
      </c>
      <c r="S19" cm="1">
        <f t="array" ref="S19">_xlfn.STDEV.S(_xlfn._xlws.FILTER(E:E,N:N=Q19))</f>
        <v>9.1123019267367197E-2</v>
      </c>
    </row>
    <row r="20" spans="1:19" x14ac:dyDescent="0.25">
      <c r="A20" s="1">
        <v>18</v>
      </c>
      <c r="B20" t="s">
        <v>27</v>
      </c>
      <c r="C20" t="s">
        <v>28</v>
      </c>
      <c r="D20">
        <v>1</v>
      </c>
      <c r="E20">
        <v>1</v>
      </c>
      <c r="F20">
        <v>1</v>
      </c>
      <c r="G20">
        <v>1</v>
      </c>
      <c r="H20" t="s">
        <v>449</v>
      </c>
      <c r="J20" t="b">
        <v>0</v>
      </c>
      <c r="K20" t="s">
        <v>15</v>
      </c>
      <c r="L20" t="s">
        <v>16</v>
      </c>
      <c r="M20" t="s">
        <v>17</v>
      </c>
      <c r="N20" t="s">
        <v>1097</v>
      </c>
      <c r="Q20" t="s">
        <v>1082</v>
      </c>
      <c r="R20">
        <f t="shared" si="2"/>
        <v>0.4</v>
      </c>
      <c r="S20" cm="1">
        <f t="array" ref="S20">_xlfn.STDEV.S(_xlfn._xlws.FILTER(E:E,N:N=Q20))</f>
        <v>0.5163977794943222</v>
      </c>
    </row>
    <row r="21" spans="1:19" x14ac:dyDescent="0.25">
      <c r="A21" s="1">
        <v>19</v>
      </c>
      <c r="B21" t="s">
        <v>23</v>
      </c>
      <c r="C21" t="s">
        <v>13</v>
      </c>
      <c r="D21">
        <v>0</v>
      </c>
      <c r="E21">
        <v>0</v>
      </c>
      <c r="F21">
        <v>0</v>
      </c>
      <c r="G21">
        <v>0</v>
      </c>
      <c r="H21" t="s">
        <v>1160</v>
      </c>
      <c r="J21" t="b">
        <v>0</v>
      </c>
      <c r="K21" t="s">
        <v>15</v>
      </c>
      <c r="L21" t="s">
        <v>16</v>
      </c>
      <c r="M21" t="s">
        <v>17</v>
      </c>
      <c r="N21" t="s">
        <v>1098</v>
      </c>
      <c r="Q21" t="s">
        <v>1083</v>
      </c>
      <c r="R21">
        <f t="shared" si="2"/>
        <v>0.42222222222222222</v>
      </c>
      <c r="S21" cm="1">
        <f t="array" ref="S21">_xlfn.STDEV.S(_xlfn._xlws.FILTER(E:E,N:N=Q21))</f>
        <v>0.50184843513938726</v>
      </c>
    </row>
    <row r="22" spans="1:19" x14ac:dyDescent="0.25">
      <c r="A22" s="1">
        <v>20</v>
      </c>
      <c r="B22" t="s">
        <v>41</v>
      </c>
      <c r="C22" t="s">
        <v>31</v>
      </c>
      <c r="D22">
        <v>0</v>
      </c>
      <c r="E22">
        <v>0</v>
      </c>
      <c r="F22">
        <v>0</v>
      </c>
      <c r="G22">
        <v>0</v>
      </c>
      <c r="H22" t="s">
        <v>1161</v>
      </c>
      <c r="J22" t="b">
        <v>0</v>
      </c>
      <c r="K22" t="s">
        <v>15</v>
      </c>
      <c r="L22" t="s">
        <v>16</v>
      </c>
      <c r="M22" t="s">
        <v>17</v>
      </c>
      <c r="N22" t="s">
        <v>1099</v>
      </c>
      <c r="Q22" t="s">
        <v>1084</v>
      </c>
      <c r="R22">
        <f t="shared" si="2"/>
        <v>1.994750656167979E-2</v>
      </c>
      <c r="S22" cm="1">
        <f t="array" ref="S22">_xlfn.STDEV.S(_xlfn._xlws.FILTER(E:E,N:N=Q22))</f>
        <v>6.3079554376062164E-2</v>
      </c>
    </row>
    <row r="23" spans="1:19" x14ac:dyDescent="0.25">
      <c r="A23" s="1">
        <v>21</v>
      </c>
      <c r="B23" t="s">
        <v>27</v>
      </c>
      <c r="C23" t="s">
        <v>28</v>
      </c>
      <c r="D23">
        <v>1</v>
      </c>
      <c r="E23">
        <v>1</v>
      </c>
      <c r="F23">
        <v>1</v>
      </c>
      <c r="G23">
        <v>1</v>
      </c>
      <c r="H23" t="s">
        <v>184</v>
      </c>
      <c r="J23" t="b">
        <v>0</v>
      </c>
      <c r="K23" t="s">
        <v>15</v>
      </c>
      <c r="L23" t="s">
        <v>16</v>
      </c>
      <c r="M23" t="s">
        <v>17</v>
      </c>
      <c r="N23" t="s">
        <v>1100</v>
      </c>
      <c r="Q23" t="s">
        <v>1085</v>
      </c>
      <c r="R23">
        <f t="shared" si="2"/>
        <v>0.60943597886829326</v>
      </c>
      <c r="S23" cm="1">
        <f t="array" ref="S23">_xlfn.STDEV.S(_xlfn._xlws.FILTER(E:E,N:N=Q23))</f>
        <v>0.50431596416701063</v>
      </c>
    </row>
    <row r="24" spans="1:19" x14ac:dyDescent="0.25">
      <c r="A24" s="1">
        <v>22</v>
      </c>
      <c r="B24" t="s">
        <v>18</v>
      </c>
      <c r="C24" t="s">
        <v>13</v>
      </c>
      <c r="D24">
        <v>0</v>
      </c>
      <c r="E24">
        <v>0</v>
      </c>
      <c r="F24">
        <v>0</v>
      </c>
      <c r="G24">
        <v>0</v>
      </c>
      <c r="H24" t="s">
        <v>925</v>
      </c>
      <c r="J24" t="b">
        <v>0</v>
      </c>
      <c r="K24" t="s">
        <v>15</v>
      </c>
      <c r="L24" t="s">
        <v>16</v>
      </c>
      <c r="M24" t="s">
        <v>17</v>
      </c>
      <c r="N24" t="s">
        <v>1101</v>
      </c>
      <c r="Q24" t="s">
        <v>1086</v>
      </c>
      <c r="R24">
        <f t="shared" si="2"/>
        <v>0.90571428571428569</v>
      </c>
      <c r="S24" cm="1">
        <f t="array" ref="S24">_xlfn.STDEV.S(_xlfn._xlws.FILTER(E:E,N:N=Q24))</f>
        <v>0.29815760795873325</v>
      </c>
    </row>
    <row r="25" spans="1:19" x14ac:dyDescent="0.25">
      <c r="A25" s="1">
        <v>23</v>
      </c>
      <c r="B25" t="s">
        <v>33</v>
      </c>
      <c r="C25" t="s">
        <v>22</v>
      </c>
      <c r="D25">
        <v>0</v>
      </c>
      <c r="E25">
        <v>0</v>
      </c>
      <c r="F25">
        <v>0</v>
      </c>
      <c r="G25">
        <v>0</v>
      </c>
      <c r="H25" t="s">
        <v>1162</v>
      </c>
      <c r="J25" t="b">
        <v>0</v>
      </c>
      <c r="K25" t="s">
        <v>15</v>
      </c>
      <c r="L25" t="s">
        <v>16</v>
      </c>
      <c r="M25" t="s">
        <v>17</v>
      </c>
      <c r="N25" t="s">
        <v>1102</v>
      </c>
      <c r="Q25" t="s">
        <v>1087</v>
      </c>
      <c r="R25">
        <f t="shared" si="2"/>
        <v>0.20828625235404896</v>
      </c>
      <c r="S25" cm="1">
        <f t="array" ref="S25">_xlfn.STDEV.S(_xlfn._xlws.FILTER(E:E,N:N=Q25))</f>
        <v>0.33318679149789765</v>
      </c>
    </row>
    <row r="26" spans="1:19" x14ac:dyDescent="0.25">
      <c r="A26" s="1">
        <v>24</v>
      </c>
      <c r="B26" t="s">
        <v>51</v>
      </c>
      <c r="C26" t="s">
        <v>13</v>
      </c>
      <c r="D26">
        <v>0</v>
      </c>
      <c r="E26">
        <v>0</v>
      </c>
      <c r="F26">
        <v>0</v>
      </c>
      <c r="G26">
        <v>0</v>
      </c>
      <c r="H26" t="s">
        <v>1163</v>
      </c>
      <c r="J26" t="b">
        <v>0</v>
      </c>
      <c r="K26" t="s">
        <v>15</v>
      </c>
      <c r="L26" t="s">
        <v>16</v>
      </c>
      <c r="M26" t="s">
        <v>17</v>
      </c>
      <c r="N26" t="s">
        <v>1103</v>
      </c>
      <c r="Q26" t="s">
        <v>1088</v>
      </c>
      <c r="R26">
        <f t="shared" si="2"/>
        <v>6.5853658536585355E-2</v>
      </c>
      <c r="S26" cm="1">
        <f t="array" ref="S26">_xlfn.STDEV.S(_xlfn._xlws.FILTER(E:E,N:N=Q26))</f>
        <v>0.20824755323060057</v>
      </c>
    </row>
    <row r="27" spans="1:19" x14ac:dyDescent="0.25">
      <c r="A27" s="1">
        <v>25</v>
      </c>
      <c r="B27" t="s">
        <v>21</v>
      </c>
      <c r="C27" t="s">
        <v>22</v>
      </c>
      <c r="D27">
        <v>0</v>
      </c>
      <c r="E27">
        <v>0</v>
      </c>
      <c r="F27">
        <v>0</v>
      </c>
      <c r="G27">
        <v>0</v>
      </c>
      <c r="H27" t="s">
        <v>1164</v>
      </c>
      <c r="J27" t="b">
        <v>0</v>
      </c>
      <c r="K27" t="s">
        <v>15</v>
      </c>
      <c r="L27" t="s">
        <v>16</v>
      </c>
      <c r="M27" t="s">
        <v>17</v>
      </c>
      <c r="N27" t="s">
        <v>1104</v>
      </c>
      <c r="Q27" t="s">
        <v>1089</v>
      </c>
      <c r="R27">
        <f t="shared" si="2"/>
        <v>0.16188531797986544</v>
      </c>
      <c r="S27" cm="1">
        <f t="array" ref="S27">_xlfn.STDEV.S(_xlfn._xlws.FILTER(E:E,N:N=Q27))</f>
        <v>0.1814550199464077</v>
      </c>
    </row>
    <row r="28" spans="1:19" x14ac:dyDescent="0.25">
      <c r="A28" s="1">
        <v>26</v>
      </c>
      <c r="B28" t="s">
        <v>30</v>
      </c>
      <c r="C28" t="s">
        <v>31</v>
      </c>
      <c r="D28">
        <v>1</v>
      </c>
      <c r="E28">
        <v>1</v>
      </c>
      <c r="F28">
        <v>1</v>
      </c>
      <c r="G28">
        <v>1</v>
      </c>
      <c r="H28" t="s">
        <v>1165</v>
      </c>
      <c r="J28" t="b">
        <v>0</v>
      </c>
      <c r="K28" t="s">
        <v>15</v>
      </c>
      <c r="L28" t="s">
        <v>16</v>
      </c>
      <c r="M28" t="s">
        <v>17</v>
      </c>
      <c r="N28" t="s">
        <v>1105</v>
      </c>
      <c r="Q28" t="s">
        <v>1090</v>
      </c>
      <c r="R28">
        <f t="shared" si="2"/>
        <v>0.4</v>
      </c>
      <c r="S28" cm="1">
        <f t="array" ref="S28">_xlfn.STDEV.S(_xlfn._xlws.FILTER(E:E,N:N=Q28))</f>
        <v>0.5163977794943222</v>
      </c>
    </row>
    <row r="29" spans="1:19" x14ac:dyDescent="0.25">
      <c r="A29" s="1">
        <v>27</v>
      </c>
      <c r="B29" t="s">
        <v>41</v>
      </c>
      <c r="C29" t="s">
        <v>31</v>
      </c>
      <c r="D29">
        <v>1</v>
      </c>
      <c r="E29">
        <v>1</v>
      </c>
      <c r="F29">
        <v>1</v>
      </c>
      <c r="G29">
        <v>1</v>
      </c>
      <c r="H29" t="s">
        <v>1067</v>
      </c>
      <c r="J29" t="b">
        <v>0</v>
      </c>
      <c r="K29" t="s">
        <v>15</v>
      </c>
      <c r="L29" t="s">
        <v>16</v>
      </c>
      <c r="M29" t="s">
        <v>17</v>
      </c>
      <c r="N29" t="s">
        <v>1106</v>
      </c>
      <c r="Q29" t="s">
        <v>1091</v>
      </c>
      <c r="R29">
        <f t="shared" si="2"/>
        <v>0.8286516853932584</v>
      </c>
      <c r="S29" cm="1">
        <f t="array" ref="S29">_xlfn.STDEV.S(_xlfn._xlws.FILTER(E:E,N:N=Q29))</f>
        <v>0.36749236583704081</v>
      </c>
    </row>
    <row r="30" spans="1:19" x14ac:dyDescent="0.25">
      <c r="A30" s="1">
        <v>28</v>
      </c>
      <c r="B30" t="s">
        <v>56</v>
      </c>
      <c r="C30" t="s">
        <v>22</v>
      </c>
      <c r="D30">
        <v>0</v>
      </c>
      <c r="E30">
        <v>0</v>
      </c>
      <c r="F30">
        <v>0</v>
      </c>
      <c r="G30">
        <v>0</v>
      </c>
      <c r="H30" t="s">
        <v>1166</v>
      </c>
      <c r="J30" t="b">
        <v>0</v>
      </c>
      <c r="K30" t="s">
        <v>15</v>
      </c>
      <c r="L30" t="s">
        <v>16</v>
      </c>
      <c r="M30" t="s">
        <v>17</v>
      </c>
      <c r="N30" t="s">
        <v>1107</v>
      </c>
      <c r="Q30" t="s">
        <v>1092</v>
      </c>
      <c r="R30">
        <f t="shared" si="2"/>
        <v>0.87089947089947084</v>
      </c>
      <c r="S30" cm="1">
        <f t="array" ref="S30">_xlfn.STDEV.S(_xlfn._xlws.FILTER(E:E,N:N=Q30))</f>
        <v>0.31937693043603743</v>
      </c>
    </row>
    <row r="31" spans="1:19" x14ac:dyDescent="0.25">
      <c r="A31" s="1">
        <v>29</v>
      </c>
      <c r="B31" t="s">
        <v>12</v>
      </c>
      <c r="C31" t="s">
        <v>13</v>
      </c>
      <c r="D31">
        <v>0</v>
      </c>
      <c r="E31">
        <v>0</v>
      </c>
      <c r="F31">
        <v>0</v>
      </c>
      <c r="G31">
        <v>0</v>
      </c>
      <c r="H31" t="s">
        <v>1167</v>
      </c>
      <c r="J31" t="b">
        <v>0</v>
      </c>
      <c r="K31" t="s">
        <v>15</v>
      </c>
      <c r="L31" t="s">
        <v>16</v>
      </c>
      <c r="M31" t="s">
        <v>17</v>
      </c>
      <c r="N31" t="s">
        <v>1108</v>
      </c>
      <c r="Q31" t="s">
        <v>1093</v>
      </c>
      <c r="R31">
        <f t="shared" si="2"/>
        <v>2.6905829596412549E-3</v>
      </c>
      <c r="S31" cm="1">
        <f t="array" ref="S31">_xlfn.STDEV.S(_xlfn._xlws.FILTER(E:E,N:N=Q31))</f>
        <v>8.5083703861032617E-3</v>
      </c>
    </row>
    <row r="32" spans="1:19" x14ac:dyDescent="0.25">
      <c r="A32" s="1">
        <v>30</v>
      </c>
      <c r="B32" t="s">
        <v>18</v>
      </c>
      <c r="C32" t="s">
        <v>13</v>
      </c>
      <c r="D32">
        <v>0</v>
      </c>
      <c r="E32">
        <v>0</v>
      </c>
      <c r="F32">
        <v>0</v>
      </c>
      <c r="G32">
        <v>0</v>
      </c>
      <c r="H32" t="s">
        <v>713</v>
      </c>
      <c r="J32" t="b">
        <v>0</v>
      </c>
      <c r="K32" t="s">
        <v>15</v>
      </c>
      <c r="L32" t="s">
        <v>16</v>
      </c>
      <c r="M32" t="s">
        <v>17</v>
      </c>
      <c r="N32" t="s">
        <v>1109</v>
      </c>
      <c r="Q32" t="s">
        <v>1094</v>
      </c>
      <c r="R32">
        <f t="shared" si="2"/>
        <v>1</v>
      </c>
      <c r="S32" cm="1">
        <f t="array" ref="S32">_xlfn.STDEV.S(_xlfn._xlws.FILTER(E:E,N:N=Q32))</f>
        <v>0</v>
      </c>
    </row>
    <row r="33" spans="1:19" x14ac:dyDescent="0.25">
      <c r="A33" s="1">
        <v>31</v>
      </c>
      <c r="B33" t="s">
        <v>23</v>
      </c>
      <c r="C33" t="s">
        <v>13</v>
      </c>
      <c r="D33">
        <v>0</v>
      </c>
      <c r="E33">
        <v>0</v>
      </c>
      <c r="F33">
        <v>0</v>
      </c>
      <c r="G33">
        <v>0</v>
      </c>
      <c r="H33" t="s">
        <v>1168</v>
      </c>
      <c r="J33" t="b">
        <v>0</v>
      </c>
      <c r="K33" t="s">
        <v>15</v>
      </c>
      <c r="L33" t="s">
        <v>16</v>
      </c>
      <c r="M33" t="s">
        <v>17</v>
      </c>
      <c r="N33" t="s">
        <v>1110</v>
      </c>
      <c r="Q33" t="s">
        <v>1095</v>
      </c>
      <c r="R33">
        <f t="shared" si="2"/>
        <v>5.6899696048632223E-2</v>
      </c>
      <c r="S33" cm="1">
        <f t="array" ref="S33">_xlfn.STDEV.S(_xlfn._xlws.FILTER(E:E,N:N=Q33))</f>
        <v>0.12281815222083176</v>
      </c>
    </row>
    <row r="34" spans="1:19" x14ac:dyDescent="0.25">
      <c r="A34" s="1">
        <v>32</v>
      </c>
      <c r="B34" t="s">
        <v>33</v>
      </c>
      <c r="C34" t="s">
        <v>22</v>
      </c>
      <c r="D34">
        <v>0</v>
      </c>
      <c r="E34">
        <v>0.99186991869918695</v>
      </c>
      <c r="F34">
        <v>1</v>
      </c>
      <c r="G34">
        <v>0.9838709677419355</v>
      </c>
      <c r="H34" t="s">
        <v>1169</v>
      </c>
      <c r="J34" t="b">
        <v>0</v>
      </c>
      <c r="K34" t="s">
        <v>15</v>
      </c>
      <c r="L34" t="s">
        <v>16</v>
      </c>
      <c r="M34" t="s">
        <v>17</v>
      </c>
      <c r="N34" t="s">
        <v>1111</v>
      </c>
      <c r="Q34" t="s">
        <v>1096</v>
      </c>
      <c r="R34">
        <f t="shared" si="2"/>
        <v>0.8</v>
      </c>
      <c r="S34" cm="1">
        <f t="array" ref="S34">_xlfn.STDEV.S(_xlfn._xlws.FILTER(E:E,N:N=Q34))</f>
        <v>0.42163702135578385</v>
      </c>
    </row>
    <row r="35" spans="1:19" x14ac:dyDescent="0.25">
      <c r="A35" s="1">
        <v>33</v>
      </c>
      <c r="B35" t="s">
        <v>18</v>
      </c>
      <c r="C35" t="s">
        <v>13</v>
      </c>
      <c r="D35">
        <v>0</v>
      </c>
      <c r="E35">
        <v>0</v>
      </c>
      <c r="F35">
        <v>0</v>
      </c>
      <c r="G35">
        <v>0</v>
      </c>
      <c r="H35" t="s">
        <v>1170</v>
      </c>
      <c r="J35" t="b">
        <v>0</v>
      </c>
      <c r="K35" t="s">
        <v>15</v>
      </c>
      <c r="L35" t="s">
        <v>16</v>
      </c>
      <c r="M35" t="s">
        <v>17</v>
      </c>
      <c r="N35" t="s">
        <v>1112</v>
      </c>
      <c r="Q35" t="s">
        <v>1097</v>
      </c>
      <c r="R35">
        <f t="shared" si="2"/>
        <v>1</v>
      </c>
      <c r="S35" cm="1">
        <f t="array" ref="S35">_xlfn.STDEV.S(_xlfn._xlws.FILTER(E:E,N:N=Q35))</f>
        <v>0</v>
      </c>
    </row>
    <row r="36" spans="1:19" x14ac:dyDescent="0.25">
      <c r="A36" s="1">
        <v>34</v>
      </c>
      <c r="B36" t="s">
        <v>43</v>
      </c>
      <c r="C36" t="s">
        <v>22</v>
      </c>
      <c r="D36">
        <v>0</v>
      </c>
      <c r="E36">
        <v>0.28915662650602408</v>
      </c>
      <c r="F36">
        <v>0.6</v>
      </c>
      <c r="G36">
        <v>0.19047619047619049</v>
      </c>
      <c r="H36" t="s">
        <v>658</v>
      </c>
      <c r="J36" t="b">
        <v>0</v>
      </c>
      <c r="K36" t="s">
        <v>15</v>
      </c>
      <c r="L36" t="s">
        <v>16</v>
      </c>
      <c r="M36" t="s">
        <v>17</v>
      </c>
      <c r="N36" t="s">
        <v>1113</v>
      </c>
      <c r="Q36" t="s">
        <v>1098</v>
      </c>
      <c r="R36">
        <f t="shared" si="2"/>
        <v>0</v>
      </c>
      <c r="S36" cm="1">
        <f t="array" ref="S36">_xlfn.STDEV.S(_xlfn._xlws.FILTER(E:E,N:N=Q36))</f>
        <v>0</v>
      </c>
    </row>
    <row r="37" spans="1:19" x14ac:dyDescent="0.25">
      <c r="A37" s="1">
        <v>35</v>
      </c>
      <c r="B37" t="s">
        <v>30</v>
      </c>
      <c r="C37" t="s">
        <v>31</v>
      </c>
      <c r="D37">
        <v>0</v>
      </c>
      <c r="E37">
        <v>0.46851385390428207</v>
      </c>
      <c r="F37">
        <v>0.30592105263157893</v>
      </c>
      <c r="G37">
        <v>1</v>
      </c>
      <c r="H37" t="s">
        <v>1171</v>
      </c>
      <c r="J37" t="b">
        <v>0</v>
      </c>
      <c r="K37" t="s">
        <v>15</v>
      </c>
      <c r="L37" t="s">
        <v>16</v>
      </c>
      <c r="M37" t="s">
        <v>17</v>
      </c>
      <c r="N37" t="s">
        <v>1114</v>
      </c>
      <c r="Q37" t="s">
        <v>1099</v>
      </c>
      <c r="R37">
        <f t="shared" si="2"/>
        <v>0.1</v>
      </c>
      <c r="S37" cm="1">
        <f t="array" ref="S37">_xlfn.STDEV.S(_xlfn._xlws.FILTER(E:E,N:N=Q37))</f>
        <v>0.31622776601683794</v>
      </c>
    </row>
    <row r="38" spans="1:19" x14ac:dyDescent="0.25">
      <c r="A38" s="1">
        <v>36</v>
      </c>
      <c r="B38" t="s">
        <v>65</v>
      </c>
      <c r="C38" t="s">
        <v>31</v>
      </c>
      <c r="D38">
        <v>1</v>
      </c>
      <c r="E38">
        <v>1</v>
      </c>
      <c r="F38">
        <v>1</v>
      </c>
      <c r="G38">
        <v>1</v>
      </c>
      <c r="H38" t="s">
        <v>1172</v>
      </c>
      <c r="J38" t="b">
        <v>0</v>
      </c>
      <c r="K38" t="s">
        <v>15</v>
      </c>
      <c r="L38" t="s">
        <v>16</v>
      </c>
      <c r="M38" t="s">
        <v>17</v>
      </c>
      <c r="N38" t="s">
        <v>1115</v>
      </c>
      <c r="Q38" t="s">
        <v>1100</v>
      </c>
      <c r="R38">
        <f t="shared" si="2"/>
        <v>1</v>
      </c>
      <c r="S38" cm="1">
        <f t="array" ref="S38">_xlfn.STDEV.S(_xlfn._xlws.FILTER(E:E,N:N=Q38))</f>
        <v>0</v>
      </c>
    </row>
    <row r="39" spans="1:19" x14ac:dyDescent="0.25">
      <c r="A39" s="1">
        <v>37</v>
      </c>
      <c r="B39" t="s">
        <v>27</v>
      </c>
      <c r="C39" t="s">
        <v>28</v>
      </c>
      <c r="D39">
        <v>1</v>
      </c>
      <c r="E39">
        <v>1</v>
      </c>
      <c r="F39">
        <v>1</v>
      </c>
      <c r="G39">
        <v>1</v>
      </c>
      <c r="H39" t="s">
        <v>661</v>
      </c>
      <c r="J39" t="b">
        <v>0</v>
      </c>
      <c r="K39" t="s">
        <v>15</v>
      </c>
      <c r="L39" t="s">
        <v>16</v>
      </c>
      <c r="M39" t="s">
        <v>17</v>
      </c>
      <c r="N39" t="s">
        <v>1116</v>
      </c>
      <c r="Q39" t="s">
        <v>1101</v>
      </c>
      <c r="R39">
        <f t="shared" si="2"/>
        <v>0.5</v>
      </c>
      <c r="S39" cm="1">
        <f t="array" ref="S39">_xlfn.STDEV.S(_xlfn._xlws.FILTER(E:E,N:N=Q39))</f>
        <v>0.52704627669472992</v>
      </c>
    </row>
    <row r="40" spans="1:19" x14ac:dyDescent="0.25">
      <c r="A40" s="1">
        <v>38</v>
      </c>
      <c r="B40" t="s">
        <v>27</v>
      </c>
      <c r="C40" t="s">
        <v>28</v>
      </c>
      <c r="D40">
        <v>1</v>
      </c>
      <c r="E40">
        <v>1</v>
      </c>
      <c r="F40">
        <v>1</v>
      </c>
      <c r="G40">
        <v>1</v>
      </c>
      <c r="H40" t="s">
        <v>552</v>
      </c>
      <c r="J40" t="b">
        <v>0</v>
      </c>
      <c r="K40" t="s">
        <v>15</v>
      </c>
      <c r="L40" t="s">
        <v>16</v>
      </c>
      <c r="M40" t="s">
        <v>17</v>
      </c>
      <c r="N40" t="s">
        <v>1117</v>
      </c>
      <c r="Q40" t="s">
        <v>1102</v>
      </c>
      <c r="R40">
        <f t="shared" si="2"/>
        <v>0.2</v>
      </c>
      <c r="S40" cm="1">
        <f t="array" ref="S40">_xlfn.STDEV.S(_xlfn._xlws.FILTER(E:E,N:N=Q40))</f>
        <v>0.4216370213557839</v>
      </c>
    </row>
    <row r="41" spans="1:19" x14ac:dyDescent="0.25">
      <c r="A41" s="1">
        <v>39</v>
      </c>
      <c r="B41" t="s">
        <v>21</v>
      </c>
      <c r="C41" t="s">
        <v>22</v>
      </c>
      <c r="D41">
        <v>0</v>
      </c>
      <c r="E41">
        <v>0</v>
      </c>
      <c r="F41">
        <v>0</v>
      </c>
      <c r="G41">
        <v>0</v>
      </c>
      <c r="H41" t="s">
        <v>1173</v>
      </c>
      <c r="J41" t="b">
        <v>0</v>
      </c>
      <c r="K41" t="s">
        <v>15</v>
      </c>
      <c r="L41" t="s">
        <v>16</v>
      </c>
      <c r="M41" t="s">
        <v>17</v>
      </c>
      <c r="N41" t="s">
        <v>1118</v>
      </c>
      <c r="Q41" t="s">
        <v>1103</v>
      </c>
      <c r="R41">
        <f t="shared" si="2"/>
        <v>0.4</v>
      </c>
      <c r="S41" cm="1">
        <f t="array" ref="S41">_xlfn.STDEV.S(_xlfn._xlws.FILTER(E:E,N:N=Q41))</f>
        <v>0.5163977794943222</v>
      </c>
    </row>
    <row r="42" spans="1:19" x14ac:dyDescent="0.25">
      <c r="A42" s="1">
        <v>40</v>
      </c>
      <c r="B42" t="s">
        <v>18</v>
      </c>
      <c r="C42" t="s">
        <v>13</v>
      </c>
      <c r="D42">
        <v>0</v>
      </c>
      <c r="E42">
        <v>0</v>
      </c>
      <c r="F42">
        <v>0</v>
      </c>
      <c r="G42">
        <v>0</v>
      </c>
      <c r="H42" t="s">
        <v>1174</v>
      </c>
      <c r="J42" t="b">
        <v>1</v>
      </c>
      <c r="K42" t="s">
        <v>15</v>
      </c>
      <c r="L42" t="s">
        <v>16</v>
      </c>
      <c r="M42" t="s">
        <v>17</v>
      </c>
      <c r="N42" t="s">
        <v>1119</v>
      </c>
      <c r="Q42" t="s">
        <v>1104</v>
      </c>
      <c r="R42">
        <f t="shared" si="2"/>
        <v>8.0246913580246902E-3</v>
      </c>
      <c r="S42" cm="1">
        <f t="array" ref="S42">_xlfn.STDEV.S(_xlfn._xlws.FILTER(E:E,N:N=Q42))</f>
        <v>2.3288327270651707E-2</v>
      </c>
    </row>
    <row r="43" spans="1:19" x14ac:dyDescent="0.25">
      <c r="A43" s="1">
        <v>41</v>
      </c>
      <c r="B43" t="s">
        <v>51</v>
      </c>
      <c r="C43" t="s">
        <v>13</v>
      </c>
      <c r="D43">
        <v>1</v>
      </c>
      <c r="E43">
        <v>1</v>
      </c>
      <c r="F43">
        <v>1</v>
      </c>
      <c r="G43">
        <v>1</v>
      </c>
      <c r="H43" t="s">
        <v>1175</v>
      </c>
      <c r="J43" t="b">
        <v>0</v>
      </c>
      <c r="K43" t="s">
        <v>15</v>
      </c>
      <c r="L43" t="s">
        <v>16</v>
      </c>
      <c r="M43" t="s">
        <v>17</v>
      </c>
      <c r="N43" t="s">
        <v>1120</v>
      </c>
      <c r="Q43" t="s">
        <v>1105</v>
      </c>
      <c r="R43">
        <f t="shared" si="2"/>
        <v>0.3</v>
      </c>
      <c r="S43" cm="1">
        <f t="array" ref="S43">_xlfn.STDEV.S(_xlfn._xlws.FILTER(E:E,N:N=Q43))</f>
        <v>0.48304589153964794</v>
      </c>
    </row>
    <row r="44" spans="1:19" x14ac:dyDescent="0.25">
      <c r="A44" s="1">
        <v>42</v>
      </c>
      <c r="B44" t="s">
        <v>27</v>
      </c>
      <c r="C44" t="s">
        <v>28</v>
      </c>
      <c r="D44">
        <v>0</v>
      </c>
      <c r="E44">
        <v>0</v>
      </c>
      <c r="F44">
        <v>0</v>
      </c>
      <c r="G44">
        <v>0</v>
      </c>
      <c r="H44" t="s">
        <v>1176</v>
      </c>
      <c r="J44" t="b">
        <v>0</v>
      </c>
      <c r="K44" t="s">
        <v>15</v>
      </c>
      <c r="L44" t="s">
        <v>16</v>
      </c>
      <c r="M44" t="s">
        <v>17</v>
      </c>
      <c r="N44" t="s">
        <v>1121</v>
      </c>
      <c r="Q44" t="s">
        <v>1106</v>
      </c>
      <c r="R44">
        <f t="shared" si="2"/>
        <v>0.2</v>
      </c>
      <c r="S44" cm="1">
        <f t="array" ref="S44">_xlfn.STDEV.S(_xlfn._xlws.FILTER(E:E,N:N=Q44))</f>
        <v>0.4216370213557839</v>
      </c>
    </row>
    <row r="45" spans="1:19" x14ac:dyDescent="0.25">
      <c r="A45" s="1">
        <v>43</v>
      </c>
      <c r="B45" t="s">
        <v>23</v>
      </c>
      <c r="C45" t="s">
        <v>13</v>
      </c>
      <c r="D45">
        <v>0</v>
      </c>
      <c r="E45">
        <v>0.1402439024390244</v>
      </c>
      <c r="F45">
        <v>7.5409836065573776E-2</v>
      </c>
      <c r="G45">
        <v>1</v>
      </c>
      <c r="H45" t="s">
        <v>666</v>
      </c>
      <c r="J45" t="b">
        <v>0</v>
      </c>
      <c r="K45" t="s">
        <v>15</v>
      </c>
      <c r="L45" t="s">
        <v>16</v>
      </c>
      <c r="M45" t="s">
        <v>17</v>
      </c>
      <c r="N45" t="s">
        <v>1122</v>
      </c>
      <c r="Q45" t="s">
        <v>1107</v>
      </c>
      <c r="R45">
        <f t="shared" si="2"/>
        <v>0.11529401981944851</v>
      </c>
      <c r="S45" cm="1">
        <f t="array" ref="S45">_xlfn.STDEV.S(_xlfn._xlws.FILTER(E:E,N:N=Q45))</f>
        <v>0.25106358787881838</v>
      </c>
    </row>
    <row r="46" spans="1:19" x14ac:dyDescent="0.25">
      <c r="A46" s="1">
        <v>44</v>
      </c>
      <c r="B46" t="s">
        <v>24</v>
      </c>
      <c r="C46" t="s">
        <v>13</v>
      </c>
      <c r="D46">
        <v>1</v>
      </c>
      <c r="E46">
        <v>1</v>
      </c>
      <c r="F46">
        <v>1</v>
      </c>
      <c r="G46">
        <v>1</v>
      </c>
      <c r="H46" t="s">
        <v>1177</v>
      </c>
      <c r="J46" t="b">
        <v>0</v>
      </c>
      <c r="K46" t="s">
        <v>15</v>
      </c>
      <c r="L46" t="s">
        <v>16</v>
      </c>
      <c r="M46" t="s">
        <v>17</v>
      </c>
      <c r="N46" t="s">
        <v>1123</v>
      </c>
      <c r="Q46" t="s">
        <v>1108</v>
      </c>
      <c r="R46">
        <f t="shared" si="2"/>
        <v>9.3749999999999997E-3</v>
      </c>
      <c r="S46" cm="1">
        <f t="array" ref="S46">_xlfn.STDEV.S(_xlfn._xlws.FILTER(E:E,N:N=Q46))</f>
        <v>2.9646353064078555E-2</v>
      </c>
    </row>
    <row r="47" spans="1:19" x14ac:dyDescent="0.25">
      <c r="A47" s="1">
        <v>45</v>
      </c>
      <c r="B47" t="s">
        <v>12</v>
      </c>
      <c r="C47" t="s">
        <v>13</v>
      </c>
      <c r="D47">
        <v>0</v>
      </c>
      <c r="E47">
        <v>0</v>
      </c>
      <c r="F47">
        <v>0</v>
      </c>
      <c r="G47">
        <v>0</v>
      </c>
      <c r="H47" t="s">
        <v>1178</v>
      </c>
      <c r="J47" t="b">
        <v>0</v>
      </c>
      <c r="K47" t="s">
        <v>15</v>
      </c>
      <c r="L47" t="s">
        <v>16</v>
      </c>
      <c r="M47" t="s">
        <v>17</v>
      </c>
      <c r="N47" t="s">
        <v>1124</v>
      </c>
      <c r="Q47" t="s">
        <v>1109</v>
      </c>
      <c r="R47">
        <f t="shared" si="2"/>
        <v>4.3209876543209881E-2</v>
      </c>
      <c r="S47" cm="1">
        <f t="array" ref="S47">_xlfn.STDEV.S(_xlfn._xlws.FILTER(E:E,N:N=Q47))</f>
        <v>0.13664162729122628</v>
      </c>
    </row>
    <row r="48" spans="1:19" x14ac:dyDescent="0.25">
      <c r="A48" s="1">
        <v>46</v>
      </c>
      <c r="B48" t="s">
        <v>76</v>
      </c>
      <c r="C48" t="s">
        <v>22</v>
      </c>
      <c r="D48">
        <v>0</v>
      </c>
      <c r="E48">
        <v>0</v>
      </c>
      <c r="F48">
        <v>0</v>
      </c>
      <c r="G48">
        <v>0</v>
      </c>
      <c r="H48" t="s">
        <v>1179</v>
      </c>
      <c r="J48" t="b">
        <v>0</v>
      </c>
      <c r="K48" t="s">
        <v>15</v>
      </c>
      <c r="L48" t="s">
        <v>16</v>
      </c>
      <c r="M48" t="s">
        <v>17</v>
      </c>
      <c r="N48" t="s">
        <v>1125</v>
      </c>
      <c r="Q48" t="s">
        <v>1110</v>
      </c>
      <c r="R48">
        <f t="shared" si="2"/>
        <v>0</v>
      </c>
      <c r="S48" cm="1">
        <f t="array" ref="S48">_xlfn.STDEV.S(_xlfn._xlws.FILTER(E:E,N:N=Q48))</f>
        <v>0</v>
      </c>
    </row>
    <row r="49" spans="1:19" x14ac:dyDescent="0.25">
      <c r="A49" s="1">
        <v>47</v>
      </c>
      <c r="B49" t="s">
        <v>27</v>
      </c>
      <c r="C49" t="s">
        <v>28</v>
      </c>
      <c r="D49">
        <v>1</v>
      </c>
      <c r="E49">
        <v>1</v>
      </c>
      <c r="F49">
        <v>1</v>
      </c>
      <c r="G49">
        <v>1</v>
      </c>
      <c r="H49" t="s">
        <v>1180</v>
      </c>
      <c r="J49" t="b">
        <v>0</v>
      </c>
      <c r="K49" t="s">
        <v>15</v>
      </c>
      <c r="L49" t="s">
        <v>16</v>
      </c>
      <c r="M49" t="s">
        <v>17</v>
      </c>
      <c r="N49" t="s">
        <v>1126</v>
      </c>
      <c r="Q49" t="s">
        <v>1111</v>
      </c>
      <c r="R49">
        <f t="shared" si="2"/>
        <v>0.79349593495934967</v>
      </c>
      <c r="S49" cm="1">
        <f t="array" ref="S49">_xlfn.STDEV.S(_xlfn._xlws.FILTER(E:E,N:N=Q49))</f>
        <v>0.41820907809272861</v>
      </c>
    </row>
    <row r="50" spans="1:19" x14ac:dyDescent="0.25">
      <c r="A50" s="1">
        <v>48</v>
      </c>
      <c r="B50" t="s">
        <v>27</v>
      </c>
      <c r="C50" t="s">
        <v>28</v>
      </c>
      <c r="D50">
        <v>1</v>
      </c>
      <c r="E50">
        <v>1</v>
      </c>
      <c r="F50">
        <v>1</v>
      </c>
      <c r="G50">
        <v>1</v>
      </c>
      <c r="H50" t="s">
        <v>1053</v>
      </c>
      <c r="J50" t="b">
        <v>0</v>
      </c>
      <c r="K50" t="s">
        <v>15</v>
      </c>
      <c r="L50" t="s">
        <v>16</v>
      </c>
      <c r="M50" t="s">
        <v>17</v>
      </c>
      <c r="N50" t="s">
        <v>1127</v>
      </c>
      <c r="Q50" t="s">
        <v>1112</v>
      </c>
      <c r="R50">
        <f t="shared" si="2"/>
        <v>0.2</v>
      </c>
      <c r="S50" cm="1">
        <f t="array" ref="S50">_xlfn.STDEV.S(_xlfn._xlws.FILTER(E:E,N:N=Q50))</f>
        <v>0.4216370213557839</v>
      </c>
    </row>
    <row r="51" spans="1:19" x14ac:dyDescent="0.25">
      <c r="A51" s="1">
        <v>49</v>
      </c>
      <c r="B51" t="s">
        <v>30</v>
      </c>
      <c r="C51" t="s">
        <v>31</v>
      </c>
      <c r="D51">
        <v>0</v>
      </c>
      <c r="E51">
        <v>0.57142857142857151</v>
      </c>
      <c r="F51">
        <v>0.4</v>
      </c>
      <c r="G51">
        <v>1</v>
      </c>
      <c r="H51" t="s">
        <v>1181</v>
      </c>
      <c r="J51" t="b">
        <v>0</v>
      </c>
      <c r="K51" t="s">
        <v>15</v>
      </c>
      <c r="L51" t="s">
        <v>16</v>
      </c>
      <c r="M51" t="s">
        <v>17</v>
      </c>
      <c r="N51" t="s">
        <v>1128</v>
      </c>
      <c r="Q51" t="s">
        <v>1113</v>
      </c>
      <c r="R51">
        <f t="shared" si="2"/>
        <v>0.3527538726333907</v>
      </c>
      <c r="S51" cm="1">
        <f t="array" ref="S51">_xlfn.STDEV.S(_xlfn._xlws.FILTER(E:E,N:N=Q51))</f>
        <v>0.22863310200385556</v>
      </c>
    </row>
    <row r="52" spans="1:19" x14ac:dyDescent="0.25">
      <c r="A52" s="1">
        <v>50</v>
      </c>
      <c r="B52" t="s">
        <v>27</v>
      </c>
      <c r="C52" t="s">
        <v>28</v>
      </c>
      <c r="D52">
        <v>1</v>
      </c>
      <c r="E52">
        <v>1</v>
      </c>
      <c r="F52">
        <v>1</v>
      </c>
      <c r="G52">
        <v>1</v>
      </c>
      <c r="H52" t="s">
        <v>1182</v>
      </c>
      <c r="J52" t="b">
        <v>0</v>
      </c>
      <c r="K52" t="s">
        <v>15</v>
      </c>
      <c r="L52" t="s">
        <v>16</v>
      </c>
      <c r="M52" t="s">
        <v>17</v>
      </c>
      <c r="N52" t="s">
        <v>1129</v>
      </c>
      <c r="Q52" t="s">
        <v>1114</v>
      </c>
      <c r="R52">
        <f t="shared" si="2"/>
        <v>0.73408012927142241</v>
      </c>
      <c r="S52" cm="1">
        <f t="array" ref="S52">_xlfn.STDEV.S(_xlfn._xlws.FILTER(E:E,N:N=Q52))</f>
        <v>0.28030423813512823</v>
      </c>
    </row>
    <row r="53" spans="1:19" x14ac:dyDescent="0.25">
      <c r="A53" s="1">
        <v>51</v>
      </c>
      <c r="B53" t="s">
        <v>27</v>
      </c>
      <c r="C53" t="s">
        <v>28</v>
      </c>
      <c r="D53">
        <v>1</v>
      </c>
      <c r="E53">
        <v>1</v>
      </c>
      <c r="F53">
        <v>1</v>
      </c>
      <c r="G53">
        <v>1</v>
      </c>
      <c r="H53" t="s">
        <v>82</v>
      </c>
      <c r="J53" t="b">
        <v>0</v>
      </c>
      <c r="K53" t="s">
        <v>15</v>
      </c>
      <c r="L53" t="s">
        <v>16</v>
      </c>
      <c r="M53" t="s">
        <v>17</v>
      </c>
      <c r="N53" t="s">
        <v>1130</v>
      </c>
      <c r="Q53" t="s">
        <v>1115</v>
      </c>
      <c r="R53">
        <f t="shared" si="2"/>
        <v>0.3</v>
      </c>
      <c r="S53" cm="1">
        <f t="array" ref="S53">_xlfn.STDEV.S(_xlfn._xlws.FILTER(E:E,N:N=Q53))</f>
        <v>0.48304589153964794</v>
      </c>
    </row>
    <row r="54" spans="1:19" x14ac:dyDescent="0.25">
      <c r="A54" s="1">
        <v>52</v>
      </c>
      <c r="B54" t="s">
        <v>23</v>
      </c>
      <c r="C54" t="s">
        <v>13</v>
      </c>
      <c r="D54">
        <v>1</v>
      </c>
      <c r="E54">
        <v>1</v>
      </c>
      <c r="F54">
        <v>1</v>
      </c>
      <c r="G54">
        <v>1</v>
      </c>
      <c r="H54" t="s">
        <v>1183</v>
      </c>
      <c r="J54" t="b">
        <v>0</v>
      </c>
      <c r="K54" t="s">
        <v>15</v>
      </c>
      <c r="L54" t="s">
        <v>16</v>
      </c>
      <c r="M54" t="s">
        <v>17</v>
      </c>
      <c r="N54" t="s">
        <v>1131</v>
      </c>
      <c r="Q54" t="s">
        <v>1116</v>
      </c>
      <c r="R54">
        <f t="shared" si="2"/>
        <v>1</v>
      </c>
      <c r="S54" cm="1">
        <f t="array" ref="S54">_xlfn.STDEV.S(_xlfn._xlws.FILTER(E:E,N:N=Q54))</f>
        <v>0</v>
      </c>
    </row>
    <row r="55" spans="1:19" x14ac:dyDescent="0.25">
      <c r="A55" s="1">
        <v>53</v>
      </c>
      <c r="B55" t="s">
        <v>12</v>
      </c>
      <c r="C55" t="s">
        <v>13</v>
      </c>
      <c r="D55">
        <v>0</v>
      </c>
      <c r="E55">
        <v>0</v>
      </c>
      <c r="F55">
        <v>0</v>
      </c>
      <c r="G55">
        <v>0</v>
      </c>
      <c r="H55" t="s">
        <v>1184</v>
      </c>
      <c r="J55" t="b">
        <v>0</v>
      </c>
      <c r="K55" t="s">
        <v>15</v>
      </c>
      <c r="L55" t="s">
        <v>16</v>
      </c>
      <c r="M55" t="s">
        <v>17</v>
      </c>
      <c r="N55" t="s">
        <v>1132</v>
      </c>
      <c r="Q55" t="s">
        <v>1117</v>
      </c>
      <c r="R55">
        <f t="shared" si="2"/>
        <v>1</v>
      </c>
      <c r="S55" cm="1">
        <f t="array" ref="S55">_xlfn.STDEV.S(_xlfn._xlws.FILTER(E:E,N:N=Q55))</f>
        <v>0</v>
      </c>
    </row>
    <row r="56" spans="1:19" x14ac:dyDescent="0.25">
      <c r="A56" s="1">
        <v>54</v>
      </c>
      <c r="B56" t="s">
        <v>33</v>
      </c>
      <c r="C56" t="s">
        <v>22</v>
      </c>
      <c r="D56">
        <v>0</v>
      </c>
      <c r="E56">
        <v>0</v>
      </c>
      <c r="F56">
        <v>0</v>
      </c>
      <c r="G56">
        <v>0</v>
      </c>
      <c r="H56" t="s">
        <v>1185</v>
      </c>
      <c r="J56" t="b">
        <v>0</v>
      </c>
      <c r="K56" t="s">
        <v>15</v>
      </c>
      <c r="L56" t="s">
        <v>16</v>
      </c>
      <c r="M56" t="s">
        <v>17</v>
      </c>
      <c r="N56" t="s">
        <v>1133</v>
      </c>
      <c r="Q56" t="s">
        <v>1118</v>
      </c>
      <c r="R56">
        <f t="shared" si="2"/>
        <v>0</v>
      </c>
      <c r="S56" cm="1">
        <f t="array" ref="S56">_xlfn.STDEV.S(_xlfn._xlws.FILTER(E:E,N:N=Q56))</f>
        <v>0</v>
      </c>
    </row>
    <row r="57" spans="1:19" x14ac:dyDescent="0.25">
      <c r="A57" s="1">
        <v>55</v>
      </c>
      <c r="B57" t="s">
        <v>86</v>
      </c>
      <c r="C57" t="s">
        <v>31</v>
      </c>
      <c r="D57">
        <v>0</v>
      </c>
      <c r="E57">
        <v>0</v>
      </c>
      <c r="F57">
        <v>0</v>
      </c>
      <c r="G57">
        <v>0</v>
      </c>
      <c r="H57" t="s">
        <v>150</v>
      </c>
      <c r="J57" t="b">
        <v>0</v>
      </c>
      <c r="K57" t="s">
        <v>15</v>
      </c>
      <c r="L57" t="s">
        <v>16</v>
      </c>
      <c r="M57" t="s">
        <v>17</v>
      </c>
      <c r="N57" t="s">
        <v>1134</v>
      </c>
      <c r="Q57" t="s">
        <v>1119</v>
      </c>
      <c r="R57">
        <f t="shared" si="2"/>
        <v>0</v>
      </c>
      <c r="S57" cm="1">
        <f t="array" ref="S57">_xlfn.STDEV.S(_xlfn._xlws.FILTER(E:E,N:N=Q57))</f>
        <v>0</v>
      </c>
    </row>
    <row r="58" spans="1:19" x14ac:dyDescent="0.25">
      <c r="A58" s="1">
        <v>56</v>
      </c>
      <c r="B58" t="s">
        <v>41</v>
      </c>
      <c r="C58" t="s">
        <v>31</v>
      </c>
      <c r="D58">
        <v>0</v>
      </c>
      <c r="E58">
        <v>0</v>
      </c>
      <c r="F58">
        <v>0</v>
      </c>
      <c r="G58">
        <v>0</v>
      </c>
      <c r="H58" t="s">
        <v>1186</v>
      </c>
      <c r="J58" t="b">
        <v>0</v>
      </c>
      <c r="K58" t="s">
        <v>15</v>
      </c>
      <c r="L58" t="s">
        <v>16</v>
      </c>
      <c r="M58" t="s">
        <v>17</v>
      </c>
      <c r="N58" t="s">
        <v>1135</v>
      </c>
      <c r="Q58" t="s">
        <v>1120</v>
      </c>
      <c r="R58">
        <f t="shared" si="2"/>
        <v>0.72098972530928918</v>
      </c>
      <c r="S58" cm="1">
        <f t="array" ref="S58">_xlfn.STDEV.S(_xlfn._xlws.FILTER(E:E,N:N=Q58))</f>
        <v>0.34914883658240981</v>
      </c>
    </row>
    <row r="59" spans="1:19" x14ac:dyDescent="0.25">
      <c r="A59" s="1">
        <v>57</v>
      </c>
      <c r="B59" t="s">
        <v>27</v>
      </c>
      <c r="C59" t="s">
        <v>28</v>
      </c>
      <c r="D59">
        <v>1</v>
      </c>
      <c r="E59">
        <v>1</v>
      </c>
      <c r="F59">
        <v>1</v>
      </c>
      <c r="G59">
        <v>1</v>
      </c>
      <c r="H59" t="s">
        <v>1187</v>
      </c>
      <c r="J59" t="b">
        <v>0</v>
      </c>
      <c r="K59" t="s">
        <v>15</v>
      </c>
      <c r="L59" t="s">
        <v>16</v>
      </c>
      <c r="M59" t="s">
        <v>17</v>
      </c>
      <c r="N59" t="s">
        <v>1136</v>
      </c>
      <c r="Q59" t="s">
        <v>1121</v>
      </c>
      <c r="R59">
        <f t="shared" si="2"/>
        <v>0.5</v>
      </c>
      <c r="S59" cm="1">
        <f t="array" ref="S59">_xlfn.STDEV.S(_xlfn._xlws.FILTER(E:E,N:N=Q59))</f>
        <v>0.52704627669472992</v>
      </c>
    </row>
    <row r="60" spans="1:19" x14ac:dyDescent="0.25">
      <c r="A60" s="1">
        <v>58</v>
      </c>
      <c r="B60" t="s">
        <v>86</v>
      </c>
      <c r="C60" t="s">
        <v>31</v>
      </c>
      <c r="D60">
        <v>0</v>
      </c>
      <c r="E60">
        <v>0</v>
      </c>
      <c r="F60">
        <v>0</v>
      </c>
      <c r="G60">
        <v>0</v>
      </c>
      <c r="H60" t="s">
        <v>1188</v>
      </c>
      <c r="J60" t="b">
        <v>0</v>
      </c>
      <c r="K60" t="s">
        <v>15</v>
      </c>
      <c r="L60" t="s">
        <v>16</v>
      </c>
      <c r="M60" t="s">
        <v>17</v>
      </c>
      <c r="N60" t="s">
        <v>1137</v>
      </c>
      <c r="Q60" t="s">
        <v>1122</v>
      </c>
      <c r="R60">
        <f t="shared" si="2"/>
        <v>8.5452961672473862E-2</v>
      </c>
      <c r="S60" cm="1">
        <f t="array" ref="S60">_xlfn.STDEV.S(_xlfn._xlws.FILTER(E:E,N:N=Q60))</f>
        <v>0.14972133611838886</v>
      </c>
    </row>
    <row r="61" spans="1:19" x14ac:dyDescent="0.25">
      <c r="A61" s="1">
        <v>59</v>
      </c>
      <c r="B61" t="s">
        <v>41</v>
      </c>
      <c r="C61" t="s">
        <v>31</v>
      </c>
      <c r="D61">
        <v>0</v>
      </c>
      <c r="E61">
        <v>0.66666666666666663</v>
      </c>
      <c r="F61">
        <v>1</v>
      </c>
      <c r="G61">
        <v>0.5</v>
      </c>
      <c r="H61" t="s">
        <v>679</v>
      </c>
      <c r="J61" t="b">
        <v>0</v>
      </c>
      <c r="K61" t="s">
        <v>15</v>
      </c>
      <c r="L61" t="s">
        <v>16</v>
      </c>
      <c r="M61" t="s">
        <v>17</v>
      </c>
      <c r="N61" t="s">
        <v>1138</v>
      </c>
      <c r="Q61" t="s">
        <v>1123</v>
      </c>
      <c r="R61">
        <f t="shared" si="2"/>
        <v>0.59927007299270074</v>
      </c>
      <c r="S61" cm="1">
        <f t="array" ref="S61">_xlfn.STDEV.S(_xlfn._xlws.FILTER(E:E,N:N=Q61))</f>
        <v>0.51577434076787732</v>
      </c>
    </row>
    <row r="62" spans="1:19" x14ac:dyDescent="0.25">
      <c r="A62" s="1">
        <v>60</v>
      </c>
      <c r="B62" t="s">
        <v>27</v>
      </c>
      <c r="C62" t="s">
        <v>28</v>
      </c>
      <c r="D62">
        <v>0</v>
      </c>
      <c r="E62">
        <v>0</v>
      </c>
      <c r="F62">
        <v>0</v>
      </c>
      <c r="G62">
        <v>0</v>
      </c>
      <c r="H62" t="s">
        <v>218</v>
      </c>
      <c r="J62" t="b">
        <v>0</v>
      </c>
      <c r="K62" t="s">
        <v>15</v>
      </c>
      <c r="L62" t="s">
        <v>16</v>
      </c>
      <c r="M62" t="s">
        <v>17</v>
      </c>
      <c r="N62" t="s">
        <v>1139</v>
      </c>
      <c r="Q62" t="s">
        <v>1124</v>
      </c>
      <c r="R62">
        <f t="shared" si="2"/>
        <v>0</v>
      </c>
      <c r="S62" cm="1">
        <f t="array" ref="S62">_xlfn.STDEV.S(_xlfn._xlws.FILTER(E:E,N:N=Q62))</f>
        <v>0</v>
      </c>
    </row>
    <row r="63" spans="1:19" x14ac:dyDescent="0.25">
      <c r="A63" s="1">
        <v>61</v>
      </c>
      <c r="B63" t="s">
        <v>23</v>
      </c>
      <c r="C63" t="s">
        <v>13</v>
      </c>
      <c r="D63">
        <v>0</v>
      </c>
      <c r="E63">
        <v>0</v>
      </c>
      <c r="F63">
        <v>0</v>
      </c>
      <c r="G63">
        <v>0</v>
      </c>
      <c r="H63" t="s">
        <v>1189</v>
      </c>
      <c r="J63" t="b">
        <v>0</v>
      </c>
      <c r="K63" t="s">
        <v>15</v>
      </c>
      <c r="L63" t="s">
        <v>16</v>
      </c>
      <c r="M63" t="s">
        <v>17</v>
      </c>
      <c r="N63" t="s">
        <v>1140</v>
      </c>
      <c r="Q63" t="s">
        <v>1125</v>
      </c>
      <c r="R63">
        <f t="shared" si="2"/>
        <v>0</v>
      </c>
      <c r="S63" cm="1">
        <f t="array" ref="S63">_xlfn.STDEV.S(_xlfn._xlws.FILTER(E:E,N:N=Q63))</f>
        <v>0</v>
      </c>
    </row>
    <row r="64" spans="1:19" x14ac:dyDescent="0.25">
      <c r="A64" s="1">
        <v>62</v>
      </c>
      <c r="B64" t="s">
        <v>18</v>
      </c>
      <c r="C64" t="s">
        <v>13</v>
      </c>
      <c r="D64">
        <v>0</v>
      </c>
      <c r="E64">
        <v>0</v>
      </c>
      <c r="F64">
        <v>0</v>
      </c>
      <c r="G64">
        <v>0</v>
      </c>
      <c r="H64" t="s">
        <v>1190</v>
      </c>
      <c r="J64" t="b">
        <v>0</v>
      </c>
      <c r="K64" t="s">
        <v>15</v>
      </c>
      <c r="L64" t="s">
        <v>16</v>
      </c>
      <c r="M64" t="s">
        <v>17</v>
      </c>
      <c r="N64" t="s">
        <v>1141</v>
      </c>
      <c r="Q64" t="s">
        <v>1126</v>
      </c>
      <c r="R64">
        <f t="shared" si="2"/>
        <v>0.7</v>
      </c>
      <c r="S64" cm="1">
        <f t="array" ref="S64">_xlfn.STDEV.S(_xlfn._xlws.FILTER(E:E,N:N=Q64))</f>
        <v>0.48304589153964789</v>
      </c>
    </row>
    <row r="65" spans="1:19" x14ac:dyDescent="0.25">
      <c r="A65" s="1">
        <v>63</v>
      </c>
      <c r="B65" t="s">
        <v>43</v>
      </c>
      <c r="C65" t="s">
        <v>22</v>
      </c>
      <c r="D65">
        <v>0</v>
      </c>
      <c r="E65">
        <v>0</v>
      </c>
      <c r="F65">
        <v>0</v>
      </c>
      <c r="G65">
        <v>0</v>
      </c>
      <c r="H65" t="s">
        <v>1191</v>
      </c>
      <c r="J65" t="b">
        <v>0</v>
      </c>
      <c r="K65" t="s">
        <v>15</v>
      </c>
      <c r="L65" t="s">
        <v>16</v>
      </c>
      <c r="M65" t="s">
        <v>17</v>
      </c>
      <c r="N65" t="s">
        <v>1142</v>
      </c>
      <c r="Q65" t="s">
        <v>1127</v>
      </c>
      <c r="R65">
        <f t="shared" si="2"/>
        <v>0.6</v>
      </c>
      <c r="S65" cm="1">
        <f t="array" ref="S65">_xlfn.STDEV.S(_xlfn._xlws.FILTER(E:E,N:N=Q65))</f>
        <v>0.5163977794943222</v>
      </c>
    </row>
    <row r="66" spans="1:19" x14ac:dyDescent="0.25">
      <c r="A66" s="1">
        <v>64</v>
      </c>
      <c r="B66" t="s">
        <v>65</v>
      </c>
      <c r="C66" t="s">
        <v>31</v>
      </c>
      <c r="D66">
        <v>0</v>
      </c>
      <c r="E66">
        <v>0</v>
      </c>
      <c r="F66">
        <v>0</v>
      </c>
      <c r="G66">
        <v>0</v>
      </c>
      <c r="H66" t="s">
        <v>1192</v>
      </c>
      <c r="J66" t="b">
        <v>0</v>
      </c>
      <c r="K66" t="s">
        <v>15</v>
      </c>
      <c r="L66" t="s">
        <v>16</v>
      </c>
      <c r="M66" t="s">
        <v>17</v>
      </c>
      <c r="N66" t="s">
        <v>1143</v>
      </c>
      <c r="Q66" t="s">
        <v>1128</v>
      </c>
      <c r="R66">
        <f t="shared" si="2"/>
        <v>0.54285714285714293</v>
      </c>
      <c r="S66" cm="1">
        <f t="array" ref="S66">_xlfn.STDEV.S(_xlfn._xlws.FILTER(E:E,N:N=Q66))</f>
        <v>0.24093544077473336</v>
      </c>
    </row>
    <row r="67" spans="1:19" x14ac:dyDescent="0.25">
      <c r="A67" s="1">
        <v>65</v>
      </c>
      <c r="B67" t="s">
        <v>23</v>
      </c>
      <c r="C67" t="s">
        <v>13</v>
      </c>
      <c r="D67">
        <v>0</v>
      </c>
      <c r="E67">
        <v>0.82352941176470584</v>
      </c>
      <c r="F67">
        <v>1</v>
      </c>
      <c r="G67">
        <v>0.7</v>
      </c>
      <c r="H67" t="s">
        <v>1066</v>
      </c>
      <c r="J67" t="b">
        <v>0</v>
      </c>
      <c r="K67" t="s">
        <v>15</v>
      </c>
      <c r="L67" t="s">
        <v>16</v>
      </c>
      <c r="M67" t="s">
        <v>17</v>
      </c>
      <c r="N67" t="s">
        <v>1144</v>
      </c>
      <c r="Q67" t="s">
        <v>1129</v>
      </c>
      <c r="R67">
        <f t="shared" si="2"/>
        <v>0.50392156862745097</v>
      </c>
      <c r="S67" cm="1">
        <f t="array" ref="S67">_xlfn.STDEV.S(_xlfn._xlws.FILTER(E:E,N:N=Q67))</f>
        <v>0.52292074970336755</v>
      </c>
    </row>
    <row r="68" spans="1:19" x14ac:dyDescent="0.25">
      <c r="A68" s="1">
        <v>66</v>
      </c>
      <c r="B68" t="s">
        <v>33</v>
      </c>
      <c r="C68" t="s">
        <v>22</v>
      </c>
      <c r="D68">
        <v>0</v>
      </c>
      <c r="E68">
        <v>0</v>
      </c>
      <c r="F68">
        <v>0</v>
      </c>
      <c r="G68">
        <v>0</v>
      </c>
      <c r="H68" t="s">
        <v>1193</v>
      </c>
      <c r="J68" t="b">
        <v>0</v>
      </c>
      <c r="K68" t="s">
        <v>15</v>
      </c>
      <c r="L68" t="s">
        <v>16</v>
      </c>
      <c r="M68" t="s">
        <v>17</v>
      </c>
      <c r="N68" t="s">
        <v>1145</v>
      </c>
      <c r="Q68" t="s">
        <v>1130</v>
      </c>
      <c r="R68">
        <f t="shared" si="2"/>
        <v>0.41935483870967738</v>
      </c>
      <c r="S68" cm="1">
        <f t="array" ref="S68">_xlfn.STDEV.S(_xlfn._xlws.FILTER(E:E,N:N=Q68))</f>
        <v>0.49973978660740853</v>
      </c>
    </row>
    <row r="69" spans="1:19" x14ac:dyDescent="0.25">
      <c r="A69" s="1">
        <v>67</v>
      </c>
      <c r="B69" t="s">
        <v>18</v>
      </c>
      <c r="C69" t="s">
        <v>13</v>
      </c>
      <c r="D69">
        <v>0</v>
      </c>
      <c r="E69">
        <v>0</v>
      </c>
      <c r="F69">
        <v>0</v>
      </c>
      <c r="G69">
        <v>0</v>
      </c>
      <c r="H69" t="s">
        <v>1194</v>
      </c>
      <c r="J69" t="b">
        <v>0</v>
      </c>
      <c r="K69" t="s">
        <v>15</v>
      </c>
      <c r="L69" t="s">
        <v>16</v>
      </c>
      <c r="M69" t="s">
        <v>17</v>
      </c>
      <c r="N69" t="s">
        <v>1146</v>
      </c>
      <c r="Q69" t="s">
        <v>1131</v>
      </c>
      <c r="R69">
        <f t="shared" si="2"/>
        <v>0.50202020202020203</v>
      </c>
      <c r="S69" cm="1">
        <f t="array" ref="S69">_xlfn.STDEV.S(_xlfn._xlws.FILTER(E:E,N:N=Q69))</f>
        <v>0.5249513511064301</v>
      </c>
    </row>
    <row r="70" spans="1:19" x14ac:dyDescent="0.25">
      <c r="A70" s="1">
        <v>68</v>
      </c>
      <c r="B70" t="s">
        <v>12</v>
      </c>
      <c r="C70" t="s">
        <v>13</v>
      </c>
      <c r="D70">
        <v>0</v>
      </c>
      <c r="E70">
        <v>0</v>
      </c>
      <c r="F70">
        <v>0</v>
      </c>
      <c r="G70">
        <v>0</v>
      </c>
      <c r="H70" t="s">
        <v>1054</v>
      </c>
      <c r="J70" t="b">
        <v>0</v>
      </c>
      <c r="K70" t="s">
        <v>101</v>
      </c>
      <c r="L70" t="s">
        <v>16</v>
      </c>
      <c r="M70" t="s">
        <v>17</v>
      </c>
      <c r="N70" t="s">
        <v>1078</v>
      </c>
      <c r="Q70" t="s">
        <v>1132</v>
      </c>
      <c r="R70">
        <f t="shared" si="2"/>
        <v>5.6740442655935606E-2</v>
      </c>
      <c r="S70" cm="1">
        <f t="array" ref="S70">_xlfn.STDEV.S(_xlfn._xlws.FILTER(E:E,N:N=Q70))</f>
        <v>0.11962311657991383</v>
      </c>
    </row>
    <row r="71" spans="1:19" x14ac:dyDescent="0.25">
      <c r="A71" s="1">
        <v>69</v>
      </c>
      <c r="B71" t="s">
        <v>18</v>
      </c>
      <c r="C71" t="s">
        <v>13</v>
      </c>
      <c r="D71">
        <v>0</v>
      </c>
      <c r="E71">
        <v>0</v>
      </c>
      <c r="F71">
        <v>0</v>
      </c>
      <c r="G71">
        <v>0</v>
      </c>
      <c r="H71" t="s">
        <v>1195</v>
      </c>
      <c r="J71" t="b">
        <v>0</v>
      </c>
      <c r="K71" t="s">
        <v>101</v>
      </c>
      <c r="L71" t="s">
        <v>16</v>
      </c>
      <c r="M71" t="s">
        <v>17</v>
      </c>
      <c r="N71" t="s">
        <v>1079</v>
      </c>
      <c r="Q71" t="s">
        <v>1133</v>
      </c>
      <c r="R71">
        <f t="shared" si="2"/>
        <v>0</v>
      </c>
      <c r="S71" cm="1">
        <f t="array" ref="S71">_xlfn.STDEV.S(_xlfn._xlws.FILTER(E:E,N:N=Q71))</f>
        <v>0</v>
      </c>
    </row>
    <row r="72" spans="1:19" x14ac:dyDescent="0.25">
      <c r="A72" s="1">
        <v>70</v>
      </c>
      <c r="B72" t="s">
        <v>12</v>
      </c>
      <c r="C72" t="s">
        <v>13</v>
      </c>
      <c r="D72">
        <v>0</v>
      </c>
      <c r="E72">
        <v>0</v>
      </c>
      <c r="F72">
        <v>0</v>
      </c>
      <c r="G72">
        <v>0</v>
      </c>
      <c r="H72" t="s">
        <v>1196</v>
      </c>
      <c r="J72" t="b">
        <v>0</v>
      </c>
      <c r="K72" t="s">
        <v>101</v>
      </c>
      <c r="L72" t="s">
        <v>16</v>
      </c>
      <c r="M72" t="s">
        <v>17</v>
      </c>
      <c r="N72" t="s">
        <v>1080</v>
      </c>
      <c r="Q72" t="s">
        <v>1134</v>
      </c>
      <c r="R72">
        <f t="shared" si="2"/>
        <v>0.3</v>
      </c>
      <c r="S72" cm="1">
        <f t="array" ref="S72">_xlfn.STDEV.S(_xlfn._xlws.FILTER(E:E,N:N=Q72))</f>
        <v>0.48304589153964794</v>
      </c>
    </row>
    <row r="73" spans="1:19" x14ac:dyDescent="0.25">
      <c r="A73" s="1">
        <v>71</v>
      </c>
      <c r="B73" t="s">
        <v>21</v>
      </c>
      <c r="C73" t="s">
        <v>22</v>
      </c>
      <c r="D73">
        <v>0</v>
      </c>
      <c r="E73">
        <v>0</v>
      </c>
      <c r="F73">
        <v>0</v>
      </c>
      <c r="G73">
        <v>0</v>
      </c>
      <c r="H73" t="s">
        <v>1197</v>
      </c>
      <c r="J73" t="b">
        <v>0</v>
      </c>
      <c r="K73" t="s">
        <v>101</v>
      </c>
      <c r="L73" t="s">
        <v>16</v>
      </c>
      <c r="M73" t="s">
        <v>17</v>
      </c>
      <c r="N73" t="s">
        <v>1081</v>
      </c>
      <c r="Q73" t="s">
        <v>1135</v>
      </c>
      <c r="R73">
        <f t="shared" si="2"/>
        <v>0.5</v>
      </c>
      <c r="S73" cm="1">
        <f t="array" ref="S73">_xlfn.STDEV.S(_xlfn._xlws.FILTER(E:E,N:N=Q73))</f>
        <v>0.52704627669472992</v>
      </c>
    </row>
    <row r="74" spans="1:19" x14ac:dyDescent="0.25">
      <c r="A74" s="1">
        <v>72</v>
      </c>
      <c r="B74" t="s">
        <v>23</v>
      </c>
      <c r="C74" t="s">
        <v>13</v>
      </c>
      <c r="D74">
        <v>1</v>
      </c>
      <c r="E74">
        <v>1</v>
      </c>
      <c r="F74">
        <v>1</v>
      </c>
      <c r="G74">
        <v>1</v>
      </c>
      <c r="H74" t="s">
        <v>1198</v>
      </c>
      <c r="J74" t="b">
        <v>0</v>
      </c>
      <c r="K74" t="s">
        <v>101</v>
      </c>
      <c r="L74" t="s">
        <v>16</v>
      </c>
      <c r="M74" t="s">
        <v>17</v>
      </c>
      <c r="N74" t="s">
        <v>1082</v>
      </c>
      <c r="Q74" t="s">
        <v>1136</v>
      </c>
      <c r="R74">
        <f t="shared" si="2"/>
        <v>1</v>
      </c>
      <c r="S74" cm="1">
        <f t="array" ref="S74">_xlfn.STDEV.S(_xlfn._xlws.FILTER(E:E,N:N=Q74))</f>
        <v>0</v>
      </c>
    </row>
    <row r="75" spans="1:19" x14ac:dyDescent="0.25">
      <c r="A75" s="1">
        <v>73</v>
      </c>
      <c r="B75" t="s">
        <v>24</v>
      </c>
      <c r="C75" t="s">
        <v>13</v>
      </c>
      <c r="D75">
        <v>0</v>
      </c>
      <c r="E75">
        <v>0</v>
      </c>
      <c r="F75">
        <v>0</v>
      </c>
      <c r="G75">
        <v>0</v>
      </c>
      <c r="H75" t="s">
        <v>1199</v>
      </c>
      <c r="J75" t="b">
        <v>0</v>
      </c>
      <c r="K75" t="s">
        <v>101</v>
      </c>
      <c r="L75" t="s">
        <v>16</v>
      </c>
      <c r="M75" t="s">
        <v>17</v>
      </c>
      <c r="N75" t="s">
        <v>1083</v>
      </c>
      <c r="Q75" t="s">
        <v>1137</v>
      </c>
      <c r="R75">
        <f t="shared" si="2"/>
        <v>0</v>
      </c>
      <c r="S75" cm="1">
        <f t="array" ref="S75">_xlfn.STDEV.S(_xlfn._xlws.FILTER(E:E,N:N=Q75))</f>
        <v>0</v>
      </c>
    </row>
    <row r="76" spans="1:19" x14ac:dyDescent="0.25">
      <c r="A76" s="1">
        <v>74</v>
      </c>
      <c r="B76" t="s">
        <v>21</v>
      </c>
      <c r="C76" t="s">
        <v>22</v>
      </c>
      <c r="D76">
        <v>0</v>
      </c>
      <c r="E76">
        <v>0</v>
      </c>
      <c r="F76">
        <v>0</v>
      </c>
      <c r="G76">
        <v>0</v>
      </c>
      <c r="H76" t="s">
        <v>1200</v>
      </c>
      <c r="J76" t="b">
        <v>0</v>
      </c>
      <c r="K76" t="s">
        <v>101</v>
      </c>
      <c r="L76" t="s">
        <v>16</v>
      </c>
      <c r="M76" t="s">
        <v>17</v>
      </c>
      <c r="N76" t="s">
        <v>1084</v>
      </c>
      <c r="Q76" t="s">
        <v>1138</v>
      </c>
      <c r="R76">
        <f t="shared" si="2"/>
        <v>0.39999999999999997</v>
      </c>
      <c r="S76" cm="1">
        <f t="array" ref="S76">_xlfn.STDEV.S(_xlfn._xlws.FILTER(E:E,N:N=Q76))</f>
        <v>0.43885372573625553</v>
      </c>
    </row>
    <row r="77" spans="1:19" x14ac:dyDescent="0.25">
      <c r="A77" s="1">
        <v>75</v>
      </c>
      <c r="B77" t="s">
        <v>27</v>
      </c>
      <c r="C77" t="s">
        <v>28</v>
      </c>
      <c r="D77">
        <v>1</v>
      </c>
      <c r="E77">
        <v>1</v>
      </c>
      <c r="F77">
        <v>1</v>
      </c>
      <c r="G77">
        <v>1</v>
      </c>
      <c r="H77" t="s">
        <v>1062</v>
      </c>
      <c r="J77" t="b">
        <v>0</v>
      </c>
      <c r="K77" t="s">
        <v>101</v>
      </c>
      <c r="L77" t="s">
        <v>16</v>
      </c>
      <c r="M77" t="s">
        <v>17</v>
      </c>
      <c r="N77" t="s">
        <v>1085</v>
      </c>
      <c r="Q77" t="s">
        <v>1139</v>
      </c>
      <c r="R77">
        <f t="shared" si="2"/>
        <v>0.3</v>
      </c>
      <c r="S77" cm="1">
        <f t="array" ref="S77">_xlfn.STDEV.S(_xlfn._xlws.FILTER(E:E,N:N=Q77))</f>
        <v>0.48304589153964794</v>
      </c>
    </row>
    <row r="78" spans="1:19" x14ac:dyDescent="0.25">
      <c r="A78" s="1">
        <v>76</v>
      </c>
      <c r="B78" t="s">
        <v>30</v>
      </c>
      <c r="C78" t="s">
        <v>31</v>
      </c>
      <c r="D78">
        <v>1</v>
      </c>
      <c r="E78">
        <v>1</v>
      </c>
      <c r="F78">
        <v>1</v>
      </c>
      <c r="G78">
        <v>1</v>
      </c>
      <c r="H78" t="s">
        <v>234</v>
      </c>
      <c r="J78" t="b">
        <v>0</v>
      </c>
      <c r="K78" t="s">
        <v>101</v>
      </c>
      <c r="L78" t="s">
        <v>16</v>
      </c>
      <c r="M78" t="s">
        <v>17</v>
      </c>
      <c r="N78" t="s">
        <v>1086</v>
      </c>
      <c r="Q78" t="s">
        <v>1140</v>
      </c>
      <c r="R78">
        <f t="shared" si="2"/>
        <v>6.3472345459923097E-3</v>
      </c>
      <c r="S78" cm="1">
        <f t="array" ref="S78">_xlfn.STDEV.S(_xlfn._xlws.FILTER(E:E,N:N=Q78))</f>
        <v>1.5279421551245415E-2</v>
      </c>
    </row>
    <row r="79" spans="1:19" x14ac:dyDescent="0.25">
      <c r="A79" s="1">
        <v>77</v>
      </c>
      <c r="B79" t="s">
        <v>33</v>
      </c>
      <c r="C79" t="s">
        <v>22</v>
      </c>
      <c r="D79">
        <v>0</v>
      </c>
      <c r="E79">
        <v>0</v>
      </c>
      <c r="F79">
        <v>0</v>
      </c>
      <c r="G79">
        <v>0</v>
      </c>
      <c r="H79" t="s">
        <v>1201</v>
      </c>
      <c r="J79" t="b">
        <v>0</v>
      </c>
      <c r="K79" t="s">
        <v>101</v>
      </c>
      <c r="L79" t="s">
        <v>16</v>
      </c>
      <c r="M79" t="s">
        <v>17</v>
      </c>
      <c r="N79" t="s">
        <v>1087</v>
      </c>
      <c r="Q79" t="s">
        <v>1141</v>
      </c>
      <c r="R79">
        <f t="shared" si="2"/>
        <v>2.6666666666666672E-2</v>
      </c>
      <c r="S79" cm="1">
        <f t="array" ref="S79">_xlfn.STDEV.S(_xlfn._xlws.FILTER(E:E,N:N=Q79))</f>
        <v>8.43274042711568E-2</v>
      </c>
    </row>
    <row r="80" spans="1:19" x14ac:dyDescent="0.25">
      <c r="A80" s="1">
        <v>78</v>
      </c>
      <c r="B80" t="s">
        <v>18</v>
      </c>
      <c r="C80" t="s">
        <v>13</v>
      </c>
      <c r="D80">
        <v>0</v>
      </c>
      <c r="E80">
        <v>0.65853658536585358</v>
      </c>
      <c r="F80">
        <v>0.49090909090909091</v>
      </c>
      <c r="G80">
        <v>1</v>
      </c>
      <c r="H80" t="s">
        <v>1202</v>
      </c>
      <c r="J80" t="b">
        <v>0</v>
      </c>
      <c r="K80" t="s">
        <v>101</v>
      </c>
      <c r="L80" t="s">
        <v>16</v>
      </c>
      <c r="M80" t="s">
        <v>17</v>
      </c>
      <c r="N80" t="s">
        <v>1088</v>
      </c>
      <c r="Q80" t="s">
        <v>1142</v>
      </c>
      <c r="R80">
        <f t="shared" si="2"/>
        <v>2.0098039215686276E-2</v>
      </c>
      <c r="S80" cm="1">
        <f t="array" ref="S80">_xlfn.STDEV.S(_xlfn._xlws.FILTER(E:E,N:N=Q80))</f>
        <v>4.3135398058669484E-2</v>
      </c>
    </row>
    <row r="81" spans="1:19" x14ac:dyDescent="0.25">
      <c r="A81" s="1">
        <v>79</v>
      </c>
      <c r="B81" t="s">
        <v>18</v>
      </c>
      <c r="C81" t="s">
        <v>13</v>
      </c>
      <c r="D81">
        <v>0</v>
      </c>
      <c r="E81">
        <v>0</v>
      </c>
      <c r="F81">
        <v>0</v>
      </c>
      <c r="G81">
        <v>0</v>
      </c>
      <c r="H81" t="s">
        <v>1203</v>
      </c>
      <c r="J81" t="b">
        <v>0</v>
      </c>
      <c r="K81" t="s">
        <v>101</v>
      </c>
      <c r="L81" t="s">
        <v>16</v>
      </c>
      <c r="M81" t="s">
        <v>17</v>
      </c>
      <c r="N81" t="s">
        <v>1089</v>
      </c>
      <c r="Q81" t="s">
        <v>1143</v>
      </c>
      <c r="R81">
        <f t="shared" ref="R81:R84" si="3">AVERAGEIF(N:N,Q81,E:E)</f>
        <v>0</v>
      </c>
      <c r="S81" cm="1">
        <f t="array" ref="S81">_xlfn.STDEV.S(_xlfn._xlws.FILTER(E:E,N:N=Q81))</f>
        <v>0</v>
      </c>
    </row>
    <row r="82" spans="1:19" x14ac:dyDescent="0.25">
      <c r="A82" s="1">
        <v>80</v>
      </c>
      <c r="B82" t="s">
        <v>23</v>
      </c>
      <c r="C82" t="s">
        <v>13</v>
      </c>
      <c r="D82">
        <v>0</v>
      </c>
      <c r="E82">
        <v>0</v>
      </c>
      <c r="F82">
        <v>0</v>
      </c>
      <c r="G82">
        <v>0</v>
      </c>
      <c r="H82" t="s">
        <v>1204</v>
      </c>
      <c r="J82" t="b">
        <v>0</v>
      </c>
      <c r="K82" t="s">
        <v>101</v>
      </c>
      <c r="L82" t="s">
        <v>16</v>
      </c>
      <c r="M82" t="s">
        <v>17</v>
      </c>
      <c r="N82" t="s">
        <v>1090</v>
      </c>
      <c r="Q82" t="s">
        <v>1144</v>
      </c>
      <c r="R82">
        <f t="shared" si="3"/>
        <v>0.65073529411764697</v>
      </c>
      <c r="S82" cm="1">
        <f t="array" ref="S82">_xlfn.STDEV.S(_xlfn._xlws.FILTER(E:E,N:N=Q82))</f>
        <v>0.33250981590169826</v>
      </c>
    </row>
    <row r="83" spans="1:19" x14ac:dyDescent="0.25">
      <c r="A83" s="1">
        <v>81</v>
      </c>
      <c r="B83" t="s">
        <v>27</v>
      </c>
      <c r="C83" t="s">
        <v>28</v>
      </c>
      <c r="D83">
        <v>1</v>
      </c>
      <c r="E83">
        <v>1</v>
      </c>
      <c r="F83">
        <v>1</v>
      </c>
      <c r="G83">
        <v>1</v>
      </c>
      <c r="H83" t="s">
        <v>1017</v>
      </c>
      <c r="J83" t="b">
        <v>0</v>
      </c>
      <c r="K83" t="s">
        <v>101</v>
      </c>
      <c r="L83" t="s">
        <v>16</v>
      </c>
      <c r="M83" t="s">
        <v>17</v>
      </c>
      <c r="N83" t="s">
        <v>1091</v>
      </c>
      <c r="Q83" t="s">
        <v>1145</v>
      </c>
      <c r="R83">
        <f t="shared" si="3"/>
        <v>0.24</v>
      </c>
      <c r="S83" cm="1">
        <f t="array" ref="S83">_xlfn.STDEV.S(_xlfn._xlws.FILTER(E:E,N:N=Q83))</f>
        <v>0.30983866769659335</v>
      </c>
    </row>
    <row r="84" spans="1:19" x14ac:dyDescent="0.25">
      <c r="A84" s="1">
        <v>82</v>
      </c>
      <c r="B84" t="s">
        <v>30</v>
      </c>
      <c r="C84" t="s">
        <v>31</v>
      </c>
      <c r="D84">
        <v>1</v>
      </c>
      <c r="E84">
        <v>1</v>
      </c>
      <c r="F84">
        <v>1</v>
      </c>
      <c r="G84">
        <v>1</v>
      </c>
      <c r="H84" t="s">
        <v>238</v>
      </c>
      <c r="J84" t="b">
        <v>0</v>
      </c>
      <c r="K84" t="s">
        <v>101</v>
      </c>
      <c r="L84" t="s">
        <v>16</v>
      </c>
      <c r="M84" t="s">
        <v>17</v>
      </c>
      <c r="N84" t="s">
        <v>1092</v>
      </c>
      <c r="Q84" t="s">
        <v>1146</v>
      </c>
      <c r="R84">
        <f t="shared" si="3"/>
        <v>0</v>
      </c>
      <c r="S84" cm="1">
        <f t="array" ref="S84">_xlfn.STDEV.S(_xlfn._xlws.FILTER(E:E,N:N=Q84))</f>
        <v>0</v>
      </c>
    </row>
    <row r="85" spans="1:19" x14ac:dyDescent="0.25">
      <c r="A85" s="1">
        <v>83</v>
      </c>
      <c r="B85" t="s">
        <v>12</v>
      </c>
      <c r="C85" t="s">
        <v>13</v>
      </c>
      <c r="D85">
        <v>0</v>
      </c>
      <c r="E85">
        <v>0</v>
      </c>
      <c r="F85">
        <v>0</v>
      </c>
      <c r="G85">
        <v>0</v>
      </c>
      <c r="H85" t="s">
        <v>1205</v>
      </c>
      <c r="J85" t="b">
        <v>0</v>
      </c>
      <c r="K85" t="s">
        <v>101</v>
      </c>
      <c r="L85" t="s">
        <v>16</v>
      </c>
      <c r="M85" t="s">
        <v>17</v>
      </c>
      <c r="N85" t="s">
        <v>1093</v>
      </c>
    </row>
    <row r="86" spans="1:19" x14ac:dyDescent="0.25">
      <c r="A86" s="1">
        <v>84</v>
      </c>
      <c r="B86" t="s">
        <v>41</v>
      </c>
      <c r="C86" t="s">
        <v>31</v>
      </c>
      <c r="D86">
        <v>1</v>
      </c>
      <c r="E86">
        <v>1</v>
      </c>
      <c r="F86">
        <v>1</v>
      </c>
      <c r="G86">
        <v>1</v>
      </c>
      <c r="H86" t="s">
        <v>116</v>
      </c>
      <c r="J86" t="b">
        <v>0</v>
      </c>
      <c r="K86" t="s">
        <v>101</v>
      </c>
      <c r="L86" t="s">
        <v>16</v>
      </c>
      <c r="M86" t="s">
        <v>17</v>
      </c>
      <c r="N86" t="s">
        <v>1094</v>
      </c>
    </row>
    <row r="87" spans="1:19" x14ac:dyDescent="0.25">
      <c r="A87" s="1">
        <v>85</v>
      </c>
      <c r="B87" t="s">
        <v>43</v>
      </c>
      <c r="C87" t="s">
        <v>22</v>
      </c>
      <c r="D87">
        <v>0</v>
      </c>
      <c r="E87">
        <v>0</v>
      </c>
      <c r="F87">
        <v>0</v>
      </c>
      <c r="G87">
        <v>0</v>
      </c>
      <c r="H87" t="s">
        <v>1206</v>
      </c>
      <c r="J87" t="b">
        <v>0</v>
      </c>
      <c r="K87" t="s">
        <v>101</v>
      </c>
      <c r="L87" t="s">
        <v>16</v>
      </c>
      <c r="M87" t="s">
        <v>17</v>
      </c>
      <c r="N87" t="s">
        <v>1095</v>
      </c>
    </row>
    <row r="88" spans="1:19" x14ac:dyDescent="0.25">
      <c r="A88" s="1">
        <v>86</v>
      </c>
      <c r="B88" t="s">
        <v>41</v>
      </c>
      <c r="C88" t="s">
        <v>31</v>
      </c>
      <c r="D88">
        <v>1</v>
      </c>
      <c r="E88">
        <v>1</v>
      </c>
      <c r="F88">
        <v>1</v>
      </c>
      <c r="G88">
        <v>1</v>
      </c>
      <c r="H88" t="s">
        <v>1207</v>
      </c>
      <c r="J88" t="b">
        <v>0</v>
      </c>
      <c r="K88" t="s">
        <v>101</v>
      </c>
      <c r="L88" t="s">
        <v>16</v>
      </c>
      <c r="M88" t="s">
        <v>17</v>
      </c>
      <c r="N88" t="s">
        <v>1096</v>
      </c>
    </row>
    <row r="89" spans="1:19" x14ac:dyDescent="0.25">
      <c r="A89" s="1">
        <v>87</v>
      </c>
      <c r="B89" t="s">
        <v>27</v>
      </c>
      <c r="C89" t="s">
        <v>28</v>
      </c>
      <c r="D89">
        <v>1</v>
      </c>
      <c r="E89">
        <v>1</v>
      </c>
      <c r="F89">
        <v>1</v>
      </c>
      <c r="G89">
        <v>1</v>
      </c>
      <c r="H89" t="s">
        <v>449</v>
      </c>
      <c r="J89" t="b">
        <v>0</v>
      </c>
      <c r="K89" t="s">
        <v>101</v>
      </c>
      <c r="L89" t="s">
        <v>16</v>
      </c>
      <c r="M89" t="s">
        <v>17</v>
      </c>
      <c r="N89" t="s">
        <v>1097</v>
      </c>
    </row>
    <row r="90" spans="1:19" x14ac:dyDescent="0.25">
      <c r="A90" s="1">
        <v>88</v>
      </c>
      <c r="B90" t="s">
        <v>23</v>
      </c>
      <c r="C90" t="s">
        <v>13</v>
      </c>
      <c r="D90">
        <v>0</v>
      </c>
      <c r="E90">
        <v>0</v>
      </c>
      <c r="F90">
        <v>0</v>
      </c>
      <c r="G90">
        <v>0</v>
      </c>
      <c r="H90" t="s">
        <v>1208</v>
      </c>
      <c r="J90" t="b">
        <v>0</v>
      </c>
      <c r="K90" t="s">
        <v>101</v>
      </c>
      <c r="L90" t="s">
        <v>16</v>
      </c>
      <c r="M90" t="s">
        <v>17</v>
      </c>
      <c r="N90" t="s">
        <v>1098</v>
      </c>
    </row>
    <row r="91" spans="1:19" x14ac:dyDescent="0.25">
      <c r="A91" s="1">
        <v>89</v>
      </c>
      <c r="B91" t="s">
        <v>41</v>
      </c>
      <c r="C91" t="s">
        <v>31</v>
      </c>
      <c r="D91">
        <v>0</v>
      </c>
      <c r="E91">
        <v>0</v>
      </c>
      <c r="F91">
        <v>0</v>
      </c>
      <c r="G91">
        <v>0</v>
      </c>
      <c r="H91" t="s">
        <v>1209</v>
      </c>
      <c r="J91" t="b">
        <v>0</v>
      </c>
      <c r="K91" t="s">
        <v>101</v>
      </c>
      <c r="L91" t="s">
        <v>16</v>
      </c>
      <c r="M91" t="s">
        <v>17</v>
      </c>
      <c r="N91" t="s">
        <v>1099</v>
      </c>
    </row>
    <row r="92" spans="1:19" x14ac:dyDescent="0.25">
      <c r="A92" s="1">
        <v>90</v>
      </c>
      <c r="B92" t="s">
        <v>27</v>
      </c>
      <c r="C92" t="s">
        <v>28</v>
      </c>
      <c r="D92">
        <v>1</v>
      </c>
      <c r="E92">
        <v>1</v>
      </c>
      <c r="F92">
        <v>1</v>
      </c>
      <c r="G92">
        <v>1</v>
      </c>
      <c r="H92" t="s">
        <v>184</v>
      </c>
      <c r="J92" t="b">
        <v>0</v>
      </c>
      <c r="K92" t="s">
        <v>101</v>
      </c>
      <c r="L92" t="s">
        <v>16</v>
      </c>
      <c r="M92" t="s">
        <v>17</v>
      </c>
      <c r="N92" t="s">
        <v>1100</v>
      </c>
    </row>
    <row r="93" spans="1:19" x14ac:dyDescent="0.25">
      <c r="A93" s="1">
        <v>91</v>
      </c>
      <c r="B93" t="s">
        <v>18</v>
      </c>
      <c r="C93" t="s">
        <v>13</v>
      </c>
      <c r="D93">
        <v>1</v>
      </c>
      <c r="E93">
        <v>1</v>
      </c>
      <c r="F93">
        <v>1</v>
      </c>
      <c r="G93">
        <v>1</v>
      </c>
      <c r="H93" t="s">
        <v>593</v>
      </c>
      <c r="J93" t="b">
        <v>0</v>
      </c>
      <c r="K93" t="s">
        <v>101</v>
      </c>
      <c r="L93" t="s">
        <v>16</v>
      </c>
      <c r="M93" t="s">
        <v>17</v>
      </c>
      <c r="N93" t="s">
        <v>1101</v>
      </c>
    </row>
    <row r="94" spans="1:19" x14ac:dyDescent="0.25">
      <c r="A94" s="1">
        <v>92</v>
      </c>
      <c r="B94" t="s">
        <v>33</v>
      </c>
      <c r="C94" t="s">
        <v>22</v>
      </c>
      <c r="D94">
        <v>0</v>
      </c>
      <c r="E94">
        <v>0</v>
      </c>
      <c r="F94">
        <v>0</v>
      </c>
      <c r="G94">
        <v>0</v>
      </c>
      <c r="H94" t="s">
        <v>1210</v>
      </c>
      <c r="J94" t="b">
        <v>0</v>
      </c>
      <c r="K94" t="s">
        <v>101</v>
      </c>
      <c r="L94" t="s">
        <v>16</v>
      </c>
      <c r="M94" t="s">
        <v>17</v>
      </c>
      <c r="N94" t="s">
        <v>1102</v>
      </c>
    </row>
    <row r="95" spans="1:19" x14ac:dyDescent="0.25">
      <c r="A95" s="1">
        <v>93</v>
      </c>
      <c r="B95" t="s">
        <v>51</v>
      </c>
      <c r="C95" t="s">
        <v>13</v>
      </c>
      <c r="D95">
        <v>1</v>
      </c>
      <c r="E95">
        <v>1</v>
      </c>
      <c r="F95">
        <v>1</v>
      </c>
      <c r="G95">
        <v>1</v>
      </c>
      <c r="H95" t="s">
        <v>1064</v>
      </c>
      <c r="J95" t="b">
        <v>0</v>
      </c>
      <c r="K95" t="s">
        <v>101</v>
      </c>
      <c r="L95" t="s">
        <v>16</v>
      </c>
      <c r="M95" t="s">
        <v>17</v>
      </c>
      <c r="N95" t="s">
        <v>1103</v>
      </c>
    </row>
    <row r="96" spans="1:19" x14ac:dyDescent="0.25">
      <c r="A96" s="1">
        <v>94</v>
      </c>
      <c r="B96" t="s">
        <v>21</v>
      </c>
      <c r="C96" t="s">
        <v>22</v>
      </c>
      <c r="D96">
        <v>0</v>
      </c>
      <c r="E96">
        <v>0</v>
      </c>
      <c r="F96">
        <v>0</v>
      </c>
      <c r="G96">
        <v>0</v>
      </c>
      <c r="H96" t="s">
        <v>1211</v>
      </c>
      <c r="J96" t="b">
        <v>0</v>
      </c>
      <c r="K96" t="s">
        <v>101</v>
      </c>
      <c r="L96" t="s">
        <v>16</v>
      </c>
      <c r="M96" t="s">
        <v>17</v>
      </c>
      <c r="N96" t="s">
        <v>1104</v>
      </c>
    </row>
    <row r="97" spans="1:14" x14ac:dyDescent="0.25">
      <c r="A97" s="1">
        <v>95</v>
      </c>
      <c r="B97" t="s">
        <v>30</v>
      </c>
      <c r="C97" t="s">
        <v>31</v>
      </c>
      <c r="D97">
        <v>1</v>
      </c>
      <c r="E97">
        <v>1</v>
      </c>
      <c r="F97">
        <v>1</v>
      </c>
      <c r="G97">
        <v>1</v>
      </c>
      <c r="H97" t="s">
        <v>1212</v>
      </c>
      <c r="J97" t="b">
        <v>0</v>
      </c>
      <c r="K97" t="s">
        <v>101</v>
      </c>
      <c r="L97" t="s">
        <v>16</v>
      </c>
      <c r="M97" t="s">
        <v>17</v>
      </c>
      <c r="N97" t="s">
        <v>1105</v>
      </c>
    </row>
    <row r="98" spans="1:14" x14ac:dyDescent="0.25">
      <c r="A98" s="1">
        <v>96</v>
      </c>
      <c r="B98" t="s">
        <v>41</v>
      </c>
      <c r="C98" t="s">
        <v>31</v>
      </c>
      <c r="D98">
        <v>0</v>
      </c>
      <c r="E98">
        <v>0</v>
      </c>
      <c r="F98">
        <v>0</v>
      </c>
      <c r="G98">
        <v>0</v>
      </c>
      <c r="H98" t="s">
        <v>1213</v>
      </c>
      <c r="J98" t="b">
        <v>0</v>
      </c>
      <c r="K98" t="s">
        <v>101</v>
      </c>
      <c r="L98" t="s">
        <v>16</v>
      </c>
      <c r="M98" t="s">
        <v>17</v>
      </c>
      <c r="N98" t="s">
        <v>1106</v>
      </c>
    </row>
    <row r="99" spans="1:14" x14ac:dyDescent="0.25">
      <c r="A99" s="1">
        <v>97</v>
      </c>
      <c r="B99" t="s">
        <v>56</v>
      </c>
      <c r="C99" t="s">
        <v>22</v>
      </c>
      <c r="D99">
        <v>0</v>
      </c>
      <c r="E99">
        <v>2.3752969121140139E-3</v>
      </c>
      <c r="F99">
        <v>1.1890606420927471E-3</v>
      </c>
      <c r="G99">
        <v>1</v>
      </c>
      <c r="H99" t="s">
        <v>652</v>
      </c>
      <c r="J99" t="b">
        <v>0</v>
      </c>
      <c r="K99" t="s">
        <v>101</v>
      </c>
      <c r="L99" t="s">
        <v>16</v>
      </c>
      <c r="M99" t="s">
        <v>17</v>
      </c>
      <c r="N99" t="s">
        <v>1107</v>
      </c>
    </row>
    <row r="100" spans="1:14" x14ac:dyDescent="0.25">
      <c r="A100" s="1">
        <v>98</v>
      </c>
      <c r="B100" t="s">
        <v>12</v>
      </c>
      <c r="C100" t="s">
        <v>13</v>
      </c>
      <c r="D100">
        <v>0</v>
      </c>
      <c r="E100">
        <v>0</v>
      </c>
      <c r="F100">
        <v>0</v>
      </c>
      <c r="G100">
        <v>0</v>
      </c>
      <c r="H100" t="s">
        <v>1214</v>
      </c>
      <c r="J100" t="b">
        <v>0</v>
      </c>
      <c r="K100" t="s">
        <v>101</v>
      </c>
      <c r="L100" t="s">
        <v>16</v>
      </c>
      <c r="M100" t="s">
        <v>17</v>
      </c>
      <c r="N100" t="s">
        <v>1108</v>
      </c>
    </row>
    <row r="101" spans="1:14" x14ac:dyDescent="0.25">
      <c r="A101" s="1">
        <v>99</v>
      </c>
      <c r="B101" t="s">
        <v>18</v>
      </c>
      <c r="C101" t="s">
        <v>13</v>
      </c>
      <c r="D101">
        <v>0</v>
      </c>
      <c r="E101">
        <v>0.4320987654320988</v>
      </c>
      <c r="F101">
        <v>0.27559055118110237</v>
      </c>
      <c r="G101">
        <v>1</v>
      </c>
      <c r="H101" t="s">
        <v>1215</v>
      </c>
      <c r="J101" t="b">
        <v>0</v>
      </c>
      <c r="K101" t="s">
        <v>101</v>
      </c>
      <c r="L101" t="s">
        <v>16</v>
      </c>
      <c r="M101" t="s">
        <v>17</v>
      </c>
      <c r="N101" t="s">
        <v>1109</v>
      </c>
    </row>
    <row r="102" spans="1:14" x14ac:dyDescent="0.25">
      <c r="A102" s="1">
        <v>100</v>
      </c>
      <c r="B102" t="s">
        <v>23</v>
      </c>
      <c r="C102" t="s">
        <v>13</v>
      </c>
      <c r="D102">
        <v>0</v>
      </c>
      <c r="E102">
        <v>0</v>
      </c>
      <c r="F102">
        <v>0</v>
      </c>
      <c r="G102">
        <v>0</v>
      </c>
      <c r="H102" t="s">
        <v>1216</v>
      </c>
      <c r="J102" t="b">
        <v>0</v>
      </c>
      <c r="K102" t="s">
        <v>101</v>
      </c>
      <c r="L102" t="s">
        <v>16</v>
      </c>
      <c r="M102" t="s">
        <v>17</v>
      </c>
      <c r="N102" t="s">
        <v>1110</v>
      </c>
    </row>
    <row r="103" spans="1:14" x14ac:dyDescent="0.25">
      <c r="A103" s="1">
        <v>101</v>
      </c>
      <c r="B103" t="s">
        <v>33</v>
      </c>
      <c r="C103" t="s">
        <v>22</v>
      </c>
      <c r="D103">
        <v>0</v>
      </c>
      <c r="E103">
        <v>0.99186991869918695</v>
      </c>
      <c r="F103">
        <v>1</v>
      </c>
      <c r="G103">
        <v>0.9838709677419355</v>
      </c>
      <c r="H103" t="s">
        <v>656</v>
      </c>
      <c r="J103" t="b">
        <v>0</v>
      </c>
      <c r="K103" t="s">
        <v>101</v>
      </c>
      <c r="L103" t="s">
        <v>16</v>
      </c>
      <c r="M103" t="s">
        <v>17</v>
      </c>
      <c r="N103" t="s">
        <v>1111</v>
      </c>
    </row>
    <row r="104" spans="1:14" x14ac:dyDescent="0.25">
      <c r="A104" s="1">
        <v>102</v>
      </c>
      <c r="B104" t="s">
        <v>18</v>
      </c>
      <c r="C104" t="s">
        <v>13</v>
      </c>
      <c r="D104">
        <v>1</v>
      </c>
      <c r="E104">
        <v>1</v>
      </c>
      <c r="F104">
        <v>1</v>
      </c>
      <c r="G104">
        <v>1</v>
      </c>
      <c r="H104" t="s">
        <v>1217</v>
      </c>
      <c r="J104" t="b">
        <v>0</v>
      </c>
      <c r="K104" t="s">
        <v>101</v>
      </c>
      <c r="L104" t="s">
        <v>16</v>
      </c>
      <c r="M104" t="s">
        <v>17</v>
      </c>
      <c r="N104" t="s">
        <v>1112</v>
      </c>
    </row>
    <row r="105" spans="1:14" x14ac:dyDescent="0.25">
      <c r="A105" s="1">
        <v>103</v>
      </c>
      <c r="B105" t="s">
        <v>43</v>
      </c>
      <c r="C105" t="s">
        <v>22</v>
      </c>
      <c r="D105">
        <v>0</v>
      </c>
      <c r="E105">
        <v>0.28915662650602408</v>
      </c>
      <c r="F105">
        <v>0.6</v>
      </c>
      <c r="G105">
        <v>0.19047619047619049</v>
      </c>
      <c r="H105" t="s">
        <v>658</v>
      </c>
      <c r="J105" t="b">
        <v>0</v>
      </c>
      <c r="K105" t="s">
        <v>101</v>
      </c>
      <c r="L105" t="s">
        <v>16</v>
      </c>
      <c r="M105" t="s">
        <v>17</v>
      </c>
      <c r="N105" t="s">
        <v>1113</v>
      </c>
    </row>
    <row r="106" spans="1:14" x14ac:dyDescent="0.25">
      <c r="A106" s="1">
        <v>104</v>
      </c>
      <c r="B106" t="s">
        <v>30</v>
      </c>
      <c r="C106" t="s">
        <v>31</v>
      </c>
      <c r="D106">
        <v>1</v>
      </c>
      <c r="E106">
        <v>1</v>
      </c>
      <c r="F106">
        <v>1</v>
      </c>
      <c r="G106">
        <v>1</v>
      </c>
      <c r="H106" t="s">
        <v>1218</v>
      </c>
      <c r="J106" t="b">
        <v>0</v>
      </c>
      <c r="K106" t="s">
        <v>101</v>
      </c>
      <c r="L106" t="s">
        <v>16</v>
      </c>
      <c r="M106" t="s">
        <v>17</v>
      </c>
      <c r="N106" t="s">
        <v>1114</v>
      </c>
    </row>
    <row r="107" spans="1:14" x14ac:dyDescent="0.25">
      <c r="A107" s="1">
        <v>105</v>
      </c>
      <c r="B107" t="s">
        <v>65</v>
      </c>
      <c r="C107" t="s">
        <v>31</v>
      </c>
      <c r="D107">
        <v>0</v>
      </c>
      <c r="E107">
        <v>0</v>
      </c>
      <c r="F107">
        <v>0</v>
      </c>
      <c r="G107">
        <v>0</v>
      </c>
      <c r="H107" t="s">
        <v>1219</v>
      </c>
      <c r="J107" t="b">
        <v>0</v>
      </c>
      <c r="K107" t="s">
        <v>101</v>
      </c>
      <c r="L107" t="s">
        <v>16</v>
      </c>
      <c r="M107" t="s">
        <v>17</v>
      </c>
      <c r="N107" t="s">
        <v>1115</v>
      </c>
    </row>
    <row r="108" spans="1:14" x14ac:dyDescent="0.25">
      <c r="A108" s="1">
        <v>106</v>
      </c>
      <c r="B108" t="s">
        <v>27</v>
      </c>
      <c r="C108" t="s">
        <v>28</v>
      </c>
      <c r="D108">
        <v>1</v>
      </c>
      <c r="E108">
        <v>1</v>
      </c>
      <c r="F108">
        <v>1</v>
      </c>
      <c r="G108">
        <v>1</v>
      </c>
      <c r="H108" t="s">
        <v>661</v>
      </c>
      <c r="J108" t="b">
        <v>0</v>
      </c>
      <c r="K108" t="s">
        <v>101</v>
      </c>
      <c r="L108" t="s">
        <v>16</v>
      </c>
      <c r="M108" t="s">
        <v>17</v>
      </c>
      <c r="N108" t="s">
        <v>1116</v>
      </c>
    </row>
    <row r="109" spans="1:14" x14ac:dyDescent="0.25">
      <c r="A109" s="1">
        <v>107</v>
      </c>
      <c r="B109" t="s">
        <v>27</v>
      </c>
      <c r="C109" t="s">
        <v>28</v>
      </c>
      <c r="D109">
        <v>1</v>
      </c>
      <c r="E109">
        <v>1</v>
      </c>
      <c r="F109">
        <v>1</v>
      </c>
      <c r="G109">
        <v>1</v>
      </c>
      <c r="H109" t="s">
        <v>1220</v>
      </c>
      <c r="J109" t="b">
        <v>0</v>
      </c>
      <c r="K109" t="s">
        <v>101</v>
      </c>
      <c r="L109" t="s">
        <v>16</v>
      </c>
      <c r="M109" t="s">
        <v>17</v>
      </c>
      <c r="N109" t="s">
        <v>1117</v>
      </c>
    </row>
    <row r="110" spans="1:14" x14ac:dyDescent="0.25">
      <c r="A110" s="1">
        <v>108</v>
      </c>
      <c r="B110" t="s">
        <v>21</v>
      </c>
      <c r="C110" t="s">
        <v>22</v>
      </c>
      <c r="D110">
        <v>0</v>
      </c>
      <c r="E110">
        <v>0</v>
      </c>
      <c r="F110">
        <v>0</v>
      </c>
      <c r="G110">
        <v>0</v>
      </c>
      <c r="H110" t="s">
        <v>1221</v>
      </c>
      <c r="J110" t="b">
        <v>0</v>
      </c>
      <c r="K110" t="s">
        <v>101</v>
      </c>
      <c r="L110" t="s">
        <v>16</v>
      </c>
      <c r="M110" t="s">
        <v>17</v>
      </c>
      <c r="N110" t="s">
        <v>1118</v>
      </c>
    </row>
    <row r="111" spans="1:14" x14ac:dyDescent="0.25">
      <c r="A111" s="1">
        <v>109</v>
      </c>
      <c r="B111" t="s">
        <v>18</v>
      </c>
      <c r="C111" t="s">
        <v>13</v>
      </c>
      <c r="D111">
        <v>0</v>
      </c>
      <c r="E111">
        <v>0</v>
      </c>
      <c r="F111">
        <v>0</v>
      </c>
      <c r="G111">
        <v>0</v>
      </c>
      <c r="H111" t="s">
        <v>1222</v>
      </c>
      <c r="J111" t="b">
        <v>0</v>
      </c>
      <c r="K111" t="s">
        <v>101</v>
      </c>
      <c r="L111" t="s">
        <v>16</v>
      </c>
      <c r="M111" t="s">
        <v>17</v>
      </c>
      <c r="N111" t="s">
        <v>1119</v>
      </c>
    </row>
    <row r="112" spans="1:14" x14ac:dyDescent="0.25">
      <c r="A112" s="1">
        <v>110</v>
      </c>
      <c r="B112" t="s">
        <v>51</v>
      </c>
      <c r="C112" t="s">
        <v>13</v>
      </c>
      <c r="D112">
        <v>1</v>
      </c>
      <c r="E112">
        <v>1</v>
      </c>
      <c r="F112">
        <v>1</v>
      </c>
      <c r="G112">
        <v>1</v>
      </c>
      <c r="H112" t="s">
        <v>1223</v>
      </c>
      <c r="J112" t="b">
        <v>0</v>
      </c>
      <c r="K112" t="s">
        <v>101</v>
      </c>
      <c r="L112" t="s">
        <v>16</v>
      </c>
      <c r="M112" t="s">
        <v>17</v>
      </c>
      <c r="N112" t="s">
        <v>1120</v>
      </c>
    </row>
    <row r="113" spans="1:14" x14ac:dyDescent="0.25">
      <c r="A113" s="1">
        <v>111</v>
      </c>
      <c r="B113" t="s">
        <v>27</v>
      </c>
      <c r="C113" t="s">
        <v>28</v>
      </c>
      <c r="D113">
        <v>0</v>
      </c>
      <c r="E113">
        <v>0</v>
      </c>
      <c r="F113">
        <v>0</v>
      </c>
      <c r="G113">
        <v>0</v>
      </c>
      <c r="H113" t="s">
        <v>1224</v>
      </c>
      <c r="J113" t="b">
        <v>0</v>
      </c>
      <c r="K113" t="s">
        <v>101</v>
      </c>
      <c r="L113" t="s">
        <v>16</v>
      </c>
      <c r="M113" t="s">
        <v>17</v>
      </c>
      <c r="N113" t="s">
        <v>1121</v>
      </c>
    </row>
    <row r="114" spans="1:14" x14ac:dyDescent="0.25">
      <c r="A114" s="1">
        <v>112</v>
      </c>
      <c r="B114" t="s">
        <v>23</v>
      </c>
      <c r="C114" t="s">
        <v>13</v>
      </c>
      <c r="D114">
        <v>0</v>
      </c>
      <c r="E114">
        <v>0.3571428571428571</v>
      </c>
      <c r="F114">
        <v>1</v>
      </c>
      <c r="G114">
        <v>0.21739130434782611</v>
      </c>
      <c r="H114" t="s">
        <v>1225</v>
      </c>
      <c r="J114" t="b">
        <v>0</v>
      </c>
      <c r="K114" t="s">
        <v>101</v>
      </c>
      <c r="L114" t="s">
        <v>16</v>
      </c>
      <c r="M114" t="s">
        <v>17</v>
      </c>
      <c r="N114" t="s">
        <v>1122</v>
      </c>
    </row>
    <row r="115" spans="1:14" x14ac:dyDescent="0.25">
      <c r="A115" s="1">
        <v>113</v>
      </c>
      <c r="B115" t="s">
        <v>24</v>
      </c>
      <c r="C115" t="s">
        <v>13</v>
      </c>
      <c r="D115">
        <v>0</v>
      </c>
      <c r="E115">
        <v>0</v>
      </c>
      <c r="F115">
        <v>0</v>
      </c>
      <c r="G115">
        <v>0</v>
      </c>
      <c r="H115" t="s">
        <v>1226</v>
      </c>
      <c r="J115" t="b">
        <v>0</v>
      </c>
      <c r="K115" t="s">
        <v>101</v>
      </c>
      <c r="L115" t="s">
        <v>16</v>
      </c>
      <c r="M115" t="s">
        <v>17</v>
      </c>
      <c r="N115" t="s">
        <v>1123</v>
      </c>
    </row>
    <row r="116" spans="1:14" x14ac:dyDescent="0.25">
      <c r="A116" s="1">
        <v>114</v>
      </c>
      <c r="B116" t="s">
        <v>12</v>
      </c>
      <c r="C116" t="s">
        <v>13</v>
      </c>
      <c r="D116">
        <v>0</v>
      </c>
      <c r="E116">
        <v>0</v>
      </c>
      <c r="F116">
        <v>0</v>
      </c>
      <c r="G116">
        <v>0</v>
      </c>
      <c r="H116" t="s">
        <v>1227</v>
      </c>
      <c r="J116" t="b">
        <v>0</v>
      </c>
      <c r="K116" t="s">
        <v>101</v>
      </c>
      <c r="L116" t="s">
        <v>16</v>
      </c>
      <c r="M116" t="s">
        <v>17</v>
      </c>
      <c r="N116" t="s">
        <v>1124</v>
      </c>
    </row>
    <row r="117" spans="1:14" x14ac:dyDescent="0.25">
      <c r="A117" s="1">
        <v>115</v>
      </c>
      <c r="B117" t="s">
        <v>76</v>
      </c>
      <c r="C117" t="s">
        <v>22</v>
      </c>
      <c r="D117">
        <v>0</v>
      </c>
      <c r="E117">
        <v>0</v>
      </c>
      <c r="F117">
        <v>0</v>
      </c>
      <c r="G117">
        <v>0</v>
      </c>
      <c r="H117" t="s">
        <v>1228</v>
      </c>
      <c r="J117" t="b">
        <v>0</v>
      </c>
      <c r="K117" t="s">
        <v>101</v>
      </c>
      <c r="L117" t="s">
        <v>16</v>
      </c>
      <c r="M117" t="s">
        <v>17</v>
      </c>
      <c r="N117" t="s">
        <v>1125</v>
      </c>
    </row>
    <row r="118" spans="1:14" x14ac:dyDescent="0.25">
      <c r="A118" s="1">
        <v>116</v>
      </c>
      <c r="B118" t="s">
        <v>27</v>
      </c>
      <c r="C118" t="s">
        <v>28</v>
      </c>
      <c r="D118">
        <v>1</v>
      </c>
      <c r="E118">
        <v>1</v>
      </c>
      <c r="F118">
        <v>1</v>
      </c>
      <c r="G118">
        <v>1</v>
      </c>
      <c r="H118" t="s">
        <v>1229</v>
      </c>
      <c r="J118" t="b">
        <v>0</v>
      </c>
      <c r="K118" t="s">
        <v>101</v>
      </c>
      <c r="L118" t="s">
        <v>16</v>
      </c>
      <c r="M118" t="s">
        <v>17</v>
      </c>
      <c r="N118" t="s">
        <v>1126</v>
      </c>
    </row>
    <row r="119" spans="1:14" x14ac:dyDescent="0.25">
      <c r="A119" s="1">
        <v>117</v>
      </c>
      <c r="B119" t="s">
        <v>27</v>
      </c>
      <c r="C119" t="s">
        <v>28</v>
      </c>
      <c r="D119">
        <v>0</v>
      </c>
      <c r="E119">
        <v>0</v>
      </c>
      <c r="F119">
        <v>0</v>
      </c>
      <c r="G119">
        <v>0</v>
      </c>
      <c r="H119" t="s">
        <v>1230</v>
      </c>
      <c r="J119" t="b">
        <v>0</v>
      </c>
      <c r="K119" t="s">
        <v>101</v>
      </c>
      <c r="L119" t="s">
        <v>16</v>
      </c>
      <c r="M119" t="s">
        <v>17</v>
      </c>
      <c r="N119" t="s">
        <v>1127</v>
      </c>
    </row>
    <row r="120" spans="1:14" x14ac:dyDescent="0.25">
      <c r="A120" s="1">
        <v>118</v>
      </c>
      <c r="B120" t="s">
        <v>30</v>
      </c>
      <c r="C120" t="s">
        <v>31</v>
      </c>
      <c r="D120">
        <v>1</v>
      </c>
      <c r="E120">
        <v>1</v>
      </c>
      <c r="F120">
        <v>1</v>
      </c>
      <c r="G120">
        <v>1</v>
      </c>
      <c r="H120" t="s">
        <v>1231</v>
      </c>
      <c r="J120" t="b">
        <v>0</v>
      </c>
      <c r="K120" t="s">
        <v>101</v>
      </c>
      <c r="L120" t="s">
        <v>16</v>
      </c>
      <c r="M120" t="s">
        <v>17</v>
      </c>
      <c r="N120" t="s">
        <v>1128</v>
      </c>
    </row>
    <row r="121" spans="1:14" x14ac:dyDescent="0.25">
      <c r="A121" s="1">
        <v>119</v>
      </c>
      <c r="B121" t="s">
        <v>27</v>
      </c>
      <c r="C121" t="s">
        <v>28</v>
      </c>
      <c r="D121">
        <v>0</v>
      </c>
      <c r="E121">
        <v>9.8039215686274508E-3</v>
      </c>
      <c r="F121">
        <v>4.9261083743842374E-3</v>
      </c>
      <c r="G121">
        <v>1</v>
      </c>
      <c r="H121" t="s">
        <v>1232</v>
      </c>
      <c r="J121" t="b">
        <v>0</v>
      </c>
      <c r="K121" t="s">
        <v>101</v>
      </c>
      <c r="L121" t="s">
        <v>16</v>
      </c>
      <c r="M121" t="s">
        <v>17</v>
      </c>
      <c r="N121" t="s">
        <v>1129</v>
      </c>
    </row>
    <row r="122" spans="1:14" x14ac:dyDescent="0.25">
      <c r="A122" s="1">
        <v>120</v>
      </c>
      <c r="B122" t="s">
        <v>27</v>
      </c>
      <c r="C122" t="s">
        <v>28</v>
      </c>
      <c r="D122">
        <v>1</v>
      </c>
      <c r="E122">
        <v>1</v>
      </c>
      <c r="F122">
        <v>1</v>
      </c>
      <c r="G122">
        <v>1</v>
      </c>
      <c r="H122" t="s">
        <v>1075</v>
      </c>
      <c r="J122" t="b">
        <v>0</v>
      </c>
      <c r="K122" t="s">
        <v>101</v>
      </c>
      <c r="L122" t="s">
        <v>16</v>
      </c>
      <c r="M122" t="s">
        <v>17</v>
      </c>
      <c r="N122" t="s">
        <v>1130</v>
      </c>
    </row>
    <row r="123" spans="1:14" x14ac:dyDescent="0.25">
      <c r="A123" s="1">
        <v>121</v>
      </c>
      <c r="B123" t="s">
        <v>23</v>
      </c>
      <c r="C123" t="s">
        <v>13</v>
      </c>
      <c r="D123">
        <v>0</v>
      </c>
      <c r="E123">
        <v>0</v>
      </c>
      <c r="F123">
        <v>0</v>
      </c>
      <c r="G123">
        <v>0</v>
      </c>
      <c r="H123" t="s">
        <v>1233</v>
      </c>
      <c r="J123" t="b">
        <v>0</v>
      </c>
      <c r="K123" t="s">
        <v>101</v>
      </c>
      <c r="L123" t="s">
        <v>16</v>
      </c>
      <c r="M123" t="s">
        <v>17</v>
      </c>
      <c r="N123" t="s">
        <v>1131</v>
      </c>
    </row>
    <row r="124" spans="1:14" x14ac:dyDescent="0.25">
      <c r="A124" s="1">
        <v>122</v>
      </c>
      <c r="B124" t="s">
        <v>12</v>
      </c>
      <c r="C124" t="s">
        <v>13</v>
      </c>
      <c r="D124">
        <v>0</v>
      </c>
      <c r="E124">
        <v>0</v>
      </c>
      <c r="F124">
        <v>0</v>
      </c>
      <c r="G124">
        <v>0</v>
      </c>
      <c r="H124" t="s">
        <v>1234</v>
      </c>
      <c r="J124" t="b">
        <v>0</v>
      </c>
      <c r="K124" t="s">
        <v>101</v>
      </c>
      <c r="L124" t="s">
        <v>16</v>
      </c>
      <c r="M124" t="s">
        <v>17</v>
      </c>
      <c r="N124" t="s">
        <v>1132</v>
      </c>
    </row>
    <row r="125" spans="1:14" x14ac:dyDescent="0.25">
      <c r="A125" s="1">
        <v>123</v>
      </c>
      <c r="B125" t="s">
        <v>33</v>
      </c>
      <c r="C125" t="s">
        <v>22</v>
      </c>
      <c r="D125">
        <v>0</v>
      </c>
      <c r="E125">
        <v>0</v>
      </c>
      <c r="F125">
        <v>0</v>
      </c>
      <c r="G125">
        <v>0</v>
      </c>
      <c r="H125" t="s">
        <v>1235</v>
      </c>
      <c r="J125" t="b">
        <v>0</v>
      </c>
      <c r="K125" t="s">
        <v>101</v>
      </c>
      <c r="L125" t="s">
        <v>16</v>
      </c>
      <c r="M125" t="s">
        <v>17</v>
      </c>
      <c r="N125" t="s">
        <v>1133</v>
      </c>
    </row>
    <row r="126" spans="1:14" x14ac:dyDescent="0.25">
      <c r="A126" s="1">
        <v>124</v>
      </c>
      <c r="B126" t="s">
        <v>86</v>
      </c>
      <c r="C126" t="s">
        <v>31</v>
      </c>
      <c r="D126">
        <v>0</v>
      </c>
      <c r="E126">
        <v>0</v>
      </c>
      <c r="F126">
        <v>0</v>
      </c>
      <c r="G126">
        <v>0</v>
      </c>
      <c r="H126" t="s">
        <v>1236</v>
      </c>
      <c r="J126" t="b">
        <v>0</v>
      </c>
      <c r="K126" t="s">
        <v>101</v>
      </c>
      <c r="L126" t="s">
        <v>16</v>
      </c>
      <c r="M126" t="s">
        <v>17</v>
      </c>
      <c r="N126" t="s">
        <v>1134</v>
      </c>
    </row>
    <row r="127" spans="1:14" x14ac:dyDescent="0.25">
      <c r="A127" s="1">
        <v>125</v>
      </c>
      <c r="B127" t="s">
        <v>41</v>
      </c>
      <c r="C127" t="s">
        <v>31</v>
      </c>
      <c r="D127">
        <v>0</v>
      </c>
      <c r="E127">
        <v>0</v>
      </c>
      <c r="F127">
        <v>0</v>
      </c>
      <c r="G127">
        <v>0</v>
      </c>
      <c r="H127" t="s">
        <v>1237</v>
      </c>
      <c r="J127" t="b">
        <v>0</v>
      </c>
      <c r="K127" t="s">
        <v>101</v>
      </c>
      <c r="L127" t="s">
        <v>16</v>
      </c>
      <c r="M127" t="s">
        <v>17</v>
      </c>
      <c r="N127" t="s">
        <v>1135</v>
      </c>
    </row>
    <row r="128" spans="1:14" x14ac:dyDescent="0.25">
      <c r="A128" s="1">
        <v>126</v>
      </c>
      <c r="B128" t="s">
        <v>27</v>
      </c>
      <c r="C128" t="s">
        <v>28</v>
      </c>
      <c r="D128">
        <v>1</v>
      </c>
      <c r="E128">
        <v>1</v>
      </c>
      <c r="F128">
        <v>1</v>
      </c>
      <c r="G128">
        <v>1</v>
      </c>
      <c r="H128" t="s">
        <v>1187</v>
      </c>
      <c r="J128" t="b">
        <v>0</v>
      </c>
      <c r="K128" t="s">
        <v>101</v>
      </c>
      <c r="L128" t="s">
        <v>16</v>
      </c>
      <c r="M128" t="s">
        <v>17</v>
      </c>
      <c r="N128" t="s">
        <v>1136</v>
      </c>
    </row>
    <row r="129" spans="1:14" x14ac:dyDescent="0.25">
      <c r="A129" s="1">
        <v>127</v>
      </c>
      <c r="B129" t="s">
        <v>86</v>
      </c>
      <c r="C129" t="s">
        <v>31</v>
      </c>
      <c r="D129">
        <v>0</v>
      </c>
      <c r="E129">
        <v>0</v>
      </c>
      <c r="F129">
        <v>0</v>
      </c>
      <c r="G129">
        <v>0</v>
      </c>
      <c r="H129" t="s">
        <v>1238</v>
      </c>
      <c r="J129" t="b">
        <v>0</v>
      </c>
      <c r="K129" t="s">
        <v>101</v>
      </c>
      <c r="L129" t="s">
        <v>16</v>
      </c>
      <c r="M129" t="s">
        <v>17</v>
      </c>
      <c r="N129" t="s">
        <v>1137</v>
      </c>
    </row>
    <row r="130" spans="1:14" x14ac:dyDescent="0.25">
      <c r="A130" s="1">
        <v>128</v>
      </c>
      <c r="B130" t="s">
        <v>41</v>
      </c>
      <c r="C130" t="s">
        <v>31</v>
      </c>
      <c r="D130">
        <v>0</v>
      </c>
      <c r="E130">
        <v>0</v>
      </c>
      <c r="F130">
        <v>0</v>
      </c>
      <c r="G130">
        <v>0</v>
      </c>
      <c r="H130" t="s">
        <v>1239</v>
      </c>
      <c r="J130" t="b">
        <v>0</v>
      </c>
      <c r="K130" t="s">
        <v>101</v>
      </c>
      <c r="L130" t="s">
        <v>16</v>
      </c>
      <c r="M130" t="s">
        <v>17</v>
      </c>
      <c r="N130" t="s">
        <v>1138</v>
      </c>
    </row>
    <row r="131" spans="1:14" x14ac:dyDescent="0.25">
      <c r="A131" s="1">
        <v>129</v>
      </c>
      <c r="B131" t="s">
        <v>27</v>
      </c>
      <c r="C131" t="s">
        <v>28</v>
      </c>
      <c r="D131">
        <v>0</v>
      </c>
      <c r="E131">
        <v>0</v>
      </c>
      <c r="F131">
        <v>0</v>
      </c>
      <c r="G131">
        <v>0</v>
      </c>
      <c r="H131" t="s">
        <v>1240</v>
      </c>
      <c r="J131" t="b">
        <v>0</v>
      </c>
      <c r="K131" t="s">
        <v>101</v>
      </c>
      <c r="L131" t="s">
        <v>16</v>
      </c>
      <c r="M131" t="s">
        <v>17</v>
      </c>
      <c r="N131" t="s">
        <v>1139</v>
      </c>
    </row>
    <row r="132" spans="1:14" x14ac:dyDescent="0.25">
      <c r="A132" s="1">
        <v>130</v>
      </c>
      <c r="B132" t="s">
        <v>23</v>
      </c>
      <c r="C132" t="s">
        <v>13</v>
      </c>
      <c r="D132">
        <v>0</v>
      </c>
      <c r="E132">
        <v>7.246376811594203E-3</v>
      </c>
      <c r="F132">
        <v>3.6363636363636359E-3</v>
      </c>
      <c r="G132">
        <v>1</v>
      </c>
      <c r="H132" t="s">
        <v>956</v>
      </c>
      <c r="J132" t="b">
        <v>0</v>
      </c>
      <c r="K132" t="s">
        <v>101</v>
      </c>
      <c r="L132" t="s">
        <v>16</v>
      </c>
      <c r="M132" t="s">
        <v>17</v>
      </c>
      <c r="N132" t="s">
        <v>1140</v>
      </c>
    </row>
    <row r="133" spans="1:14" x14ac:dyDescent="0.25">
      <c r="A133" s="1">
        <v>131</v>
      </c>
      <c r="B133" t="s">
        <v>18</v>
      </c>
      <c r="C133" t="s">
        <v>13</v>
      </c>
      <c r="D133">
        <v>0</v>
      </c>
      <c r="E133">
        <v>0</v>
      </c>
      <c r="F133">
        <v>0</v>
      </c>
      <c r="G133">
        <v>0</v>
      </c>
      <c r="H133" t="s">
        <v>1241</v>
      </c>
      <c r="J133" t="b">
        <v>0</v>
      </c>
      <c r="K133" t="s">
        <v>101</v>
      </c>
      <c r="L133" t="s">
        <v>16</v>
      </c>
      <c r="M133" t="s">
        <v>17</v>
      </c>
      <c r="N133" t="s">
        <v>1141</v>
      </c>
    </row>
    <row r="134" spans="1:14" x14ac:dyDescent="0.25">
      <c r="A134" s="1">
        <v>132</v>
      </c>
      <c r="B134" t="s">
        <v>43</v>
      </c>
      <c r="C134" t="s">
        <v>22</v>
      </c>
      <c r="D134">
        <v>0</v>
      </c>
      <c r="E134">
        <v>0</v>
      </c>
      <c r="F134">
        <v>0</v>
      </c>
      <c r="G134">
        <v>0</v>
      </c>
      <c r="H134" t="s">
        <v>1242</v>
      </c>
      <c r="J134" t="b">
        <v>0</v>
      </c>
      <c r="K134" t="s">
        <v>101</v>
      </c>
      <c r="L134" t="s">
        <v>16</v>
      </c>
      <c r="M134" t="s">
        <v>17</v>
      </c>
      <c r="N134" t="s">
        <v>1142</v>
      </c>
    </row>
    <row r="135" spans="1:14" x14ac:dyDescent="0.25">
      <c r="A135" s="1">
        <v>133</v>
      </c>
      <c r="B135" t="s">
        <v>65</v>
      </c>
      <c r="C135" t="s">
        <v>31</v>
      </c>
      <c r="D135">
        <v>0</v>
      </c>
      <c r="E135">
        <v>0</v>
      </c>
      <c r="F135">
        <v>0</v>
      </c>
      <c r="G135">
        <v>0</v>
      </c>
      <c r="H135" t="s">
        <v>782</v>
      </c>
      <c r="J135" t="b">
        <v>0</v>
      </c>
      <c r="K135" t="s">
        <v>101</v>
      </c>
      <c r="L135" t="s">
        <v>16</v>
      </c>
      <c r="M135" t="s">
        <v>17</v>
      </c>
      <c r="N135" t="s">
        <v>1143</v>
      </c>
    </row>
    <row r="136" spans="1:14" x14ac:dyDescent="0.25">
      <c r="A136" s="1">
        <v>134</v>
      </c>
      <c r="B136" t="s">
        <v>23</v>
      </c>
      <c r="C136" t="s">
        <v>13</v>
      </c>
      <c r="D136">
        <v>0</v>
      </c>
      <c r="E136">
        <v>0</v>
      </c>
      <c r="F136">
        <v>0</v>
      </c>
      <c r="G136">
        <v>0</v>
      </c>
      <c r="H136" t="s">
        <v>1243</v>
      </c>
      <c r="J136" t="b">
        <v>0</v>
      </c>
      <c r="K136" t="s">
        <v>101</v>
      </c>
      <c r="L136" t="s">
        <v>16</v>
      </c>
      <c r="M136" t="s">
        <v>17</v>
      </c>
      <c r="N136" t="s">
        <v>1144</v>
      </c>
    </row>
    <row r="137" spans="1:14" x14ac:dyDescent="0.25">
      <c r="A137" s="1">
        <v>135</v>
      </c>
      <c r="B137" t="s">
        <v>33</v>
      </c>
      <c r="C137" t="s">
        <v>22</v>
      </c>
      <c r="D137">
        <v>0</v>
      </c>
      <c r="E137">
        <v>0</v>
      </c>
      <c r="F137">
        <v>0</v>
      </c>
      <c r="G137">
        <v>0</v>
      </c>
      <c r="H137" t="s">
        <v>1244</v>
      </c>
      <c r="J137" t="b">
        <v>0</v>
      </c>
      <c r="K137" t="s">
        <v>101</v>
      </c>
      <c r="L137" t="s">
        <v>16</v>
      </c>
      <c r="M137" t="s">
        <v>17</v>
      </c>
      <c r="N137" t="s">
        <v>1145</v>
      </c>
    </row>
    <row r="138" spans="1:14" x14ac:dyDescent="0.25">
      <c r="A138" s="1">
        <v>136</v>
      </c>
      <c r="B138" t="s">
        <v>18</v>
      </c>
      <c r="C138" t="s">
        <v>13</v>
      </c>
      <c r="D138">
        <v>0</v>
      </c>
      <c r="E138">
        <v>0</v>
      </c>
      <c r="F138">
        <v>0</v>
      </c>
      <c r="G138">
        <v>0</v>
      </c>
      <c r="H138" t="s">
        <v>1245</v>
      </c>
      <c r="J138" t="b">
        <v>0</v>
      </c>
      <c r="K138" t="s">
        <v>101</v>
      </c>
      <c r="L138" t="s">
        <v>16</v>
      </c>
      <c r="M138" t="s">
        <v>17</v>
      </c>
      <c r="N138" t="s">
        <v>1146</v>
      </c>
    </row>
    <row r="139" spans="1:14" x14ac:dyDescent="0.25">
      <c r="A139" s="1">
        <v>137</v>
      </c>
      <c r="B139" t="s">
        <v>12</v>
      </c>
      <c r="C139" t="s">
        <v>13</v>
      </c>
      <c r="D139">
        <v>0</v>
      </c>
      <c r="E139">
        <v>0</v>
      </c>
      <c r="F139">
        <v>0</v>
      </c>
      <c r="G139">
        <v>0</v>
      </c>
      <c r="H139" t="s">
        <v>1246</v>
      </c>
      <c r="J139" t="b">
        <v>0</v>
      </c>
      <c r="K139" t="s">
        <v>163</v>
      </c>
      <c r="L139" t="s">
        <v>16</v>
      </c>
      <c r="M139" t="s">
        <v>17</v>
      </c>
      <c r="N139" t="s">
        <v>1078</v>
      </c>
    </row>
    <row r="140" spans="1:14" x14ac:dyDescent="0.25">
      <c r="A140" s="1">
        <v>138</v>
      </c>
      <c r="B140" t="s">
        <v>18</v>
      </c>
      <c r="C140" t="s">
        <v>13</v>
      </c>
      <c r="D140">
        <v>0</v>
      </c>
      <c r="E140">
        <v>0</v>
      </c>
      <c r="F140">
        <v>0</v>
      </c>
      <c r="G140">
        <v>0</v>
      </c>
      <c r="H140" t="s">
        <v>1247</v>
      </c>
      <c r="J140" t="b">
        <v>0</v>
      </c>
      <c r="K140" t="s">
        <v>163</v>
      </c>
      <c r="L140" t="s">
        <v>16</v>
      </c>
      <c r="M140" t="s">
        <v>17</v>
      </c>
      <c r="N140" t="s">
        <v>1079</v>
      </c>
    </row>
    <row r="141" spans="1:14" x14ac:dyDescent="0.25">
      <c r="A141" s="1">
        <v>139</v>
      </c>
      <c r="B141" t="s">
        <v>12</v>
      </c>
      <c r="C141" t="s">
        <v>13</v>
      </c>
      <c r="D141">
        <v>0</v>
      </c>
      <c r="E141">
        <v>0</v>
      </c>
      <c r="F141">
        <v>0</v>
      </c>
      <c r="G141">
        <v>0</v>
      </c>
      <c r="H141" t="s">
        <v>1248</v>
      </c>
      <c r="J141" t="b">
        <v>0</v>
      </c>
      <c r="K141" t="s">
        <v>163</v>
      </c>
      <c r="L141" t="s">
        <v>16</v>
      </c>
      <c r="M141" t="s">
        <v>17</v>
      </c>
      <c r="N141" t="s">
        <v>1080</v>
      </c>
    </row>
    <row r="142" spans="1:14" x14ac:dyDescent="0.25">
      <c r="A142" s="1">
        <v>140</v>
      </c>
      <c r="B142" t="s">
        <v>21</v>
      </c>
      <c r="C142" t="s">
        <v>22</v>
      </c>
      <c r="D142">
        <v>0</v>
      </c>
      <c r="E142">
        <v>0</v>
      </c>
      <c r="F142">
        <v>0</v>
      </c>
      <c r="G142">
        <v>0</v>
      </c>
      <c r="H142" t="s">
        <v>1249</v>
      </c>
      <c r="J142" t="b">
        <v>0</v>
      </c>
      <c r="K142" t="s">
        <v>163</v>
      </c>
      <c r="L142" t="s">
        <v>16</v>
      </c>
      <c r="M142" t="s">
        <v>17</v>
      </c>
      <c r="N142" t="s">
        <v>1081</v>
      </c>
    </row>
    <row r="143" spans="1:14" x14ac:dyDescent="0.25">
      <c r="A143" s="1">
        <v>141</v>
      </c>
      <c r="B143" t="s">
        <v>23</v>
      </c>
      <c r="C143" t="s">
        <v>13</v>
      </c>
      <c r="D143">
        <v>1</v>
      </c>
      <c r="E143">
        <v>1</v>
      </c>
      <c r="F143">
        <v>1</v>
      </c>
      <c r="G143">
        <v>1</v>
      </c>
      <c r="H143" t="s">
        <v>1250</v>
      </c>
      <c r="J143" t="b">
        <v>0</v>
      </c>
      <c r="K143" t="s">
        <v>163</v>
      </c>
      <c r="L143" t="s">
        <v>16</v>
      </c>
      <c r="M143" t="s">
        <v>17</v>
      </c>
      <c r="N143" t="s">
        <v>1082</v>
      </c>
    </row>
    <row r="144" spans="1:14" x14ac:dyDescent="0.25">
      <c r="A144" s="1">
        <v>142</v>
      </c>
      <c r="B144" t="s">
        <v>24</v>
      </c>
      <c r="C144" t="s">
        <v>13</v>
      </c>
      <c r="D144">
        <v>0</v>
      </c>
      <c r="E144">
        <v>0</v>
      </c>
      <c r="F144">
        <v>0</v>
      </c>
      <c r="G144">
        <v>0</v>
      </c>
      <c r="H144" t="s">
        <v>1251</v>
      </c>
      <c r="J144" t="b">
        <v>0</v>
      </c>
      <c r="K144" t="s">
        <v>163</v>
      </c>
      <c r="L144" t="s">
        <v>16</v>
      </c>
      <c r="M144" t="s">
        <v>17</v>
      </c>
      <c r="N144" t="s">
        <v>1083</v>
      </c>
    </row>
    <row r="145" spans="1:14" x14ac:dyDescent="0.25">
      <c r="A145" s="1">
        <v>143</v>
      </c>
      <c r="B145" t="s">
        <v>21</v>
      </c>
      <c r="C145" t="s">
        <v>22</v>
      </c>
      <c r="D145">
        <v>0</v>
      </c>
      <c r="E145">
        <v>0</v>
      </c>
      <c r="F145">
        <v>0</v>
      </c>
      <c r="G145">
        <v>0</v>
      </c>
      <c r="H145" t="s">
        <v>1252</v>
      </c>
      <c r="J145" t="b">
        <v>0</v>
      </c>
      <c r="K145" t="s">
        <v>163</v>
      </c>
      <c r="L145" t="s">
        <v>16</v>
      </c>
      <c r="M145" t="s">
        <v>17</v>
      </c>
      <c r="N145" t="s">
        <v>1084</v>
      </c>
    </row>
    <row r="146" spans="1:14" x14ac:dyDescent="0.25">
      <c r="A146" s="1">
        <v>144</v>
      </c>
      <c r="B146" t="s">
        <v>27</v>
      </c>
      <c r="C146" t="s">
        <v>28</v>
      </c>
      <c r="D146">
        <v>1</v>
      </c>
      <c r="E146">
        <v>1</v>
      </c>
      <c r="F146">
        <v>1</v>
      </c>
      <c r="G146">
        <v>1</v>
      </c>
      <c r="H146" t="s">
        <v>1253</v>
      </c>
      <c r="J146" t="b">
        <v>0</v>
      </c>
      <c r="K146" t="s">
        <v>163</v>
      </c>
      <c r="L146" t="s">
        <v>16</v>
      </c>
      <c r="M146" t="s">
        <v>17</v>
      </c>
      <c r="N146" t="s">
        <v>1085</v>
      </c>
    </row>
    <row r="147" spans="1:14" x14ac:dyDescent="0.25">
      <c r="A147" s="1">
        <v>145</v>
      </c>
      <c r="B147" t="s">
        <v>30</v>
      </c>
      <c r="C147" t="s">
        <v>31</v>
      </c>
      <c r="D147">
        <v>0</v>
      </c>
      <c r="E147">
        <v>5.7142857142857148E-2</v>
      </c>
      <c r="F147">
        <v>1</v>
      </c>
      <c r="G147">
        <v>2.9411764705882349E-2</v>
      </c>
      <c r="H147" t="s">
        <v>1051</v>
      </c>
      <c r="J147" t="b">
        <v>0</v>
      </c>
      <c r="K147" t="s">
        <v>163</v>
      </c>
      <c r="L147" t="s">
        <v>16</v>
      </c>
      <c r="M147" t="s">
        <v>17</v>
      </c>
      <c r="N147" t="s">
        <v>1086</v>
      </c>
    </row>
    <row r="148" spans="1:14" x14ac:dyDescent="0.25">
      <c r="A148" s="1">
        <v>146</v>
      </c>
      <c r="B148" t="s">
        <v>33</v>
      </c>
      <c r="C148" t="s">
        <v>22</v>
      </c>
      <c r="D148">
        <v>1</v>
      </c>
      <c r="E148">
        <v>1</v>
      </c>
      <c r="F148">
        <v>1</v>
      </c>
      <c r="G148">
        <v>1</v>
      </c>
      <c r="H148" t="s">
        <v>790</v>
      </c>
      <c r="J148" t="b">
        <v>0</v>
      </c>
      <c r="K148" t="s">
        <v>163</v>
      </c>
      <c r="L148" t="s">
        <v>16</v>
      </c>
      <c r="M148" t="s">
        <v>17</v>
      </c>
      <c r="N148" t="s">
        <v>1087</v>
      </c>
    </row>
    <row r="149" spans="1:14" x14ac:dyDescent="0.25">
      <c r="A149" s="1">
        <v>147</v>
      </c>
      <c r="B149" t="s">
        <v>18</v>
      </c>
      <c r="C149" t="s">
        <v>13</v>
      </c>
      <c r="D149">
        <v>0</v>
      </c>
      <c r="E149">
        <v>0</v>
      </c>
      <c r="F149">
        <v>0</v>
      </c>
      <c r="G149">
        <v>0</v>
      </c>
      <c r="H149" t="s">
        <v>1254</v>
      </c>
      <c r="J149" t="b">
        <v>0</v>
      </c>
      <c r="K149" t="s">
        <v>163</v>
      </c>
      <c r="L149" t="s">
        <v>16</v>
      </c>
      <c r="M149" t="s">
        <v>17</v>
      </c>
      <c r="N149" t="s">
        <v>1088</v>
      </c>
    </row>
    <row r="150" spans="1:14" x14ac:dyDescent="0.25">
      <c r="A150" s="1">
        <v>148</v>
      </c>
      <c r="B150" t="s">
        <v>18</v>
      </c>
      <c r="C150" t="s">
        <v>13</v>
      </c>
      <c r="D150">
        <v>0</v>
      </c>
      <c r="E150">
        <v>0.26923076923076922</v>
      </c>
      <c r="F150">
        <v>0.23728813559322029</v>
      </c>
      <c r="G150">
        <v>0.31111111111111112</v>
      </c>
      <c r="H150" t="s">
        <v>1255</v>
      </c>
      <c r="J150" t="b">
        <v>0</v>
      </c>
      <c r="K150" t="s">
        <v>163</v>
      </c>
      <c r="L150" t="s">
        <v>16</v>
      </c>
      <c r="M150" t="s">
        <v>17</v>
      </c>
      <c r="N150" t="s">
        <v>1089</v>
      </c>
    </row>
    <row r="151" spans="1:14" x14ac:dyDescent="0.25">
      <c r="A151" s="1">
        <v>149</v>
      </c>
      <c r="B151" t="s">
        <v>23</v>
      </c>
      <c r="C151" t="s">
        <v>13</v>
      </c>
      <c r="D151">
        <v>1</v>
      </c>
      <c r="E151">
        <v>1</v>
      </c>
      <c r="F151">
        <v>1</v>
      </c>
      <c r="G151">
        <v>1</v>
      </c>
      <c r="H151" t="s">
        <v>1256</v>
      </c>
      <c r="J151" t="b">
        <v>0</v>
      </c>
      <c r="K151" t="s">
        <v>163</v>
      </c>
      <c r="L151" t="s">
        <v>16</v>
      </c>
      <c r="M151" t="s">
        <v>17</v>
      </c>
      <c r="N151" t="s">
        <v>1090</v>
      </c>
    </row>
    <row r="152" spans="1:14" x14ac:dyDescent="0.25">
      <c r="A152" s="1">
        <v>150</v>
      </c>
      <c r="B152" t="s">
        <v>27</v>
      </c>
      <c r="C152" t="s">
        <v>28</v>
      </c>
      <c r="D152">
        <v>1</v>
      </c>
      <c r="E152">
        <v>1</v>
      </c>
      <c r="F152">
        <v>1</v>
      </c>
      <c r="G152">
        <v>1</v>
      </c>
      <c r="H152" t="s">
        <v>642</v>
      </c>
      <c r="J152" t="b">
        <v>0</v>
      </c>
      <c r="K152" t="s">
        <v>163</v>
      </c>
      <c r="L152" t="s">
        <v>16</v>
      </c>
      <c r="M152" t="s">
        <v>17</v>
      </c>
      <c r="N152" t="s">
        <v>1091</v>
      </c>
    </row>
    <row r="153" spans="1:14" x14ac:dyDescent="0.25">
      <c r="A153" s="1">
        <v>151</v>
      </c>
      <c r="B153" t="s">
        <v>30</v>
      </c>
      <c r="C153" t="s">
        <v>31</v>
      </c>
      <c r="D153">
        <v>1</v>
      </c>
      <c r="E153">
        <v>1</v>
      </c>
      <c r="F153">
        <v>1</v>
      </c>
      <c r="G153">
        <v>1</v>
      </c>
      <c r="H153" t="s">
        <v>1257</v>
      </c>
      <c r="J153" t="b">
        <v>0</v>
      </c>
      <c r="K153" t="s">
        <v>163</v>
      </c>
      <c r="L153" t="s">
        <v>16</v>
      </c>
      <c r="M153" t="s">
        <v>17</v>
      </c>
      <c r="N153" t="s">
        <v>1092</v>
      </c>
    </row>
    <row r="154" spans="1:14" x14ac:dyDescent="0.25">
      <c r="A154" s="1">
        <v>152</v>
      </c>
      <c r="B154" t="s">
        <v>12</v>
      </c>
      <c r="C154" t="s">
        <v>13</v>
      </c>
      <c r="D154">
        <v>0</v>
      </c>
      <c r="E154">
        <v>0</v>
      </c>
      <c r="F154">
        <v>0</v>
      </c>
      <c r="G154">
        <v>0</v>
      </c>
      <c r="H154" t="s">
        <v>1258</v>
      </c>
      <c r="J154" t="b">
        <v>0</v>
      </c>
      <c r="K154" t="s">
        <v>163</v>
      </c>
      <c r="L154" t="s">
        <v>16</v>
      </c>
      <c r="M154" t="s">
        <v>17</v>
      </c>
      <c r="N154" t="s">
        <v>1093</v>
      </c>
    </row>
    <row r="155" spans="1:14" x14ac:dyDescent="0.25">
      <c r="A155" s="1">
        <v>153</v>
      </c>
      <c r="B155" t="s">
        <v>41</v>
      </c>
      <c r="C155" t="s">
        <v>31</v>
      </c>
      <c r="D155">
        <v>1</v>
      </c>
      <c r="E155">
        <v>1</v>
      </c>
      <c r="F155">
        <v>1</v>
      </c>
      <c r="G155">
        <v>1</v>
      </c>
      <c r="H155" t="s">
        <v>240</v>
      </c>
      <c r="J155" t="b">
        <v>0</v>
      </c>
      <c r="K155" t="s">
        <v>163</v>
      </c>
      <c r="L155" t="s">
        <v>16</v>
      </c>
      <c r="M155" t="s">
        <v>17</v>
      </c>
      <c r="N155" t="s">
        <v>1094</v>
      </c>
    </row>
    <row r="156" spans="1:14" x14ac:dyDescent="0.25">
      <c r="A156" s="1">
        <v>154</v>
      </c>
      <c r="B156" t="s">
        <v>43</v>
      </c>
      <c r="C156" t="s">
        <v>22</v>
      </c>
      <c r="D156">
        <v>0</v>
      </c>
      <c r="E156">
        <v>0</v>
      </c>
      <c r="F156">
        <v>0</v>
      </c>
      <c r="G156">
        <v>0</v>
      </c>
      <c r="H156" t="s">
        <v>1259</v>
      </c>
      <c r="J156" t="b">
        <v>0</v>
      </c>
      <c r="K156" t="s">
        <v>163</v>
      </c>
      <c r="L156" t="s">
        <v>16</v>
      </c>
      <c r="M156" t="s">
        <v>17</v>
      </c>
      <c r="N156" t="s">
        <v>1095</v>
      </c>
    </row>
    <row r="157" spans="1:14" x14ac:dyDescent="0.25">
      <c r="A157" s="1">
        <v>155</v>
      </c>
      <c r="B157" t="s">
        <v>41</v>
      </c>
      <c r="C157" t="s">
        <v>31</v>
      </c>
      <c r="D157">
        <v>1</v>
      </c>
      <c r="E157">
        <v>1</v>
      </c>
      <c r="F157">
        <v>1</v>
      </c>
      <c r="G157">
        <v>1</v>
      </c>
      <c r="H157" t="s">
        <v>1260</v>
      </c>
      <c r="J157" t="b">
        <v>0</v>
      </c>
      <c r="K157" t="s">
        <v>163</v>
      </c>
      <c r="L157" t="s">
        <v>16</v>
      </c>
      <c r="M157" t="s">
        <v>17</v>
      </c>
      <c r="N157" t="s">
        <v>1096</v>
      </c>
    </row>
    <row r="158" spans="1:14" x14ac:dyDescent="0.25">
      <c r="A158" s="1">
        <v>156</v>
      </c>
      <c r="B158" t="s">
        <v>27</v>
      </c>
      <c r="C158" t="s">
        <v>28</v>
      </c>
      <c r="D158">
        <v>1</v>
      </c>
      <c r="E158">
        <v>1</v>
      </c>
      <c r="F158">
        <v>1</v>
      </c>
      <c r="G158">
        <v>1</v>
      </c>
      <c r="H158" t="s">
        <v>449</v>
      </c>
      <c r="J158" t="b">
        <v>0</v>
      </c>
      <c r="K158" t="s">
        <v>163</v>
      </c>
      <c r="L158" t="s">
        <v>16</v>
      </c>
      <c r="M158" t="s">
        <v>17</v>
      </c>
      <c r="N158" t="s">
        <v>1097</v>
      </c>
    </row>
    <row r="159" spans="1:14" x14ac:dyDescent="0.25">
      <c r="A159" s="1">
        <v>157</v>
      </c>
      <c r="B159" t="s">
        <v>23</v>
      </c>
      <c r="C159" t="s">
        <v>13</v>
      </c>
      <c r="D159">
        <v>0</v>
      </c>
      <c r="E159">
        <v>0</v>
      </c>
      <c r="F159">
        <v>0</v>
      </c>
      <c r="G159">
        <v>0</v>
      </c>
      <c r="H159" t="s">
        <v>1261</v>
      </c>
      <c r="J159" t="b">
        <v>0</v>
      </c>
      <c r="K159" t="s">
        <v>163</v>
      </c>
      <c r="L159" t="s">
        <v>16</v>
      </c>
      <c r="M159" t="s">
        <v>17</v>
      </c>
      <c r="N159" t="s">
        <v>1098</v>
      </c>
    </row>
    <row r="160" spans="1:14" x14ac:dyDescent="0.25">
      <c r="A160" s="1">
        <v>158</v>
      </c>
      <c r="B160" t="s">
        <v>41</v>
      </c>
      <c r="C160" t="s">
        <v>31</v>
      </c>
      <c r="D160">
        <v>1</v>
      </c>
      <c r="E160">
        <v>1</v>
      </c>
      <c r="F160">
        <v>1</v>
      </c>
      <c r="G160">
        <v>1</v>
      </c>
      <c r="H160" t="s">
        <v>1262</v>
      </c>
      <c r="J160" t="b">
        <v>0</v>
      </c>
      <c r="K160" t="s">
        <v>163</v>
      </c>
      <c r="L160" t="s">
        <v>16</v>
      </c>
      <c r="M160" t="s">
        <v>17</v>
      </c>
      <c r="N160" t="s">
        <v>1099</v>
      </c>
    </row>
    <row r="161" spans="1:14" x14ac:dyDescent="0.25">
      <c r="A161" s="1">
        <v>159</v>
      </c>
      <c r="B161" t="s">
        <v>27</v>
      </c>
      <c r="C161" t="s">
        <v>28</v>
      </c>
      <c r="D161">
        <v>1</v>
      </c>
      <c r="E161">
        <v>1</v>
      </c>
      <c r="F161">
        <v>1</v>
      </c>
      <c r="G161">
        <v>1</v>
      </c>
      <c r="H161" t="s">
        <v>1057</v>
      </c>
      <c r="J161" t="b">
        <v>0</v>
      </c>
      <c r="K161" t="s">
        <v>163</v>
      </c>
      <c r="L161" t="s">
        <v>16</v>
      </c>
      <c r="M161" t="s">
        <v>17</v>
      </c>
      <c r="N161" t="s">
        <v>1100</v>
      </c>
    </row>
    <row r="162" spans="1:14" x14ac:dyDescent="0.25">
      <c r="A162" s="1">
        <v>160</v>
      </c>
      <c r="B162" t="s">
        <v>18</v>
      </c>
      <c r="C162" t="s">
        <v>13</v>
      </c>
      <c r="D162">
        <v>0</v>
      </c>
      <c r="E162">
        <v>0</v>
      </c>
      <c r="F162">
        <v>0</v>
      </c>
      <c r="G162">
        <v>0</v>
      </c>
      <c r="H162" t="s">
        <v>1263</v>
      </c>
      <c r="J162" t="b">
        <v>0</v>
      </c>
      <c r="K162" t="s">
        <v>163</v>
      </c>
      <c r="L162" t="s">
        <v>16</v>
      </c>
      <c r="M162" t="s">
        <v>17</v>
      </c>
      <c r="N162" t="s">
        <v>1101</v>
      </c>
    </row>
    <row r="163" spans="1:14" x14ac:dyDescent="0.25">
      <c r="A163" s="1">
        <v>161</v>
      </c>
      <c r="B163" t="s">
        <v>33</v>
      </c>
      <c r="C163" t="s">
        <v>22</v>
      </c>
      <c r="D163">
        <v>1</v>
      </c>
      <c r="E163">
        <v>1</v>
      </c>
      <c r="F163">
        <v>1</v>
      </c>
      <c r="G163">
        <v>1</v>
      </c>
      <c r="H163" t="s">
        <v>1264</v>
      </c>
      <c r="J163" t="b">
        <v>0</v>
      </c>
      <c r="K163" t="s">
        <v>163</v>
      </c>
      <c r="L163" t="s">
        <v>16</v>
      </c>
      <c r="M163" t="s">
        <v>17</v>
      </c>
      <c r="N163" t="s">
        <v>1102</v>
      </c>
    </row>
    <row r="164" spans="1:14" x14ac:dyDescent="0.25">
      <c r="A164" s="1">
        <v>162</v>
      </c>
      <c r="B164" t="s">
        <v>51</v>
      </c>
      <c r="C164" t="s">
        <v>13</v>
      </c>
      <c r="D164">
        <v>1</v>
      </c>
      <c r="E164">
        <v>1</v>
      </c>
      <c r="F164">
        <v>1</v>
      </c>
      <c r="G164">
        <v>1</v>
      </c>
      <c r="H164" t="s">
        <v>1265</v>
      </c>
      <c r="J164" t="b">
        <v>0</v>
      </c>
      <c r="K164" t="s">
        <v>163</v>
      </c>
      <c r="L164" t="s">
        <v>16</v>
      </c>
      <c r="M164" t="s">
        <v>17</v>
      </c>
      <c r="N164" t="s">
        <v>1103</v>
      </c>
    </row>
    <row r="165" spans="1:14" x14ac:dyDescent="0.25">
      <c r="A165" s="1">
        <v>163</v>
      </c>
      <c r="B165" t="s">
        <v>21</v>
      </c>
      <c r="C165" t="s">
        <v>22</v>
      </c>
      <c r="D165">
        <v>0</v>
      </c>
      <c r="E165">
        <v>0</v>
      </c>
      <c r="F165">
        <v>0</v>
      </c>
      <c r="G165">
        <v>0</v>
      </c>
      <c r="H165" t="s">
        <v>1266</v>
      </c>
      <c r="J165" t="b">
        <v>0</v>
      </c>
      <c r="K165" t="s">
        <v>163</v>
      </c>
      <c r="L165" t="s">
        <v>16</v>
      </c>
      <c r="M165" t="s">
        <v>17</v>
      </c>
      <c r="N165" t="s">
        <v>1104</v>
      </c>
    </row>
    <row r="166" spans="1:14" x14ac:dyDescent="0.25">
      <c r="A166" s="1">
        <v>164</v>
      </c>
      <c r="B166" t="s">
        <v>30</v>
      </c>
      <c r="C166" t="s">
        <v>31</v>
      </c>
      <c r="D166">
        <v>0</v>
      </c>
      <c r="E166">
        <v>0</v>
      </c>
      <c r="F166">
        <v>0</v>
      </c>
      <c r="G166">
        <v>0</v>
      </c>
      <c r="H166" t="s">
        <v>1267</v>
      </c>
      <c r="J166" t="b">
        <v>0</v>
      </c>
      <c r="K166" t="s">
        <v>163</v>
      </c>
      <c r="L166" t="s">
        <v>16</v>
      </c>
      <c r="M166" t="s">
        <v>17</v>
      </c>
      <c r="N166" t="s">
        <v>1105</v>
      </c>
    </row>
    <row r="167" spans="1:14" x14ac:dyDescent="0.25">
      <c r="A167" s="1">
        <v>165</v>
      </c>
      <c r="B167" t="s">
        <v>41</v>
      </c>
      <c r="C167" t="s">
        <v>31</v>
      </c>
      <c r="D167">
        <v>0</v>
      </c>
      <c r="E167">
        <v>0</v>
      </c>
      <c r="F167">
        <v>0</v>
      </c>
      <c r="G167">
        <v>0</v>
      </c>
      <c r="H167" t="s">
        <v>761</v>
      </c>
      <c r="J167" t="b">
        <v>0</v>
      </c>
      <c r="K167" t="s">
        <v>163</v>
      </c>
      <c r="L167" t="s">
        <v>16</v>
      </c>
      <c r="M167" t="s">
        <v>17</v>
      </c>
      <c r="N167" t="s">
        <v>1106</v>
      </c>
    </row>
    <row r="168" spans="1:14" x14ac:dyDescent="0.25">
      <c r="A168" s="1">
        <v>166</v>
      </c>
      <c r="B168" t="s">
        <v>56</v>
      </c>
      <c r="C168" t="s">
        <v>22</v>
      </c>
      <c r="D168">
        <v>0</v>
      </c>
      <c r="E168">
        <v>2.3752969121140139E-3</v>
      </c>
      <c r="F168">
        <v>1.1890606420927471E-3</v>
      </c>
      <c r="G168">
        <v>1</v>
      </c>
      <c r="H168" t="s">
        <v>1268</v>
      </c>
      <c r="J168" t="b">
        <v>0</v>
      </c>
      <c r="K168" t="s">
        <v>163</v>
      </c>
      <c r="L168" t="s">
        <v>16</v>
      </c>
      <c r="M168" t="s">
        <v>17</v>
      </c>
      <c r="N168" t="s">
        <v>1107</v>
      </c>
    </row>
    <row r="169" spans="1:14" x14ac:dyDescent="0.25">
      <c r="A169" s="1">
        <v>167</v>
      </c>
      <c r="B169" t="s">
        <v>12</v>
      </c>
      <c r="C169" t="s">
        <v>13</v>
      </c>
      <c r="D169">
        <v>0</v>
      </c>
      <c r="E169">
        <v>0</v>
      </c>
      <c r="F169">
        <v>0</v>
      </c>
      <c r="G169">
        <v>0</v>
      </c>
      <c r="H169" t="s">
        <v>1269</v>
      </c>
      <c r="J169" t="b">
        <v>0</v>
      </c>
      <c r="K169" t="s">
        <v>163</v>
      </c>
      <c r="L169" t="s">
        <v>16</v>
      </c>
      <c r="M169" t="s">
        <v>17</v>
      </c>
      <c r="N169" t="s">
        <v>1108</v>
      </c>
    </row>
    <row r="170" spans="1:14" x14ac:dyDescent="0.25">
      <c r="A170" s="1">
        <v>168</v>
      </c>
      <c r="B170" t="s">
        <v>18</v>
      </c>
      <c r="C170" t="s">
        <v>13</v>
      </c>
      <c r="D170">
        <v>0</v>
      </c>
      <c r="E170">
        <v>0</v>
      </c>
      <c r="F170">
        <v>0</v>
      </c>
      <c r="G170">
        <v>0</v>
      </c>
      <c r="H170" t="s">
        <v>1270</v>
      </c>
      <c r="J170" t="b">
        <v>0</v>
      </c>
      <c r="K170" t="s">
        <v>163</v>
      </c>
      <c r="L170" t="s">
        <v>16</v>
      </c>
      <c r="M170" t="s">
        <v>17</v>
      </c>
      <c r="N170" t="s">
        <v>1109</v>
      </c>
    </row>
    <row r="171" spans="1:14" x14ac:dyDescent="0.25">
      <c r="A171" s="1">
        <v>169</v>
      </c>
      <c r="B171" t="s">
        <v>23</v>
      </c>
      <c r="C171" t="s">
        <v>13</v>
      </c>
      <c r="D171">
        <v>0</v>
      </c>
      <c r="E171">
        <v>0</v>
      </c>
      <c r="F171">
        <v>0</v>
      </c>
      <c r="G171">
        <v>0</v>
      </c>
      <c r="H171" t="s">
        <v>1271</v>
      </c>
      <c r="J171" t="b">
        <v>0</v>
      </c>
      <c r="K171" t="s">
        <v>163</v>
      </c>
      <c r="L171" t="s">
        <v>16</v>
      </c>
      <c r="M171" t="s">
        <v>17</v>
      </c>
      <c r="N171" t="s">
        <v>1110</v>
      </c>
    </row>
    <row r="172" spans="1:14" x14ac:dyDescent="0.25">
      <c r="A172" s="1">
        <v>170</v>
      </c>
      <c r="B172" t="s">
        <v>33</v>
      </c>
      <c r="C172" t="s">
        <v>22</v>
      </c>
      <c r="D172">
        <v>0</v>
      </c>
      <c r="E172">
        <v>0</v>
      </c>
      <c r="F172">
        <v>0</v>
      </c>
      <c r="G172">
        <v>0</v>
      </c>
      <c r="H172" t="s">
        <v>1272</v>
      </c>
      <c r="J172" t="b">
        <v>0</v>
      </c>
      <c r="K172" t="s">
        <v>163</v>
      </c>
      <c r="L172" t="s">
        <v>16</v>
      </c>
      <c r="M172" t="s">
        <v>17</v>
      </c>
      <c r="N172" t="s">
        <v>1111</v>
      </c>
    </row>
    <row r="173" spans="1:14" x14ac:dyDescent="0.25">
      <c r="A173" s="1">
        <v>171</v>
      </c>
      <c r="B173" t="s">
        <v>18</v>
      </c>
      <c r="C173" t="s">
        <v>13</v>
      </c>
      <c r="D173">
        <v>0</v>
      </c>
      <c r="E173">
        <v>0</v>
      </c>
      <c r="F173">
        <v>0</v>
      </c>
      <c r="G173">
        <v>0</v>
      </c>
      <c r="H173" t="s">
        <v>1273</v>
      </c>
      <c r="J173" t="b">
        <v>0</v>
      </c>
      <c r="K173" t="s">
        <v>163</v>
      </c>
      <c r="L173" t="s">
        <v>16</v>
      </c>
      <c r="M173" t="s">
        <v>17</v>
      </c>
      <c r="N173" t="s">
        <v>1112</v>
      </c>
    </row>
    <row r="174" spans="1:14" x14ac:dyDescent="0.25">
      <c r="A174" s="1">
        <v>172</v>
      </c>
      <c r="B174" t="s">
        <v>43</v>
      </c>
      <c r="C174" t="s">
        <v>22</v>
      </c>
      <c r="D174">
        <v>0</v>
      </c>
      <c r="E174">
        <v>0.28915662650602408</v>
      </c>
      <c r="F174">
        <v>0.6</v>
      </c>
      <c r="G174">
        <v>0.19047619047619049</v>
      </c>
      <c r="H174" t="s">
        <v>658</v>
      </c>
      <c r="J174" t="b">
        <v>0</v>
      </c>
      <c r="K174" t="s">
        <v>163</v>
      </c>
      <c r="L174" t="s">
        <v>16</v>
      </c>
      <c r="M174" t="s">
        <v>17</v>
      </c>
      <c r="N174" t="s">
        <v>1113</v>
      </c>
    </row>
    <row r="175" spans="1:14" x14ac:dyDescent="0.25">
      <c r="A175" s="1">
        <v>173</v>
      </c>
      <c r="B175" t="s">
        <v>30</v>
      </c>
      <c r="C175" t="s">
        <v>31</v>
      </c>
      <c r="D175">
        <v>0</v>
      </c>
      <c r="E175">
        <v>0.46851385390428207</v>
      </c>
      <c r="F175">
        <v>0.30592105263157893</v>
      </c>
      <c r="G175">
        <v>1</v>
      </c>
      <c r="H175" t="s">
        <v>1073</v>
      </c>
      <c r="J175" t="b">
        <v>0</v>
      </c>
      <c r="K175" t="s">
        <v>163</v>
      </c>
      <c r="L175" t="s">
        <v>16</v>
      </c>
      <c r="M175" t="s">
        <v>17</v>
      </c>
      <c r="N175" t="s">
        <v>1114</v>
      </c>
    </row>
    <row r="176" spans="1:14" x14ac:dyDescent="0.25">
      <c r="A176" s="1">
        <v>174</v>
      </c>
      <c r="B176" t="s">
        <v>65</v>
      </c>
      <c r="C176" t="s">
        <v>31</v>
      </c>
      <c r="D176">
        <v>0</v>
      </c>
      <c r="E176">
        <v>0</v>
      </c>
      <c r="F176">
        <v>0</v>
      </c>
      <c r="G176">
        <v>0</v>
      </c>
      <c r="H176" t="s">
        <v>1274</v>
      </c>
      <c r="J176" t="b">
        <v>0</v>
      </c>
      <c r="K176" t="s">
        <v>163</v>
      </c>
      <c r="L176" t="s">
        <v>16</v>
      </c>
      <c r="M176" t="s">
        <v>17</v>
      </c>
      <c r="N176" t="s">
        <v>1115</v>
      </c>
    </row>
    <row r="177" spans="1:14" x14ac:dyDescent="0.25">
      <c r="A177" s="1">
        <v>175</v>
      </c>
      <c r="B177" t="s">
        <v>27</v>
      </c>
      <c r="C177" t="s">
        <v>28</v>
      </c>
      <c r="D177">
        <v>1</v>
      </c>
      <c r="E177">
        <v>1</v>
      </c>
      <c r="F177">
        <v>1</v>
      </c>
      <c r="G177">
        <v>1</v>
      </c>
      <c r="H177" t="s">
        <v>661</v>
      </c>
      <c r="J177" t="b">
        <v>0</v>
      </c>
      <c r="K177" t="s">
        <v>163</v>
      </c>
      <c r="L177" t="s">
        <v>16</v>
      </c>
      <c r="M177" t="s">
        <v>17</v>
      </c>
      <c r="N177" t="s">
        <v>1116</v>
      </c>
    </row>
    <row r="178" spans="1:14" x14ac:dyDescent="0.25">
      <c r="A178" s="1">
        <v>176</v>
      </c>
      <c r="B178" t="s">
        <v>27</v>
      </c>
      <c r="C178" t="s">
        <v>28</v>
      </c>
      <c r="D178">
        <v>1</v>
      </c>
      <c r="E178">
        <v>1</v>
      </c>
      <c r="F178">
        <v>1</v>
      </c>
      <c r="G178">
        <v>1</v>
      </c>
      <c r="H178" t="s">
        <v>552</v>
      </c>
      <c r="J178" t="b">
        <v>0</v>
      </c>
      <c r="K178" t="s">
        <v>163</v>
      </c>
      <c r="L178" t="s">
        <v>16</v>
      </c>
      <c r="M178" t="s">
        <v>17</v>
      </c>
      <c r="N178" t="s">
        <v>1117</v>
      </c>
    </row>
    <row r="179" spans="1:14" x14ac:dyDescent="0.25">
      <c r="A179" s="1">
        <v>177</v>
      </c>
      <c r="B179" t="s">
        <v>21</v>
      </c>
      <c r="C179" t="s">
        <v>22</v>
      </c>
      <c r="D179">
        <v>0</v>
      </c>
      <c r="E179">
        <v>0</v>
      </c>
      <c r="F179">
        <v>0</v>
      </c>
      <c r="G179">
        <v>0</v>
      </c>
      <c r="H179" t="s">
        <v>1275</v>
      </c>
      <c r="J179" t="b">
        <v>0</v>
      </c>
      <c r="K179" t="s">
        <v>163</v>
      </c>
      <c r="L179" t="s">
        <v>16</v>
      </c>
      <c r="M179" t="s">
        <v>17</v>
      </c>
      <c r="N179" t="s">
        <v>1118</v>
      </c>
    </row>
    <row r="180" spans="1:14" x14ac:dyDescent="0.25">
      <c r="A180" s="1">
        <v>178</v>
      </c>
      <c r="B180" t="s">
        <v>18</v>
      </c>
      <c r="C180" t="s">
        <v>13</v>
      </c>
      <c r="D180">
        <v>0</v>
      </c>
      <c r="E180">
        <v>0</v>
      </c>
      <c r="F180">
        <v>0</v>
      </c>
      <c r="G180">
        <v>0</v>
      </c>
      <c r="H180" t="s">
        <v>1276</v>
      </c>
      <c r="J180" t="b">
        <v>0</v>
      </c>
      <c r="K180" t="s">
        <v>163</v>
      </c>
      <c r="L180" t="s">
        <v>16</v>
      </c>
      <c r="M180" t="s">
        <v>17</v>
      </c>
      <c r="N180" t="s">
        <v>1119</v>
      </c>
    </row>
    <row r="181" spans="1:14" x14ac:dyDescent="0.25">
      <c r="A181" s="1">
        <v>179</v>
      </c>
      <c r="B181" t="s">
        <v>51</v>
      </c>
      <c r="C181" t="s">
        <v>13</v>
      </c>
      <c r="D181">
        <v>1</v>
      </c>
      <c r="E181">
        <v>1</v>
      </c>
      <c r="F181">
        <v>1</v>
      </c>
      <c r="G181">
        <v>1</v>
      </c>
      <c r="H181" t="s">
        <v>1277</v>
      </c>
      <c r="J181" t="b">
        <v>0</v>
      </c>
      <c r="K181" t="s">
        <v>163</v>
      </c>
      <c r="L181" t="s">
        <v>16</v>
      </c>
      <c r="M181" t="s">
        <v>17</v>
      </c>
      <c r="N181" t="s">
        <v>1120</v>
      </c>
    </row>
    <row r="182" spans="1:14" x14ac:dyDescent="0.25">
      <c r="A182" s="1">
        <v>180</v>
      </c>
      <c r="B182" t="s">
        <v>27</v>
      </c>
      <c r="C182" t="s">
        <v>28</v>
      </c>
      <c r="D182">
        <v>1</v>
      </c>
      <c r="E182">
        <v>1</v>
      </c>
      <c r="F182">
        <v>1</v>
      </c>
      <c r="G182">
        <v>1</v>
      </c>
      <c r="H182" t="s">
        <v>1278</v>
      </c>
      <c r="J182" t="b">
        <v>0</v>
      </c>
      <c r="K182" t="s">
        <v>163</v>
      </c>
      <c r="L182" t="s">
        <v>16</v>
      </c>
      <c r="M182" t="s">
        <v>17</v>
      </c>
      <c r="N182" t="s">
        <v>1121</v>
      </c>
    </row>
    <row r="183" spans="1:14" x14ac:dyDescent="0.25">
      <c r="A183" s="1">
        <v>181</v>
      </c>
      <c r="B183" t="s">
        <v>23</v>
      </c>
      <c r="C183" t="s">
        <v>13</v>
      </c>
      <c r="D183">
        <v>0</v>
      </c>
      <c r="E183">
        <v>0</v>
      </c>
      <c r="F183">
        <v>0</v>
      </c>
      <c r="G183">
        <v>0</v>
      </c>
      <c r="H183" t="s">
        <v>1279</v>
      </c>
      <c r="J183" t="b">
        <v>0</v>
      </c>
      <c r="K183" t="s">
        <v>163</v>
      </c>
      <c r="L183" t="s">
        <v>16</v>
      </c>
      <c r="M183" t="s">
        <v>17</v>
      </c>
      <c r="N183" t="s">
        <v>1122</v>
      </c>
    </row>
    <row r="184" spans="1:14" x14ac:dyDescent="0.25">
      <c r="A184" s="1">
        <v>182</v>
      </c>
      <c r="B184" t="s">
        <v>24</v>
      </c>
      <c r="C184" t="s">
        <v>13</v>
      </c>
      <c r="D184">
        <v>1</v>
      </c>
      <c r="E184">
        <v>1</v>
      </c>
      <c r="F184">
        <v>1</v>
      </c>
      <c r="G184">
        <v>1</v>
      </c>
      <c r="H184" t="s">
        <v>942</v>
      </c>
      <c r="J184" t="b">
        <v>0</v>
      </c>
      <c r="K184" t="s">
        <v>163</v>
      </c>
      <c r="L184" t="s">
        <v>16</v>
      </c>
      <c r="M184" t="s">
        <v>17</v>
      </c>
      <c r="N184" t="s">
        <v>1123</v>
      </c>
    </row>
    <row r="185" spans="1:14" x14ac:dyDescent="0.25">
      <c r="A185" s="1">
        <v>183</v>
      </c>
      <c r="B185" t="s">
        <v>12</v>
      </c>
      <c r="C185" t="s">
        <v>13</v>
      </c>
      <c r="D185">
        <v>0</v>
      </c>
      <c r="E185">
        <v>0</v>
      </c>
      <c r="F185">
        <v>0</v>
      </c>
      <c r="G185">
        <v>0</v>
      </c>
      <c r="H185" t="s">
        <v>1280</v>
      </c>
      <c r="J185" t="b">
        <v>0</v>
      </c>
      <c r="K185" t="s">
        <v>163</v>
      </c>
      <c r="L185" t="s">
        <v>16</v>
      </c>
      <c r="M185" t="s">
        <v>17</v>
      </c>
      <c r="N185" t="s">
        <v>1124</v>
      </c>
    </row>
    <row r="186" spans="1:14" x14ac:dyDescent="0.25">
      <c r="A186" s="1">
        <v>184</v>
      </c>
      <c r="B186" t="s">
        <v>76</v>
      </c>
      <c r="C186" t="s">
        <v>22</v>
      </c>
      <c r="D186">
        <v>0</v>
      </c>
      <c r="E186">
        <v>0</v>
      </c>
      <c r="F186">
        <v>0</v>
      </c>
      <c r="G186">
        <v>0</v>
      </c>
      <c r="H186" t="s">
        <v>1281</v>
      </c>
      <c r="J186" t="b">
        <v>0</v>
      </c>
      <c r="K186" t="s">
        <v>163</v>
      </c>
      <c r="L186" t="s">
        <v>16</v>
      </c>
      <c r="M186" t="s">
        <v>17</v>
      </c>
      <c r="N186" t="s">
        <v>1125</v>
      </c>
    </row>
    <row r="187" spans="1:14" x14ac:dyDescent="0.25">
      <c r="A187" s="1">
        <v>185</v>
      </c>
      <c r="B187" t="s">
        <v>27</v>
      </c>
      <c r="C187" t="s">
        <v>28</v>
      </c>
      <c r="D187">
        <v>1</v>
      </c>
      <c r="E187">
        <v>1</v>
      </c>
      <c r="F187">
        <v>1</v>
      </c>
      <c r="G187">
        <v>1</v>
      </c>
      <c r="H187" t="s">
        <v>1282</v>
      </c>
      <c r="J187" t="b">
        <v>0</v>
      </c>
      <c r="K187" t="s">
        <v>163</v>
      </c>
      <c r="L187" t="s">
        <v>16</v>
      </c>
      <c r="M187" t="s">
        <v>17</v>
      </c>
      <c r="N187" t="s">
        <v>1126</v>
      </c>
    </row>
    <row r="188" spans="1:14" x14ac:dyDescent="0.25">
      <c r="A188" s="1">
        <v>186</v>
      </c>
      <c r="B188" t="s">
        <v>27</v>
      </c>
      <c r="C188" t="s">
        <v>28</v>
      </c>
      <c r="D188">
        <v>1</v>
      </c>
      <c r="E188">
        <v>1</v>
      </c>
      <c r="F188">
        <v>1</v>
      </c>
      <c r="G188">
        <v>1</v>
      </c>
      <c r="H188" t="s">
        <v>1283</v>
      </c>
      <c r="J188" t="b">
        <v>0</v>
      </c>
      <c r="K188" t="s">
        <v>163</v>
      </c>
      <c r="L188" t="s">
        <v>16</v>
      </c>
      <c r="M188" t="s">
        <v>17</v>
      </c>
      <c r="N188" t="s">
        <v>1127</v>
      </c>
    </row>
    <row r="189" spans="1:14" x14ac:dyDescent="0.25">
      <c r="A189" s="1">
        <v>187</v>
      </c>
      <c r="B189" t="s">
        <v>30</v>
      </c>
      <c r="C189" t="s">
        <v>31</v>
      </c>
      <c r="D189">
        <v>0</v>
      </c>
      <c r="E189">
        <v>0.57142857142857151</v>
      </c>
      <c r="F189">
        <v>0.4</v>
      </c>
      <c r="G189">
        <v>1</v>
      </c>
      <c r="H189" t="s">
        <v>1284</v>
      </c>
      <c r="J189" t="b">
        <v>0</v>
      </c>
      <c r="K189" t="s">
        <v>163</v>
      </c>
      <c r="L189" t="s">
        <v>16</v>
      </c>
      <c r="M189" t="s">
        <v>17</v>
      </c>
      <c r="N189" t="s">
        <v>1128</v>
      </c>
    </row>
    <row r="190" spans="1:14" x14ac:dyDescent="0.25">
      <c r="A190" s="1">
        <v>188</v>
      </c>
      <c r="B190" t="s">
        <v>27</v>
      </c>
      <c r="C190" t="s">
        <v>28</v>
      </c>
      <c r="D190">
        <v>0</v>
      </c>
      <c r="E190">
        <v>9.8039215686274508E-3</v>
      </c>
      <c r="F190">
        <v>4.9261083743842374E-3</v>
      </c>
      <c r="G190">
        <v>1</v>
      </c>
      <c r="H190" t="s">
        <v>1285</v>
      </c>
      <c r="J190" t="b">
        <v>0</v>
      </c>
      <c r="K190" t="s">
        <v>163</v>
      </c>
      <c r="L190" t="s">
        <v>16</v>
      </c>
      <c r="M190" t="s">
        <v>17</v>
      </c>
      <c r="N190" t="s">
        <v>1129</v>
      </c>
    </row>
    <row r="191" spans="1:14" x14ac:dyDescent="0.25">
      <c r="A191" s="1">
        <v>189</v>
      </c>
      <c r="B191" t="s">
        <v>27</v>
      </c>
      <c r="C191" t="s">
        <v>28</v>
      </c>
      <c r="D191">
        <v>0</v>
      </c>
      <c r="E191">
        <v>3.2258064516129031E-2</v>
      </c>
      <c r="F191">
        <v>1.6393442622950821E-2</v>
      </c>
      <c r="G191">
        <v>1</v>
      </c>
      <c r="H191" t="s">
        <v>948</v>
      </c>
      <c r="J191" t="b">
        <v>0</v>
      </c>
      <c r="K191" t="s">
        <v>163</v>
      </c>
      <c r="L191" t="s">
        <v>16</v>
      </c>
      <c r="M191" t="s">
        <v>17</v>
      </c>
      <c r="N191" t="s">
        <v>1130</v>
      </c>
    </row>
    <row r="192" spans="1:14" x14ac:dyDescent="0.25">
      <c r="A192" s="1">
        <v>190</v>
      </c>
      <c r="B192" t="s">
        <v>23</v>
      </c>
      <c r="C192" t="s">
        <v>13</v>
      </c>
      <c r="D192">
        <v>1</v>
      </c>
      <c r="E192">
        <v>1</v>
      </c>
      <c r="F192">
        <v>1</v>
      </c>
      <c r="G192">
        <v>1</v>
      </c>
      <c r="H192" t="s">
        <v>1286</v>
      </c>
      <c r="J192" t="b">
        <v>0</v>
      </c>
      <c r="K192" t="s">
        <v>163</v>
      </c>
      <c r="L192" t="s">
        <v>16</v>
      </c>
      <c r="M192" t="s">
        <v>17</v>
      </c>
      <c r="N192" t="s">
        <v>1131</v>
      </c>
    </row>
    <row r="193" spans="1:14" x14ac:dyDescent="0.25">
      <c r="A193" s="1">
        <v>191</v>
      </c>
      <c r="B193" t="s">
        <v>12</v>
      </c>
      <c r="C193" t="s">
        <v>13</v>
      </c>
      <c r="D193">
        <v>0</v>
      </c>
      <c r="E193">
        <v>0</v>
      </c>
      <c r="F193">
        <v>0</v>
      </c>
      <c r="G193">
        <v>0</v>
      </c>
      <c r="H193" t="s">
        <v>811</v>
      </c>
      <c r="J193" t="b">
        <v>0</v>
      </c>
      <c r="K193" t="s">
        <v>163</v>
      </c>
      <c r="L193" t="s">
        <v>16</v>
      </c>
      <c r="M193" t="s">
        <v>17</v>
      </c>
      <c r="N193" t="s">
        <v>1132</v>
      </c>
    </row>
    <row r="194" spans="1:14" x14ac:dyDescent="0.25">
      <c r="A194" s="1">
        <v>192</v>
      </c>
      <c r="B194" t="s">
        <v>33</v>
      </c>
      <c r="C194" t="s">
        <v>22</v>
      </c>
      <c r="D194">
        <v>0</v>
      </c>
      <c r="E194">
        <v>0</v>
      </c>
      <c r="F194">
        <v>0</v>
      </c>
      <c r="G194">
        <v>0</v>
      </c>
      <c r="H194" t="s">
        <v>1287</v>
      </c>
      <c r="J194" t="b">
        <v>0</v>
      </c>
      <c r="K194" t="s">
        <v>163</v>
      </c>
      <c r="L194" t="s">
        <v>16</v>
      </c>
      <c r="M194" t="s">
        <v>17</v>
      </c>
      <c r="N194" t="s">
        <v>1133</v>
      </c>
    </row>
    <row r="195" spans="1:14" x14ac:dyDescent="0.25">
      <c r="A195" s="1">
        <v>193</v>
      </c>
      <c r="B195" t="s">
        <v>86</v>
      </c>
      <c r="C195" t="s">
        <v>31</v>
      </c>
      <c r="D195">
        <v>0</v>
      </c>
      <c r="E195">
        <v>0</v>
      </c>
      <c r="F195">
        <v>0</v>
      </c>
      <c r="G195">
        <v>0</v>
      </c>
      <c r="H195" t="s">
        <v>1288</v>
      </c>
      <c r="J195" t="b">
        <v>0</v>
      </c>
      <c r="K195" t="s">
        <v>163</v>
      </c>
      <c r="L195" t="s">
        <v>16</v>
      </c>
      <c r="M195" t="s">
        <v>17</v>
      </c>
      <c r="N195" t="s">
        <v>1134</v>
      </c>
    </row>
    <row r="196" spans="1:14" x14ac:dyDescent="0.25">
      <c r="A196" s="1">
        <v>194</v>
      </c>
      <c r="B196" t="s">
        <v>41</v>
      </c>
      <c r="C196" t="s">
        <v>31</v>
      </c>
      <c r="D196">
        <v>1</v>
      </c>
      <c r="E196">
        <v>1</v>
      </c>
      <c r="F196">
        <v>1</v>
      </c>
      <c r="G196">
        <v>1</v>
      </c>
      <c r="H196" t="s">
        <v>1289</v>
      </c>
      <c r="J196" t="b">
        <v>0</v>
      </c>
      <c r="K196" t="s">
        <v>163</v>
      </c>
      <c r="L196" t="s">
        <v>16</v>
      </c>
      <c r="M196" t="s">
        <v>17</v>
      </c>
      <c r="N196" t="s">
        <v>1135</v>
      </c>
    </row>
    <row r="197" spans="1:14" x14ac:dyDescent="0.25">
      <c r="A197" s="1">
        <v>195</v>
      </c>
      <c r="B197" t="s">
        <v>27</v>
      </c>
      <c r="C197" t="s">
        <v>28</v>
      </c>
      <c r="D197">
        <v>1</v>
      </c>
      <c r="E197">
        <v>1</v>
      </c>
      <c r="F197">
        <v>1</v>
      </c>
      <c r="G197">
        <v>1</v>
      </c>
      <c r="H197" t="s">
        <v>1290</v>
      </c>
      <c r="J197" t="b">
        <v>0</v>
      </c>
      <c r="K197" t="s">
        <v>163</v>
      </c>
      <c r="L197" t="s">
        <v>16</v>
      </c>
      <c r="M197" t="s">
        <v>17</v>
      </c>
      <c r="N197" t="s">
        <v>1136</v>
      </c>
    </row>
    <row r="198" spans="1:14" x14ac:dyDescent="0.25">
      <c r="A198" s="1">
        <v>196</v>
      </c>
      <c r="B198" t="s">
        <v>86</v>
      </c>
      <c r="C198" t="s">
        <v>31</v>
      </c>
      <c r="D198">
        <v>0</v>
      </c>
      <c r="E198">
        <v>0</v>
      </c>
      <c r="F198">
        <v>0</v>
      </c>
      <c r="G198">
        <v>0</v>
      </c>
      <c r="H198" t="s">
        <v>477</v>
      </c>
      <c r="J198" t="b">
        <v>0</v>
      </c>
      <c r="K198" t="s">
        <v>163</v>
      </c>
      <c r="L198" t="s">
        <v>16</v>
      </c>
      <c r="M198" t="s">
        <v>17</v>
      </c>
      <c r="N198" t="s">
        <v>1137</v>
      </c>
    </row>
    <row r="199" spans="1:14" x14ac:dyDescent="0.25">
      <c r="A199" s="1">
        <v>197</v>
      </c>
      <c r="B199" t="s">
        <v>41</v>
      </c>
      <c r="C199" t="s">
        <v>31</v>
      </c>
      <c r="D199">
        <v>1</v>
      </c>
      <c r="E199">
        <v>1</v>
      </c>
      <c r="F199">
        <v>1</v>
      </c>
      <c r="G199">
        <v>1</v>
      </c>
      <c r="H199" t="s">
        <v>1291</v>
      </c>
      <c r="J199" t="b">
        <v>0</v>
      </c>
      <c r="K199" t="s">
        <v>163</v>
      </c>
      <c r="L199" t="s">
        <v>16</v>
      </c>
      <c r="M199" t="s">
        <v>17</v>
      </c>
      <c r="N199" t="s">
        <v>1138</v>
      </c>
    </row>
    <row r="200" spans="1:14" x14ac:dyDescent="0.25">
      <c r="A200" s="1">
        <v>198</v>
      </c>
      <c r="B200" t="s">
        <v>27</v>
      </c>
      <c r="C200" t="s">
        <v>28</v>
      </c>
      <c r="D200">
        <v>0</v>
      </c>
      <c r="E200">
        <v>0</v>
      </c>
      <c r="F200">
        <v>0</v>
      </c>
      <c r="G200">
        <v>0</v>
      </c>
      <c r="H200" t="s">
        <v>1292</v>
      </c>
      <c r="J200" t="b">
        <v>0</v>
      </c>
      <c r="K200" t="s">
        <v>163</v>
      </c>
      <c r="L200" t="s">
        <v>16</v>
      </c>
      <c r="M200" t="s">
        <v>17</v>
      </c>
      <c r="N200" t="s">
        <v>1139</v>
      </c>
    </row>
    <row r="201" spans="1:14" x14ac:dyDescent="0.25">
      <c r="A201" s="1">
        <v>199</v>
      </c>
      <c r="B201" t="s">
        <v>23</v>
      </c>
      <c r="C201" t="s">
        <v>13</v>
      </c>
      <c r="D201">
        <v>0</v>
      </c>
      <c r="E201">
        <v>0</v>
      </c>
      <c r="F201">
        <v>0</v>
      </c>
      <c r="G201">
        <v>0</v>
      </c>
      <c r="H201" t="s">
        <v>1293</v>
      </c>
      <c r="J201" t="b">
        <v>0</v>
      </c>
      <c r="K201" t="s">
        <v>163</v>
      </c>
      <c r="L201" t="s">
        <v>16</v>
      </c>
      <c r="M201" t="s">
        <v>17</v>
      </c>
      <c r="N201" t="s">
        <v>1140</v>
      </c>
    </row>
    <row r="202" spans="1:14" x14ac:dyDescent="0.25">
      <c r="A202" s="1">
        <v>200</v>
      </c>
      <c r="B202" t="s">
        <v>18</v>
      </c>
      <c r="C202" t="s">
        <v>13</v>
      </c>
      <c r="D202">
        <v>0</v>
      </c>
      <c r="E202">
        <v>0</v>
      </c>
      <c r="F202">
        <v>0</v>
      </c>
      <c r="G202">
        <v>0</v>
      </c>
      <c r="H202" t="s">
        <v>1294</v>
      </c>
      <c r="J202" t="b">
        <v>0</v>
      </c>
      <c r="K202" t="s">
        <v>163</v>
      </c>
      <c r="L202" t="s">
        <v>16</v>
      </c>
      <c r="M202" t="s">
        <v>17</v>
      </c>
      <c r="N202" t="s">
        <v>1141</v>
      </c>
    </row>
    <row r="203" spans="1:14" x14ac:dyDescent="0.25">
      <c r="A203" s="1">
        <v>201</v>
      </c>
      <c r="B203" t="s">
        <v>43</v>
      </c>
      <c r="C203" t="s">
        <v>22</v>
      </c>
      <c r="D203">
        <v>0</v>
      </c>
      <c r="E203">
        <v>8.3333333333333343E-2</v>
      </c>
      <c r="F203">
        <v>4.5454545454545463E-2</v>
      </c>
      <c r="G203">
        <v>0.5</v>
      </c>
      <c r="H203" t="s">
        <v>1295</v>
      </c>
      <c r="J203" t="b">
        <v>0</v>
      </c>
      <c r="K203" t="s">
        <v>163</v>
      </c>
      <c r="L203" t="s">
        <v>16</v>
      </c>
      <c r="M203" t="s">
        <v>17</v>
      </c>
      <c r="N203" t="s">
        <v>1142</v>
      </c>
    </row>
    <row r="204" spans="1:14" x14ac:dyDescent="0.25">
      <c r="A204" s="1">
        <v>202</v>
      </c>
      <c r="B204" t="s">
        <v>65</v>
      </c>
      <c r="C204" t="s">
        <v>31</v>
      </c>
      <c r="D204">
        <v>0</v>
      </c>
      <c r="E204">
        <v>0</v>
      </c>
      <c r="F204">
        <v>0</v>
      </c>
      <c r="G204">
        <v>0</v>
      </c>
      <c r="H204" t="s">
        <v>1296</v>
      </c>
      <c r="J204" t="b">
        <v>0</v>
      </c>
      <c r="K204" t="s">
        <v>163</v>
      </c>
      <c r="L204" t="s">
        <v>16</v>
      </c>
      <c r="M204" t="s">
        <v>17</v>
      </c>
      <c r="N204" t="s">
        <v>1143</v>
      </c>
    </row>
    <row r="205" spans="1:14" x14ac:dyDescent="0.25">
      <c r="A205" s="1">
        <v>203</v>
      </c>
      <c r="B205" t="s">
        <v>23</v>
      </c>
      <c r="C205" t="s">
        <v>13</v>
      </c>
      <c r="D205">
        <v>0</v>
      </c>
      <c r="E205">
        <v>0.29166666666666657</v>
      </c>
      <c r="F205">
        <v>0.18421052631578949</v>
      </c>
      <c r="G205">
        <v>0.7</v>
      </c>
      <c r="H205" t="s">
        <v>1297</v>
      </c>
      <c r="J205" t="b">
        <v>0</v>
      </c>
      <c r="K205" t="s">
        <v>163</v>
      </c>
      <c r="L205" t="s">
        <v>16</v>
      </c>
      <c r="M205" t="s">
        <v>17</v>
      </c>
      <c r="N205" t="s">
        <v>1144</v>
      </c>
    </row>
    <row r="206" spans="1:14" x14ac:dyDescent="0.25">
      <c r="A206" s="1">
        <v>204</v>
      </c>
      <c r="B206" t="s">
        <v>33</v>
      </c>
      <c r="C206" t="s">
        <v>22</v>
      </c>
      <c r="D206">
        <v>0</v>
      </c>
      <c r="E206">
        <v>0.6</v>
      </c>
      <c r="F206">
        <v>0.43333333333333329</v>
      </c>
      <c r="G206">
        <v>0.97499999999999998</v>
      </c>
      <c r="H206" t="s">
        <v>904</v>
      </c>
      <c r="J206" t="b">
        <v>0</v>
      </c>
      <c r="K206" t="s">
        <v>163</v>
      </c>
      <c r="L206" t="s">
        <v>16</v>
      </c>
      <c r="M206" t="s">
        <v>17</v>
      </c>
      <c r="N206" t="s">
        <v>1145</v>
      </c>
    </row>
    <row r="207" spans="1:14" x14ac:dyDescent="0.25">
      <c r="A207" s="1">
        <v>205</v>
      </c>
      <c r="B207" t="s">
        <v>18</v>
      </c>
      <c r="C207" t="s">
        <v>13</v>
      </c>
      <c r="D207">
        <v>0</v>
      </c>
      <c r="E207">
        <v>0</v>
      </c>
      <c r="F207">
        <v>0</v>
      </c>
      <c r="G207">
        <v>0</v>
      </c>
      <c r="H207" t="s">
        <v>1298</v>
      </c>
      <c r="J207" t="b">
        <v>0</v>
      </c>
      <c r="K207" t="s">
        <v>163</v>
      </c>
      <c r="L207" t="s">
        <v>16</v>
      </c>
      <c r="M207" t="s">
        <v>17</v>
      </c>
      <c r="N207" t="s">
        <v>1146</v>
      </c>
    </row>
    <row r="208" spans="1:14" x14ac:dyDescent="0.25">
      <c r="A208" s="1">
        <v>206</v>
      </c>
      <c r="B208" t="s">
        <v>12</v>
      </c>
      <c r="C208" t="s">
        <v>13</v>
      </c>
      <c r="D208">
        <v>0</v>
      </c>
      <c r="E208">
        <v>0</v>
      </c>
      <c r="F208">
        <v>0</v>
      </c>
      <c r="G208">
        <v>0</v>
      </c>
      <c r="H208" t="s">
        <v>1299</v>
      </c>
      <c r="J208" t="b">
        <v>0</v>
      </c>
      <c r="K208" t="s">
        <v>227</v>
      </c>
      <c r="L208" t="s">
        <v>16</v>
      </c>
      <c r="M208" t="s">
        <v>17</v>
      </c>
      <c r="N208" t="s">
        <v>1078</v>
      </c>
    </row>
    <row r="209" spans="1:14" x14ac:dyDescent="0.25">
      <c r="A209" s="1">
        <v>207</v>
      </c>
      <c r="B209" t="s">
        <v>18</v>
      </c>
      <c r="C209" t="s">
        <v>13</v>
      </c>
      <c r="D209">
        <v>0</v>
      </c>
      <c r="E209">
        <v>0</v>
      </c>
      <c r="F209">
        <v>0</v>
      </c>
      <c r="G209">
        <v>0</v>
      </c>
      <c r="H209" t="s">
        <v>1300</v>
      </c>
      <c r="J209" t="b">
        <v>0</v>
      </c>
      <c r="K209" t="s">
        <v>227</v>
      </c>
      <c r="L209" t="s">
        <v>16</v>
      </c>
      <c r="M209" t="s">
        <v>17</v>
      </c>
      <c r="N209" t="s">
        <v>1079</v>
      </c>
    </row>
    <row r="210" spans="1:14" x14ac:dyDescent="0.25">
      <c r="A210" s="1">
        <v>208</v>
      </c>
      <c r="B210" t="s">
        <v>12</v>
      </c>
      <c r="C210" t="s">
        <v>13</v>
      </c>
      <c r="D210">
        <v>0</v>
      </c>
      <c r="E210">
        <v>0</v>
      </c>
      <c r="F210">
        <v>0</v>
      </c>
      <c r="G210">
        <v>0</v>
      </c>
      <c r="H210" t="s">
        <v>1301</v>
      </c>
      <c r="J210" t="b">
        <v>0</v>
      </c>
      <c r="K210" t="s">
        <v>227</v>
      </c>
      <c r="L210" t="s">
        <v>16</v>
      </c>
      <c r="M210" t="s">
        <v>17</v>
      </c>
      <c r="N210" t="s">
        <v>1080</v>
      </c>
    </row>
    <row r="211" spans="1:14" x14ac:dyDescent="0.25">
      <c r="A211" s="1">
        <v>209</v>
      </c>
      <c r="B211" t="s">
        <v>21</v>
      </c>
      <c r="C211" t="s">
        <v>22</v>
      </c>
      <c r="D211">
        <v>0</v>
      </c>
      <c r="E211">
        <v>0</v>
      </c>
      <c r="F211">
        <v>0</v>
      </c>
      <c r="G211">
        <v>0</v>
      </c>
      <c r="H211" t="s">
        <v>1150</v>
      </c>
      <c r="J211" t="b">
        <v>0</v>
      </c>
      <c r="K211" t="s">
        <v>227</v>
      </c>
      <c r="L211" t="s">
        <v>16</v>
      </c>
      <c r="M211" t="s">
        <v>17</v>
      </c>
      <c r="N211" t="s">
        <v>1081</v>
      </c>
    </row>
    <row r="212" spans="1:14" x14ac:dyDescent="0.25">
      <c r="A212" s="1">
        <v>210</v>
      </c>
      <c r="B212" t="s">
        <v>23</v>
      </c>
      <c r="C212" t="s">
        <v>13</v>
      </c>
      <c r="D212">
        <v>1</v>
      </c>
      <c r="E212">
        <v>1</v>
      </c>
      <c r="F212">
        <v>1</v>
      </c>
      <c r="G212">
        <v>1</v>
      </c>
      <c r="H212" t="s">
        <v>1049</v>
      </c>
      <c r="J212" t="b">
        <v>0</v>
      </c>
      <c r="K212" t="s">
        <v>227</v>
      </c>
      <c r="L212" t="s">
        <v>16</v>
      </c>
      <c r="M212" t="s">
        <v>17</v>
      </c>
      <c r="N212" t="s">
        <v>1082</v>
      </c>
    </row>
    <row r="213" spans="1:14" x14ac:dyDescent="0.25">
      <c r="A213" s="1">
        <v>211</v>
      </c>
      <c r="B213" t="s">
        <v>24</v>
      </c>
      <c r="C213" t="s">
        <v>13</v>
      </c>
      <c r="D213">
        <v>1</v>
      </c>
      <c r="E213">
        <v>1</v>
      </c>
      <c r="F213">
        <v>1</v>
      </c>
      <c r="G213">
        <v>1</v>
      </c>
      <c r="H213" t="s">
        <v>1302</v>
      </c>
      <c r="J213" t="b">
        <v>0</v>
      </c>
      <c r="K213" t="s">
        <v>227</v>
      </c>
      <c r="L213" t="s">
        <v>16</v>
      </c>
      <c r="M213" t="s">
        <v>17</v>
      </c>
      <c r="N213" t="s">
        <v>1083</v>
      </c>
    </row>
    <row r="214" spans="1:14" x14ac:dyDescent="0.25">
      <c r="A214" s="1">
        <v>212</v>
      </c>
      <c r="B214" t="s">
        <v>21</v>
      </c>
      <c r="C214" t="s">
        <v>22</v>
      </c>
      <c r="D214">
        <v>0</v>
      </c>
      <c r="E214">
        <v>0</v>
      </c>
      <c r="F214">
        <v>0</v>
      </c>
      <c r="G214">
        <v>0</v>
      </c>
      <c r="H214" t="s">
        <v>1303</v>
      </c>
      <c r="J214" t="b">
        <v>0</v>
      </c>
      <c r="K214" t="s">
        <v>227</v>
      </c>
      <c r="L214" t="s">
        <v>16</v>
      </c>
      <c r="M214" t="s">
        <v>17</v>
      </c>
      <c r="N214" t="s">
        <v>1084</v>
      </c>
    </row>
    <row r="215" spans="1:14" x14ac:dyDescent="0.25">
      <c r="A215" s="1">
        <v>213</v>
      </c>
      <c r="B215" t="s">
        <v>27</v>
      </c>
      <c r="C215" t="s">
        <v>28</v>
      </c>
      <c r="D215">
        <v>0</v>
      </c>
      <c r="E215">
        <v>2.620087336244542E-2</v>
      </c>
      <c r="F215">
        <v>1.3274336283185841E-2</v>
      </c>
      <c r="G215">
        <v>1</v>
      </c>
      <c r="H215" t="s">
        <v>1304</v>
      </c>
      <c r="J215" t="b">
        <v>0</v>
      </c>
      <c r="K215" t="s">
        <v>227</v>
      </c>
      <c r="L215" t="s">
        <v>16</v>
      </c>
      <c r="M215" t="s">
        <v>17</v>
      </c>
      <c r="N215" t="s">
        <v>1085</v>
      </c>
    </row>
    <row r="216" spans="1:14" x14ac:dyDescent="0.25">
      <c r="A216" s="1">
        <v>214</v>
      </c>
      <c r="B216" t="s">
        <v>30</v>
      </c>
      <c r="C216" t="s">
        <v>31</v>
      </c>
      <c r="D216">
        <v>1</v>
      </c>
      <c r="E216">
        <v>1</v>
      </c>
      <c r="F216">
        <v>1</v>
      </c>
      <c r="G216">
        <v>1</v>
      </c>
      <c r="H216" t="s">
        <v>171</v>
      </c>
      <c r="J216" t="b">
        <v>0</v>
      </c>
      <c r="K216" t="s">
        <v>227</v>
      </c>
      <c r="L216" t="s">
        <v>16</v>
      </c>
      <c r="M216" t="s">
        <v>17</v>
      </c>
      <c r="N216" t="s">
        <v>1086</v>
      </c>
    </row>
    <row r="217" spans="1:14" x14ac:dyDescent="0.25">
      <c r="A217" s="1">
        <v>215</v>
      </c>
      <c r="B217" t="s">
        <v>33</v>
      </c>
      <c r="C217" t="s">
        <v>22</v>
      </c>
      <c r="D217">
        <v>0</v>
      </c>
      <c r="E217">
        <v>0.47457627118644069</v>
      </c>
      <c r="F217">
        <v>0.31111111111111112</v>
      </c>
      <c r="G217">
        <v>1</v>
      </c>
      <c r="H217" t="s">
        <v>1305</v>
      </c>
      <c r="J217" t="b">
        <v>0</v>
      </c>
      <c r="K217" t="s">
        <v>227</v>
      </c>
      <c r="L217" t="s">
        <v>16</v>
      </c>
      <c r="M217" t="s">
        <v>17</v>
      </c>
      <c r="N217" t="s">
        <v>1087</v>
      </c>
    </row>
    <row r="218" spans="1:14" x14ac:dyDescent="0.25">
      <c r="A218" s="1">
        <v>216</v>
      </c>
      <c r="B218" t="s">
        <v>18</v>
      </c>
      <c r="C218" t="s">
        <v>13</v>
      </c>
      <c r="D218">
        <v>0</v>
      </c>
      <c r="E218">
        <v>0</v>
      </c>
      <c r="F218">
        <v>0</v>
      </c>
      <c r="G218">
        <v>0</v>
      </c>
      <c r="H218" t="s">
        <v>1306</v>
      </c>
      <c r="J218" t="b">
        <v>0</v>
      </c>
      <c r="K218" t="s">
        <v>227</v>
      </c>
      <c r="L218" t="s">
        <v>16</v>
      </c>
      <c r="M218" t="s">
        <v>17</v>
      </c>
      <c r="N218" t="s">
        <v>1088</v>
      </c>
    </row>
    <row r="219" spans="1:14" x14ac:dyDescent="0.25">
      <c r="A219" s="1">
        <v>217</v>
      </c>
      <c r="B219" t="s">
        <v>18</v>
      </c>
      <c r="C219" t="s">
        <v>13</v>
      </c>
      <c r="D219">
        <v>0</v>
      </c>
      <c r="E219">
        <v>0</v>
      </c>
      <c r="F219">
        <v>0</v>
      </c>
      <c r="G219">
        <v>0</v>
      </c>
      <c r="H219" t="s">
        <v>1307</v>
      </c>
      <c r="J219" t="b">
        <v>0</v>
      </c>
      <c r="K219" t="s">
        <v>227</v>
      </c>
      <c r="L219" t="s">
        <v>16</v>
      </c>
      <c r="M219" t="s">
        <v>17</v>
      </c>
      <c r="N219" t="s">
        <v>1089</v>
      </c>
    </row>
    <row r="220" spans="1:14" x14ac:dyDescent="0.25">
      <c r="A220" s="1">
        <v>218</v>
      </c>
      <c r="B220" t="s">
        <v>23</v>
      </c>
      <c r="C220" t="s">
        <v>13</v>
      </c>
      <c r="D220">
        <v>0</v>
      </c>
      <c r="E220">
        <v>0</v>
      </c>
      <c r="F220">
        <v>0</v>
      </c>
      <c r="G220">
        <v>0</v>
      </c>
      <c r="H220" t="s">
        <v>641</v>
      </c>
      <c r="J220" t="b">
        <v>0</v>
      </c>
      <c r="K220" t="s">
        <v>227</v>
      </c>
      <c r="L220" t="s">
        <v>16</v>
      </c>
      <c r="M220" t="s">
        <v>17</v>
      </c>
      <c r="N220" t="s">
        <v>1090</v>
      </c>
    </row>
    <row r="221" spans="1:14" x14ac:dyDescent="0.25">
      <c r="A221" s="1">
        <v>219</v>
      </c>
      <c r="B221" t="s">
        <v>27</v>
      </c>
      <c r="C221" t="s">
        <v>28</v>
      </c>
      <c r="D221">
        <v>0</v>
      </c>
      <c r="E221">
        <v>0.2865168539325843</v>
      </c>
      <c r="F221">
        <v>0.16721311475409839</v>
      </c>
      <c r="G221">
        <v>1</v>
      </c>
      <c r="H221" t="s">
        <v>1308</v>
      </c>
      <c r="J221" t="b">
        <v>0</v>
      </c>
      <c r="K221" t="s">
        <v>227</v>
      </c>
      <c r="L221" t="s">
        <v>16</v>
      </c>
      <c r="M221" t="s">
        <v>17</v>
      </c>
      <c r="N221" t="s">
        <v>1091</v>
      </c>
    </row>
    <row r="222" spans="1:14" x14ac:dyDescent="0.25">
      <c r="A222" s="1">
        <v>220</v>
      </c>
      <c r="B222" t="s">
        <v>30</v>
      </c>
      <c r="C222" t="s">
        <v>31</v>
      </c>
      <c r="D222">
        <v>1</v>
      </c>
      <c r="E222">
        <v>1</v>
      </c>
      <c r="F222">
        <v>1</v>
      </c>
      <c r="G222">
        <v>1</v>
      </c>
      <c r="H222" t="s">
        <v>39</v>
      </c>
      <c r="J222" t="b">
        <v>0</v>
      </c>
      <c r="K222" t="s">
        <v>227</v>
      </c>
      <c r="L222" t="s">
        <v>16</v>
      </c>
      <c r="M222" t="s">
        <v>17</v>
      </c>
      <c r="N222" t="s">
        <v>1092</v>
      </c>
    </row>
    <row r="223" spans="1:14" x14ac:dyDescent="0.25">
      <c r="A223" s="1">
        <v>221</v>
      </c>
      <c r="B223" t="s">
        <v>12</v>
      </c>
      <c r="C223" t="s">
        <v>13</v>
      </c>
      <c r="D223">
        <v>0</v>
      </c>
      <c r="E223">
        <v>0</v>
      </c>
      <c r="F223">
        <v>0</v>
      </c>
      <c r="G223">
        <v>0</v>
      </c>
      <c r="H223" t="s">
        <v>1309</v>
      </c>
      <c r="J223" t="b">
        <v>0</v>
      </c>
      <c r="K223" t="s">
        <v>227</v>
      </c>
      <c r="L223" t="s">
        <v>16</v>
      </c>
      <c r="M223" t="s">
        <v>17</v>
      </c>
      <c r="N223" t="s">
        <v>1093</v>
      </c>
    </row>
    <row r="224" spans="1:14" x14ac:dyDescent="0.25">
      <c r="A224" s="1">
        <v>222</v>
      </c>
      <c r="B224" t="s">
        <v>41</v>
      </c>
      <c r="C224" t="s">
        <v>31</v>
      </c>
      <c r="D224">
        <v>1</v>
      </c>
      <c r="E224">
        <v>1</v>
      </c>
      <c r="F224">
        <v>1</v>
      </c>
      <c r="G224">
        <v>1</v>
      </c>
      <c r="H224" t="s">
        <v>1310</v>
      </c>
      <c r="J224" t="b">
        <v>0</v>
      </c>
      <c r="K224" t="s">
        <v>227</v>
      </c>
      <c r="L224" t="s">
        <v>16</v>
      </c>
      <c r="M224" t="s">
        <v>17</v>
      </c>
      <c r="N224" t="s">
        <v>1094</v>
      </c>
    </row>
    <row r="225" spans="1:14" x14ac:dyDescent="0.25">
      <c r="A225" s="1">
        <v>223</v>
      </c>
      <c r="B225" t="s">
        <v>43</v>
      </c>
      <c r="C225" t="s">
        <v>22</v>
      </c>
      <c r="D225">
        <v>0</v>
      </c>
      <c r="E225">
        <v>0</v>
      </c>
      <c r="F225">
        <v>0</v>
      </c>
      <c r="G225">
        <v>0</v>
      </c>
      <c r="H225" t="s">
        <v>1311</v>
      </c>
      <c r="J225" t="b">
        <v>0</v>
      </c>
      <c r="K225" t="s">
        <v>227</v>
      </c>
      <c r="L225" t="s">
        <v>16</v>
      </c>
      <c r="M225" t="s">
        <v>17</v>
      </c>
      <c r="N225" t="s">
        <v>1095</v>
      </c>
    </row>
    <row r="226" spans="1:14" x14ac:dyDescent="0.25">
      <c r="A226" s="1">
        <v>224</v>
      </c>
      <c r="B226" t="s">
        <v>41</v>
      </c>
      <c r="C226" t="s">
        <v>31</v>
      </c>
      <c r="D226">
        <v>1</v>
      </c>
      <c r="E226">
        <v>1</v>
      </c>
      <c r="F226">
        <v>1</v>
      </c>
      <c r="G226">
        <v>1</v>
      </c>
      <c r="H226" t="s">
        <v>1074</v>
      </c>
      <c r="J226" t="b">
        <v>0</v>
      </c>
      <c r="K226" t="s">
        <v>227</v>
      </c>
      <c r="L226" t="s">
        <v>16</v>
      </c>
      <c r="M226" t="s">
        <v>17</v>
      </c>
      <c r="N226" t="s">
        <v>1096</v>
      </c>
    </row>
    <row r="227" spans="1:14" x14ac:dyDescent="0.25">
      <c r="A227" s="1">
        <v>225</v>
      </c>
      <c r="B227" t="s">
        <v>27</v>
      </c>
      <c r="C227" t="s">
        <v>28</v>
      </c>
      <c r="D227">
        <v>1</v>
      </c>
      <c r="E227">
        <v>1</v>
      </c>
      <c r="F227">
        <v>1</v>
      </c>
      <c r="G227">
        <v>1</v>
      </c>
      <c r="H227" t="s">
        <v>181</v>
      </c>
      <c r="J227" t="b">
        <v>0</v>
      </c>
      <c r="K227" t="s">
        <v>227</v>
      </c>
      <c r="L227" t="s">
        <v>16</v>
      </c>
      <c r="M227" t="s">
        <v>17</v>
      </c>
      <c r="N227" t="s">
        <v>1097</v>
      </c>
    </row>
    <row r="228" spans="1:14" x14ac:dyDescent="0.25">
      <c r="A228" s="1">
        <v>226</v>
      </c>
      <c r="B228" t="s">
        <v>23</v>
      </c>
      <c r="C228" t="s">
        <v>13</v>
      </c>
      <c r="D228">
        <v>0</v>
      </c>
      <c r="E228">
        <v>0</v>
      </c>
      <c r="F228">
        <v>0</v>
      </c>
      <c r="G228">
        <v>0</v>
      </c>
      <c r="H228" t="s">
        <v>1312</v>
      </c>
      <c r="J228" t="b">
        <v>0</v>
      </c>
      <c r="K228" t="s">
        <v>227</v>
      </c>
      <c r="L228" t="s">
        <v>16</v>
      </c>
      <c r="M228" t="s">
        <v>17</v>
      </c>
      <c r="N228" t="s">
        <v>1098</v>
      </c>
    </row>
    <row r="229" spans="1:14" x14ac:dyDescent="0.25">
      <c r="A229" s="1">
        <v>227</v>
      </c>
      <c r="B229" t="s">
        <v>41</v>
      </c>
      <c r="C229" t="s">
        <v>31</v>
      </c>
      <c r="D229">
        <v>0</v>
      </c>
      <c r="E229">
        <v>0</v>
      </c>
      <c r="F229">
        <v>0</v>
      </c>
      <c r="G229">
        <v>0</v>
      </c>
      <c r="H229" t="s">
        <v>1313</v>
      </c>
      <c r="J229" t="b">
        <v>0</v>
      </c>
      <c r="K229" t="s">
        <v>227</v>
      </c>
      <c r="L229" t="s">
        <v>16</v>
      </c>
      <c r="M229" t="s">
        <v>17</v>
      </c>
      <c r="N229" t="s">
        <v>1099</v>
      </c>
    </row>
    <row r="230" spans="1:14" x14ac:dyDescent="0.25">
      <c r="A230" s="1">
        <v>228</v>
      </c>
      <c r="B230" t="s">
        <v>27</v>
      </c>
      <c r="C230" t="s">
        <v>28</v>
      </c>
      <c r="D230">
        <v>1</v>
      </c>
      <c r="E230">
        <v>1</v>
      </c>
      <c r="F230">
        <v>1</v>
      </c>
      <c r="G230">
        <v>1</v>
      </c>
      <c r="H230" t="s">
        <v>924</v>
      </c>
      <c r="J230" t="b">
        <v>0</v>
      </c>
      <c r="K230" t="s">
        <v>227</v>
      </c>
      <c r="L230" t="s">
        <v>16</v>
      </c>
      <c r="M230" t="s">
        <v>17</v>
      </c>
      <c r="N230" t="s">
        <v>1100</v>
      </c>
    </row>
    <row r="231" spans="1:14" x14ac:dyDescent="0.25">
      <c r="A231" s="1">
        <v>229</v>
      </c>
      <c r="B231" t="s">
        <v>18</v>
      </c>
      <c r="C231" t="s">
        <v>13</v>
      </c>
      <c r="D231">
        <v>0</v>
      </c>
      <c r="E231">
        <v>0</v>
      </c>
      <c r="F231">
        <v>0</v>
      </c>
      <c r="G231">
        <v>0</v>
      </c>
      <c r="H231" t="s">
        <v>1314</v>
      </c>
      <c r="J231" t="b">
        <v>0</v>
      </c>
      <c r="K231" t="s">
        <v>227</v>
      </c>
      <c r="L231" t="s">
        <v>16</v>
      </c>
      <c r="M231" t="s">
        <v>17</v>
      </c>
      <c r="N231" t="s">
        <v>1101</v>
      </c>
    </row>
    <row r="232" spans="1:14" x14ac:dyDescent="0.25">
      <c r="A232" s="1">
        <v>230</v>
      </c>
      <c r="B232" t="s">
        <v>33</v>
      </c>
      <c r="C232" t="s">
        <v>22</v>
      </c>
      <c r="D232">
        <v>0</v>
      </c>
      <c r="E232">
        <v>0</v>
      </c>
      <c r="F232">
        <v>0</v>
      </c>
      <c r="G232">
        <v>0</v>
      </c>
      <c r="H232" t="s">
        <v>1315</v>
      </c>
      <c r="J232" t="b">
        <v>0</v>
      </c>
      <c r="K232" t="s">
        <v>227</v>
      </c>
      <c r="L232" t="s">
        <v>16</v>
      </c>
      <c r="M232" t="s">
        <v>17</v>
      </c>
      <c r="N232" t="s">
        <v>1102</v>
      </c>
    </row>
    <row r="233" spans="1:14" x14ac:dyDescent="0.25">
      <c r="A233" s="1">
        <v>231</v>
      </c>
      <c r="B233" t="s">
        <v>51</v>
      </c>
      <c r="C233" t="s">
        <v>13</v>
      </c>
      <c r="D233">
        <v>1</v>
      </c>
      <c r="E233">
        <v>1</v>
      </c>
      <c r="F233">
        <v>1</v>
      </c>
      <c r="G233">
        <v>1</v>
      </c>
      <c r="H233" t="s">
        <v>1316</v>
      </c>
      <c r="J233" t="b">
        <v>0</v>
      </c>
      <c r="K233" t="s">
        <v>227</v>
      </c>
      <c r="L233" t="s">
        <v>16</v>
      </c>
      <c r="M233" t="s">
        <v>17</v>
      </c>
      <c r="N233" t="s">
        <v>1103</v>
      </c>
    </row>
    <row r="234" spans="1:14" x14ac:dyDescent="0.25">
      <c r="A234" s="1">
        <v>232</v>
      </c>
      <c r="B234" t="s">
        <v>21</v>
      </c>
      <c r="C234" t="s">
        <v>22</v>
      </c>
      <c r="D234">
        <v>0</v>
      </c>
      <c r="E234">
        <v>0</v>
      </c>
      <c r="F234">
        <v>0</v>
      </c>
      <c r="G234">
        <v>0</v>
      </c>
      <c r="H234" t="s">
        <v>1317</v>
      </c>
      <c r="J234" t="b">
        <v>0</v>
      </c>
      <c r="K234" t="s">
        <v>227</v>
      </c>
      <c r="L234" t="s">
        <v>16</v>
      </c>
      <c r="M234" t="s">
        <v>17</v>
      </c>
      <c r="N234" t="s">
        <v>1104</v>
      </c>
    </row>
    <row r="235" spans="1:14" x14ac:dyDescent="0.25">
      <c r="A235" s="1">
        <v>233</v>
      </c>
      <c r="B235" t="s">
        <v>30</v>
      </c>
      <c r="C235" t="s">
        <v>31</v>
      </c>
      <c r="D235">
        <v>0</v>
      </c>
      <c r="E235">
        <v>0</v>
      </c>
      <c r="F235">
        <v>0</v>
      </c>
      <c r="G235">
        <v>0</v>
      </c>
      <c r="H235" t="s">
        <v>1318</v>
      </c>
      <c r="J235" t="b">
        <v>0</v>
      </c>
      <c r="K235" t="s">
        <v>227</v>
      </c>
      <c r="L235" t="s">
        <v>16</v>
      </c>
      <c r="M235" t="s">
        <v>17</v>
      </c>
      <c r="N235" t="s">
        <v>1105</v>
      </c>
    </row>
    <row r="236" spans="1:14" x14ac:dyDescent="0.25">
      <c r="A236" s="1">
        <v>234</v>
      </c>
      <c r="B236" t="s">
        <v>41</v>
      </c>
      <c r="C236" t="s">
        <v>31</v>
      </c>
      <c r="D236">
        <v>0</v>
      </c>
      <c r="E236">
        <v>0</v>
      </c>
      <c r="F236">
        <v>0</v>
      </c>
      <c r="G236">
        <v>0</v>
      </c>
      <c r="H236" t="s">
        <v>1319</v>
      </c>
      <c r="J236" t="b">
        <v>0</v>
      </c>
      <c r="K236" t="s">
        <v>227</v>
      </c>
      <c r="L236" t="s">
        <v>16</v>
      </c>
      <c r="M236" t="s">
        <v>17</v>
      </c>
      <c r="N236" t="s">
        <v>1106</v>
      </c>
    </row>
    <row r="237" spans="1:14" x14ac:dyDescent="0.25">
      <c r="A237" s="1">
        <v>235</v>
      </c>
      <c r="B237" t="s">
        <v>56</v>
      </c>
      <c r="C237" t="s">
        <v>22</v>
      </c>
      <c r="D237">
        <v>0</v>
      </c>
      <c r="E237">
        <v>0.30136986301369861</v>
      </c>
      <c r="F237">
        <v>0.17741935483870969</v>
      </c>
      <c r="G237">
        <v>1</v>
      </c>
      <c r="H237" t="s">
        <v>1320</v>
      </c>
      <c r="J237" t="b">
        <v>0</v>
      </c>
      <c r="K237" t="s">
        <v>227</v>
      </c>
      <c r="L237" t="s">
        <v>16</v>
      </c>
      <c r="M237" t="s">
        <v>17</v>
      </c>
      <c r="N237" t="s">
        <v>1107</v>
      </c>
    </row>
    <row r="238" spans="1:14" x14ac:dyDescent="0.25">
      <c r="A238" s="1">
        <v>236</v>
      </c>
      <c r="B238" t="s">
        <v>12</v>
      </c>
      <c r="C238" t="s">
        <v>13</v>
      </c>
      <c r="D238">
        <v>0</v>
      </c>
      <c r="E238">
        <v>0</v>
      </c>
      <c r="F238">
        <v>0</v>
      </c>
      <c r="G238">
        <v>0</v>
      </c>
      <c r="H238" t="s">
        <v>1321</v>
      </c>
      <c r="J238" t="b">
        <v>0</v>
      </c>
      <c r="K238" t="s">
        <v>227</v>
      </c>
      <c r="L238" t="s">
        <v>16</v>
      </c>
      <c r="M238" t="s">
        <v>17</v>
      </c>
      <c r="N238" t="s">
        <v>1108</v>
      </c>
    </row>
    <row r="239" spans="1:14" x14ac:dyDescent="0.25">
      <c r="A239" s="1">
        <v>237</v>
      </c>
      <c r="B239" t="s">
        <v>18</v>
      </c>
      <c r="C239" t="s">
        <v>13</v>
      </c>
      <c r="D239">
        <v>0</v>
      </c>
      <c r="E239">
        <v>0</v>
      </c>
      <c r="F239">
        <v>0</v>
      </c>
      <c r="G239">
        <v>0</v>
      </c>
      <c r="H239" t="s">
        <v>1322</v>
      </c>
      <c r="J239" t="b">
        <v>0</v>
      </c>
      <c r="K239" t="s">
        <v>227</v>
      </c>
      <c r="L239" t="s">
        <v>16</v>
      </c>
      <c r="M239" t="s">
        <v>17</v>
      </c>
      <c r="N239" t="s">
        <v>1109</v>
      </c>
    </row>
    <row r="240" spans="1:14" x14ac:dyDescent="0.25">
      <c r="A240" s="1">
        <v>238</v>
      </c>
      <c r="B240" t="s">
        <v>23</v>
      </c>
      <c r="C240" t="s">
        <v>13</v>
      </c>
      <c r="D240">
        <v>0</v>
      </c>
      <c r="E240">
        <v>0</v>
      </c>
      <c r="F240">
        <v>0</v>
      </c>
      <c r="G240">
        <v>0</v>
      </c>
      <c r="H240" t="s">
        <v>1323</v>
      </c>
      <c r="J240" t="b">
        <v>0</v>
      </c>
      <c r="K240" t="s">
        <v>227</v>
      </c>
      <c r="L240" t="s">
        <v>16</v>
      </c>
      <c r="M240" t="s">
        <v>17</v>
      </c>
      <c r="N240" t="s">
        <v>1110</v>
      </c>
    </row>
    <row r="241" spans="1:14" x14ac:dyDescent="0.25">
      <c r="A241" s="1">
        <v>239</v>
      </c>
      <c r="B241" t="s">
        <v>33</v>
      </c>
      <c r="C241" t="s">
        <v>22</v>
      </c>
      <c r="D241">
        <v>0</v>
      </c>
      <c r="E241">
        <v>0.99186991869918695</v>
      </c>
      <c r="F241">
        <v>1</v>
      </c>
      <c r="G241">
        <v>0.9838709677419355</v>
      </c>
      <c r="H241" t="s">
        <v>601</v>
      </c>
      <c r="J241" t="b">
        <v>0</v>
      </c>
      <c r="K241" t="s">
        <v>227</v>
      </c>
      <c r="L241" t="s">
        <v>16</v>
      </c>
      <c r="M241" t="s">
        <v>17</v>
      </c>
      <c r="N241" t="s">
        <v>1111</v>
      </c>
    </row>
    <row r="242" spans="1:14" x14ac:dyDescent="0.25">
      <c r="A242" s="1">
        <v>240</v>
      </c>
      <c r="B242" t="s">
        <v>18</v>
      </c>
      <c r="C242" t="s">
        <v>13</v>
      </c>
      <c r="D242">
        <v>0</v>
      </c>
      <c r="E242">
        <v>0</v>
      </c>
      <c r="F242">
        <v>0</v>
      </c>
      <c r="G242">
        <v>0</v>
      </c>
      <c r="H242" t="s">
        <v>1273</v>
      </c>
      <c r="J242" t="b">
        <v>0</v>
      </c>
      <c r="K242" t="s">
        <v>227</v>
      </c>
      <c r="L242" t="s">
        <v>16</v>
      </c>
      <c r="M242" t="s">
        <v>17</v>
      </c>
      <c r="N242" t="s">
        <v>1112</v>
      </c>
    </row>
    <row r="243" spans="1:14" x14ac:dyDescent="0.25">
      <c r="A243" s="1">
        <v>241</v>
      </c>
      <c r="B243" t="s">
        <v>43</v>
      </c>
      <c r="C243" t="s">
        <v>22</v>
      </c>
      <c r="D243">
        <v>0</v>
      </c>
      <c r="E243">
        <v>0.28915662650602408</v>
      </c>
      <c r="F243">
        <v>0.6</v>
      </c>
      <c r="G243">
        <v>0.19047619047619049</v>
      </c>
      <c r="H243" t="s">
        <v>658</v>
      </c>
      <c r="J243" t="b">
        <v>0</v>
      </c>
      <c r="K243" t="s">
        <v>227</v>
      </c>
      <c r="L243" t="s">
        <v>16</v>
      </c>
      <c r="M243" t="s">
        <v>17</v>
      </c>
      <c r="N243" t="s">
        <v>1113</v>
      </c>
    </row>
    <row r="244" spans="1:14" x14ac:dyDescent="0.25">
      <c r="A244" s="1">
        <v>242</v>
      </c>
      <c r="B244" t="s">
        <v>30</v>
      </c>
      <c r="C244" t="s">
        <v>31</v>
      </c>
      <c r="D244">
        <v>1</v>
      </c>
      <c r="E244">
        <v>1</v>
      </c>
      <c r="F244">
        <v>1</v>
      </c>
      <c r="G244">
        <v>1</v>
      </c>
      <c r="H244" t="s">
        <v>1324</v>
      </c>
      <c r="J244" t="b">
        <v>0</v>
      </c>
      <c r="K244" t="s">
        <v>227</v>
      </c>
      <c r="L244" t="s">
        <v>16</v>
      </c>
      <c r="M244" t="s">
        <v>17</v>
      </c>
      <c r="N244" t="s">
        <v>1114</v>
      </c>
    </row>
    <row r="245" spans="1:14" x14ac:dyDescent="0.25">
      <c r="A245" s="1">
        <v>243</v>
      </c>
      <c r="B245" t="s">
        <v>65</v>
      </c>
      <c r="C245" t="s">
        <v>31</v>
      </c>
      <c r="D245">
        <v>0</v>
      </c>
      <c r="E245">
        <v>0</v>
      </c>
      <c r="F245">
        <v>0</v>
      </c>
      <c r="G245">
        <v>0</v>
      </c>
      <c r="H245" t="s">
        <v>1325</v>
      </c>
      <c r="J245" t="b">
        <v>0</v>
      </c>
      <c r="K245" t="s">
        <v>227</v>
      </c>
      <c r="L245" t="s">
        <v>16</v>
      </c>
      <c r="M245" t="s">
        <v>17</v>
      </c>
      <c r="N245" t="s">
        <v>1115</v>
      </c>
    </row>
    <row r="246" spans="1:14" x14ac:dyDescent="0.25">
      <c r="A246" s="1">
        <v>244</v>
      </c>
      <c r="B246" t="s">
        <v>27</v>
      </c>
      <c r="C246" t="s">
        <v>28</v>
      </c>
      <c r="D246">
        <v>1</v>
      </c>
      <c r="E246">
        <v>1</v>
      </c>
      <c r="F246">
        <v>1</v>
      </c>
      <c r="G246">
        <v>1</v>
      </c>
      <c r="H246" t="s">
        <v>661</v>
      </c>
      <c r="J246" t="b">
        <v>0</v>
      </c>
      <c r="K246" t="s">
        <v>227</v>
      </c>
      <c r="L246" t="s">
        <v>16</v>
      </c>
      <c r="M246" t="s">
        <v>17</v>
      </c>
      <c r="N246" t="s">
        <v>1116</v>
      </c>
    </row>
    <row r="247" spans="1:14" x14ac:dyDescent="0.25">
      <c r="A247" s="1">
        <v>245</v>
      </c>
      <c r="B247" t="s">
        <v>27</v>
      </c>
      <c r="C247" t="s">
        <v>28</v>
      </c>
      <c r="D247">
        <v>1</v>
      </c>
      <c r="E247">
        <v>1</v>
      </c>
      <c r="F247">
        <v>1</v>
      </c>
      <c r="G247">
        <v>1</v>
      </c>
      <c r="H247" t="s">
        <v>552</v>
      </c>
      <c r="J247" t="b">
        <v>0</v>
      </c>
      <c r="K247" t="s">
        <v>227</v>
      </c>
      <c r="L247" t="s">
        <v>16</v>
      </c>
      <c r="M247" t="s">
        <v>17</v>
      </c>
      <c r="N247" t="s">
        <v>1117</v>
      </c>
    </row>
    <row r="248" spans="1:14" x14ac:dyDescent="0.25">
      <c r="A248" s="1">
        <v>246</v>
      </c>
      <c r="B248" t="s">
        <v>21</v>
      </c>
      <c r="C248" t="s">
        <v>22</v>
      </c>
      <c r="D248">
        <v>0</v>
      </c>
      <c r="E248">
        <v>0</v>
      </c>
      <c r="F248">
        <v>0</v>
      </c>
      <c r="G248">
        <v>0</v>
      </c>
      <c r="H248" t="s">
        <v>1326</v>
      </c>
      <c r="J248" t="b">
        <v>0</v>
      </c>
      <c r="K248" t="s">
        <v>227</v>
      </c>
      <c r="L248" t="s">
        <v>16</v>
      </c>
      <c r="M248" t="s">
        <v>17</v>
      </c>
      <c r="N248" t="s">
        <v>1118</v>
      </c>
    </row>
    <row r="249" spans="1:14" x14ac:dyDescent="0.25">
      <c r="A249" s="1">
        <v>247</v>
      </c>
      <c r="B249" t="s">
        <v>18</v>
      </c>
      <c r="C249" t="s">
        <v>13</v>
      </c>
      <c r="D249">
        <v>0</v>
      </c>
      <c r="E249">
        <v>0</v>
      </c>
      <c r="F249">
        <v>0</v>
      </c>
      <c r="G249">
        <v>0</v>
      </c>
      <c r="H249" t="s">
        <v>1327</v>
      </c>
      <c r="J249" t="b">
        <v>0</v>
      </c>
      <c r="K249" t="s">
        <v>227</v>
      </c>
      <c r="L249" t="s">
        <v>16</v>
      </c>
      <c r="M249" t="s">
        <v>17</v>
      </c>
      <c r="N249" t="s">
        <v>1119</v>
      </c>
    </row>
    <row r="250" spans="1:14" x14ac:dyDescent="0.25">
      <c r="A250" s="1">
        <v>248</v>
      </c>
      <c r="B250" t="s">
        <v>51</v>
      </c>
      <c r="C250" t="s">
        <v>13</v>
      </c>
      <c r="D250">
        <v>1</v>
      </c>
      <c r="E250">
        <v>1</v>
      </c>
      <c r="F250">
        <v>1</v>
      </c>
      <c r="G250">
        <v>1</v>
      </c>
      <c r="H250" t="s">
        <v>664</v>
      </c>
      <c r="J250" t="b">
        <v>0</v>
      </c>
      <c r="K250" t="s">
        <v>227</v>
      </c>
      <c r="L250" t="s">
        <v>16</v>
      </c>
      <c r="M250" t="s">
        <v>17</v>
      </c>
      <c r="N250" t="s">
        <v>1120</v>
      </c>
    </row>
    <row r="251" spans="1:14" x14ac:dyDescent="0.25">
      <c r="A251" s="1">
        <v>249</v>
      </c>
      <c r="B251" t="s">
        <v>27</v>
      </c>
      <c r="C251" t="s">
        <v>28</v>
      </c>
      <c r="D251">
        <v>0</v>
      </c>
      <c r="E251">
        <v>0</v>
      </c>
      <c r="F251">
        <v>0</v>
      </c>
      <c r="G251">
        <v>0</v>
      </c>
      <c r="H251" t="s">
        <v>1328</v>
      </c>
      <c r="J251" t="b">
        <v>0</v>
      </c>
      <c r="K251" t="s">
        <v>227</v>
      </c>
      <c r="L251" t="s">
        <v>16</v>
      </c>
      <c r="M251" t="s">
        <v>17</v>
      </c>
      <c r="N251" t="s">
        <v>1121</v>
      </c>
    </row>
    <row r="252" spans="1:14" x14ac:dyDescent="0.25">
      <c r="A252" s="1">
        <v>250</v>
      </c>
      <c r="B252" t="s">
        <v>23</v>
      </c>
      <c r="C252" t="s">
        <v>13</v>
      </c>
      <c r="D252">
        <v>0</v>
      </c>
      <c r="E252">
        <v>0</v>
      </c>
      <c r="F252">
        <v>0</v>
      </c>
      <c r="G252">
        <v>0</v>
      </c>
      <c r="H252" t="s">
        <v>1329</v>
      </c>
      <c r="J252" t="b">
        <v>0</v>
      </c>
      <c r="K252" t="s">
        <v>227</v>
      </c>
      <c r="L252" t="s">
        <v>16</v>
      </c>
      <c r="M252" t="s">
        <v>17</v>
      </c>
      <c r="N252" t="s">
        <v>1122</v>
      </c>
    </row>
    <row r="253" spans="1:14" x14ac:dyDescent="0.25">
      <c r="A253" s="1">
        <v>251</v>
      </c>
      <c r="B253" t="s">
        <v>24</v>
      </c>
      <c r="C253" t="s">
        <v>13</v>
      </c>
      <c r="D253">
        <v>0</v>
      </c>
      <c r="E253">
        <v>0</v>
      </c>
      <c r="F253">
        <v>0</v>
      </c>
      <c r="G253">
        <v>0</v>
      </c>
      <c r="H253" t="s">
        <v>1330</v>
      </c>
      <c r="J253" t="b">
        <v>0</v>
      </c>
      <c r="K253" t="s">
        <v>227</v>
      </c>
      <c r="L253" t="s">
        <v>16</v>
      </c>
      <c r="M253" t="s">
        <v>17</v>
      </c>
      <c r="N253" t="s">
        <v>1123</v>
      </c>
    </row>
    <row r="254" spans="1:14" x14ac:dyDescent="0.25">
      <c r="A254" s="1">
        <v>252</v>
      </c>
      <c r="B254" t="s">
        <v>12</v>
      </c>
      <c r="C254" t="s">
        <v>13</v>
      </c>
      <c r="D254">
        <v>0</v>
      </c>
      <c r="E254">
        <v>0</v>
      </c>
      <c r="F254">
        <v>0</v>
      </c>
      <c r="G254">
        <v>0</v>
      </c>
      <c r="H254" t="s">
        <v>1331</v>
      </c>
      <c r="J254" t="b">
        <v>0</v>
      </c>
      <c r="K254" t="s">
        <v>227</v>
      </c>
      <c r="L254" t="s">
        <v>16</v>
      </c>
      <c r="M254" t="s">
        <v>17</v>
      </c>
      <c r="N254" t="s">
        <v>1124</v>
      </c>
    </row>
    <row r="255" spans="1:14" x14ac:dyDescent="0.25">
      <c r="A255" s="1">
        <v>253</v>
      </c>
      <c r="B255" t="s">
        <v>76</v>
      </c>
      <c r="C255" t="s">
        <v>22</v>
      </c>
      <c r="D255">
        <v>0</v>
      </c>
      <c r="E255">
        <v>0</v>
      </c>
      <c r="F255">
        <v>0</v>
      </c>
      <c r="G255">
        <v>0</v>
      </c>
      <c r="H255" t="s">
        <v>1332</v>
      </c>
      <c r="J255" t="b">
        <v>0</v>
      </c>
      <c r="K255" t="s">
        <v>227</v>
      </c>
      <c r="L255" t="s">
        <v>16</v>
      </c>
      <c r="M255" t="s">
        <v>17</v>
      </c>
      <c r="N255" t="s">
        <v>1125</v>
      </c>
    </row>
    <row r="256" spans="1:14" x14ac:dyDescent="0.25">
      <c r="A256" s="1">
        <v>254</v>
      </c>
      <c r="B256" t="s">
        <v>27</v>
      </c>
      <c r="C256" t="s">
        <v>28</v>
      </c>
      <c r="D256">
        <v>1</v>
      </c>
      <c r="E256">
        <v>1</v>
      </c>
      <c r="F256">
        <v>1</v>
      </c>
      <c r="G256">
        <v>1</v>
      </c>
      <c r="H256" t="s">
        <v>1333</v>
      </c>
      <c r="J256" t="b">
        <v>0</v>
      </c>
      <c r="K256" t="s">
        <v>227</v>
      </c>
      <c r="L256" t="s">
        <v>16</v>
      </c>
      <c r="M256" t="s">
        <v>17</v>
      </c>
      <c r="N256" t="s">
        <v>1126</v>
      </c>
    </row>
    <row r="257" spans="1:14" x14ac:dyDescent="0.25">
      <c r="A257" s="1">
        <v>255</v>
      </c>
      <c r="B257" t="s">
        <v>27</v>
      </c>
      <c r="C257" t="s">
        <v>28</v>
      </c>
      <c r="D257">
        <v>1</v>
      </c>
      <c r="E257">
        <v>1</v>
      </c>
      <c r="F257">
        <v>1</v>
      </c>
      <c r="G257">
        <v>1</v>
      </c>
      <c r="H257" t="s">
        <v>1334</v>
      </c>
      <c r="J257" t="b">
        <v>0</v>
      </c>
      <c r="K257" t="s">
        <v>227</v>
      </c>
      <c r="L257" t="s">
        <v>16</v>
      </c>
      <c r="M257" t="s">
        <v>17</v>
      </c>
      <c r="N257" t="s">
        <v>1127</v>
      </c>
    </row>
    <row r="258" spans="1:14" x14ac:dyDescent="0.25">
      <c r="A258" s="1">
        <v>256</v>
      </c>
      <c r="B258" t="s">
        <v>30</v>
      </c>
      <c r="C258" t="s">
        <v>31</v>
      </c>
      <c r="D258">
        <v>0</v>
      </c>
      <c r="E258">
        <v>0.57142857142857151</v>
      </c>
      <c r="F258">
        <v>0.4</v>
      </c>
      <c r="G258">
        <v>1</v>
      </c>
      <c r="H258" t="s">
        <v>1335</v>
      </c>
      <c r="J258" t="b">
        <v>0</v>
      </c>
      <c r="K258" t="s">
        <v>227</v>
      </c>
      <c r="L258" t="s">
        <v>16</v>
      </c>
      <c r="M258" t="s">
        <v>17</v>
      </c>
      <c r="N258" t="s">
        <v>1128</v>
      </c>
    </row>
    <row r="259" spans="1:14" x14ac:dyDescent="0.25">
      <c r="A259" s="1">
        <v>257</v>
      </c>
      <c r="B259" t="s">
        <v>27</v>
      </c>
      <c r="C259" t="s">
        <v>28</v>
      </c>
      <c r="D259">
        <v>1</v>
      </c>
      <c r="E259">
        <v>1</v>
      </c>
      <c r="F259">
        <v>1</v>
      </c>
      <c r="G259">
        <v>1</v>
      </c>
      <c r="H259" t="s">
        <v>618</v>
      </c>
      <c r="J259" t="b">
        <v>0</v>
      </c>
      <c r="K259" t="s">
        <v>227</v>
      </c>
      <c r="L259" t="s">
        <v>16</v>
      </c>
      <c r="M259" t="s">
        <v>17</v>
      </c>
      <c r="N259" t="s">
        <v>1129</v>
      </c>
    </row>
    <row r="260" spans="1:14" x14ac:dyDescent="0.25">
      <c r="A260" s="1">
        <v>258</v>
      </c>
      <c r="B260" t="s">
        <v>27</v>
      </c>
      <c r="C260" t="s">
        <v>28</v>
      </c>
      <c r="D260">
        <v>0</v>
      </c>
      <c r="E260">
        <v>3.2258064516129031E-2</v>
      </c>
      <c r="F260">
        <v>1.6393442622950821E-2</v>
      </c>
      <c r="G260">
        <v>1</v>
      </c>
      <c r="H260" t="s">
        <v>1336</v>
      </c>
      <c r="J260" t="b">
        <v>0</v>
      </c>
      <c r="K260" t="s">
        <v>227</v>
      </c>
      <c r="L260" t="s">
        <v>16</v>
      </c>
      <c r="M260" t="s">
        <v>17</v>
      </c>
      <c r="N260" t="s">
        <v>1130</v>
      </c>
    </row>
    <row r="261" spans="1:14" x14ac:dyDescent="0.25">
      <c r="A261" s="1">
        <v>259</v>
      </c>
      <c r="B261" t="s">
        <v>23</v>
      </c>
      <c r="C261" t="s">
        <v>13</v>
      </c>
      <c r="D261">
        <v>0</v>
      </c>
      <c r="E261">
        <v>2.02020202020202E-2</v>
      </c>
      <c r="F261">
        <v>1.020408163265306E-2</v>
      </c>
      <c r="G261">
        <v>1</v>
      </c>
      <c r="H261" t="s">
        <v>1337</v>
      </c>
      <c r="J261" t="b">
        <v>0</v>
      </c>
      <c r="K261" t="s">
        <v>227</v>
      </c>
      <c r="L261" t="s">
        <v>16</v>
      </c>
      <c r="M261" t="s">
        <v>17</v>
      </c>
      <c r="N261" t="s">
        <v>1131</v>
      </c>
    </row>
    <row r="262" spans="1:14" x14ac:dyDescent="0.25">
      <c r="A262" s="1">
        <v>260</v>
      </c>
      <c r="B262" t="s">
        <v>12</v>
      </c>
      <c r="C262" t="s">
        <v>13</v>
      </c>
      <c r="D262">
        <v>0</v>
      </c>
      <c r="E262">
        <v>0</v>
      </c>
      <c r="F262">
        <v>0</v>
      </c>
      <c r="G262">
        <v>0</v>
      </c>
      <c r="H262" t="s">
        <v>1338</v>
      </c>
      <c r="J262" t="b">
        <v>0</v>
      </c>
      <c r="K262" t="s">
        <v>227</v>
      </c>
      <c r="L262" t="s">
        <v>16</v>
      </c>
      <c r="M262" t="s">
        <v>17</v>
      </c>
      <c r="N262" t="s">
        <v>1132</v>
      </c>
    </row>
    <row r="263" spans="1:14" x14ac:dyDescent="0.25">
      <c r="A263" s="1">
        <v>261</v>
      </c>
      <c r="B263" t="s">
        <v>33</v>
      </c>
      <c r="C263" t="s">
        <v>22</v>
      </c>
      <c r="D263">
        <v>0</v>
      </c>
      <c r="E263">
        <v>0</v>
      </c>
      <c r="F263">
        <v>0</v>
      </c>
      <c r="G263">
        <v>0</v>
      </c>
      <c r="H263" t="s">
        <v>1339</v>
      </c>
      <c r="J263" t="b">
        <v>0</v>
      </c>
      <c r="K263" t="s">
        <v>227</v>
      </c>
      <c r="L263" t="s">
        <v>16</v>
      </c>
      <c r="M263" t="s">
        <v>17</v>
      </c>
      <c r="N263" t="s">
        <v>1133</v>
      </c>
    </row>
    <row r="264" spans="1:14" x14ac:dyDescent="0.25">
      <c r="A264" s="1">
        <v>262</v>
      </c>
      <c r="B264" t="s">
        <v>86</v>
      </c>
      <c r="C264" t="s">
        <v>31</v>
      </c>
      <c r="D264">
        <v>0</v>
      </c>
      <c r="E264">
        <v>0</v>
      </c>
      <c r="F264">
        <v>0</v>
      </c>
      <c r="G264">
        <v>0</v>
      </c>
      <c r="H264" t="s">
        <v>1340</v>
      </c>
      <c r="J264" t="b">
        <v>0</v>
      </c>
      <c r="K264" t="s">
        <v>227</v>
      </c>
      <c r="L264" t="s">
        <v>16</v>
      </c>
      <c r="M264" t="s">
        <v>17</v>
      </c>
      <c r="N264" t="s">
        <v>1134</v>
      </c>
    </row>
    <row r="265" spans="1:14" x14ac:dyDescent="0.25">
      <c r="A265" s="1">
        <v>263</v>
      </c>
      <c r="B265" t="s">
        <v>41</v>
      </c>
      <c r="C265" t="s">
        <v>31</v>
      </c>
      <c r="D265">
        <v>0</v>
      </c>
      <c r="E265">
        <v>0</v>
      </c>
      <c r="F265">
        <v>0</v>
      </c>
      <c r="G265">
        <v>0</v>
      </c>
      <c r="H265" t="s">
        <v>449</v>
      </c>
      <c r="J265" t="b">
        <v>0</v>
      </c>
      <c r="K265" t="s">
        <v>227</v>
      </c>
      <c r="L265" t="s">
        <v>16</v>
      </c>
      <c r="M265" t="s">
        <v>17</v>
      </c>
      <c r="N265" t="s">
        <v>1135</v>
      </c>
    </row>
    <row r="266" spans="1:14" x14ac:dyDescent="0.25">
      <c r="A266" s="1">
        <v>264</v>
      </c>
      <c r="B266" t="s">
        <v>27</v>
      </c>
      <c r="C266" t="s">
        <v>28</v>
      </c>
      <c r="D266">
        <v>1</v>
      </c>
      <c r="E266">
        <v>1</v>
      </c>
      <c r="F266">
        <v>1</v>
      </c>
      <c r="G266">
        <v>1</v>
      </c>
      <c r="H266" t="s">
        <v>1341</v>
      </c>
      <c r="J266" t="b">
        <v>0</v>
      </c>
      <c r="K266" t="s">
        <v>227</v>
      </c>
      <c r="L266" t="s">
        <v>16</v>
      </c>
      <c r="M266" t="s">
        <v>17</v>
      </c>
      <c r="N266" t="s">
        <v>1136</v>
      </c>
    </row>
    <row r="267" spans="1:14" x14ac:dyDescent="0.25">
      <c r="A267" s="1">
        <v>265</v>
      </c>
      <c r="B267" t="s">
        <v>86</v>
      </c>
      <c r="C267" t="s">
        <v>31</v>
      </c>
      <c r="D267">
        <v>0</v>
      </c>
      <c r="E267">
        <v>0</v>
      </c>
      <c r="F267">
        <v>0</v>
      </c>
      <c r="G267">
        <v>0</v>
      </c>
      <c r="H267" t="s">
        <v>1238</v>
      </c>
      <c r="J267" t="b">
        <v>0</v>
      </c>
      <c r="K267" t="s">
        <v>227</v>
      </c>
      <c r="L267" t="s">
        <v>16</v>
      </c>
      <c r="M267" t="s">
        <v>17</v>
      </c>
      <c r="N267" t="s">
        <v>1137</v>
      </c>
    </row>
    <row r="268" spans="1:14" x14ac:dyDescent="0.25">
      <c r="A268" s="1">
        <v>266</v>
      </c>
      <c r="B268" t="s">
        <v>41</v>
      </c>
      <c r="C268" t="s">
        <v>31</v>
      </c>
      <c r="D268">
        <v>0</v>
      </c>
      <c r="E268">
        <v>0.66666666666666663</v>
      </c>
      <c r="F268">
        <v>1</v>
      </c>
      <c r="G268">
        <v>0.5</v>
      </c>
      <c r="H268" t="s">
        <v>1342</v>
      </c>
      <c r="J268" t="b">
        <v>0</v>
      </c>
      <c r="K268" t="s">
        <v>227</v>
      </c>
      <c r="L268" t="s">
        <v>16</v>
      </c>
      <c r="M268" t="s">
        <v>17</v>
      </c>
      <c r="N268" t="s">
        <v>1138</v>
      </c>
    </row>
    <row r="269" spans="1:14" x14ac:dyDescent="0.25">
      <c r="A269" s="1">
        <v>267</v>
      </c>
      <c r="B269" t="s">
        <v>27</v>
      </c>
      <c r="C269" t="s">
        <v>28</v>
      </c>
      <c r="D269">
        <v>0</v>
      </c>
      <c r="E269">
        <v>0</v>
      </c>
      <c r="F269">
        <v>0</v>
      </c>
      <c r="G269">
        <v>0</v>
      </c>
      <c r="H269" t="s">
        <v>1240</v>
      </c>
      <c r="J269" t="b">
        <v>0</v>
      </c>
      <c r="K269" t="s">
        <v>227</v>
      </c>
      <c r="L269" t="s">
        <v>16</v>
      </c>
      <c r="M269" t="s">
        <v>17</v>
      </c>
      <c r="N269" t="s">
        <v>1139</v>
      </c>
    </row>
    <row r="270" spans="1:14" x14ac:dyDescent="0.25">
      <c r="A270" s="1">
        <v>268</v>
      </c>
      <c r="B270" t="s">
        <v>23</v>
      </c>
      <c r="C270" t="s">
        <v>13</v>
      </c>
      <c r="D270">
        <v>0</v>
      </c>
      <c r="E270">
        <v>7.246376811594203E-3</v>
      </c>
      <c r="F270">
        <v>3.6363636363636359E-3</v>
      </c>
      <c r="G270">
        <v>1</v>
      </c>
      <c r="H270" t="s">
        <v>956</v>
      </c>
      <c r="J270" t="b">
        <v>0</v>
      </c>
      <c r="K270" t="s">
        <v>227</v>
      </c>
      <c r="L270" t="s">
        <v>16</v>
      </c>
      <c r="M270" t="s">
        <v>17</v>
      </c>
      <c r="N270" t="s">
        <v>1140</v>
      </c>
    </row>
    <row r="271" spans="1:14" x14ac:dyDescent="0.25">
      <c r="A271" s="1">
        <v>269</v>
      </c>
      <c r="B271" t="s">
        <v>18</v>
      </c>
      <c r="C271" t="s">
        <v>13</v>
      </c>
      <c r="D271">
        <v>0</v>
      </c>
      <c r="E271">
        <v>0</v>
      </c>
      <c r="F271">
        <v>0</v>
      </c>
      <c r="G271">
        <v>0</v>
      </c>
      <c r="H271" t="s">
        <v>1343</v>
      </c>
      <c r="J271" t="b">
        <v>0</v>
      </c>
      <c r="K271" t="s">
        <v>227</v>
      </c>
      <c r="L271" t="s">
        <v>16</v>
      </c>
      <c r="M271" t="s">
        <v>17</v>
      </c>
      <c r="N271" t="s">
        <v>1141</v>
      </c>
    </row>
    <row r="272" spans="1:14" x14ac:dyDescent="0.25">
      <c r="A272" s="1">
        <v>270</v>
      </c>
      <c r="B272" t="s">
        <v>43</v>
      </c>
      <c r="C272" t="s">
        <v>22</v>
      </c>
      <c r="D272">
        <v>0</v>
      </c>
      <c r="E272">
        <v>0</v>
      </c>
      <c r="F272">
        <v>0</v>
      </c>
      <c r="G272">
        <v>0</v>
      </c>
      <c r="H272" t="s">
        <v>1344</v>
      </c>
      <c r="J272" t="b">
        <v>0</v>
      </c>
      <c r="K272" t="s">
        <v>227</v>
      </c>
      <c r="L272" t="s">
        <v>16</v>
      </c>
      <c r="M272" t="s">
        <v>17</v>
      </c>
      <c r="N272" t="s">
        <v>1142</v>
      </c>
    </row>
    <row r="273" spans="1:14" x14ac:dyDescent="0.25">
      <c r="A273" s="1">
        <v>271</v>
      </c>
      <c r="B273" t="s">
        <v>65</v>
      </c>
      <c r="C273" t="s">
        <v>31</v>
      </c>
      <c r="D273">
        <v>0</v>
      </c>
      <c r="E273">
        <v>0</v>
      </c>
      <c r="F273">
        <v>0</v>
      </c>
      <c r="G273">
        <v>0</v>
      </c>
      <c r="H273" t="s">
        <v>343</v>
      </c>
      <c r="J273" t="b">
        <v>0</v>
      </c>
      <c r="K273" t="s">
        <v>227</v>
      </c>
      <c r="L273" t="s">
        <v>16</v>
      </c>
      <c r="M273" t="s">
        <v>17</v>
      </c>
      <c r="N273" t="s">
        <v>1143</v>
      </c>
    </row>
    <row r="274" spans="1:14" x14ac:dyDescent="0.25">
      <c r="A274" s="1">
        <v>272</v>
      </c>
      <c r="B274" t="s">
        <v>23</v>
      </c>
      <c r="C274" t="s">
        <v>13</v>
      </c>
      <c r="D274">
        <v>0</v>
      </c>
      <c r="E274">
        <v>0.82352941176470584</v>
      </c>
      <c r="F274">
        <v>1</v>
      </c>
      <c r="G274">
        <v>0.7</v>
      </c>
      <c r="H274" t="s">
        <v>1345</v>
      </c>
      <c r="J274" t="b">
        <v>0</v>
      </c>
      <c r="K274" t="s">
        <v>227</v>
      </c>
      <c r="L274" t="s">
        <v>16</v>
      </c>
      <c r="M274" t="s">
        <v>17</v>
      </c>
      <c r="N274" t="s">
        <v>1144</v>
      </c>
    </row>
    <row r="275" spans="1:14" x14ac:dyDescent="0.25">
      <c r="A275" s="1">
        <v>273</v>
      </c>
      <c r="B275" t="s">
        <v>33</v>
      </c>
      <c r="C275" t="s">
        <v>22</v>
      </c>
      <c r="D275">
        <v>0</v>
      </c>
      <c r="E275">
        <v>0</v>
      </c>
      <c r="F275">
        <v>0</v>
      </c>
      <c r="G275">
        <v>0</v>
      </c>
      <c r="H275" t="s">
        <v>1346</v>
      </c>
      <c r="J275" t="b">
        <v>0</v>
      </c>
      <c r="K275" t="s">
        <v>227</v>
      </c>
      <c r="L275" t="s">
        <v>16</v>
      </c>
      <c r="M275" t="s">
        <v>17</v>
      </c>
      <c r="N275" t="s">
        <v>1145</v>
      </c>
    </row>
    <row r="276" spans="1:14" x14ac:dyDescent="0.25">
      <c r="A276" s="1">
        <v>274</v>
      </c>
      <c r="B276" t="s">
        <v>18</v>
      </c>
      <c r="C276" t="s">
        <v>13</v>
      </c>
      <c r="D276">
        <v>0</v>
      </c>
      <c r="E276">
        <v>0</v>
      </c>
      <c r="F276">
        <v>0</v>
      </c>
      <c r="G276">
        <v>0</v>
      </c>
      <c r="H276" t="s">
        <v>1347</v>
      </c>
      <c r="J276" t="b">
        <v>0</v>
      </c>
      <c r="K276" t="s">
        <v>227</v>
      </c>
      <c r="L276" t="s">
        <v>16</v>
      </c>
      <c r="M276" t="s">
        <v>17</v>
      </c>
      <c r="N276" t="s">
        <v>1146</v>
      </c>
    </row>
    <row r="277" spans="1:14" x14ac:dyDescent="0.25">
      <c r="A277" s="1">
        <v>275</v>
      </c>
      <c r="B277" t="s">
        <v>12</v>
      </c>
      <c r="C277" t="s">
        <v>13</v>
      </c>
      <c r="D277">
        <v>0</v>
      </c>
      <c r="E277">
        <v>0</v>
      </c>
      <c r="F277">
        <v>0</v>
      </c>
      <c r="G277">
        <v>0</v>
      </c>
      <c r="H277" t="s">
        <v>1348</v>
      </c>
      <c r="J277" t="b">
        <v>0</v>
      </c>
      <c r="K277" t="s">
        <v>289</v>
      </c>
      <c r="L277" t="s">
        <v>16</v>
      </c>
      <c r="M277" t="s">
        <v>17</v>
      </c>
      <c r="N277" t="s">
        <v>1078</v>
      </c>
    </row>
    <row r="278" spans="1:14" x14ac:dyDescent="0.25">
      <c r="A278" s="1">
        <v>276</v>
      </c>
      <c r="B278" t="s">
        <v>18</v>
      </c>
      <c r="C278" t="s">
        <v>13</v>
      </c>
      <c r="D278">
        <v>0</v>
      </c>
      <c r="E278">
        <v>0</v>
      </c>
      <c r="F278">
        <v>0</v>
      </c>
      <c r="G278">
        <v>0</v>
      </c>
      <c r="H278" t="s">
        <v>1349</v>
      </c>
      <c r="J278" t="b">
        <v>0</v>
      </c>
      <c r="K278" t="s">
        <v>289</v>
      </c>
      <c r="L278" t="s">
        <v>16</v>
      </c>
      <c r="M278" t="s">
        <v>17</v>
      </c>
      <c r="N278" t="s">
        <v>1079</v>
      </c>
    </row>
    <row r="279" spans="1:14" x14ac:dyDescent="0.25">
      <c r="A279" s="1">
        <v>277</v>
      </c>
      <c r="B279" t="s">
        <v>12</v>
      </c>
      <c r="C279" t="s">
        <v>13</v>
      </c>
      <c r="D279">
        <v>0</v>
      </c>
      <c r="E279">
        <v>0</v>
      </c>
      <c r="F279">
        <v>0</v>
      </c>
      <c r="G279">
        <v>0</v>
      </c>
      <c r="H279" t="s">
        <v>1350</v>
      </c>
      <c r="J279" t="b">
        <v>0</v>
      </c>
      <c r="K279" t="s">
        <v>289</v>
      </c>
      <c r="L279" t="s">
        <v>16</v>
      </c>
      <c r="M279" t="s">
        <v>17</v>
      </c>
      <c r="N279" t="s">
        <v>1080</v>
      </c>
    </row>
    <row r="280" spans="1:14" x14ac:dyDescent="0.25">
      <c r="A280" s="1">
        <v>278</v>
      </c>
      <c r="B280" t="s">
        <v>21</v>
      </c>
      <c r="C280" t="s">
        <v>22</v>
      </c>
      <c r="D280">
        <v>0</v>
      </c>
      <c r="E280">
        <v>0</v>
      </c>
      <c r="F280">
        <v>0</v>
      </c>
      <c r="G280">
        <v>0</v>
      </c>
      <c r="H280" t="s">
        <v>1351</v>
      </c>
      <c r="J280" t="b">
        <v>0</v>
      </c>
      <c r="K280" t="s">
        <v>289</v>
      </c>
      <c r="L280" t="s">
        <v>16</v>
      </c>
      <c r="M280" t="s">
        <v>17</v>
      </c>
      <c r="N280" t="s">
        <v>1081</v>
      </c>
    </row>
    <row r="281" spans="1:14" x14ac:dyDescent="0.25">
      <c r="A281" s="1">
        <v>279</v>
      </c>
      <c r="B281" t="s">
        <v>23</v>
      </c>
      <c r="C281" t="s">
        <v>13</v>
      </c>
      <c r="D281">
        <v>0</v>
      </c>
      <c r="E281">
        <v>0</v>
      </c>
      <c r="F281">
        <v>0</v>
      </c>
      <c r="G281">
        <v>0</v>
      </c>
      <c r="J281" t="b">
        <v>1</v>
      </c>
      <c r="K281" t="s">
        <v>289</v>
      </c>
      <c r="L281" t="s">
        <v>16</v>
      </c>
      <c r="M281" t="s">
        <v>17</v>
      </c>
      <c r="N281" t="s">
        <v>1082</v>
      </c>
    </row>
    <row r="282" spans="1:14" x14ac:dyDescent="0.25">
      <c r="A282" s="1">
        <v>280</v>
      </c>
      <c r="B282" t="s">
        <v>24</v>
      </c>
      <c r="C282" t="s">
        <v>13</v>
      </c>
      <c r="D282">
        <v>0</v>
      </c>
      <c r="E282">
        <v>0</v>
      </c>
      <c r="F282">
        <v>0</v>
      </c>
      <c r="G282">
        <v>0</v>
      </c>
      <c r="H282" t="s">
        <v>1352</v>
      </c>
      <c r="J282" t="b">
        <v>0</v>
      </c>
      <c r="K282" t="s">
        <v>289</v>
      </c>
      <c r="L282" t="s">
        <v>16</v>
      </c>
      <c r="M282" t="s">
        <v>17</v>
      </c>
      <c r="N282" t="s">
        <v>1083</v>
      </c>
    </row>
    <row r="283" spans="1:14" x14ac:dyDescent="0.25">
      <c r="A283" s="1">
        <v>281</v>
      </c>
      <c r="B283" t="s">
        <v>21</v>
      </c>
      <c r="C283" t="s">
        <v>22</v>
      </c>
      <c r="D283">
        <v>0</v>
      </c>
      <c r="E283">
        <v>0</v>
      </c>
      <c r="F283">
        <v>0</v>
      </c>
      <c r="G283">
        <v>0</v>
      </c>
      <c r="H283" t="s">
        <v>1353</v>
      </c>
      <c r="J283" t="b">
        <v>0</v>
      </c>
      <c r="K283" t="s">
        <v>289</v>
      </c>
      <c r="L283" t="s">
        <v>16</v>
      </c>
      <c r="M283" t="s">
        <v>17</v>
      </c>
      <c r="N283" t="s">
        <v>1084</v>
      </c>
    </row>
    <row r="284" spans="1:14" x14ac:dyDescent="0.25">
      <c r="A284" s="1">
        <v>282</v>
      </c>
      <c r="B284" t="s">
        <v>27</v>
      </c>
      <c r="C284" t="s">
        <v>28</v>
      </c>
      <c r="D284">
        <v>0</v>
      </c>
      <c r="E284">
        <v>4.195804195804196E-2</v>
      </c>
      <c r="F284">
        <v>2.1428571428571429E-2</v>
      </c>
      <c r="G284">
        <v>1</v>
      </c>
      <c r="H284" t="s">
        <v>1354</v>
      </c>
      <c r="J284" t="b">
        <v>0</v>
      </c>
      <c r="K284" t="s">
        <v>289</v>
      </c>
      <c r="L284" t="s">
        <v>16</v>
      </c>
      <c r="M284" t="s">
        <v>17</v>
      </c>
      <c r="N284" t="s">
        <v>1085</v>
      </c>
    </row>
    <row r="285" spans="1:14" x14ac:dyDescent="0.25">
      <c r="A285" s="1">
        <v>283</v>
      </c>
      <c r="B285" t="s">
        <v>30</v>
      </c>
      <c r="C285" t="s">
        <v>31</v>
      </c>
      <c r="D285">
        <v>1</v>
      </c>
      <c r="E285">
        <v>1</v>
      </c>
      <c r="F285">
        <v>1</v>
      </c>
      <c r="G285">
        <v>1</v>
      </c>
      <c r="H285" t="s">
        <v>171</v>
      </c>
      <c r="J285" t="b">
        <v>0</v>
      </c>
      <c r="K285" t="s">
        <v>289</v>
      </c>
      <c r="L285" t="s">
        <v>16</v>
      </c>
      <c r="M285" t="s">
        <v>17</v>
      </c>
      <c r="N285" t="s">
        <v>1086</v>
      </c>
    </row>
    <row r="286" spans="1:14" x14ac:dyDescent="0.25">
      <c r="A286" s="1">
        <v>284</v>
      </c>
      <c r="B286" t="s">
        <v>33</v>
      </c>
      <c r="C286" t="s">
        <v>22</v>
      </c>
      <c r="D286">
        <v>0</v>
      </c>
      <c r="E286">
        <v>0.1333333333333333</v>
      </c>
      <c r="F286">
        <v>1</v>
      </c>
      <c r="G286">
        <v>7.1428571428571425E-2</v>
      </c>
      <c r="H286" t="s">
        <v>1355</v>
      </c>
      <c r="J286" t="b">
        <v>0</v>
      </c>
      <c r="K286" t="s">
        <v>289</v>
      </c>
      <c r="L286" t="s">
        <v>16</v>
      </c>
      <c r="M286" t="s">
        <v>17</v>
      </c>
      <c r="N286" t="s">
        <v>1087</v>
      </c>
    </row>
    <row r="287" spans="1:14" x14ac:dyDescent="0.25">
      <c r="A287" s="1">
        <v>285</v>
      </c>
      <c r="B287" t="s">
        <v>18</v>
      </c>
      <c r="C287" t="s">
        <v>13</v>
      </c>
      <c r="D287">
        <v>0</v>
      </c>
      <c r="E287">
        <v>0</v>
      </c>
      <c r="F287">
        <v>0</v>
      </c>
      <c r="G287">
        <v>0</v>
      </c>
      <c r="H287" t="s">
        <v>1356</v>
      </c>
      <c r="J287" t="b">
        <v>0</v>
      </c>
      <c r="K287" t="s">
        <v>289</v>
      </c>
      <c r="L287" t="s">
        <v>16</v>
      </c>
      <c r="M287" t="s">
        <v>17</v>
      </c>
      <c r="N287" t="s">
        <v>1088</v>
      </c>
    </row>
    <row r="288" spans="1:14" x14ac:dyDescent="0.25">
      <c r="A288" s="1">
        <v>286</v>
      </c>
      <c r="B288" t="s">
        <v>18</v>
      </c>
      <c r="C288" t="s">
        <v>13</v>
      </c>
      <c r="D288">
        <v>0</v>
      </c>
      <c r="E288">
        <v>0.30188679245283018</v>
      </c>
      <c r="F288">
        <v>1</v>
      </c>
      <c r="G288">
        <v>0.17777777777777781</v>
      </c>
      <c r="H288" t="s">
        <v>1357</v>
      </c>
      <c r="J288" t="b">
        <v>0</v>
      </c>
      <c r="K288" t="s">
        <v>289</v>
      </c>
      <c r="L288" t="s">
        <v>16</v>
      </c>
      <c r="M288" t="s">
        <v>17</v>
      </c>
      <c r="N288" t="s">
        <v>1089</v>
      </c>
    </row>
    <row r="289" spans="1:14" x14ac:dyDescent="0.25">
      <c r="A289" s="1">
        <v>287</v>
      </c>
      <c r="B289" t="s">
        <v>23</v>
      </c>
      <c r="C289" t="s">
        <v>13</v>
      </c>
      <c r="D289">
        <v>0</v>
      </c>
      <c r="E289">
        <v>0</v>
      </c>
      <c r="F289">
        <v>0</v>
      </c>
      <c r="G289">
        <v>0</v>
      </c>
      <c r="H289" t="s">
        <v>1358</v>
      </c>
      <c r="J289" t="b">
        <v>0</v>
      </c>
      <c r="K289" t="s">
        <v>289</v>
      </c>
      <c r="L289" t="s">
        <v>16</v>
      </c>
      <c r="M289" t="s">
        <v>17</v>
      </c>
      <c r="N289" t="s">
        <v>1090</v>
      </c>
    </row>
    <row r="290" spans="1:14" x14ac:dyDescent="0.25">
      <c r="A290" s="1">
        <v>288</v>
      </c>
      <c r="B290" t="s">
        <v>27</v>
      </c>
      <c r="C290" t="s">
        <v>28</v>
      </c>
      <c r="D290">
        <v>0</v>
      </c>
      <c r="E290">
        <v>0</v>
      </c>
      <c r="F290">
        <v>0</v>
      </c>
      <c r="G290">
        <v>0</v>
      </c>
      <c r="H290" t="s">
        <v>1359</v>
      </c>
      <c r="J290" t="b">
        <v>0</v>
      </c>
      <c r="K290" t="s">
        <v>289</v>
      </c>
      <c r="L290" t="s">
        <v>16</v>
      </c>
      <c r="M290" t="s">
        <v>17</v>
      </c>
      <c r="N290" t="s">
        <v>1091</v>
      </c>
    </row>
    <row r="291" spans="1:14" x14ac:dyDescent="0.25">
      <c r="A291" s="1">
        <v>289</v>
      </c>
      <c r="B291" t="s">
        <v>30</v>
      </c>
      <c r="C291" t="s">
        <v>31</v>
      </c>
      <c r="D291">
        <v>1</v>
      </c>
      <c r="E291">
        <v>1</v>
      </c>
      <c r="F291">
        <v>1</v>
      </c>
      <c r="G291">
        <v>1</v>
      </c>
      <c r="H291" t="s">
        <v>39</v>
      </c>
      <c r="J291" t="b">
        <v>0</v>
      </c>
      <c r="K291" t="s">
        <v>289</v>
      </c>
      <c r="L291" t="s">
        <v>16</v>
      </c>
      <c r="M291" t="s">
        <v>17</v>
      </c>
      <c r="N291" t="s">
        <v>1092</v>
      </c>
    </row>
    <row r="292" spans="1:14" x14ac:dyDescent="0.25">
      <c r="A292" s="1">
        <v>290</v>
      </c>
      <c r="B292" t="s">
        <v>12</v>
      </c>
      <c r="C292" t="s">
        <v>13</v>
      </c>
      <c r="D292">
        <v>0</v>
      </c>
      <c r="E292">
        <v>2.690582959641255E-2</v>
      </c>
      <c r="F292">
        <v>1.3636363636363639E-2</v>
      </c>
      <c r="G292">
        <v>1</v>
      </c>
      <c r="H292" t="s">
        <v>1360</v>
      </c>
      <c r="J292" t="b">
        <v>0</v>
      </c>
      <c r="K292" t="s">
        <v>289</v>
      </c>
      <c r="L292" t="s">
        <v>16</v>
      </c>
      <c r="M292" t="s">
        <v>17</v>
      </c>
      <c r="N292" t="s">
        <v>1093</v>
      </c>
    </row>
    <row r="293" spans="1:14" x14ac:dyDescent="0.25">
      <c r="A293" s="1">
        <v>291</v>
      </c>
      <c r="B293" t="s">
        <v>41</v>
      </c>
      <c r="C293" t="s">
        <v>31</v>
      </c>
      <c r="D293">
        <v>1</v>
      </c>
      <c r="E293">
        <v>1</v>
      </c>
      <c r="F293">
        <v>1</v>
      </c>
      <c r="G293">
        <v>1</v>
      </c>
      <c r="H293" t="s">
        <v>1050</v>
      </c>
      <c r="J293" t="b">
        <v>0</v>
      </c>
      <c r="K293" t="s">
        <v>289</v>
      </c>
      <c r="L293" t="s">
        <v>16</v>
      </c>
      <c r="M293" t="s">
        <v>17</v>
      </c>
      <c r="N293" t="s">
        <v>1094</v>
      </c>
    </row>
    <row r="294" spans="1:14" x14ac:dyDescent="0.25">
      <c r="A294" s="1">
        <v>292</v>
      </c>
      <c r="B294" t="s">
        <v>43</v>
      </c>
      <c r="C294" t="s">
        <v>22</v>
      </c>
      <c r="D294">
        <v>0</v>
      </c>
      <c r="E294">
        <v>0</v>
      </c>
      <c r="F294">
        <v>0</v>
      </c>
      <c r="G294">
        <v>0</v>
      </c>
      <c r="H294" t="s">
        <v>1361</v>
      </c>
      <c r="J294" t="b">
        <v>0</v>
      </c>
      <c r="K294" t="s">
        <v>289</v>
      </c>
      <c r="L294" t="s">
        <v>16</v>
      </c>
      <c r="M294" t="s">
        <v>17</v>
      </c>
      <c r="N294" t="s">
        <v>1095</v>
      </c>
    </row>
    <row r="295" spans="1:14" x14ac:dyDescent="0.25">
      <c r="A295" s="1">
        <v>293</v>
      </c>
      <c r="B295" t="s">
        <v>41</v>
      </c>
      <c r="C295" t="s">
        <v>31</v>
      </c>
      <c r="D295">
        <v>1</v>
      </c>
      <c r="E295">
        <v>1</v>
      </c>
      <c r="F295">
        <v>1</v>
      </c>
      <c r="G295">
        <v>1</v>
      </c>
      <c r="H295" t="s">
        <v>519</v>
      </c>
      <c r="J295" t="b">
        <v>0</v>
      </c>
      <c r="K295" t="s">
        <v>289</v>
      </c>
      <c r="L295" t="s">
        <v>16</v>
      </c>
      <c r="M295" t="s">
        <v>17</v>
      </c>
      <c r="N295" t="s">
        <v>1096</v>
      </c>
    </row>
    <row r="296" spans="1:14" x14ac:dyDescent="0.25">
      <c r="A296" s="1">
        <v>294</v>
      </c>
      <c r="B296" t="s">
        <v>27</v>
      </c>
      <c r="C296" t="s">
        <v>28</v>
      </c>
      <c r="D296">
        <v>1</v>
      </c>
      <c r="E296">
        <v>1</v>
      </c>
      <c r="F296">
        <v>1</v>
      </c>
      <c r="G296">
        <v>1</v>
      </c>
      <c r="H296" t="s">
        <v>449</v>
      </c>
      <c r="J296" t="b">
        <v>0</v>
      </c>
      <c r="K296" t="s">
        <v>289</v>
      </c>
      <c r="L296" t="s">
        <v>16</v>
      </c>
      <c r="M296" t="s">
        <v>17</v>
      </c>
      <c r="N296" t="s">
        <v>1097</v>
      </c>
    </row>
    <row r="297" spans="1:14" x14ac:dyDescent="0.25">
      <c r="A297" s="1">
        <v>295</v>
      </c>
      <c r="B297" t="s">
        <v>23</v>
      </c>
      <c r="C297" t="s">
        <v>13</v>
      </c>
      <c r="D297">
        <v>0</v>
      </c>
      <c r="E297">
        <v>0</v>
      </c>
      <c r="F297">
        <v>0</v>
      </c>
      <c r="G297">
        <v>0</v>
      </c>
      <c r="H297" t="s">
        <v>1362</v>
      </c>
      <c r="J297" t="b">
        <v>0</v>
      </c>
      <c r="K297" t="s">
        <v>289</v>
      </c>
      <c r="L297" t="s">
        <v>16</v>
      </c>
      <c r="M297" t="s">
        <v>17</v>
      </c>
      <c r="N297" t="s">
        <v>1098</v>
      </c>
    </row>
    <row r="298" spans="1:14" x14ac:dyDescent="0.25">
      <c r="A298" s="1">
        <v>296</v>
      </c>
      <c r="B298" t="s">
        <v>41</v>
      </c>
      <c r="C298" t="s">
        <v>31</v>
      </c>
      <c r="D298">
        <v>0</v>
      </c>
      <c r="E298">
        <v>0</v>
      </c>
      <c r="F298">
        <v>0</v>
      </c>
      <c r="G298">
        <v>0</v>
      </c>
      <c r="H298" t="s">
        <v>1363</v>
      </c>
      <c r="J298" t="b">
        <v>0</v>
      </c>
      <c r="K298" t="s">
        <v>289</v>
      </c>
      <c r="L298" t="s">
        <v>16</v>
      </c>
      <c r="M298" t="s">
        <v>17</v>
      </c>
      <c r="N298" t="s">
        <v>1099</v>
      </c>
    </row>
    <row r="299" spans="1:14" x14ac:dyDescent="0.25">
      <c r="A299" s="1">
        <v>297</v>
      </c>
      <c r="B299" t="s">
        <v>27</v>
      </c>
      <c r="C299" t="s">
        <v>28</v>
      </c>
      <c r="D299">
        <v>1</v>
      </c>
      <c r="E299">
        <v>1</v>
      </c>
      <c r="F299">
        <v>1</v>
      </c>
      <c r="G299">
        <v>1</v>
      </c>
      <c r="H299" t="s">
        <v>184</v>
      </c>
      <c r="J299" t="b">
        <v>0</v>
      </c>
      <c r="K299" t="s">
        <v>289</v>
      </c>
      <c r="L299" t="s">
        <v>16</v>
      </c>
      <c r="M299" t="s">
        <v>17</v>
      </c>
      <c r="N299" t="s">
        <v>1100</v>
      </c>
    </row>
    <row r="300" spans="1:14" x14ac:dyDescent="0.25">
      <c r="A300" s="1">
        <v>298</v>
      </c>
      <c r="B300" t="s">
        <v>18</v>
      </c>
      <c r="C300" t="s">
        <v>13</v>
      </c>
      <c r="D300">
        <v>1</v>
      </c>
      <c r="E300">
        <v>1</v>
      </c>
      <c r="F300">
        <v>1</v>
      </c>
      <c r="G300">
        <v>1</v>
      </c>
      <c r="H300" t="s">
        <v>1364</v>
      </c>
      <c r="J300" t="b">
        <v>0</v>
      </c>
      <c r="K300" t="s">
        <v>289</v>
      </c>
      <c r="L300" t="s">
        <v>16</v>
      </c>
      <c r="M300" t="s">
        <v>17</v>
      </c>
      <c r="N300" t="s">
        <v>1101</v>
      </c>
    </row>
    <row r="301" spans="1:14" x14ac:dyDescent="0.25">
      <c r="A301" s="1">
        <v>299</v>
      </c>
      <c r="B301" t="s">
        <v>33</v>
      </c>
      <c r="C301" t="s">
        <v>22</v>
      </c>
      <c r="D301">
        <v>0</v>
      </c>
      <c r="E301">
        <v>0</v>
      </c>
      <c r="F301">
        <v>0</v>
      </c>
      <c r="G301">
        <v>0</v>
      </c>
      <c r="H301" t="s">
        <v>1365</v>
      </c>
      <c r="J301" t="b">
        <v>0</v>
      </c>
      <c r="K301" t="s">
        <v>289</v>
      </c>
      <c r="L301" t="s">
        <v>16</v>
      </c>
      <c r="M301" t="s">
        <v>17</v>
      </c>
      <c r="N301" t="s">
        <v>1102</v>
      </c>
    </row>
    <row r="302" spans="1:14" x14ac:dyDescent="0.25">
      <c r="A302" s="1">
        <v>300</v>
      </c>
      <c r="B302" t="s">
        <v>51</v>
      </c>
      <c r="C302" t="s">
        <v>13</v>
      </c>
      <c r="D302">
        <v>1</v>
      </c>
      <c r="E302">
        <v>1</v>
      </c>
      <c r="F302">
        <v>1</v>
      </c>
      <c r="G302">
        <v>1</v>
      </c>
      <c r="H302" t="s">
        <v>1366</v>
      </c>
      <c r="J302" t="b">
        <v>0</v>
      </c>
      <c r="K302" t="s">
        <v>289</v>
      </c>
      <c r="L302" t="s">
        <v>16</v>
      </c>
      <c r="M302" t="s">
        <v>17</v>
      </c>
      <c r="N302" t="s">
        <v>1103</v>
      </c>
    </row>
    <row r="303" spans="1:14" x14ac:dyDescent="0.25">
      <c r="A303" s="1">
        <v>301</v>
      </c>
      <c r="B303" t="s">
        <v>21</v>
      </c>
      <c r="C303" t="s">
        <v>22</v>
      </c>
      <c r="D303">
        <v>0</v>
      </c>
      <c r="E303">
        <v>0</v>
      </c>
      <c r="F303">
        <v>0</v>
      </c>
      <c r="G303">
        <v>0</v>
      </c>
      <c r="H303" t="s">
        <v>1065</v>
      </c>
      <c r="J303" t="b">
        <v>0</v>
      </c>
      <c r="K303" t="s">
        <v>289</v>
      </c>
      <c r="L303" t="s">
        <v>16</v>
      </c>
      <c r="M303" t="s">
        <v>17</v>
      </c>
      <c r="N303" t="s">
        <v>1104</v>
      </c>
    </row>
    <row r="304" spans="1:14" x14ac:dyDescent="0.25">
      <c r="A304" s="1">
        <v>302</v>
      </c>
      <c r="B304" t="s">
        <v>30</v>
      </c>
      <c r="C304" t="s">
        <v>31</v>
      </c>
      <c r="D304">
        <v>0</v>
      </c>
      <c r="E304">
        <v>0</v>
      </c>
      <c r="F304">
        <v>0</v>
      </c>
      <c r="G304">
        <v>0</v>
      </c>
      <c r="H304" t="s">
        <v>1367</v>
      </c>
      <c r="J304" t="b">
        <v>0</v>
      </c>
      <c r="K304" t="s">
        <v>289</v>
      </c>
      <c r="L304" t="s">
        <v>16</v>
      </c>
      <c r="M304" t="s">
        <v>17</v>
      </c>
      <c r="N304" t="s">
        <v>1105</v>
      </c>
    </row>
    <row r="305" spans="1:14" x14ac:dyDescent="0.25">
      <c r="A305" s="1">
        <v>303</v>
      </c>
      <c r="B305" t="s">
        <v>41</v>
      </c>
      <c r="C305" t="s">
        <v>31</v>
      </c>
      <c r="D305">
        <v>0</v>
      </c>
      <c r="E305">
        <v>0</v>
      </c>
      <c r="F305">
        <v>0</v>
      </c>
      <c r="G305">
        <v>0</v>
      </c>
      <c r="H305" t="s">
        <v>1368</v>
      </c>
      <c r="J305" t="b">
        <v>0</v>
      </c>
      <c r="K305" t="s">
        <v>289</v>
      </c>
      <c r="L305" t="s">
        <v>16</v>
      </c>
      <c r="M305" t="s">
        <v>17</v>
      </c>
      <c r="N305" t="s">
        <v>1106</v>
      </c>
    </row>
    <row r="306" spans="1:14" x14ac:dyDescent="0.25">
      <c r="A306" s="1">
        <v>304</v>
      </c>
      <c r="B306" t="s">
        <v>56</v>
      </c>
      <c r="C306" t="s">
        <v>22</v>
      </c>
      <c r="D306">
        <v>0</v>
      </c>
      <c r="E306">
        <v>0</v>
      </c>
      <c r="F306">
        <v>0</v>
      </c>
      <c r="G306">
        <v>0</v>
      </c>
      <c r="H306" t="s">
        <v>1369</v>
      </c>
      <c r="J306" t="b">
        <v>0</v>
      </c>
      <c r="K306" t="s">
        <v>289</v>
      </c>
      <c r="L306" t="s">
        <v>16</v>
      </c>
      <c r="M306" t="s">
        <v>17</v>
      </c>
      <c r="N306" t="s">
        <v>1107</v>
      </c>
    </row>
    <row r="307" spans="1:14" x14ac:dyDescent="0.25">
      <c r="A307" s="1">
        <v>305</v>
      </c>
      <c r="B307" t="s">
        <v>12</v>
      </c>
      <c r="C307" t="s">
        <v>13</v>
      </c>
      <c r="D307">
        <v>0</v>
      </c>
      <c r="E307">
        <v>0</v>
      </c>
      <c r="F307">
        <v>0</v>
      </c>
      <c r="G307">
        <v>0</v>
      </c>
      <c r="H307" t="s">
        <v>1370</v>
      </c>
      <c r="J307" t="b">
        <v>0</v>
      </c>
      <c r="K307" t="s">
        <v>289</v>
      </c>
      <c r="L307" t="s">
        <v>16</v>
      </c>
      <c r="M307" t="s">
        <v>17</v>
      </c>
      <c r="N307" t="s">
        <v>1108</v>
      </c>
    </row>
    <row r="308" spans="1:14" x14ac:dyDescent="0.25">
      <c r="A308" s="1">
        <v>306</v>
      </c>
      <c r="B308" t="s">
        <v>18</v>
      </c>
      <c r="C308" t="s">
        <v>13</v>
      </c>
      <c r="D308">
        <v>0</v>
      </c>
      <c r="E308">
        <v>0</v>
      </c>
      <c r="F308">
        <v>0</v>
      </c>
      <c r="G308">
        <v>0</v>
      </c>
      <c r="H308" t="s">
        <v>1371</v>
      </c>
      <c r="J308" t="b">
        <v>0</v>
      </c>
      <c r="K308" t="s">
        <v>289</v>
      </c>
      <c r="L308" t="s">
        <v>16</v>
      </c>
      <c r="M308" t="s">
        <v>17</v>
      </c>
      <c r="N308" t="s">
        <v>1109</v>
      </c>
    </row>
    <row r="309" spans="1:14" x14ac:dyDescent="0.25">
      <c r="A309" s="1">
        <v>307</v>
      </c>
      <c r="B309" t="s">
        <v>23</v>
      </c>
      <c r="C309" t="s">
        <v>13</v>
      </c>
      <c r="D309">
        <v>0</v>
      </c>
      <c r="E309">
        <v>0</v>
      </c>
      <c r="F309">
        <v>0</v>
      </c>
      <c r="G309">
        <v>0</v>
      </c>
      <c r="H309" t="s">
        <v>1372</v>
      </c>
      <c r="J309" t="b">
        <v>0</v>
      </c>
      <c r="K309" t="s">
        <v>289</v>
      </c>
      <c r="L309" t="s">
        <v>16</v>
      </c>
      <c r="M309" t="s">
        <v>17</v>
      </c>
      <c r="N309" t="s">
        <v>1110</v>
      </c>
    </row>
    <row r="310" spans="1:14" x14ac:dyDescent="0.25">
      <c r="A310" s="1">
        <v>308</v>
      </c>
      <c r="B310" t="s">
        <v>33</v>
      </c>
      <c r="C310" t="s">
        <v>22</v>
      </c>
      <c r="D310">
        <v>0</v>
      </c>
      <c r="E310">
        <v>0.99186991869918695</v>
      </c>
      <c r="F310">
        <v>1</v>
      </c>
      <c r="G310">
        <v>0.9838709677419355</v>
      </c>
      <c r="H310" t="s">
        <v>656</v>
      </c>
      <c r="J310" t="b">
        <v>0</v>
      </c>
      <c r="K310" t="s">
        <v>289</v>
      </c>
      <c r="L310" t="s">
        <v>16</v>
      </c>
      <c r="M310" t="s">
        <v>17</v>
      </c>
      <c r="N310" t="s">
        <v>1111</v>
      </c>
    </row>
    <row r="311" spans="1:14" x14ac:dyDescent="0.25">
      <c r="A311" s="1">
        <v>309</v>
      </c>
      <c r="B311" t="s">
        <v>18</v>
      </c>
      <c r="C311" t="s">
        <v>13</v>
      </c>
      <c r="D311">
        <v>1</v>
      </c>
      <c r="E311">
        <v>1</v>
      </c>
      <c r="F311">
        <v>1</v>
      </c>
      <c r="G311">
        <v>1</v>
      </c>
      <c r="H311" t="s">
        <v>1373</v>
      </c>
      <c r="J311" t="b">
        <v>0</v>
      </c>
      <c r="K311" t="s">
        <v>289</v>
      </c>
      <c r="L311" t="s">
        <v>16</v>
      </c>
      <c r="M311" t="s">
        <v>17</v>
      </c>
      <c r="N311" t="s">
        <v>1112</v>
      </c>
    </row>
    <row r="312" spans="1:14" x14ac:dyDescent="0.25">
      <c r="A312" s="1">
        <v>310</v>
      </c>
      <c r="B312" t="s">
        <v>43</v>
      </c>
      <c r="C312" t="s">
        <v>22</v>
      </c>
      <c r="D312">
        <v>0</v>
      </c>
      <c r="E312">
        <v>0.2142857142857143</v>
      </c>
      <c r="F312">
        <v>0.24489795918367349</v>
      </c>
      <c r="G312">
        <v>0.19047619047619049</v>
      </c>
      <c r="H312" t="s">
        <v>1374</v>
      </c>
      <c r="J312" t="b">
        <v>0</v>
      </c>
      <c r="K312" t="s">
        <v>289</v>
      </c>
      <c r="L312" t="s">
        <v>16</v>
      </c>
      <c r="M312" t="s">
        <v>17</v>
      </c>
      <c r="N312" t="s">
        <v>1113</v>
      </c>
    </row>
    <row r="313" spans="1:14" x14ac:dyDescent="0.25">
      <c r="A313" s="1">
        <v>311</v>
      </c>
      <c r="B313" t="s">
        <v>30</v>
      </c>
      <c r="C313" t="s">
        <v>31</v>
      </c>
      <c r="D313">
        <v>0</v>
      </c>
      <c r="E313">
        <v>0.4679245283018868</v>
      </c>
      <c r="F313">
        <v>0.30541871921182268</v>
      </c>
      <c r="G313">
        <v>1</v>
      </c>
      <c r="H313" t="s">
        <v>1375</v>
      </c>
      <c r="J313" t="b">
        <v>0</v>
      </c>
      <c r="K313" t="s">
        <v>289</v>
      </c>
      <c r="L313" t="s">
        <v>16</v>
      </c>
      <c r="M313" t="s">
        <v>17</v>
      </c>
      <c r="N313" t="s">
        <v>1114</v>
      </c>
    </row>
    <row r="314" spans="1:14" x14ac:dyDescent="0.25">
      <c r="A314" s="1">
        <v>312</v>
      </c>
      <c r="B314" t="s">
        <v>65</v>
      </c>
      <c r="C314" t="s">
        <v>31</v>
      </c>
      <c r="D314">
        <v>1</v>
      </c>
      <c r="E314">
        <v>1</v>
      </c>
      <c r="F314">
        <v>1</v>
      </c>
      <c r="G314">
        <v>1</v>
      </c>
      <c r="H314" t="s">
        <v>1376</v>
      </c>
      <c r="J314" t="b">
        <v>0</v>
      </c>
      <c r="K314" t="s">
        <v>289</v>
      </c>
      <c r="L314" t="s">
        <v>16</v>
      </c>
      <c r="M314" t="s">
        <v>17</v>
      </c>
      <c r="N314" t="s">
        <v>1115</v>
      </c>
    </row>
    <row r="315" spans="1:14" x14ac:dyDescent="0.25">
      <c r="A315" s="1">
        <v>313</v>
      </c>
      <c r="B315" t="s">
        <v>27</v>
      </c>
      <c r="C315" t="s">
        <v>28</v>
      </c>
      <c r="D315">
        <v>1</v>
      </c>
      <c r="E315">
        <v>1</v>
      </c>
      <c r="F315">
        <v>1</v>
      </c>
      <c r="G315">
        <v>1</v>
      </c>
      <c r="H315" t="s">
        <v>198</v>
      </c>
      <c r="J315" t="b">
        <v>0</v>
      </c>
      <c r="K315" t="s">
        <v>289</v>
      </c>
      <c r="L315" t="s">
        <v>16</v>
      </c>
      <c r="M315" t="s">
        <v>17</v>
      </c>
      <c r="N315" t="s">
        <v>1116</v>
      </c>
    </row>
    <row r="316" spans="1:14" x14ac:dyDescent="0.25">
      <c r="A316" s="1">
        <v>314</v>
      </c>
      <c r="B316" t="s">
        <v>27</v>
      </c>
      <c r="C316" t="s">
        <v>28</v>
      </c>
      <c r="D316">
        <v>1</v>
      </c>
      <c r="E316">
        <v>1</v>
      </c>
      <c r="F316">
        <v>1</v>
      </c>
      <c r="G316">
        <v>1</v>
      </c>
      <c r="H316" t="s">
        <v>767</v>
      </c>
      <c r="J316" t="b">
        <v>0</v>
      </c>
      <c r="K316" t="s">
        <v>289</v>
      </c>
      <c r="L316" t="s">
        <v>16</v>
      </c>
      <c r="M316" t="s">
        <v>17</v>
      </c>
      <c r="N316" t="s">
        <v>1117</v>
      </c>
    </row>
    <row r="317" spans="1:14" x14ac:dyDescent="0.25">
      <c r="A317" s="1">
        <v>315</v>
      </c>
      <c r="B317" t="s">
        <v>21</v>
      </c>
      <c r="C317" t="s">
        <v>22</v>
      </c>
      <c r="D317">
        <v>0</v>
      </c>
      <c r="E317">
        <v>0</v>
      </c>
      <c r="F317">
        <v>0</v>
      </c>
      <c r="G317">
        <v>0</v>
      </c>
      <c r="H317" t="s">
        <v>1377</v>
      </c>
      <c r="J317" t="b">
        <v>0</v>
      </c>
      <c r="K317" t="s">
        <v>289</v>
      </c>
      <c r="L317" t="s">
        <v>16</v>
      </c>
      <c r="M317" t="s">
        <v>17</v>
      </c>
      <c r="N317" t="s">
        <v>1118</v>
      </c>
    </row>
    <row r="318" spans="1:14" x14ac:dyDescent="0.25">
      <c r="A318" s="1">
        <v>316</v>
      </c>
      <c r="B318" t="s">
        <v>18</v>
      </c>
      <c r="C318" t="s">
        <v>13</v>
      </c>
      <c r="D318">
        <v>0</v>
      </c>
      <c r="E318">
        <v>0</v>
      </c>
      <c r="F318">
        <v>0</v>
      </c>
      <c r="G318">
        <v>0</v>
      </c>
      <c r="H318" t="s">
        <v>1378</v>
      </c>
      <c r="J318" t="b">
        <v>0</v>
      </c>
      <c r="K318" t="s">
        <v>289</v>
      </c>
      <c r="L318" t="s">
        <v>16</v>
      </c>
      <c r="M318" t="s">
        <v>17</v>
      </c>
      <c r="N318" t="s">
        <v>1119</v>
      </c>
    </row>
    <row r="319" spans="1:14" x14ac:dyDescent="0.25">
      <c r="A319" s="1">
        <v>317</v>
      </c>
      <c r="B319" t="s">
        <v>51</v>
      </c>
      <c r="C319" t="s">
        <v>13</v>
      </c>
      <c r="D319">
        <v>1</v>
      </c>
      <c r="E319">
        <v>1</v>
      </c>
      <c r="F319">
        <v>1</v>
      </c>
      <c r="G319">
        <v>1</v>
      </c>
      <c r="H319" t="s">
        <v>1379</v>
      </c>
      <c r="J319" t="b">
        <v>0</v>
      </c>
      <c r="K319" t="s">
        <v>289</v>
      </c>
      <c r="L319" t="s">
        <v>16</v>
      </c>
      <c r="M319" t="s">
        <v>17</v>
      </c>
      <c r="N319" t="s">
        <v>1120</v>
      </c>
    </row>
    <row r="320" spans="1:14" x14ac:dyDescent="0.25">
      <c r="A320" s="1">
        <v>318</v>
      </c>
      <c r="B320" t="s">
        <v>27</v>
      </c>
      <c r="C320" t="s">
        <v>28</v>
      </c>
      <c r="D320">
        <v>0</v>
      </c>
      <c r="E320">
        <v>0</v>
      </c>
      <c r="F320">
        <v>0</v>
      </c>
      <c r="G320">
        <v>0</v>
      </c>
      <c r="H320" t="s">
        <v>1380</v>
      </c>
      <c r="J320" t="b">
        <v>0</v>
      </c>
      <c r="K320" t="s">
        <v>289</v>
      </c>
      <c r="L320" t="s">
        <v>16</v>
      </c>
      <c r="M320" t="s">
        <v>17</v>
      </c>
      <c r="N320" t="s">
        <v>1121</v>
      </c>
    </row>
    <row r="321" spans="1:14" x14ac:dyDescent="0.25">
      <c r="A321" s="1">
        <v>319</v>
      </c>
      <c r="B321" t="s">
        <v>23</v>
      </c>
      <c r="C321" t="s">
        <v>13</v>
      </c>
      <c r="D321">
        <v>0</v>
      </c>
      <c r="E321">
        <v>0</v>
      </c>
      <c r="F321">
        <v>0</v>
      </c>
      <c r="G321">
        <v>0</v>
      </c>
      <c r="H321" t="s">
        <v>611</v>
      </c>
      <c r="J321" t="b">
        <v>0</v>
      </c>
      <c r="K321" t="s">
        <v>289</v>
      </c>
      <c r="L321" t="s">
        <v>16</v>
      </c>
      <c r="M321" t="s">
        <v>17</v>
      </c>
      <c r="N321" t="s">
        <v>1122</v>
      </c>
    </row>
    <row r="322" spans="1:14" x14ac:dyDescent="0.25">
      <c r="A322" s="1">
        <v>320</v>
      </c>
      <c r="B322" t="s">
        <v>24</v>
      </c>
      <c r="C322" t="s">
        <v>13</v>
      </c>
      <c r="D322">
        <v>0</v>
      </c>
      <c r="E322">
        <v>0</v>
      </c>
      <c r="F322">
        <v>0</v>
      </c>
      <c r="G322">
        <v>0</v>
      </c>
      <c r="H322" t="s">
        <v>1381</v>
      </c>
      <c r="J322" t="b">
        <v>0</v>
      </c>
      <c r="K322" t="s">
        <v>289</v>
      </c>
      <c r="L322" t="s">
        <v>16</v>
      </c>
      <c r="M322" t="s">
        <v>17</v>
      </c>
      <c r="N322" t="s">
        <v>1123</v>
      </c>
    </row>
    <row r="323" spans="1:14" x14ac:dyDescent="0.25">
      <c r="A323" s="1">
        <v>321</v>
      </c>
      <c r="B323" t="s">
        <v>12</v>
      </c>
      <c r="C323" t="s">
        <v>13</v>
      </c>
      <c r="D323">
        <v>0</v>
      </c>
      <c r="E323">
        <v>0</v>
      </c>
      <c r="F323">
        <v>0</v>
      </c>
      <c r="G323">
        <v>0</v>
      </c>
      <c r="H323" t="s">
        <v>1382</v>
      </c>
      <c r="J323" t="b">
        <v>0</v>
      </c>
      <c r="K323" t="s">
        <v>289</v>
      </c>
      <c r="L323" t="s">
        <v>16</v>
      </c>
      <c r="M323" t="s">
        <v>17</v>
      </c>
      <c r="N323" t="s">
        <v>1124</v>
      </c>
    </row>
    <row r="324" spans="1:14" x14ac:dyDescent="0.25">
      <c r="A324" s="1">
        <v>322</v>
      </c>
      <c r="B324" t="s">
        <v>76</v>
      </c>
      <c r="C324" t="s">
        <v>22</v>
      </c>
      <c r="D324">
        <v>0</v>
      </c>
      <c r="E324">
        <v>0</v>
      </c>
      <c r="F324">
        <v>0</v>
      </c>
      <c r="G324">
        <v>0</v>
      </c>
      <c r="H324" t="s">
        <v>1383</v>
      </c>
      <c r="J324" t="b">
        <v>0</v>
      </c>
      <c r="K324" t="s">
        <v>289</v>
      </c>
      <c r="L324" t="s">
        <v>16</v>
      </c>
      <c r="M324" t="s">
        <v>17</v>
      </c>
      <c r="N324" t="s">
        <v>1125</v>
      </c>
    </row>
    <row r="325" spans="1:14" x14ac:dyDescent="0.25">
      <c r="A325" s="1">
        <v>323</v>
      </c>
      <c r="B325" t="s">
        <v>27</v>
      </c>
      <c r="C325" t="s">
        <v>28</v>
      </c>
      <c r="D325">
        <v>1</v>
      </c>
      <c r="E325">
        <v>1</v>
      </c>
      <c r="F325">
        <v>1</v>
      </c>
      <c r="G325">
        <v>1</v>
      </c>
      <c r="H325" t="s">
        <v>1333</v>
      </c>
      <c r="J325" t="b">
        <v>0</v>
      </c>
      <c r="K325" t="s">
        <v>289</v>
      </c>
      <c r="L325" t="s">
        <v>16</v>
      </c>
      <c r="M325" t="s">
        <v>17</v>
      </c>
      <c r="N325" t="s">
        <v>1126</v>
      </c>
    </row>
    <row r="326" spans="1:14" x14ac:dyDescent="0.25">
      <c r="A326" s="1">
        <v>324</v>
      </c>
      <c r="B326" t="s">
        <v>27</v>
      </c>
      <c r="C326" t="s">
        <v>28</v>
      </c>
      <c r="D326">
        <v>0</v>
      </c>
      <c r="E326">
        <v>0</v>
      </c>
      <c r="F326">
        <v>0</v>
      </c>
      <c r="G326">
        <v>0</v>
      </c>
      <c r="H326" t="s">
        <v>1384</v>
      </c>
      <c r="J326" t="b">
        <v>0</v>
      </c>
      <c r="K326" t="s">
        <v>289</v>
      </c>
      <c r="L326" t="s">
        <v>16</v>
      </c>
      <c r="M326" t="s">
        <v>17</v>
      </c>
      <c r="N326" t="s">
        <v>1127</v>
      </c>
    </row>
    <row r="327" spans="1:14" x14ac:dyDescent="0.25">
      <c r="A327" s="1">
        <v>325</v>
      </c>
      <c r="B327" t="s">
        <v>30</v>
      </c>
      <c r="C327" t="s">
        <v>31</v>
      </c>
      <c r="D327">
        <v>0</v>
      </c>
      <c r="E327">
        <v>0</v>
      </c>
      <c r="F327">
        <v>0</v>
      </c>
      <c r="G327">
        <v>0</v>
      </c>
      <c r="H327" t="s">
        <v>1385</v>
      </c>
      <c r="J327" t="b">
        <v>0</v>
      </c>
      <c r="K327" t="s">
        <v>289</v>
      </c>
      <c r="L327" t="s">
        <v>16</v>
      </c>
      <c r="M327" t="s">
        <v>17</v>
      </c>
      <c r="N327" t="s">
        <v>1128</v>
      </c>
    </row>
    <row r="328" spans="1:14" x14ac:dyDescent="0.25">
      <c r="A328" s="1">
        <v>326</v>
      </c>
      <c r="B328" t="s">
        <v>27</v>
      </c>
      <c r="C328" t="s">
        <v>28</v>
      </c>
      <c r="D328">
        <v>1</v>
      </c>
      <c r="E328">
        <v>1</v>
      </c>
      <c r="F328">
        <v>1</v>
      </c>
      <c r="G328">
        <v>1</v>
      </c>
      <c r="H328" t="s">
        <v>618</v>
      </c>
      <c r="J328" t="b">
        <v>0</v>
      </c>
      <c r="K328" t="s">
        <v>289</v>
      </c>
      <c r="L328" t="s">
        <v>16</v>
      </c>
      <c r="M328" t="s">
        <v>17</v>
      </c>
      <c r="N328" t="s">
        <v>1129</v>
      </c>
    </row>
    <row r="329" spans="1:14" x14ac:dyDescent="0.25">
      <c r="A329" s="1">
        <v>327</v>
      </c>
      <c r="B329" t="s">
        <v>27</v>
      </c>
      <c r="C329" t="s">
        <v>28</v>
      </c>
      <c r="D329">
        <v>1</v>
      </c>
      <c r="E329">
        <v>1</v>
      </c>
      <c r="F329">
        <v>1</v>
      </c>
      <c r="G329">
        <v>1</v>
      </c>
      <c r="H329" t="s">
        <v>82</v>
      </c>
      <c r="J329" t="b">
        <v>0</v>
      </c>
      <c r="K329" t="s">
        <v>289</v>
      </c>
      <c r="L329" t="s">
        <v>16</v>
      </c>
      <c r="M329" t="s">
        <v>17</v>
      </c>
      <c r="N329" t="s">
        <v>1130</v>
      </c>
    </row>
    <row r="330" spans="1:14" x14ac:dyDescent="0.25">
      <c r="A330" s="1">
        <v>328</v>
      </c>
      <c r="B330" t="s">
        <v>23</v>
      </c>
      <c r="C330" t="s">
        <v>13</v>
      </c>
      <c r="D330">
        <v>0</v>
      </c>
      <c r="E330">
        <v>0</v>
      </c>
      <c r="F330">
        <v>0</v>
      </c>
      <c r="G330">
        <v>0</v>
      </c>
      <c r="H330" t="s">
        <v>1386</v>
      </c>
      <c r="J330" t="b">
        <v>0</v>
      </c>
      <c r="K330" t="s">
        <v>289</v>
      </c>
      <c r="L330" t="s">
        <v>16</v>
      </c>
      <c r="M330" t="s">
        <v>17</v>
      </c>
      <c r="N330" t="s">
        <v>1131</v>
      </c>
    </row>
    <row r="331" spans="1:14" x14ac:dyDescent="0.25">
      <c r="A331" s="1">
        <v>329</v>
      </c>
      <c r="B331" t="s">
        <v>12</v>
      </c>
      <c r="C331" t="s">
        <v>13</v>
      </c>
      <c r="D331">
        <v>0</v>
      </c>
      <c r="E331">
        <v>0.2857142857142857</v>
      </c>
      <c r="F331">
        <v>0.16666666666666671</v>
      </c>
      <c r="G331">
        <v>1</v>
      </c>
      <c r="H331" t="s">
        <v>1387</v>
      </c>
      <c r="J331" t="b">
        <v>0</v>
      </c>
      <c r="K331" t="s">
        <v>289</v>
      </c>
      <c r="L331" t="s">
        <v>16</v>
      </c>
      <c r="M331" t="s">
        <v>17</v>
      </c>
      <c r="N331" t="s">
        <v>1132</v>
      </c>
    </row>
    <row r="332" spans="1:14" x14ac:dyDescent="0.25">
      <c r="A332" s="1">
        <v>330</v>
      </c>
      <c r="B332" t="s">
        <v>33</v>
      </c>
      <c r="C332" t="s">
        <v>22</v>
      </c>
      <c r="D332">
        <v>0</v>
      </c>
      <c r="E332">
        <v>0</v>
      </c>
      <c r="F332">
        <v>0</v>
      </c>
      <c r="G332">
        <v>0</v>
      </c>
      <c r="H332" t="s">
        <v>1388</v>
      </c>
      <c r="J332" t="b">
        <v>0</v>
      </c>
      <c r="K332" t="s">
        <v>289</v>
      </c>
      <c r="L332" t="s">
        <v>16</v>
      </c>
      <c r="M332" t="s">
        <v>17</v>
      </c>
      <c r="N332" t="s">
        <v>1133</v>
      </c>
    </row>
    <row r="333" spans="1:14" x14ac:dyDescent="0.25">
      <c r="A333" s="1">
        <v>331</v>
      </c>
      <c r="B333" t="s">
        <v>86</v>
      </c>
      <c r="C333" t="s">
        <v>31</v>
      </c>
      <c r="D333">
        <v>0</v>
      </c>
      <c r="E333">
        <v>0</v>
      </c>
      <c r="F333">
        <v>0</v>
      </c>
      <c r="G333">
        <v>0</v>
      </c>
      <c r="H333" t="s">
        <v>1389</v>
      </c>
      <c r="J333" t="b">
        <v>0</v>
      </c>
      <c r="K333" t="s">
        <v>289</v>
      </c>
      <c r="L333" t="s">
        <v>16</v>
      </c>
      <c r="M333" t="s">
        <v>17</v>
      </c>
      <c r="N333" t="s">
        <v>1134</v>
      </c>
    </row>
    <row r="334" spans="1:14" x14ac:dyDescent="0.25">
      <c r="A334" s="1">
        <v>332</v>
      </c>
      <c r="B334" t="s">
        <v>41</v>
      </c>
      <c r="C334" t="s">
        <v>31</v>
      </c>
      <c r="D334">
        <v>0</v>
      </c>
      <c r="E334">
        <v>0</v>
      </c>
      <c r="F334">
        <v>0</v>
      </c>
      <c r="G334">
        <v>0</v>
      </c>
      <c r="H334" t="s">
        <v>1390</v>
      </c>
      <c r="J334" t="b">
        <v>0</v>
      </c>
      <c r="K334" t="s">
        <v>289</v>
      </c>
      <c r="L334" t="s">
        <v>16</v>
      </c>
      <c r="M334" t="s">
        <v>17</v>
      </c>
      <c r="N334" t="s">
        <v>1135</v>
      </c>
    </row>
    <row r="335" spans="1:14" x14ac:dyDescent="0.25">
      <c r="A335" s="1">
        <v>333</v>
      </c>
      <c r="B335" t="s">
        <v>27</v>
      </c>
      <c r="C335" t="s">
        <v>28</v>
      </c>
      <c r="D335">
        <v>1</v>
      </c>
      <c r="E335">
        <v>1</v>
      </c>
      <c r="F335">
        <v>1</v>
      </c>
      <c r="G335">
        <v>1</v>
      </c>
      <c r="H335" t="s">
        <v>391</v>
      </c>
      <c r="J335" t="b">
        <v>0</v>
      </c>
      <c r="K335" t="s">
        <v>289</v>
      </c>
      <c r="L335" t="s">
        <v>16</v>
      </c>
      <c r="M335" t="s">
        <v>17</v>
      </c>
      <c r="N335" t="s">
        <v>1136</v>
      </c>
    </row>
    <row r="336" spans="1:14" x14ac:dyDescent="0.25">
      <c r="A336" s="1">
        <v>334</v>
      </c>
      <c r="B336" t="s">
        <v>86</v>
      </c>
      <c r="C336" t="s">
        <v>31</v>
      </c>
      <c r="D336">
        <v>0</v>
      </c>
      <c r="E336">
        <v>0</v>
      </c>
      <c r="F336">
        <v>0</v>
      </c>
      <c r="G336">
        <v>0</v>
      </c>
      <c r="H336" t="s">
        <v>678</v>
      </c>
      <c r="J336" t="b">
        <v>0</v>
      </c>
      <c r="K336" t="s">
        <v>289</v>
      </c>
      <c r="L336" t="s">
        <v>16</v>
      </c>
      <c r="M336" t="s">
        <v>17</v>
      </c>
      <c r="N336" t="s">
        <v>1137</v>
      </c>
    </row>
    <row r="337" spans="1:14" x14ac:dyDescent="0.25">
      <c r="A337" s="1">
        <v>335</v>
      </c>
      <c r="B337" t="s">
        <v>41</v>
      </c>
      <c r="C337" t="s">
        <v>31</v>
      </c>
      <c r="D337">
        <v>0</v>
      </c>
      <c r="E337">
        <v>0</v>
      </c>
      <c r="F337">
        <v>0</v>
      </c>
      <c r="G337">
        <v>0</v>
      </c>
      <c r="H337" t="s">
        <v>1391</v>
      </c>
      <c r="J337" t="b">
        <v>0</v>
      </c>
      <c r="K337" t="s">
        <v>289</v>
      </c>
      <c r="L337" t="s">
        <v>16</v>
      </c>
      <c r="M337" t="s">
        <v>17</v>
      </c>
      <c r="N337" t="s">
        <v>1138</v>
      </c>
    </row>
    <row r="338" spans="1:14" x14ac:dyDescent="0.25">
      <c r="A338" s="1">
        <v>336</v>
      </c>
      <c r="B338" t="s">
        <v>27</v>
      </c>
      <c r="C338" t="s">
        <v>28</v>
      </c>
      <c r="D338">
        <v>0</v>
      </c>
      <c r="E338">
        <v>0</v>
      </c>
      <c r="F338">
        <v>0</v>
      </c>
      <c r="G338">
        <v>0</v>
      </c>
      <c r="H338" t="s">
        <v>218</v>
      </c>
      <c r="J338" t="b">
        <v>0</v>
      </c>
      <c r="K338" t="s">
        <v>289</v>
      </c>
      <c r="L338" t="s">
        <v>16</v>
      </c>
      <c r="M338" t="s">
        <v>17</v>
      </c>
      <c r="N338" t="s">
        <v>1139</v>
      </c>
    </row>
    <row r="339" spans="1:14" x14ac:dyDescent="0.25">
      <c r="A339" s="1">
        <v>337</v>
      </c>
      <c r="B339" t="s">
        <v>23</v>
      </c>
      <c r="C339" t="s">
        <v>13</v>
      </c>
      <c r="D339">
        <v>0</v>
      </c>
      <c r="E339">
        <v>0</v>
      </c>
      <c r="F339">
        <v>0</v>
      </c>
      <c r="G339">
        <v>0</v>
      </c>
      <c r="H339" t="s">
        <v>1392</v>
      </c>
      <c r="J339" t="b">
        <v>0</v>
      </c>
      <c r="K339" t="s">
        <v>289</v>
      </c>
      <c r="L339" t="s">
        <v>16</v>
      </c>
      <c r="M339" t="s">
        <v>17</v>
      </c>
      <c r="N339" t="s">
        <v>1140</v>
      </c>
    </row>
    <row r="340" spans="1:14" x14ac:dyDescent="0.25">
      <c r="A340" s="1">
        <v>338</v>
      </c>
      <c r="B340" t="s">
        <v>18</v>
      </c>
      <c r="C340" t="s">
        <v>13</v>
      </c>
      <c r="D340">
        <v>0</v>
      </c>
      <c r="E340">
        <v>0</v>
      </c>
      <c r="F340">
        <v>0</v>
      </c>
      <c r="G340">
        <v>0</v>
      </c>
      <c r="H340" t="s">
        <v>1393</v>
      </c>
      <c r="J340" t="b">
        <v>0</v>
      </c>
      <c r="K340" t="s">
        <v>289</v>
      </c>
      <c r="L340" t="s">
        <v>16</v>
      </c>
      <c r="M340" t="s">
        <v>17</v>
      </c>
      <c r="N340" t="s">
        <v>1141</v>
      </c>
    </row>
    <row r="341" spans="1:14" x14ac:dyDescent="0.25">
      <c r="A341" s="1">
        <v>339</v>
      </c>
      <c r="B341" t="s">
        <v>43</v>
      </c>
      <c r="C341" t="s">
        <v>22</v>
      </c>
      <c r="D341">
        <v>0</v>
      </c>
      <c r="E341">
        <v>0</v>
      </c>
      <c r="F341">
        <v>0</v>
      </c>
      <c r="G341">
        <v>0</v>
      </c>
      <c r="H341" t="s">
        <v>1394</v>
      </c>
      <c r="J341" t="b">
        <v>0</v>
      </c>
      <c r="K341" t="s">
        <v>289</v>
      </c>
      <c r="L341" t="s">
        <v>16</v>
      </c>
      <c r="M341" t="s">
        <v>17</v>
      </c>
      <c r="N341" t="s">
        <v>1142</v>
      </c>
    </row>
    <row r="342" spans="1:14" x14ac:dyDescent="0.25">
      <c r="A342" s="1">
        <v>340</v>
      </c>
      <c r="B342" t="s">
        <v>65</v>
      </c>
      <c r="C342" t="s">
        <v>31</v>
      </c>
      <c r="D342">
        <v>0</v>
      </c>
      <c r="E342">
        <v>0</v>
      </c>
      <c r="F342">
        <v>0</v>
      </c>
      <c r="G342">
        <v>0</v>
      </c>
      <c r="H342" t="s">
        <v>782</v>
      </c>
      <c r="J342" t="b">
        <v>0</v>
      </c>
      <c r="K342" t="s">
        <v>289</v>
      </c>
      <c r="L342" t="s">
        <v>16</v>
      </c>
      <c r="M342" t="s">
        <v>17</v>
      </c>
      <c r="N342" t="s">
        <v>1143</v>
      </c>
    </row>
    <row r="343" spans="1:14" x14ac:dyDescent="0.25">
      <c r="A343" s="1">
        <v>341</v>
      </c>
      <c r="B343" t="s">
        <v>23</v>
      </c>
      <c r="C343" t="s">
        <v>13</v>
      </c>
      <c r="D343">
        <v>0</v>
      </c>
      <c r="E343">
        <v>0.2745098039215686</v>
      </c>
      <c r="F343">
        <v>0.17073170731707321</v>
      </c>
      <c r="G343">
        <v>0.7</v>
      </c>
      <c r="H343" t="s">
        <v>1395</v>
      </c>
      <c r="J343" t="b">
        <v>0</v>
      </c>
      <c r="K343" t="s">
        <v>289</v>
      </c>
      <c r="L343" t="s">
        <v>16</v>
      </c>
      <c r="M343" t="s">
        <v>17</v>
      </c>
      <c r="N343" t="s">
        <v>1144</v>
      </c>
    </row>
    <row r="344" spans="1:14" x14ac:dyDescent="0.25">
      <c r="A344" s="1">
        <v>342</v>
      </c>
      <c r="B344" t="s">
        <v>33</v>
      </c>
      <c r="C344" t="s">
        <v>22</v>
      </c>
      <c r="D344">
        <v>0</v>
      </c>
      <c r="E344">
        <v>0</v>
      </c>
      <c r="F344">
        <v>0</v>
      </c>
      <c r="G344">
        <v>0</v>
      </c>
      <c r="H344" t="s">
        <v>1396</v>
      </c>
      <c r="J344" t="b">
        <v>0</v>
      </c>
      <c r="K344" t="s">
        <v>289</v>
      </c>
      <c r="L344" t="s">
        <v>16</v>
      </c>
      <c r="M344" t="s">
        <v>17</v>
      </c>
      <c r="N344" t="s">
        <v>1145</v>
      </c>
    </row>
    <row r="345" spans="1:14" x14ac:dyDescent="0.25">
      <c r="A345" s="1">
        <v>343</v>
      </c>
      <c r="B345" t="s">
        <v>18</v>
      </c>
      <c r="C345" t="s">
        <v>13</v>
      </c>
      <c r="D345">
        <v>0</v>
      </c>
      <c r="E345">
        <v>0</v>
      </c>
      <c r="F345">
        <v>0</v>
      </c>
      <c r="G345">
        <v>0</v>
      </c>
      <c r="H345" t="s">
        <v>1397</v>
      </c>
      <c r="J345" t="b">
        <v>0</v>
      </c>
      <c r="K345" t="s">
        <v>289</v>
      </c>
      <c r="L345" t="s">
        <v>16</v>
      </c>
      <c r="M345" t="s">
        <v>17</v>
      </c>
      <c r="N345" t="s">
        <v>1146</v>
      </c>
    </row>
    <row r="346" spans="1:14" x14ac:dyDescent="0.25">
      <c r="A346" s="1">
        <v>344</v>
      </c>
      <c r="B346" t="s">
        <v>12</v>
      </c>
      <c r="C346" t="s">
        <v>13</v>
      </c>
      <c r="D346">
        <v>0</v>
      </c>
      <c r="E346">
        <v>0</v>
      </c>
      <c r="F346">
        <v>0</v>
      </c>
      <c r="G346">
        <v>0</v>
      </c>
      <c r="H346" t="s">
        <v>1398</v>
      </c>
      <c r="J346" t="b">
        <v>0</v>
      </c>
      <c r="K346" t="s">
        <v>348</v>
      </c>
      <c r="L346" t="s">
        <v>16</v>
      </c>
      <c r="M346" t="s">
        <v>17</v>
      </c>
      <c r="N346" t="s">
        <v>1078</v>
      </c>
    </row>
    <row r="347" spans="1:14" x14ac:dyDescent="0.25">
      <c r="A347" s="1">
        <v>345</v>
      </c>
      <c r="B347" t="s">
        <v>18</v>
      </c>
      <c r="C347" t="s">
        <v>13</v>
      </c>
      <c r="D347">
        <v>0</v>
      </c>
      <c r="E347">
        <v>0.69494949494949498</v>
      </c>
      <c r="F347">
        <v>0.53250773993808054</v>
      </c>
      <c r="G347">
        <v>1</v>
      </c>
      <c r="H347" t="s">
        <v>1399</v>
      </c>
      <c r="J347" t="b">
        <v>0</v>
      </c>
      <c r="K347" t="s">
        <v>348</v>
      </c>
      <c r="L347" t="s">
        <v>16</v>
      </c>
      <c r="M347" t="s">
        <v>17</v>
      </c>
      <c r="N347" t="s">
        <v>1079</v>
      </c>
    </row>
    <row r="348" spans="1:14" x14ac:dyDescent="0.25">
      <c r="A348" s="1">
        <v>346</v>
      </c>
      <c r="B348" t="s">
        <v>12</v>
      </c>
      <c r="C348" t="s">
        <v>13</v>
      </c>
      <c r="D348">
        <v>0</v>
      </c>
      <c r="E348">
        <v>0</v>
      </c>
      <c r="F348">
        <v>0</v>
      </c>
      <c r="G348">
        <v>0</v>
      </c>
      <c r="H348" t="s">
        <v>1400</v>
      </c>
      <c r="J348" t="b">
        <v>0</v>
      </c>
      <c r="K348" t="s">
        <v>348</v>
      </c>
      <c r="L348" t="s">
        <v>16</v>
      </c>
      <c r="M348" t="s">
        <v>17</v>
      </c>
      <c r="N348" t="s">
        <v>1080</v>
      </c>
    </row>
    <row r="349" spans="1:14" x14ac:dyDescent="0.25">
      <c r="A349" s="1">
        <v>347</v>
      </c>
      <c r="B349" t="s">
        <v>21</v>
      </c>
      <c r="C349" t="s">
        <v>22</v>
      </c>
      <c r="D349">
        <v>0</v>
      </c>
      <c r="E349">
        <v>0</v>
      </c>
      <c r="F349">
        <v>0</v>
      </c>
      <c r="G349">
        <v>0</v>
      </c>
      <c r="H349" t="s">
        <v>1401</v>
      </c>
      <c r="J349" t="b">
        <v>0</v>
      </c>
      <c r="K349" t="s">
        <v>348</v>
      </c>
      <c r="L349" t="s">
        <v>16</v>
      </c>
      <c r="M349" t="s">
        <v>17</v>
      </c>
      <c r="N349" t="s">
        <v>1081</v>
      </c>
    </row>
    <row r="350" spans="1:14" x14ac:dyDescent="0.25">
      <c r="A350" s="1">
        <v>348</v>
      </c>
      <c r="B350" t="s">
        <v>23</v>
      </c>
      <c r="C350" t="s">
        <v>13</v>
      </c>
      <c r="D350">
        <v>0</v>
      </c>
      <c r="E350">
        <v>0</v>
      </c>
      <c r="F350">
        <v>0</v>
      </c>
      <c r="G350">
        <v>0</v>
      </c>
      <c r="H350" t="s">
        <v>1402</v>
      </c>
      <c r="J350" t="b">
        <v>0</v>
      </c>
      <c r="K350" t="s">
        <v>348</v>
      </c>
      <c r="L350" t="s">
        <v>16</v>
      </c>
      <c r="M350" t="s">
        <v>17</v>
      </c>
      <c r="N350" t="s">
        <v>1082</v>
      </c>
    </row>
    <row r="351" spans="1:14" x14ac:dyDescent="0.25">
      <c r="A351" s="1">
        <v>349</v>
      </c>
      <c r="B351" t="s">
        <v>24</v>
      </c>
      <c r="C351" t="s">
        <v>13</v>
      </c>
      <c r="D351">
        <v>0</v>
      </c>
      <c r="E351">
        <v>0.22222222222222221</v>
      </c>
      <c r="F351">
        <v>1</v>
      </c>
      <c r="G351">
        <v>0.125</v>
      </c>
      <c r="H351" t="s">
        <v>1403</v>
      </c>
      <c r="J351" t="b">
        <v>0</v>
      </c>
      <c r="K351" t="s">
        <v>348</v>
      </c>
      <c r="L351" t="s">
        <v>16</v>
      </c>
      <c r="M351" t="s">
        <v>17</v>
      </c>
      <c r="N351" t="s">
        <v>1083</v>
      </c>
    </row>
    <row r="352" spans="1:14" x14ac:dyDescent="0.25">
      <c r="A352" s="1">
        <v>350</v>
      </c>
      <c r="B352" t="s">
        <v>21</v>
      </c>
      <c r="C352" t="s">
        <v>22</v>
      </c>
      <c r="D352">
        <v>0</v>
      </c>
      <c r="E352">
        <v>0</v>
      </c>
      <c r="F352">
        <v>0</v>
      </c>
      <c r="G352">
        <v>0</v>
      </c>
      <c r="H352" t="s">
        <v>1404</v>
      </c>
      <c r="J352" t="b">
        <v>0</v>
      </c>
      <c r="K352" t="s">
        <v>348</v>
      </c>
      <c r="L352" t="s">
        <v>16</v>
      </c>
      <c r="M352" t="s">
        <v>17</v>
      </c>
      <c r="N352" t="s">
        <v>1084</v>
      </c>
    </row>
    <row r="353" spans="1:14" x14ac:dyDescent="0.25">
      <c r="A353" s="1">
        <v>351</v>
      </c>
      <c r="B353" t="s">
        <v>27</v>
      </c>
      <c r="C353" t="s">
        <v>28</v>
      </c>
      <c r="D353">
        <v>1</v>
      </c>
      <c r="E353">
        <v>1</v>
      </c>
      <c r="F353">
        <v>1</v>
      </c>
      <c r="G353">
        <v>1</v>
      </c>
      <c r="H353" t="s">
        <v>354</v>
      </c>
      <c r="J353" t="b">
        <v>0</v>
      </c>
      <c r="K353" t="s">
        <v>348</v>
      </c>
      <c r="L353" t="s">
        <v>16</v>
      </c>
      <c r="M353" t="s">
        <v>17</v>
      </c>
      <c r="N353" t="s">
        <v>1085</v>
      </c>
    </row>
    <row r="354" spans="1:14" x14ac:dyDescent="0.25">
      <c r="A354" s="1">
        <v>352</v>
      </c>
      <c r="B354" t="s">
        <v>30</v>
      </c>
      <c r="C354" t="s">
        <v>31</v>
      </c>
      <c r="D354">
        <v>1</v>
      </c>
      <c r="E354">
        <v>1</v>
      </c>
      <c r="F354">
        <v>1</v>
      </c>
      <c r="G354">
        <v>1</v>
      </c>
      <c r="H354" t="s">
        <v>171</v>
      </c>
      <c r="J354" t="b">
        <v>0</v>
      </c>
      <c r="K354" t="s">
        <v>348</v>
      </c>
      <c r="L354" t="s">
        <v>16</v>
      </c>
      <c r="M354" t="s">
        <v>17</v>
      </c>
      <c r="N354" t="s">
        <v>1086</v>
      </c>
    </row>
    <row r="355" spans="1:14" x14ac:dyDescent="0.25">
      <c r="A355" s="1">
        <v>353</v>
      </c>
      <c r="B355" t="s">
        <v>33</v>
      </c>
      <c r="C355" t="s">
        <v>22</v>
      </c>
      <c r="D355">
        <v>0</v>
      </c>
      <c r="E355">
        <v>0</v>
      </c>
      <c r="F355">
        <v>0</v>
      </c>
      <c r="G355">
        <v>0</v>
      </c>
      <c r="H355" t="s">
        <v>1405</v>
      </c>
      <c r="J355" t="b">
        <v>0</v>
      </c>
      <c r="K355" t="s">
        <v>348</v>
      </c>
      <c r="L355" t="s">
        <v>16</v>
      </c>
      <c r="M355" t="s">
        <v>17</v>
      </c>
      <c r="N355" t="s">
        <v>1087</v>
      </c>
    </row>
    <row r="356" spans="1:14" x14ac:dyDescent="0.25">
      <c r="A356" s="1">
        <v>354</v>
      </c>
      <c r="B356" t="s">
        <v>18</v>
      </c>
      <c r="C356" t="s">
        <v>13</v>
      </c>
      <c r="D356">
        <v>0</v>
      </c>
      <c r="E356">
        <v>0</v>
      </c>
      <c r="F356">
        <v>0</v>
      </c>
      <c r="G356">
        <v>0</v>
      </c>
      <c r="H356" t="s">
        <v>1406</v>
      </c>
      <c r="J356" t="b">
        <v>0</v>
      </c>
      <c r="K356" t="s">
        <v>348</v>
      </c>
      <c r="L356" t="s">
        <v>16</v>
      </c>
      <c r="M356" t="s">
        <v>17</v>
      </c>
      <c r="N356" t="s">
        <v>1088</v>
      </c>
    </row>
    <row r="357" spans="1:14" x14ac:dyDescent="0.25">
      <c r="A357" s="1">
        <v>355</v>
      </c>
      <c r="B357" t="s">
        <v>18</v>
      </c>
      <c r="C357" t="s">
        <v>13</v>
      </c>
      <c r="D357">
        <v>0</v>
      </c>
      <c r="E357">
        <v>0.41860465116279072</v>
      </c>
      <c r="F357">
        <v>0.26470588235294118</v>
      </c>
      <c r="G357">
        <v>1</v>
      </c>
      <c r="H357" t="s">
        <v>112</v>
      </c>
      <c r="J357" t="b">
        <v>0</v>
      </c>
      <c r="K357" t="s">
        <v>348</v>
      </c>
      <c r="L357" t="s">
        <v>16</v>
      </c>
      <c r="M357" t="s">
        <v>17</v>
      </c>
      <c r="N357" t="s">
        <v>1089</v>
      </c>
    </row>
    <row r="358" spans="1:14" x14ac:dyDescent="0.25">
      <c r="A358" s="1">
        <v>356</v>
      </c>
      <c r="B358" t="s">
        <v>23</v>
      </c>
      <c r="C358" t="s">
        <v>13</v>
      </c>
      <c r="D358">
        <v>0</v>
      </c>
      <c r="E358">
        <v>0</v>
      </c>
      <c r="F358">
        <v>0</v>
      </c>
      <c r="G358">
        <v>0</v>
      </c>
      <c r="H358" t="s">
        <v>1407</v>
      </c>
      <c r="J358" t="b">
        <v>0</v>
      </c>
      <c r="K358" t="s">
        <v>348</v>
      </c>
      <c r="L358" t="s">
        <v>16</v>
      </c>
      <c r="M358" t="s">
        <v>17</v>
      </c>
      <c r="N358" t="s">
        <v>1090</v>
      </c>
    </row>
    <row r="359" spans="1:14" x14ac:dyDescent="0.25">
      <c r="A359" s="1">
        <v>357</v>
      </c>
      <c r="B359" t="s">
        <v>27</v>
      </c>
      <c r="C359" t="s">
        <v>28</v>
      </c>
      <c r="D359">
        <v>1</v>
      </c>
      <c r="E359">
        <v>1</v>
      </c>
      <c r="F359">
        <v>1</v>
      </c>
      <c r="G359">
        <v>1</v>
      </c>
      <c r="H359" t="s">
        <v>642</v>
      </c>
      <c r="J359" t="b">
        <v>0</v>
      </c>
      <c r="K359" t="s">
        <v>348</v>
      </c>
      <c r="L359" t="s">
        <v>16</v>
      </c>
      <c r="M359" t="s">
        <v>17</v>
      </c>
      <c r="N359" t="s">
        <v>1091</v>
      </c>
    </row>
    <row r="360" spans="1:14" x14ac:dyDescent="0.25">
      <c r="A360" s="1">
        <v>358</v>
      </c>
      <c r="B360" t="s">
        <v>30</v>
      </c>
      <c r="C360" t="s">
        <v>31</v>
      </c>
      <c r="D360">
        <v>1</v>
      </c>
      <c r="E360">
        <v>1</v>
      </c>
      <c r="F360">
        <v>1</v>
      </c>
      <c r="G360">
        <v>1</v>
      </c>
      <c r="H360" t="s">
        <v>39</v>
      </c>
      <c r="J360" t="b">
        <v>0</v>
      </c>
      <c r="K360" t="s">
        <v>348</v>
      </c>
      <c r="L360" t="s">
        <v>16</v>
      </c>
      <c r="M360" t="s">
        <v>17</v>
      </c>
      <c r="N360" t="s">
        <v>1092</v>
      </c>
    </row>
    <row r="361" spans="1:14" x14ac:dyDescent="0.25">
      <c r="A361" s="1">
        <v>359</v>
      </c>
      <c r="B361" t="s">
        <v>12</v>
      </c>
      <c r="C361" t="s">
        <v>13</v>
      </c>
      <c r="D361">
        <v>0</v>
      </c>
      <c r="E361">
        <v>0</v>
      </c>
      <c r="F361">
        <v>0</v>
      </c>
      <c r="G361">
        <v>0</v>
      </c>
      <c r="H361" t="s">
        <v>1408</v>
      </c>
      <c r="J361" t="b">
        <v>0</v>
      </c>
      <c r="K361" t="s">
        <v>348</v>
      </c>
      <c r="L361" t="s">
        <v>16</v>
      </c>
      <c r="M361" t="s">
        <v>17</v>
      </c>
      <c r="N361" t="s">
        <v>1093</v>
      </c>
    </row>
    <row r="362" spans="1:14" x14ac:dyDescent="0.25">
      <c r="A362" s="1">
        <v>360</v>
      </c>
      <c r="B362" t="s">
        <v>41</v>
      </c>
      <c r="C362" t="s">
        <v>31</v>
      </c>
      <c r="D362">
        <v>1</v>
      </c>
      <c r="E362">
        <v>1</v>
      </c>
      <c r="F362">
        <v>1</v>
      </c>
      <c r="G362">
        <v>1</v>
      </c>
      <c r="H362" t="s">
        <v>1050</v>
      </c>
      <c r="J362" t="b">
        <v>0</v>
      </c>
      <c r="K362" t="s">
        <v>348</v>
      </c>
      <c r="L362" t="s">
        <v>16</v>
      </c>
      <c r="M362" t="s">
        <v>17</v>
      </c>
      <c r="N362" t="s">
        <v>1094</v>
      </c>
    </row>
    <row r="363" spans="1:14" x14ac:dyDescent="0.25">
      <c r="A363" s="1">
        <v>361</v>
      </c>
      <c r="B363" t="s">
        <v>43</v>
      </c>
      <c r="C363" t="s">
        <v>22</v>
      </c>
      <c r="D363">
        <v>0</v>
      </c>
      <c r="E363">
        <v>0</v>
      </c>
      <c r="F363">
        <v>0</v>
      </c>
      <c r="G363">
        <v>0</v>
      </c>
      <c r="H363" t="s">
        <v>1409</v>
      </c>
      <c r="J363" t="b">
        <v>0</v>
      </c>
      <c r="K363" t="s">
        <v>348</v>
      </c>
      <c r="L363" t="s">
        <v>16</v>
      </c>
      <c r="M363" t="s">
        <v>17</v>
      </c>
      <c r="N363" t="s">
        <v>1095</v>
      </c>
    </row>
    <row r="364" spans="1:14" x14ac:dyDescent="0.25">
      <c r="A364" s="1">
        <v>362</v>
      </c>
      <c r="B364" t="s">
        <v>41</v>
      </c>
      <c r="C364" t="s">
        <v>31</v>
      </c>
      <c r="D364">
        <v>0</v>
      </c>
      <c r="E364">
        <v>0</v>
      </c>
      <c r="F364">
        <v>0</v>
      </c>
      <c r="G364">
        <v>0</v>
      </c>
      <c r="H364" t="s">
        <v>1391</v>
      </c>
      <c r="J364" t="b">
        <v>0</v>
      </c>
      <c r="K364" t="s">
        <v>348</v>
      </c>
      <c r="L364" t="s">
        <v>16</v>
      </c>
      <c r="M364" t="s">
        <v>17</v>
      </c>
      <c r="N364" t="s">
        <v>1096</v>
      </c>
    </row>
    <row r="365" spans="1:14" x14ac:dyDescent="0.25">
      <c r="A365" s="1">
        <v>363</v>
      </c>
      <c r="B365" t="s">
        <v>27</v>
      </c>
      <c r="C365" t="s">
        <v>28</v>
      </c>
      <c r="D365">
        <v>1</v>
      </c>
      <c r="E365">
        <v>1</v>
      </c>
      <c r="F365">
        <v>1</v>
      </c>
      <c r="G365">
        <v>1</v>
      </c>
      <c r="H365" t="s">
        <v>181</v>
      </c>
      <c r="J365" t="b">
        <v>0</v>
      </c>
      <c r="K365" t="s">
        <v>348</v>
      </c>
      <c r="L365" t="s">
        <v>16</v>
      </c>
      <c r="M365" t="s">
        <v>17</v>
      </c>
      <c r="N365" t="s">
        <v>1097</v>
      </c>
    </row>
    <row r="366" spans="1:14" x14ac:dyDescent="0.25">
      <c r="A366" s="1">
        <v>364</v>
      </c>
      <c r="B366" t="s">
        <v>23</v>
      </c>
      <c r="C366" t="s">
        <v>13</v>
      </c>
      <c r="D366">
        <v>0</v>
      </c>
      <c r="E366">
        <v>0</v>
      </c>
      <c r="F366">
        <v>0</v>
      </c>
      <c r="G366">
        <v>0</v>
      </c>
      <c r="H366" t="s">
        <v>1410</v>
      </c>
      <c r="J366" t="b">
        <v>0</v>
      </c>
      <c r="K366" t="s">
        <v>348</v>
      </c>
      <c r="L366" t="s">
        <v>16</v>
      </c>
      <c r="M366" t="s">
        <v>17</v>
      </c>
      <c r="N366" t="s">
        <v>1098</v>
      </c>
    </row>
    <row r="367" spans="1:14" x14ac:dyDescent="0.25">
      <c r="A367" s="1">
        <v>365</v>
      </c>
      <c r="B367" t="s">
        <v>41</v>
      </c>
      <c r="C367" t="s">
        <v>31</v>
      </c>
      <c r="D367">
        <v>0</v>
      </c>
      <c r="E367">
        <v>0</v>
      </c>
      <c r="F367">
        <v>0</v>
      </c>
      <c r="G367">
        <v>0</v>
      </c>
      <c r="H367" t="s">
        <v>542</v>
      </c>
      <c r="J367" t="b">
        <v>0</v>
      </c>
      <c r="K367" t="s">
        <v>348</v>
      </c>
      <c r="L367" t="s">
        <v>16</v>
      </c>
      <c r="M367" t="s">
        <v>17</v>
      </c>
      <c r="N367" t="s">
        <v>1099</v>
      </c>
    </row>
    <row r="368" spans="1:14" x14ac:dyDescent="0.25">
      <c r="A368" s="1">
        <v>366</v>
      </c>
      <c r="B368" t="s">
        <v>27</v>
      </c>
      <c r="C368" t="s">
        <v>28</v>
      </c>
      <c r="D368">
        <v>1</v>
      </c>
      <c r="E368">
        <v>1</v>
      </c>
      <c r="F368">
        <v>1</v>
      </c>
      <c r="G368">
        <v>1</v>
      </c>
      <c r="H368" t="s">
        <v>184</v>
      </c>
      <c r="J368" t="b">
        <v>0</v>
      </c>
      <c r="K368" t="s">
        <v>348</v>
      </c>
      <c r="L368" t="s">
        <v>16</v>
      </c>
      <c r="M368" t="s">
        <v>17</v>
      </c>
      <c r="N368" t="s">
        <v>1100</v>
      </c>
    </row>
    <row r="369" spans="1:14" x14ac:dyDescent="0.25">
      <c r="A369" s="1">
        <v>367</v>
      </c>
      <c r="B369" t="s">
        <v>18</v>
      </c>
      <c r="C369" t="s">
        <v>13</v>
      </c>
      <c r="D369">
        <v>0</v>
      </c>
      <c r="E369">
        <v>0</v>
      </c>
      <c r="F369">
        <v>0</v>
      </c>
      <c r="G369">
        <v>0</v>
      </c>
      <c r="H369" t="s">
        <v>1411</v>
      </c>
      <c r="J369" t="b">
        <v>0</v>
      </c>
      <c r="K369" t="s">
        <v>348</v>
      </c>
      <c r="L369" t="s">
        <v>16</v>
      </c>
      <c r="M369" t="s">
        <v>17</v>
      </c>
      <c r="N369" t="s">
        <v>1101</v>
      </c>
    </row>
    <row r="370" spans="1:14" x14ac:dyDescent="0.25">
      <c r="A370" s="1">
        <v>368</v>
      </c>
      <c r="B370" t="s">
        <v>33</v>
      </c>
      <c r="C370" t="s">
        <v>22</v>
      </c>
      <c r="D370">
        <v>0</v>
      </c>
      <c r="E370">
        <v>0</v>
      </c>
      <c r="F370">
        <v>0</v>
      </c>
      <c r="G370">
        <v>0</v>
      </c>
      <c r="H370" t="s">
        <v>1412</v>
      </c>
      <c r="J370" t="b">
        <v>0</v>
      </c>
      <c r="K370" t="s">
        <v>348</v>
      </c>
      <c r="L370" t="s">
        <v>16</v>
      </c>
      <c r="M370" t="s">
        <v>17</v>
      </c>
      <c r="N370" t="s">
        <v>1102</v>
      </c>
    </row>
    <row r="371" spans="1:14" x14ac:dyDescent="0.25">
      <c r="A371" s="1">
        <v>369</v>
      </c>
      <c r="B371" t="s">
        <v>51</v>
      </c>
      <c r="C371" t="s">
        <v>13</v>
      </c>
      <c r="D371">
        <v>0</v>
      </c>
      <c r="E371">
        <v>0</v>
      </c>
      <c r="F371">
        <v>0</v>
      </c>
      <c r="G371">
        <v>0</v>
      </c>
      <c r="H371" t="s">
        <v>1413</v>
      </c>
      <c r="J371" t="b">
        <v>0</v>
      </c>
      <c r="K371" t="s">
        <v>348</v>
      </c>
      <c r="L371" t="s">
        <v>16</v>
      </c>
      <c r="M371" t="s">
        <v>17</v>
      </c>
      <c r="N371" t="s">
        <v>1103</v>
      </c>
    </row>
    <row r="372" spans="1:14" x14ac:dyDescent="0.25">
      <c r="A372" s="1">
        <v>370</v>
      </c>
      <c r="B372" t="s">
        <v>21</v>
      </c>
      <c r="C372" t="s">
        <v>22</v>
      </c>
      <c r="D372">
        <v>0</v>
      </c>
      <c r="E372">
        <v>6.17283950617284E-3</v>
      </c>
      <c r="F372">
        <v>3.095975232198143E-3</v>
      </c>
      <c r="G372">
        <v>1</v>
      </c>
      <c r="H372" t="s">
        <v>1414</v>
      </c>
      <c r="J372" t="b">
        <v>0</v>
      </c>
      <c r="K372" t="s">
        <v>348</v>
      </c>
      <c r="L372" t="s">
        <v>16</v>
      </c>
      <c r="M372" t="s">
        <v>17</v>
      </c>
      <c r="N372" t="s">
        <v>1104</v>
      </c>
    </row>
    <row r="373" spans="1:14" x14ac:dyDescent="0.25">
      <c r="A373" s="1">
        <v>371</v>
      </c>
      <c r="B373" t="s">
        <v>30</v>
      </c>
      <c r="C373" t="s">
        <v>31</v>
      </c>
      <c r="D373">
        <v>0</v>
      </c>
      <c r="E373">
        <v>0</v>
      </c>
      <c r="F373">
        <v>0</v>
      </c>
      <c r="G373">
        <v>0</v>
      </c>
      <c r="H373" t="s">
        <v>1415</v>
      </c>
      <c r="J373" t="b">
        <v>0</v>
      </c>
      <c r="K373" t="s">
        <v>348</v>
      </c>
      <c r="L373" t="s">
        <v>16</v>
      </c>
      <c r="M373" t="s">
        <v>17</v>
      </c>
      <c r="N373" t="s">
        <v>1105</v>
      </c>
    </row>
    <row r="374" spans="1:14" x14ac:dyDescent="0.25">
      <c r="A374" s="1">
        <v>372</v>
      </c>
      <c r="B374" t="s">
        <v>41</v>
      </c>
      <c r="C374" t="s">
        <v>31</v>
      </c>
      <c r="D374">
        <v>0</v>
      </c>
      <c r="E374">
        <v>0</v>
      </c>
      <c r="F374">
        <v>0</v>
      </c>
      <c r="G374">
        <v>0</v>
      </c>
      <c r="H374" t="s">
        <v>761</v>
      </c>
      <c r="J374" t="b">
        <v>0</v>
      </c>
      <c r="K374" t="s">
        <v>348</v>
      </c>
      <c r="L374" t="s">
        <v>16</v>
      </c>
      <c r="M374" t="s">
        <v>17</v>
      </c>
      <c r="N374" t="s">
        <v>1106</v>
      </c>
    </row>
    <row r="375" spans="1:14" x14ac:dyDescent="0.25">
      <c r="A375" s="1">
        <v>373</v>
      </c>
      <c r="B375" t="s">
        <v>56</v>
      </c>
      <c r="C375" t="s">
        <v>22</v>
      </c>
      <c r="D375">
        <v>0</v>
      </c>
      <c r="E375">
        <v>6.6666666666666666E-2</v>
      </c>
      <c r="F375">
        <v>3.4482758620689648E-2</v>
      </c>
      <c r="G375">
        <v>1</v>
      </c>
      <c r="H375" t="s">
        <v>1416</v>
      </c>
      <c r="J375" t="b">
        <v>0</v>
      </c>
      <c r="K375" t="s">
        <v>348</v>
      </c>
      <c r="L375" t="s">
        <v>16</v>
      </c>
      <c r="M375" t="s">
        <v>17</v>
      </c>
      <c r="N375" t="s">
        <v>1107</v>
      </c>
    </row>
    <row r="376" spans="1:14" x14ac:dyDescent="0.25">
      <c r="A376" s="1">
        <v>374</v>
      </c>
      <c r="B376" t="s">
        <v>12</v>
      </c>
      <c r="C376" t="s">
        <v>13</v>
      </c>
      <c r="D376">
        <v>0</v>
      </c>
      <c r="E376">
        <v>0</v>
      </c>
      <c r="F376">
        <v>0</v>
      </c>
      <c r="G376">
        <v>0</v>
      </c>
      <c r="H376" t="s">
        <v>1417</v>
      </c>
      <c r="J376" t="b">
        <v>0</v>
      </c>
      <c r="K376" t="s">
        <v>348</v>
      </c>
      <c r="L376" t="s">
        <v>16</v>
      </c>
      <c r="M376" t="s">
        <v>17</v>
      </c>
      <c r="N376" t="s">
        <v>1108</v>
      </c>
    </row>
    <row r="377" spans="1:14" x14ac:dyDescent="0.25">
      <c r="A377" s="1">
        <v>375</v>
      </c>
      <c r="B377" t="s">
        <v>18</v>
      </c>
      <c r="C377" t="s">
        <v>13</v>
      </c>
      <c r="D377">
        <v>0</v>
      </c>
      <c r="E377">
        <v>0</v>
      </c>
      <c r="F377">
        <v>0</v>
      </c>
      <c r="G377">
        <v>0</v>
      </c>
      <c r="H377" t="s">
        <v>1418</v>
      </c>
      <c r="J377" t="b">
        <v>0</v>
      </c>
      <c r="K377" t="s">
        <v>348</v>
      </c>
      <c r="L377" t="s">
        <v>16</v>
      </c>
      <c r="M377" t="s">
        <v>17</v>
      </c>
      <c r="N377" t="s">
        <v>1109</v>
      </c>
    </row>
    <row r="378" spans="1:14" x14ac:dyDescent="0.25">
      <c r="A378" s="1">
        <v>376</v>
      </c>
      <c r="B378" t="s">
        <v>23</v>
      </c>
      <c r="C378" t="s">
        <v>13</v>
      </c>
      <c r="D378">
        <v>0</v>
      </c>
      <c r="E378">
        <v>0</v>
      </c>
      <c r="F378">
        <v>0</v>
      </c>
      <c r="G378">
        <v>0</v>
      </c>
      <c r="H378" t="s">
        <v>1419</v>
      </c>
      <c r="J378" t="b">
        <v>0</v>
      </c>
      <c r="K378" t="s">
        <v>348</v>
      </c>
      <c r="L378" t="s">
        <v>16</v>
      </c>
      <c r="M378" t="s">
        <v>17</v>
      </c>
      <c r="N378" t="s">
        <v>1110</v>
      </c>
    </row>
    <row r="379" spans="1:14" x14ac:dyDescent="0.25">
      <c r="A379" s="1">
        <v>377</v>
      </c>
      <c r="B379" t="s">
        <v>33</v>
      </c>
      <c r="C379" t="s">
        <v>22</v>
      </c>
      <c r="D379">
        <v>0</v>
      </c>
      <c r="E379">
        <v>0.99186991869918695</v>
      </c>
      <c r="F379">
        <v>1</v>
      </c>
      <c r="G379">
        <v>0.9838709677419355</v>
      </c>
      <c r="H379" t="s">
        <v>1420</v>
      </c>
      <c r="J379" t="b">
        <v>0</v>
      </c>
      <c r="K379" t="s">
        <v>348</v>
      </c>
      <c r="L379" t="s">
        <v>16</v>
      </c>
      <c r="M379" t="s">
        <v>17</v>
      </c>
      <c r="N379" t="s">
        <v>1111</v>
      </c>
    </row>
    <row r="380" spans="1:14" x14ac:dyDescent="0.25">
      <c r="A380" s="1">
        <v>378</v>
      </c>
      <c r="B380" t="s">
        <v>18</v>
      </c>
      <c r="C380" t="s">
        <v>13</v>
      </c>
      <c r="D380">
        <v>0</v>
      </c>
      <c r="E380">
        <v>0</v>
      </c>
      <c r="F380">
        <v>0</v>
      </c>
      <c r="G380">
        <v>0</v>
      </c>
      <c r="H380" t="s">
        <v>1421</v>
      </c>
      <c r="J380" t="b">
        <v>0</v>
      </c>
      <c r="K380" t="s">
        <v>348</v>
      </c>
      <c r="L380" t="s">
        <v>16</v>
      </c>
      <c r="M380" t="s">
        <v>17</v>
      </c>
      <c r="N380" t="s">
        <v>1112</v>
      </c>
    </row>
    <row r="381" spans="1:14" x14ac:dyDescent="0.25">
      <c r="A381" s="1">
        <v>379</v>
      </c>
      <c r="B381" t="s">
        <v>43</v>
      </c>
      <c r="C381" t="s">
        <v>22</v>
      </c>
      <c r="D381">
        <v>0</v>
      </c>
      <c r="E381">
        <v>0.28915662650602408</v>
      </c>
      <c r="F381">
        <v>0.6</v>
      </c>
      <c r="G381">
        <v>0.19047619047619049</v>
      </c>
      <c r="H381" t="s">
        <v>658</v>
      </c>
      <c r="J381" t="b">
        <v>0</v>
      </c>
      <c r="K381" t="s">
        <v>348</v>
      </c>
      <c r="L381" t="s">
        <v>16</v>
      </c>
      <c r="M381" t="s">
        <v>17</v>
      </c>
      <c r="N381" t="s">
        <v>1113</v>
      </c>
    </row>
    <row r="382" spans="1:14" x14ac:dyDescent="0.25">
      <c r="A382" s="1">
        <v>380</v>
      </c>
      <c r="B382" t="s">
        <v>30</v>
      </c>
      <c r="C382" t="s">
        <v>31</v>
      </c>
      <c r="D382">
        <v>0</v>
      </c>
      <c r="E382">
        <v>0.4679245283018868</v>
      </c>
      <c r="F382">
        <v>0.30541871921182268</v>
      </c>
      <c r="G382">
        <v>1</v>
      </c>
      <c r="H382" t="s">
        <v>1422</v>
      </c>
      <c r="J382" t="b">
        <v>0</v>
      </c>
      <c r="K382" t="s">
        <v>348</v>
      </c>
      <c r="L382" t="s">
        <v>16</v>
      </c>
      <c r="M382" t="s">
        <v>17</v>
      </c>
      <c r="N382" t="s">
        <v>1114</v>
      </c>
    </row>
    <row r="383" spans="1:14" x14ac:dyDescent="0.25">
      <c r="A383" s="1">
        <v>381</v>
      </c>
      <c r="B383" t="s">
        <v>65</v>
      </c>
      <c r="C383" t="s">
        <v>31</v>
      </c>
      <c r="D383">
        <v>1</v>
      </c>
      <c r="E383">
        <v>1</v>
      </c>
      <c r="F383">
        <v>1</v>
      </c>
      <c r="G383">
        <v>1</v>
      </c>
      <c r="H383" t="s">
        <v>1423</v>
      </c>
      <c r="J383" t="b">
        <v>0</v>
      </c>
      <c r="K383" t="s">
        <v>348</v>
      </c>
      <c r="L383" t="s">
        <v>16</v>
      </c>
      <c r="M383" t="s">
        <v>17</v>
      </c>
      <c r="N383" t="s">
        <v>1115</v>
      </c>
    </row>
    <row r="384" spans="1:14" x14ac:dyDescent="0.25">
      <c r="A384" s="1">
        <v>382</v>
      </c>
      <c r="B384" t="s">
        <v>27</v>
      </c>
      <c r="C384" t="s">
        <v>28</v>
      </c>
      <c r="D384">
        <v>1</v>
      </c>
      <c r="E384">
        <v>1</v>
      </c>
      <c r="F384">
        <v>1</v>
      </c>
      <c r="G384">
        <v>1</v>
      </c>
      <c r="H384" t="s">
        <v>661</v>
      </c>
      <c r="J384" t="b">
        <v>0</v>
      </c>
      <c r="K384" t="s">
        <v>348</v>
      </c>
      <c r="L384" t="s">
        <v>16</v>
      </c>
      <c r="M384" t="s">
        <v>17</v>
      </c>
      <c r="N384" t="s">
        <v>1116</v>
      </c>
    </row>
    <row r="385" spans="1:14" x14ac:dyDescent="0.25">
      <c r="A385" s="1">
        <v>383</v>
      </c>
      <c r="B385" t="s">
        <v>27</v>
      </c>
      <c r="C385" t="s">
        <v>28</v>
      </c>
      <c r="D385">
        <v>1</v>
      </c>
      <c r="E385">
        <v>1</v>
      </c>
      <c r="F385">
        <v>1</v>
      </c>
      <c r="G385">
        <v>1</v>
      </c>
      <c r="H385" t="s">
        <v>552</v>
      </c>
      <c r="J385" t="b">
        <v>0</v>
      </c>
      <c r="K385" t="s">
        <v>348</v>
      </c>
      <c r="L385" t="s">
        <v>16</v>
      </c>
      <c r="M385" t="s">
        <v>17</v>
      </c>
      <c r="N385" t="s">
        <v>1117</v>
      </c>
    </row>
    <row r="386" spans="1:14" x14ac:dyDescent="0.25">
      <c r="A386" s="1">
        <v>384</v>
      </c>
      <c r="B386" t="s">
        <v>21</v>
      </c>
      <c r="C386" t="s">
        <v>22</v>
      </c>
      <c r="D386">
        <v>0</v>
      </c>
      <c r="E386">
        <v>0</v>
      </c>
      <c r="F386">
        <v>0</v>
      </c>
      <c r="G386">
        <v>0</v>
      </c>
      <c r="H386" t="s">
        <v>1424</v>
      </c>
      <c r="J386" t="b">
        <v>0</v>
      </c>
      <c r="K386" t="s">
        <v>348</v>
      </c>
      <c r="L386" t="s">
        <v>16</v>
      </c>
      <c r="M386" t="s">
        <v>17</v>
      </c>
      <c r="N386" t="s">
        <v>1118</v>
      </c>
    </row>
    <row r="387" spans="1:14" x14ac:dyDescent="0.25">
      <c r="A387" s="1">
        <v>385</v>
      </c>
      <c r="B387" t="s">
        <v>18</v>
      </c>
      <c r="C387" t="s">
        <v>13</v>
      </c>
      <c r="D387">
        <v>0</v>
      </c>
      <c r="E387">
        <v>0</v>
      </c>
      <c r="F387">
        <v>0</v>
      </c>
      <c r="G387">
        <v>0</v>
      </c>
      <c r="H387" t="s">
        <v>1425</v>
      </c>
      <c r="J387" t="b">
        <v>0</v>
      </c>
      <c r="K387" t="s">
        <v>348</v>
      </c>
      <c r="L387" t="s">
        <v>16</v>
      </c>
      <c r="M387" t="s">
        <v>17</v>
      </c>
      <c r="N387" t="s">
        <v>1119</v>
      </c>
    </row>
    <row r="388" spans="1:14" x14ac:dyDescent="0.25">
      <c r="A388" s="1">
        <v>386</v>
      </c>
      <c r="B388" t="s">
        <v>51</v>
      </c>
      <c r="C388" t="s">
        <v>13</v>
      </c>
      <c r="D388">
        <v>0</v>
      </c>
      <c r="E388">
        <v>0.47368421052631582</v>
      </c>
      <c r="F388">
        <v>0.31034482758620691</v>
      </c>
      <c r="G388">
        <v>1</v>
      </c>
      <c r="H388" t="s">
        <v>1059</v>
      </c>
      <c r="J388" t="b">
        <v>0</v>
      </c>
      <c r="K388" t="s">
        <v>348</v>
      </c>
      <c r="L388" t="s">
        <v>16</v>
      </c>
      <c r="M388" t="s">
        <v>17</v>
      </c>
      <c r="N388" t="s">
        <v>1120</v>
      </c>
    </row>
    <row r="389" spans="1:14" x14ac:dyDescent="0.25">
      <c r="A389" s="1">
        <v>387</v>
      </c>
      <c r="B389" t="s">
        <v>27</v>
      </c>
      <c r="C389" t="s">
        <v>28</v>
      </c>
      <c r="D389">
        <v>1</v>
      </c>
      <c r="E389">
        <v>1</v>
      </c>
      <c r="F389">
        <v>1</v>
      </c>
      <c r="G389">
        <v>1</v>
      </c>
      <c r="H389" t="s">
        <v>1426</v>
      </c>
      <c r="J389" t="b">
        <v>0</v>
      </c>
      <c r="K389" t="s">
        <v>348</v>
      </c>
      <c r="L389" t="s">
        <v>16</v>
      </c>
      <c r="M389" t="s">
        <v>17</v>
      </c>
      <c r="N389" t="s">
        <v>1121</v>
      </c>
    </row>
    <row r="390" spans="1:14" x14ac:dyDescent="0.25">
      <c r="A390" s="1">
        <v>388</v>
      </c>
      <c r="B390" t="s">
        <v>23</v>
      </c>
      <c r="C390" t="s">
        <v>13</v>
      </c>
      <c r="D390">
        <v>0</v>
      </c>
      <c r="E390">
        <v>0</v>
      </c>
      <c r="F390">
        <v>0</v>
      </c>
      <c r="G390">
        <v>0</v>
      </c>
      <c r="H390" t="s">
        <v>611</v>
      </c>
      <c r="J390" t="b">
        <v>0</v>
      </c>
      <c r="K390" t="s">
        <v>348</v>
      </c>
      <c r="L390" t="s">
        <v>16</v>
      </c>
      <c r="M390" t="s">
        <v>17</v>
      </c>
      <c r="N390" t="s">
        <v>1122</v>
      </c>
    </row>
    <row r="391" spans="1:14" x14ac:dyDescent="0.25">
      <c r="A391" s="1">
        <v>389</v>
      </c>
      <c r="B391" t="s">
        <v>24</v>
      </c>
      <c r="C391" t="s">
        <v>13</v>
      </c>
      <c r="D391">
        <v>0</v>
      </c>
      <c r="E391">
        <v>0</v>
      </c>
      <c r="F391">
        <v>0</v>
      </c>
      <c r="G391">
        <v>0</v>
      </c>
      <c r="H391" t="s">
        <v>1427</v>
      </c>
      <c r="J391" t="b">
        <v>0</v>
      </c>
      <c r="K391" t="s">
        <v>348</v>
      </c>
      <c r="L391" t="s">
        <v>16</v>
      </c>
      <c r="M391" t="s">
        <v>17</v>
      </c>
      <c r="N391" t="s">
        <v>1123</v>
      </c>
    </row>
    <row r="392" spans="1:14" x14ac:dyDescent="0.25">
      <c r="A392" s="1">
        <v>390</v>
      </c>
      <c r="B392" t="s">
        <v>12</v>
      </c>
      <c r="C392" t="s">
        <v>13</v>
      </c>
      <c r="D392">
        <v>0</v>
      </c>
      <c r="E392">
        <v>0</v>
      </c>
      <c r="F392">
        <v>0</v>
      </c>
      <c r="G392">
        <v>0</v>
      </c>
      <c r="H392" t="s">
        <v>1428</v>
      </c>
      <c r="J392" t="b">
        <v>0</v>
      </c>
      <c r="K392" t="s">
        <v>348</v>
      </c>
      <c r="L392" t="s">
        <v>16</v>
      </c>
      <c r="M392" t="s">
        <v>17</v>
      </c>
      <c r="N392" t="s">
        <v>1124</v>
      </c>
    </row>
    <row r="393" spans="1:14" x14ac:dyDescent="0.25">
      <c r="A393" s="1">
        <v>391</v>
      </c>
      <c r="B393" t="s">
        <v>76</v>
      </c>
      <c r="C393" t="s">
        <v>22</v>
      </c>
      <c r="D393">
        <v>0</v>
      </c>
      <c r="E393">
        <v>0</v>
      </c>
      <c r="F393">
        <v>0</v>
      </c>
      <c r="G393">
        <v>0</v>
      </c>
      <c r="H393" t="s">
        <v>1429</v>
      </c>
      <c r="J393" t="b">
        <v>0</v>
      </c>
      <c r="K393" t="s">
        <v>348</v>
      </c>
      <c r="L393" t="s">
        <v>16</v>
      </c>
      <c r="M393" t="s">
        <v>17</v>
      </c>
      <c r="N393" t="s">
        <v>1125</v>
      </c>
    </row>
    <row r="394" spans="1:14" x14ac:dyDescent="0.25">
      <c r="A394" s="1">
        <v>392</v>
      </c>
      <c r="B394" t="s">
        <v>27</v>
      </c>
      <c r="C394" t="s">
        <v>28</v>
      </c>
      <c r="D394">
        <v>0</v>
      </c>
      <c r="E394">
        <v>0</v>
      </c>
      <c r="F394">
        <v>0</v>
      </c>
      <c r="G394">
        <v>0</v>
      </c>
      <c r="H394" t="s">
        <v>425</v>
      </c>
      <c r="J394" t="b">
        <v>0</v>
      </c>
      <c r="K394" t="s">
        <v>348</v>
      </c>
      <c r="L394" t="s">
        <v>16</v>
      </c>
      <c r="M394" t="s">
        <v>17</v>
      </c>
      <c r="N394" t="s">
        <v>1126</v>
      </c>
    </row>
    <row r="395" spans="1:14" x14ac:dyDescent="0.25">
      <c r="A395" s="1">
        <v>393</v>
      </c>
      <c r="B395" t="s">
        <v>27</v>
      </c>
      <c r="C395" t="s">
        <v>28</v>
      </c>
      <c r="D395">
        <v>1</v>
      </c>
      <c r="E395">
        <v>1</v>
      </c>
      <c r="F395">
        <v>1</v>
      </c>
      <c r="G395">
        <v>1</v>
      </c>
      <c r="H395" t="s">
        <v>1052</v>
      </c>
      <c r="J395" t="b">
        <v>0</v>
      </c>
      <c r="K395" t="s">
        <v>348</v>
      </c>
      <c r="L395" t="s">
        <v>16</v>
      </c>
      <c r="M395" t="s">
        <v>17</v>
      </c>
      <c r="N395" t="s">
        <v>1127</v>
      </c>
    </row>
    <row r="396" spans="1:14" x14ac:dyDescent="0.25">
      <c r="A396" s="1">
        <v>394</v>
      </c>
      <c r="B396" t="s">
        <v>30</v>
      </c>
      <c r="C396" t="s">
        <v>31</v>
      </c>
      <c r="D396">
        <v>0</v>
      </c>
      <c r="E396">
        <v>0.57142857142857151</v>
      </c>
      <c r="F396">
        <v>0.4</v>
      </c>
      <c r="G396">
        <v>1</v>
      </c>
      <c r="H396" t="s">
        <v>1430</v>
      </c>
      <c r="J396" t="b">
        <v>0</v>
      </c>
      <c r="K396" t="s">
        <v>348</v>
      </c>
      <c r="L396" t="s">
        <v>16</v>
      </c>
      <c r="M396" t="s">
        <v>17</v>
      </c>
      <c r="N396" t="s">
        <v>1128</v>
      </c>
    </row>
    <row r="397" spans="1:14" x14ac:dyDescent="0.25">
      <c r="A397" s="1">
        <v>395</v>
      </c>
      <c r="B397" t="s">
        <v>27</v>
      </c>
      <c r="C397" t="s">
        <v>28</v>
      </c>
      <c r="D397">
        <v>0</v>
      </c>
      <c r="E397">
        <v>0</v>
      </c>
      <c r="F397">
        <v>0</v>
      </c>
      <c r="G397">
        <v>0</v>
      </c>
      <c r="H397" t="s">
        <v>1431</v>
      </c>
      <c r="J397" t="b">
        <v>0</v>
      </c>
      <c r="K397" t="s">
        <v>348</v>
      </c>
      <c r="L397" t="s">
        <v>16</v>
      </c>
      <c r="M397" t="s">
        <v>17</v>
      </c>
      <c r="N397" t="s">
        <v>1129</v>
      </c>
    </row>
    <row r="398" spans="1:14" x14ac:dyDescent="0.25">
      <c r="A398" s="1">
        <v>396</v>
      </c>
      <c r="B398" t="s">
        <v>27</v>
      </c>
      <c r="C398" t="s">
        <v>28</v>
      </c>
      <c r="D398">
        <v>1</v>
      </c>
      <c r="E398">
        <v>1</v>
      </c>
      <c r="F398">
        <v>1</v>
      </c>
      <c r="G398">
        <v>1</v>
      </c>
      <c r="H398" t="s">
        <v>82</v>
      </c>
      <c r="J398" t="b">
        <v>0</v>
      </c>
      <c r="K398" t="s">
        <v>348</v>
      </c>
      <c r="L398" t="s">
        <v>16</v>
      </c>
      <c r="M398" t="s">
        <v>17</v>
      </c>
      <c r="N398" t="s">
        <v>1130</v>
      </c>
    </row>
    <row r="399" spans="1:14" x14ac:dyDescent="0.25">
      <c r="A399" s="1">
        <v>397</v>
      </c>
      <c r="B399" t="s">
        <v>23</v>
      </c>
      <c r="C399" t="s">
        <v>13</v>
      </c>
      <c r="D399">
        <v>0</v>
      </c>
      <c r="E399">
        <v>0</v>
      </c>
      <c r="F399">
        <v>0</v>
      </c>
      <c r="G399">
        <v>0</v>
      </c>
      <c r="H399" t="s">
        <v>1432</v>
      </c>
      <c r="J399" t="b">
        <v>0</v>
      </c>
      <c r="K399" t="s">
        <v>348</v>
      </c>
      <c r="L399" t="s">
        <v>16</v>
      </c>
      <c r="M399" t="s">
        <v>17</v>
      </c>
      <c r="N399" t="s">
        <v>1131</v>
      </c>
    </row>
    <row r="400" spans="1:14" x14ac:dyDescent="0.25">
      <c r="A400" s="1">
        <v>398</v>
      </c>
      <c r="B400" t="s">
        <v>12</v>
      </c>
      <c r="C400" t="s">
        <v>13</v>
      </c>
      <c r="D400">
        <v>0</v>
      </c>
      <c r="E400">
        <v>0</v>
      </c>
      <c r="F400">
        <v>0</v>
      </c>
      <c r="G400">
        <v>0</v>
      </c>
      <c r="H400" t="s">
        <v>1433</v>
      </c>
      <c r="J400" t="b">
        <v>0</v>
      </c>
      <c r="K400" t="s">
        <v>348</v>
      </c>
      <c r="L400" t="s">
        <v>16</v>
      </c>
      <c r="M400" t="s">
        <v>17</v>
      </c>
      <c r="N400" t="s">
        <v>1132</v>
      </c>
    </row>
    <row r="401" spans="1:14" x14ac:dyDescent="0.25">
      <c r="A401" s="1">
        <v>399</v>
      </c>
      <c r="B401" t="s">
        <v>33</v>
      </c>
      <c r="C401" t="s">
        <v>22</v>
      </c>
      <c r="D401">
        <v>0</v>
      </c>
      <c r="E401">
        <v>0</v>
      </c>
      <c r="F401">
        <v>0</v>
      </c>
      <c r="G401">
        <v>0</v>
      </c>
      <c r="H401" t="s">
        <v>1434</v>
      </c>
      <c r="J401" t="b">
        <v>0</v>
      </c>
      <c r="K401" t="s">
        <v>348</v>
      </c>
      <c r="L401" t="s">
        <v>16</v>
      </c>
      <c r="M401" t="s">
        <v>17</v>
      </c>
      <c r="N401" t="s">
        <v>1133</v>
      </c>
    </row>
    <row r="402" spans="1:14" x14ac:dyDescent="0.25">
      <c r="A402" s="1">
        <v>400</v>
      </c>
      <c r="B402" t="s">
        <v>86</v>
      </c>
      <c r="C402" t="s">
        <v>31</v>
      </c>
      <c r="D402">
        <v>1</v>
      </c>
      <c r="E402">
        <v>1</v>
      </c>
      <c r="F402">
        <v>1</v>
      </c>
      <c r="G402">
        <v>1</v>
      </c>
      <c r="H402" t="s">
        <v>1061</v>
      </c>
      <c r="J402" t="b">
        <v>0</v>
      </c>
      <c r="K402" t="s">
        <v>348</v>
      </c>
      <c r="L402" t="s">
        <v>16</v>
      </c>
      <c r="M402" t="s">
        <v>17</v>
      </c>
      <c r="N402" t="s">
        <v>1134</v>
      </c>
    </row>
    <row r="403" spans="1:14" x14ac:dyDescent="0.25">
      <c r="A403" s="1">
        <v>401</v>
      </c>
      <c r="B403" t="s">
        <v>41</v>
      </c>
      <c r="C403" t="s">
        <v>31</v>
      </c>
      <c r="D403">
        <v>1</v>
      </c>
      <c r="E403">
        <v>1</v>
      </c>
      <c r="F403">
        <v>1</v>
      </c>
      <c r="G403">
        <v>1</v>
      </c>
      <c r="H403" t="s">
        <v>1435</v>
      </c>
      <c r="J403" t="b">
        <v>0</v>
      </c>
      <c r="K403" t="s">
        <v>348</v>
      </c>
      <c r="L403" t="s">
        <v>16</v>
      </c>
      <c r="M403" t="s">
        <v>17</v>
      </c>
      <c r="N403" t="s">
        <v>1135</v>
      </c>
    </row>
    <row r="404" spans="1:14" x14ac:dyDescent="0.25">
      <c r="A404" s="1">
        <v>402</v>
      </c>
      <c r="B404" t="s">
        <v>27</v>
      </c>
      <c r="C404" t="s">
        <v>28</v>
      </c>
      <c r="D404">
        <v>1</v>
      </c>
      <c r="E404">
        <v>1</v>
      </c>
      <c r="F404">
        <v>1</v>
      </c>
      <c r="G404">
        <v>1</v>
      </c>
      <c r="H404" t="s">
        <v>1436</v>
      </c>
      <c r="J404" t="b">
        <v>0</v>
      </c>
      <c r="K404" t="s">
        <v>348</v>
      </c>
      <c r="L404" t="s">
        <v>16</v>
      </c>
      <c r="M404" t="s">
        <v>17</v>
      </c>
      <c r="N404" t="s">
        <v>1136</v>
      </c>
    </row>
    <row r="405" spans="1:14" x14ac:dyDescent="0.25">
      <c r="A405" s="1">
        <v>403</v>
      </c>
      <c r="B405" t="s">
        <v>86</v>
      </c>
      <c r="C405" t="s">
        <v>31</v>
      </c>
      <c r="D405">
        <v>0</v>
      </c>
      <c r="E405">
        <v>0</v>
      </c>
      <c r="F405">
        <v>0</v>
      </c>
      <c r="G405">
        <v>0</v>
      </c>
      <c r="H405" t="s">
        <v>1238</v>
      </c>
      <c r="J405" t="b">
        <v>0</v>
      </c>
      <c r="K405" t="s">
        <v>348</v>
      </c>
      <c r="L405" t="s">
        <v>16</v>
      </c>
      <c r="M405" t="s">
        <v>17</v>
      </c>
      <c r="N405" t="s">
        <v>1137</v>
      </c>
    </row>
    <row r="406" spans="1:14" x14ac:dyDescent="0.25">
      <c r="A406" s="1">
        <v>404</v>
      </c>
      <c r="B406" t="s">
        <v>41</v>
      </c>
      <c r="C406" t="s">
        <v>31</v>
      </c>
      <c r="D406">
        <v>0</v>
      </c>
      <c r="E406">
        <v>0</v>
      </c>
      <c r="F406">
        <v>0</v>
      </c>
      <c r="G406">
        <v>0</v>
      </c>
      <c r="H406" t="s">
        <v>1437</v>
      </c>
      <c r="J406" t="b">
        <v>0</v>
      </c>
      <c r="K406" t="s">
        <v>348</v>
      </c>
      <c r="L406" t="s">
        <v>16</v>
      </c>
      <c r="M406" t="s">
        <v>17</v>
      </c>
      <c r="N406" t="s">
        <v>1138</v>
      </c>
    </row>
    <row r="407" spans="1:14" x14ac:dyDescent="0.25">
      <c r="A407" s="1">
        <v>405</v>
      </c>
      <c r="B407" t="s">
        <v>27</v>
      </c>
      <c r="C407" t="s">
        <v>28</v>
      </c>
      <c r="D407">
        <v>1</v>
      </c>
      <c r="E407">
        <v>1</v>
      </c>
      <c r="F407">
        <v>1</v>
      </c>
      <c r="G407">
        <v>1</v>
      </c>
      <c r="H407" t="s">
        <v>1438</v>
      </c>
      <c r="J407" t="b">
        <v>0</v>
      </c>
      <c r="K407" t="s">
        <v>348</v>
      </c>
      <c r="L407" t="s">
        <v>16</v>
      </c>
      <c r="M407" t="s">
        <v>17</v>
      </c>
      <c r="N407" t="s">
        <v>1139</v>
      </c>
    </row>
    <row r="408" spans="1:14" x14ac:dyDescent="0.25">
      <c r="A408" s="1">
        <v>406</v>
      </c>
      <c r="B408" t="s">
        <v>23</v>
      </c>
      <c r="C408" t="s">
        <v>13</v>
      </c>
      <c r="D408">
        <v>0</v>
      </c>
      <c r="E408">
        <v>4.8979591836734691E-2</v>
      </c>
      <c r="F408">
        <v>2.5316455696202531E-2</v>
      </c>
      <c r="G408">
        <v>0.75</v>
      </c>
      <c r="H408" t="s">
        <v>1439</v>
      </c>
      <c r="J408" t="b">
        <v>0</v>
      </c>
      <c r="K408" t="s">
        <v>348</v>
      </c>
      <c r="L408" t="s">
        <v>16</v>
      </c>
      <c r="M408" t="s">
        <v>17</v>
      </c>
      <c r="N408" t="s">
        <v>1140</v>
      </c>
    </row>
    <row r="409" spans="1:14" x14ac:dyDescent="0.25">
      <c r="A409" s="1">
        <v>407</v>
      </c>
      <c r="B409" t="s">
        <v>18</v>
      </c>
      <c r="C409" t="s">
        <v>13</v>
      </c>
      <c r="D409">
        <v>0</v>
      </c>
      <c r="E409">
        <v>0</v>
      </c>
      <c r="F409">
        <v>0</v>
      </c>
      <c r="G409">
        <v>0</v>
      </c>
      <c r="H409" t="s">
        <v>1440</v>
      </c>
      <c r="J409" t="b">
        <v>0</v>
      </c>
      <c r="K409" t="s">
        <v>348</v>
      </c>
      <c r="L409" t="s">
        <v>16</v>
      </c>
      <c r="M409" t="s">
        <v>17</v>
      </c>
      <c r="N409" t="s">
        <v>1141</v>
      </c>
    </row>
    <row r="410" spans="1:14" x14ac:dyDescent="0.25">
      <c r="A410" s="1">
        <v>408</v>
      </c>
      <c r="B410" t="s">
        <v>43</v>
      </c>
      <c r="C410" t="s">
        <v>22</v>
      </c>
      <c r="D410">
        <v>0</v>
      </c>
      <c r="E410">
        <v>0.1176470588235294</v>
      </c>
      <c r="F410">
        <v>6.25E-2</v>
      </c>
      <c r="G410">
        <v>1</v>
      </c>
      <c r="H410" t="s">
        <v>1441</v>
      </c>
      <c r="J410" t="b">
        <v>0</v>
      </c>
      <c r="K410" t="s">
        <v>348</v>
      </c>
      <c r="L410" t="s">
        <v>16</v>
      </c>
      <c r="M410" t="s">
        <v>17</v>
      </c>
      <c r="N410" t="s">
        <v>1142</v>
      </c>
    </row>
    <row r="411" spans="1:14" x14ac:dyDescent="0.25">
      <c r="A411" s="1">
        <v>409</v>
      </c>
      <c r="B411" t="s">
        <v>65</v>
      </c>
      <c r="C411" t="s">
        <v>31</v>
      </c>
      <c r="D411">
        <v>0</v>
      </c>
      <c r="E411">
        <v>0</v>
      </c>
      <c r="F411">
        <v>0</v>
      </c>
      <c r="G411">
        <v>0</v>
      </c>
      <c r="H411" t="s">
        <v>1442</v>
      </c>
      <c r="J411" t="b">
        <v>0</v>
      </c>
      <c r="K411" t="s">
        <v>348</v>
      </c>
      <c r="L411" t="s">
        <v>16</v>
      </c>
      <c r="M411" t="s">
        <v>17</v>
      </c>
      <c r="N411" t="s">
        <v>1143</v>
      </c>
    </row>
    <row r="412" spans="1:14" x14ac:dyDescent="0.25">
      <c r="A412" s="1">
        <v>410</v>
      </c>
      <c r="B412" t="s">
        <v>23</v>
      </c>
      <c r="C412" t="s">
        <v>13</v>
      </c>
      <c r="D412">
        <v>0</v>
      </c>
      <c r="E412">
        <v>0.82352941176470584</v>
      </c>
      <c r="F412">
        <v>1</v>
      </c>
      <c r="G412">
        <v>0.7</v>
      </c>
      <c r="H412" t="s">
        <v>1443</v>
      </c>
      <c r="J412" t="b">
        <v>0</v>
      </c>
      <c r="K412" t="s">
        <v>348</v>
      </c>
      <c r="L412" t="s">
        <v>16</v>
      </c>
      <c r="M412" t="s">
        <v>17</v>
      </c>
      <c r="N412" t="s">
        <v>1144</v>
      </c>
    </row>
    <row r="413" spans="1:14" x14ac:dyDescent="0.25">
      <c r="A413" s="1">
        <v>411</v>
      </c>
      <c r="B413" t="s">
        <v>33</v>
      </c>
      <c r="C413" t="s">
        <v>22</v>
      </c>
      <c r="D413">
        <v>0</v>
      </c>
      <c r="E413">
        <v>0.6</v>
      </c>
      <c r="F413">
        <v>0.43333333333333329</v>
      </c>
      <c r="G413">
        <v>0.97499999999999998</v>
      </c>
      <c r="H413" t="s">
        <v>1056</v>
      </c>
      <c r="J413" t="b">
        <v>0</v>
      </c>
      <c r="K413" t="s">
        <v>348</v>
      </c>
      <c r="L413" t="s">
        <v>16</v>
      </c>
      <c r="M413" t="s">
        <v>17</v>
      </c>
      <c r="N413" t="s">
        <v>1145</v>
      </c>
    </row>
    <row r="414" spans="1:14" x14ac:dyDescent="0.25">
      <c r="A414" s="1">
        <v>412</v>
      </c>
      <c r="B414" t="s">
        <v>18</v>
      </c>
      <c r="C414" t="s">
        <v>13</v>
      </c>
      <c r="D414">
        <v>0</v>
      </c>
      <c r="E414">
        <v>0</v>
      </c>
      <c r="F414">
        <v>0</v>
      </c>
      <c r="G414">
        <v>0</v>
      </c>
      <c r="H414" t="s">
        <v>1444</v>
      </c>
      <c r="J414" t="b">
        <v>0</v>
      </c>
      <c r="K414" t="s">
        <v>348</v>
      </c>
      <c r="L414" t="s">
        <v>16</v>
      </c>
      <c r="M414" t="s">
        <v>17</v>
      </c>
      <c r="N414" t="s">
        <v>1146</v>
      </c>
    </row>
    <row r="415" spans="1:14" x14ac:dyDescent="0.25">
      <c r="A415" s="1">
        <v>413</v>
      </c>
      <c r="B415" t="s">
        <v>12</v>
      </c>
      <c r="C415" t="s">
        <v>13</v>
      </c>
      <c r="D415">
        <v>0</v>
      </c>
      <c r="E415">
        <v>0</v>
      </c>
      <c r="F415">
        <v>0</v>
      </c>
      <c r="G415">
        <v>0</v>
      </c>
      <c r="H415" t="s">
        <v>1445</v>
      </c>
      <c r="J415" t="b">
        <v>0</v>
      </c>
      <c r="K415" t="s">
        <v>399</v>
      </c>
      <c r="L415" t="s">
        <v>16</v>
      </c>
      <c r="M415" t="s">
        <v>17</v>
      </c>
      <c r="N415" t="s">
        <v>1078</v>
      </c>
    </row>
    <row r="416" spans="1:14" x14ac:dyDescent="0.25">
      <c r="A416" s="1">
        <v>414</v>
      </c>
      <c r="B416" t="s">
        <v>18</v>
      </c>
      <c r="C416" t="s">
        <v>13</v>
      </c>
      <c r="D416">
        <v>0</v>
      </c>
      <c r="E416">
        <v>0</v>
      </c>
      <c r="F416">
        <v>0</v>
      </c>
      <c r="G416">
        <v>0</v>
      </c>
      <c r="H416" t="s">
        <v>1446</v>
      </c>
      <c r="J416" t="b">
        <v>0</v>
      </c>
      <c r="K416" t="s">
        <v>399</v>
      </c>
      <c r="L416" t="s">
        <v>16</v>
      </c>
      <c r="M416" t="s">
        <v>17</v>
      </c>
      <c r="N416" t="s">
        <v>1079</v>
      </c>
    </row>
    <row r="417" spans="1:14" x14ac:dyDescent="0.25">
      <c r="A417" s="1">
        <v>415</v>
      </c>
      <c r="B417" t="s">
        <v>12</v>
      </c>
      <c r="C417" t="s">
        <v>13</v>
      </c>
      <c r="D417">
        <v>0</v>
      </c>
      <c r="E417">
        <v>0</v>
      </c>
      <c r="F417">
        <v>0</v>
      </c>
      <c r="G417">
        <v>0</v>
      </c>
      <c r="H417" t="s">
        <v>1447</v>
      </c>
      <c r="J417" t="b">
        <v>0</v>
      </c>
      <c r="K417" t="s">
        <v>399</v>
      </c>
      <c r="L417" t="s">
        <v>16</v>
      </c>
      <c r="M417" t="s">
        <v>17</v>
      </c>
      <c r="N417" t="s">
        <v>1080</v>
      </c>
    </row>
    <row r="418" spans="1:14" x14ac:dyDescent="0.25">
      <c r="A418" s="1">
        <v>416</v>
      </c>
      <c r="B418" t="s">
        <v>21</v>
      </c>
      <c r="C418" t="s">
        <v>22</v>
      </c>
      <c r="D418">
        <v>0</v>
      </c>
      <c r="E418">
        <v>0</v>
      </c>
      <c r="F418">
        <v>0</v>
      </c>
      <c r="G418">
        <v>0</v>
      </c>
      <c r="H418" t="s">
        <v>1448</v>
      </c>
      <c r="J418" t="b">
        <v>0</v>
      </c>
      <c r="K418" t="s">
        <v>399</v>
      </c>
      <c r="L418" t="s">
        <v>16</v>
      </c>
      <c r="M418" t="s">
        <v>17</v>
      </c>
      <c r="N418" t="s">
        <v>1081</v>
      </c>
    </row>
    <row r="419" spans="1:14" x14ac:dyDescent="0.25">
      <c r="A419" s="1">
        <v>417</v>
      </c>
      <c r="B419" t="s">
        <v>23</v>
      </c>
      <c r="C419" t="s">
        <v>13</v>
      </c>
      <c r="D419">
        <v>0</v>
      </c>
      <c r="E419">
        <v>0</v>
      </c>
      <c r="F419">
        <v>0</v>
      </c>
      <c r="G419">
        <v>0</v>
      </c>
      <c r="H419" t="s">
        <v>1449</v>
      </c>
      <c r="J419" t="b">
        <v>0</v>
      </c>
      <c r="K419" t="s">
        <v>399</v>
      </c>
      <c r="L419" t="s">
        <v>16</v>
      </c>
      <c r="M419" t="s">
        <v>17</v>
      </c>
      <c r="N419" t="s">
        <v>1082</v>
      </c>
    </row>
    <row r="420" spans="1:14" x14ac:dyDescent="0.25">
      <c r="A420" s="1">
        <v>418</v>
      </c>
      <c r="B420" t="s">
        <v>24</v>
      </c>
      <c r="C420" t="s">
        <v>13</v>
      </c>
      <c r="D420">
        <v>1</v>
      </c>
      <c r="E420">
        <v>1</v>
      </c>
      <c r="F420">
        <v>1</v>
      </c>
      <c r="G420">
        <v>1</v>
      </c>
      <c r="H420" t="s">
        <v>787</v>
      </c>
      <c r="J420" t="b">
        <v>0</v>
      </c>
      <c r="K420" t="s">
        <v>399</v>
      </c>
      <c r="L420" t="s">
        <v>16</v>
      </c>
      <c r="M420" t="s">
        <v>17</v>
      </c>
      <c r="N420" t="s">
        <v>1083</v>
      </c>
    </row>
    <row r="421" spans="1:14" x14ac:dyDescent="0.25">
      <c r="A421" s="1">
        <v>419</v>
      </c>
      <c r="B421" t="s">
        <v>21</v>
      </c>
      <c r="C421" t="s">
        <v>22</v>
      </c>
      <c r="D421">
        <v>0</v>
      </c>
      <c r="E421">
        <v>0</v>
      </c>
      <c r="F421">
        <v>0</v>
      </c>
      <c r="G421">
        <v>0</v>
      </c>
      <c r="H421" t="s">
        <v>1450</v>
      </c>
      <c r="J421" t="b">
        <v>0</v>
      </c>
      <c r="K421" t="s">
        <v>399</v>
      </c>
      <c r="L421" t="s">
        <v>16</v>
      </c>
      <c r="M421" t="s">
        <v>17</v>
      </c>
      <c r="N421" t="s">
        <v>1084</v>
      </c>
    </row>
    <row r="422" spans="1:14" x14ac:dyDescent="0.25">
      <c r="A422" s="1">
        <v>420</v>
      </c>
      <c r="B422" t="s">
        <v>27</v>
      </c>
      <c r="C422" t="s">
        <v>28</v>
      </c>
      <c r="D422">
        <v>1</v>
      </c>
      <c r="E422">
        <v>1</v>
      </c>
      <c r="F422">
        <v>1</v>
      </c>
      <c r="G422">
        <v>1</v>
      </c>
      <c r="H422" t="s">
        <v>1451</v>
      </c>
      <c r="J422" t="b">
        <v>0</v>
      </c>
      <c r="K422" t="s">
        <v>399</v>
      </c>
      <c r="L422" t="s">
        <v>16</v>
      </c>
      <c r="M422" t="s">
        <v>17</v>
      </c>
      <c r="N422" t="s">
        <v>1085</v>
      </c>
    </row>
    <row r="423" spans="1:14" x14ac:dyDescent="0.25">
      <c r="A423" s="1">
        <v>421</v>
      </c>
      <c r="B423" t="s">
        <v>30</v>
      </c>
      <c r="C423" t="s">
        <v>31</v>
      </c>
      <c r="D423">
        <v>1</v>
      </c>
      <c r="E423">
        <v>1</v>
      </c>
      <c r="F423">
        <v>1</v>
      </c>
      <c r="G423">
        <v>1</v>
      </c>
      <c r="H423" t="s">
        <v>234</v>
      </c>
      <c r="J423" t="b">
        <v>0</v>
      </c>
      <c r="K423" t="s">
        <v>399</v>
      </c>
      <c r="L423" t="s">
        <v>16</v>
      </c>
      <c r="M423" t="s">
        <v>17</v>
      </c>
      <c r="N423" t="s">
        <v>1086</v>
      </c>
    </row>
    <row r="424" spans="1:14" x14ac:dyDescent="0.25">
      <c r="A424" s="1">
        <v>422</v>
      </c>
      <c r="B424" t="s">
        <v>33</v>
      </c>
      <c r="C424" t="s">
        <v>22</v>
      </c>
      <c r="D424">
        <v>0</v>
      </c>
      <c r="E424">
        <v>0.1333333333333333</v>
      </c>
      <c r="F424">
        <v>1</v>
      </c>
      <c r="G424">
        <v>7.1428571428571425E-2</v>
      </c>
      <c r="H424" t="s">
        <v>1452</v>
      </c>
      <c r="J424" t="b">
        <v>0</v>
      </c>
      <c r="K424" t="s">
        <v>399</v>
      </c>
      <c r="L424" t="s">
        <v>16</v>
      </c>
      <c r="M424" t="s">
        <v>17</v>
      </c>
      <c r="N424" t="s">
        <v>1087</v>
      </c>
    </row>
    <row r="425" spans="1:14" x14ac:dyDescent="0.25">
      <c r="A425" s="1">
        <v>423</v>
      </c>
      <c r="B425" t="s">
        <v>18</v>
      </c>
      <c r="C425" t="s">
        <v>13</v>
      </c>
      <c r="D425">
        <v>0</v>
      </c>
      <c r="E425">
        <v>0</v>
      </c>
      <c r="F425">
        <v>0</v>
      </c>
      <c r="G425">
        <v>0</v>
      </c>
      <c r="H425" t="s">
        <v>1453</v>
      </c>
      <c r="J425" t="b">
        <v>0</v>
      </c>
      <c r="K425" t="s">
        <v>399</v>
      </c>
      <c r="L425" t="s">
        <v>16</v>
      </c>
      <c r="M425" t="s">
        <v>17</v>
      </c>
      <c r="N425" t="s">
        <v>1088</v>
      </c>
    </row>
    <row r="426" spans="1:14" x14ac:dyDescent="0.25">
      <c r="A426" s="1">
        <v>424</v>
      </c>
      <c r="B426" t="s">
        <v>18</v>
      </c>
      <c r="C426" t="s">
        <v>13</v>
      </c>
      <c r="D426">
        <v>0</v>
      </c>
      <c r="E426">
        <v>0.41860465116279072</v>
      </c>
      <c r="F426">
        <v>0.26470588235294118</v>
      </c>
      <c r="G426">
        <v>1</v>
      </c>
      <c r="H426" t="s">
        <v>112</v>
      </c>
      <c r="J426" t="b">
        <v>0</v>
      </c>
      <c r="K426" t="s">
        <v>399</v>
      </c>
      <c r="L426" t="s">
        <v>16</v>
      </c>
      <c r="M426" t="s">
        <v>17</v>
      </c>
      <c r="N426" t="s">
        <v>1089</v>
      </c>
    </row>
    <row r="427" spans="1:14" x14ac:dyDescent="0.25">
      <c r="A427" s="1">
        <v>425</v>
      </c>
      <c r="B427" t="s">
        <v>23</v>
      </c>
      <c r="C427" t="s">
        <v>13</v>
      </c>
      <c r="D427">
        <v>1</v>
      </c>
      <c r="E427">
        <v>1</v>
      </c>
      <c r="F427">
        <v>1</v>
      </c>
      <c r="G427">
        <v>1</v>
      </c>
      <c r="H427" t="s">
        <v>1454</v>
      </c>
      <c r="J427" t="b">
        <v>0</v>
      </c>
      <c r="K427" t="s">
        <v>399</v>
      </c>
      <c r="L427" t="s">
        <v>16</v>
      </c>
      <c r="M427" t="s">
        <v>17</v>
      </c>
      <c r="N427" t="s">
        <v>1090</v>
      </c>
    </row>
    <row r="428" spans="1:14" x14ac:dyDescent="0.25">
      <c r="A428" s="1">
        <v>426</v>
      </c>
      <c r="B428" t="s">
        <v>27</v>
      </c>
      <c r="C428" t="s">
        <v>28</v>
      </c>
      <c r="D428">
        <v>1</v>
      </c>
      <c r="E428">
        <v>1</v>
      </c>
      <c r="F428">
        <v>1</v>
      </c>
      <c r="G428">
        <v>1</v>
      </c>
      <c r="H428" t="s">
        <v>1017</v>
      </c>
      <c r="J428" t="b">
        <v>0</v>
      </c>
      <c r="K428" t="s">
        <v>399</v>
      </c>
      <c r="L428" t="s">
        <v>16</v>
      </c>
      <c r="M428" t="s">
        <v>17</v>
      </c>
      <c r="N428" t="s">
        <v>1091</v>
      </c>
    </row>
    <row r="429" spans="1:14" x14ac:dyDescent="0.25">
      <c r="A429" s="1">
        <v>427</v>
      </c>
      <c r="B429" t="s">
        <v>30</v>
      </c>
      <c r="C429" t="s">
        <v>31</v>
      </c>
      <c r="D429">
        <v>1</v>
      </c>
      <c r="E429">
        <v>1</v>
      </c>
      <c r="F429">
        <v>1</v>
      </c>
      <c r="G429">
        <v>1</v>
      </c>
      <c r="H429" t="s">
        <v>39</v>
      </c>
      <c r="J429" t="b">
        <v>0</v>
      </c>
      <c r="K429" t="s">
        <v>399</v>
      </c>
      <c r="L429" t="s">
        <v>16</v>
      </c>
      <c r="M429" t="s">
        <v>17</v>
      </c>
      <c r="N429" t="s">
        <v>1092</v>
      </c>
    </row>
    <row r="430" spans="1:14" x14ac:dyDescent="0.25">
      <c r="A430" s="1">
        <v>428</v>
      </c>
      <c r="B430" t="s">
        <v>12</v>
      </c>
      <c r="C430" t="s">
        <v>13</v>
      </c>
      <c r="D430">
        <v>0</v>
      </c>
      <c r="E430">
        <v>0</v>
      </c>
      <c r="F430">
        <v>0</v>
      </c>
      <c r="G430">
        <v>0</v>
      </c>
      <c r="H430" t="s">
        <v>1455</v>
      </c>
      <c r="J430" t="b">
        <v>0</v>
      </c>
      <c r="K430" t="s">
        <v>399</v>
      </c>
      <c r="L430" t="s">
        <v>16</v>
      </c>
      <c r="M430" t="s">
        <v>17</v>
      </c>
      <c r="N430" t="s">
        <v>1093</v>
      </c>
    </row>
    <row r="431" spans="1:14" x14ac:dyDescent="0.25">
      <c r="A431" s="1">
        <v>429</v>
      </c>
      <c r="B431" t="s">
        <v>41</v>
      </c>
      <c r="C431" t="s">
        <v>31</v>
      </c>
      <c r="D431">
        <v>1</v>
      </c>
      <c r="E431">
        <v>1</v>
      </c>
      <c r="F431">
        <v>1</v>
      </c>
      <c r="G431">
        <v>1</v>
      </c>
      <c r="H431" t="s">
        <v>497</v>
      </c>
      <c r="J431" t="b">
        <v>0</v>
      </c>
      <c r="K431" t="s">
        <v>399</v>
      </c>
      <c r="L431" t="s">
        <v>16</v>
      </c>
      <c r="M431" t="s">
        <v>17</v>
      </c>
      <c r="N431" t="s">
        <v>1094</v>
      </c>
    </row>
    <row r="432" spans="1:14" x14ac:dyDescent="0.25">
      <c r="A432" s="1">
        <v>430</v>
      </c>
      <c r="B432" t="s">
        <v>43</v>
      </c>
      <c r="C432" t="s">
        <v>22</v>
      </c>
      <c r="D432">
        <v>0</v>
      </c>
      <c r="E432">
        <v>0</v>
      </c>
      <c r="F432">
        <v>0</v>
      </c>
      <c r="G432">
        <v>0</v>
      </c>
      <c r="H432" t="s">
        <v>1456</v>
      </c>
      <c r="J432" t="b">
        <v>0</v>
      </c>
      <c r="K432" t="s">
        <v>399</v>
      </c>
      <c r="L432" t="s">
        <v>16</v>
      </c>
      <c r="M432" t="s">
        <v>17</v>
      </c>
      <c r="N432" t="s">
        <v>1095</v>
      </c>
    </row>
    <row r="433" spans="1:14" x14ac:dyDescent="0.25">
      <c r="A433" s="1">
        <v>431</v>
      </c>
      <c r="B433" t="s">
        <v>41</v>
      </c>
      <c r="C433" t="s">
        <v>31</v>
      </c>
      <c r="D433">
        <v>0</v>
      </c>
      <c r="E433">
        <v>0</v>
      </c>
      <c r="F433">
        <v>0</v>
      </c>
      <c r="G433">
        <v>0</v>
      </c>
      <c r="H433" t="s">
        <v>1457</v>
      </c>
      <c r="J433" t="b">
        <v>0</v>
      </c>
      <c r="K433" t="s">
        <v>399</v>
      </c>
      <c r="L433" t="s">
        <v>16</v>
      </c>
      <c r="M433" t="s">
        <v>17</v>
      </c>
      <c r="N433" t="s">
        <v>1096</v>
      </c>
    </row>
    <row r="434" spans="1:14" x14ac:dyDescent="0.25">
      <c r="A434" s="1">
        <v>432</v>
      </c>
      <c r="B434" t="s">
        <v>27</v>
      </c>
      <c r="C434" t="s">
        <v>28</v>
      </c>
      <c r="D434">
        <v>1</v>
      </c>
      <c r="E434">
        <v>1</v>
      </c>
      <c r="F434">
        <v>1</v>
      </c>
      <c r="G434">
        <v>1</v>
      </c>
      <c r="H434" t="s">
        <v>181</v>
      </c>
      <c r="J434" t="b">
        <v>0</v>
      </c>
      <c r="K434" t="s">
        <v>399</v>
      </c>
      <c r="L434" t="s">
        <v>16</v>
      </c>
      <c r="M434" t="s">
        <v>17</v>
      </c>
      <c r="N434" t="s">
        <v>1097</v>
      </c>
    </row>
    <row r="435" spans="1:14" x14ac:dyDescent="0.25">
      <c r="A435" s="1">
        <v>433</v>
      </c>
      <c r="B435" t="s">
        <v>23</v>
      </c>
      <c r="C435" t="s">
        <v>13</v>
      </c>
      <c r="D435">
        <v>0</v>
      </c>
      <c r="E435">
        <v>0</v>
      </c>
      <c r="F435">
        <v>0</v>
      </c>
      <c r="G435">
        <v>0</v>
      </c>
      <c r="H435" t="s">
        <v>1458</v>
      </c>
      <c r="J435" t="b">
        <v>0</v>
      </c>
      <c r="K435" t="s">
        <v>399</v>
      </c>
      <c r="L435" t="s">
        <v>16</v>
      </c>
      <c r="M435" t="s">
        <v>17</v>
      </c>
      <c r="N435" t="s">
        <v>1098</v>
      </c>
    </row>
    <row r="436" spans="1:14" x14ac:dyDescent="0.25">
      <c r="A436" s="1">
        <v>434</v>
      </c>
      <c r="B436" t="s">
        <v>41</v>
      </c>
      <c r="C436" t="s">
        <v>31</v>
      </c>
      <c r="D436">
        <v>0</v>
      </c>
      <c r="E436">
        <v>0</v>
      </c>
      <c r="F436">
        <v>0</v>
      </c>
      <c r="G436">
        <v>0</v>
      </c>
      <c r="H436" t="s">
        <v>1459</v>
      </c>
      <c r="J436" t="b">
        <v>0</v>
      </c>
      <c r="K436" t="s">
        <v>399</v>
      </c>
      <c r="L436" t="s">
        <v>16</v>
      </c>
      <c r="M436" t="s">
        <v>17</v>
      </c>
      <c r="N436" t="s">
        <v>1099</v>
      </c>
    </row>
    <row r="437" spans="1:14" x14ac:dyDescent="0.25">
      <c r="A437" s="1">
        <v>435</v>
      </c>
      <c r="B437" t="s">
        <v>27</v>
      </c>
      <c r="C437" t="s">
        <v>28</v>
      </c>
      <c r="D437">
        <v>1</v>
      </c>
      <c r="E437">
        <v>1</v>
      </c>
      <c r="F437">
        <v>1</v>
      </c>
      <c r="G437">
        <v>1</v>
      </c>
      <c r="H437" t="s">
        <v>705</v>
      </c>
      <c r="J437" t="b">
        <v>0</v>
      </c>
      <c r="K437" t="s">
        <v>399</v>
      </c>
      <c r="L437" t="s">
        <v>16</v>
      </c>
      <c r="M437" t="s">
        <v>17</v>
      </c>
      <c r="N437" t="s">
        <v>1100</v>
      </c>
    </row>
    <row r="438" spans="1:14" x14ac:dyDescent="0.25">
      <c r="A438" s="1">
        <v>436</v>
      </c>
      <c r="B438" t="s">
        <v>18</v>
      </c>
      <c r="C438" t="s">
        <v>13</v>
      </c>
      <c r="D438">
        <v>0</v>
      </c>
      <c r="E438">
        <v>0</v>
      </c>
      <c r="F438">
        <v>0</v>
      </c>
      <c r="G438">
        <v>0</v>
      </c>
      <c r="H438" t="s">
        <v>1460</v>
      </c>
      <c r="J438" t="b">
        <v>0</v>
      </c>
      <c r="K438" t="s">
        <v>399</v>
      </c>
      <c r="L438" t="s">
        <v>16</v>
      </c>
      <c r="M438" t="s">
        <v>17</v>
      </c>
      <c r="N438" t="s">
        <v>1101</v>
      </c>
    </row>
    <row r="439" spans="1:14" x14ac:dyDescent="0.25">
      <c r="A439" s="1">
        <v>437</v>
      </c>
      <c r="B439" t="s">
        <v>33</v>
      </c>
      <c r="C439" t="s">
        <v>22</v>
      </c>
      <c r="D439">
        <v>1</v>
      </c>
      <c r="E439">
        <v>1</v>
      </c>
      <c r="F439">
        <v>1</v>
      </c>
      <c r="G439">
        <v>1</v>
      </c>
      <c r="H439" t="s">
        <v>1071</v>
      </c>
      <c r="J439" t="b">
        <v>0</v>
      </c>
      <c r="K439" t="s">
        <v>399</v>
      </c>
      <c r="L439" t="s">
        <v>16</v>
      </c>
      <c r="M439" t="s">
        <v>17</v>
      </c>
      <c r="N439" t="s">
        <v>1102</v>
      </c>
    </row>
    <row r="440" spans="1:14" x14ac:dyDescent="0.25">
      <c r="A440" s="1">
        <v>438</v>
      </c>
      <c r="B440" t="s">
        <v>51</v>
      </c>
      <c r="C440" t="s">
        <v>13</v>
      </c>
      <c r="D440">
        <v>0</v>
      </c>
      <c r="E440">
        <v>0</v>
      </c>
      <c r="F440">
        <v>0</v>
      </c>
      <c r="G440">
        <v>0</v>
      </c>
      <c r="H440" t="s">
        <v>1461</v>
      </c>
      <c r="J440" t="b">
        <v>0</v>
      </c>
      <c r="K440" t="s">
        <v>399</v>
      </c>
      <c r="L440" t="s">
        <v>16</v>
      </c>
      <c r="M440" t="s">
        <v>17</v>
      </c>
      <c r="N440" t="s">
        <v>1103</v>
      </c>
    </row>
    <row r="441" spans="1:14" x14ac:dyDescent="0.25">
      <c r="A441" s="1">
        <v>439</v>
      </c>
      <c r="B441" t="s">
        <v>21</v>
      </c>
      <c r="C441" t="s">
        <v>22</v>
      </c>
      <c r="D441">
        <v>0</v>
      </c>
      <c r="E441">
        <v>7.407407407407407E-2</v>
      </c>
      <c r="F441">
        <v>3.8461538461538457E-2</v>
      </c>
      <c r="G441">
        <v>1</v>
      </c>
      <c r="H441" t="s">
        <v>1462</v>
      </c>
      <c r="J441" t="b">
        <v>0</v>
      </c>
      <c r="K441" t="s">
        <v>399</v>
      </c>
      <c r="L441" t="s">
        <v>16</v>
      </c>
      <c r="M441" t="s">
        <v>17</v>
      </c>
      <c r="N441" t="s">
        <v>1104</v>
      </c>
    </row>
    <row r="442" spans="1:14" x14ac:dyDescent="0.25">
      <c r="A442" s="1">
        <v>440</v>
      </c>
      <c r="B442" t="s">
        <v>30</v>
      </c>
      <c r="C442" t="s">
        <v>31</v>
      </c>
      <c r="D442">
        <v>1</v>
      </c>
      <c r="E442">
        <v>1</v>
      </c>
      <c r="F442">
        <v>1</v>
      </c>
      <c r="G442">
        <v>1</v>
      </c>
      <c r="H442" t="s">
        <v>456</v>
      </c>
      <c r="J442" t="b">
        <v>0</v>
      </c>
      <c r="K442" t="s">
        <v>399</v>
      </c>
      <c r="L442" t="s">
        <v>16</v>
      </c>
      <c r="M442" t="s">
        <v>17</v>
      </c>
      <c r="N442" t="s">
        <v>1105</v>
      </c>
    </row>
    <row r="443" spans="1:14" x14ac:dyDescent="0.25">
      <c r="A443" s="1">
        <v>441</v>
      </c>
      <c r="B443" t="s">
        <v>41</v>
      </c>
      <c r="C443" t="s">
        <v>31</v>
      </c>
      <c r="D443">
        <v>1</v>
      </c>
      <c r="E443">
        <v>1</v>
      </c>
      <c r="F443">
        <v>1</v>
      </c>
      <c r="G443">
        <v>1</v>
      </c>
      <c r="H443" t="s">
        <v>1463</v>
      </c>
      <c r="J443" t="b">
        <v>0</v>
      </c>
      <c r="K443" t="s">
        <v>399</v>
      </c>
      <c r="L443" t="s">
        <v>16</v>
      </c>
      <c r="M443" t="s">
        <v>17</v>
      </c>
      <c r="N443" t="s">
        <v>1106</v>
      </c>
    </row>
    <row r="444" spans="1:14" x14ac:dyDescent="0.25">
      <c r="A444" s="1">
        <v>442</v>
      </c>
      <c r="B444" t="s">
        <v>56</v>
      </c>
      <c r="C444" t="s">
        <v>22</v>
      </c>
      <c r="D444">
        <v>0</v>
      </c>
      <c r="E444">
        <v>2.3752969121140139E-3</v>
      </c>
      <c r="F444">
        <v>1.1890606420927471E-3</v>
      </c>
      <c r="G444">
        <v>1</v>
      </c>
      <c r="H444" t="s">
        <v>652</v>
      </c>
      <c r="J444" t="b">
        <v>0</v>
      </c>
      <c r="K444" t="s">
        <v>399</v>
      </c>
      <c r="L444" t="s">
        <v>16</v>
      </c>
      <c r="M444" t="s">
        <v>17</v>
      </c>
      <c r="N444" t="s">
        <v>1107</v>
      </c>
    </row>
    <row r="445" spans="1:14" x14ac:dyDescent="0.25">
      <c r="A445" s="1">
        <v>443</v>
      </c>
      <c r="B445" t="s">
        <v>12</v>
      </c>
      <c r="C445" t="s">
        <v>13</v>
      </c>
      <c r="D445">
        <v>0</v>
      </c>
      <c r="E445">
        <v>0</v>
      </c>
      <c r="F445">
        <v>0</v>
      </c>
      <c r="G445">
        <v>0</v>
      </c>
      <c r="H445" t="s">
        <v>1464</v>
      </c>
      <c r="J445" t="b">
        <v>0</v>
      </c>
      <c r="K445" t="s">
        <v>399</v>
      </c>
      <c r="L445" t="s">
        <v>16</v>
      </c>
      <c r="M445" t="s">
        <v>17</v>
      </c>
      <c r="N445" t="s">
        <v>1108</v>
      </c>
    </row>
    <row r="446" spans="1:14" x14ac:dyDescent="0.25">
      <c r="A446" s="1">
        <v>444</v>
      </c>
      <c r="B446" t="s">
        <v>18</v>
      </c>
      <c r="C446" t="s">
        <v>13</v>
      </c>
      <c r="D446">
        <v>0</v>
      </c>
      <c r="E446">
        <v>0</v>
      </c>
      <c r="F446">
        <v>0</v>
      </c>
      <c r="G446">
        <v>0</v>
      </c>
      <c r="H446" t="s">
        <v>370</v>
      </c>
      <c r="J446" t="b">
        <v>0</v>
      </c>
      <c r="K446" t="s">
        <v>399</v>
      </c>
      <c r="L446" t="s">
        <v>16</v>
      </c>
      <c r="M446" t="s">
        <v>17</v>
      </c>
      <c r="N446" t="s">
        <v>1109</v>
      </c>
    </row>
    <row r="447" spans="1:14" x14ac:dyDescent="0.25">
      <c r="A447" s="1">
        <v>445</v>
      </c>
      <c r="B447" t="s">
        <v>23</v>
      </c>
      <c r="C447" t="s">
        <v>13</v>
      </c>
      <c r="D447">
        <v>0</v>
      </c>
      <c r="E447">
        <v>0</v>
      </c>
      <c r="F447">
        <v>0</v>
      </c>
      <c r="G447">
        <v>0</v>
      </c>
      <c r="H447" t="s">
        <v>1465</v>
      </c>
      <c r="J447" t="b">
        <v>0</v>
      </c>
      <c r="K447" t="s">
        <v>399</v>
      </c>
      <c r="L447" t="s">
        <v>16</v>
      </c>
      <c r="M447" t="s">
        <v>17</v>
      </c>
      <c r="N447" t="s">
        <v>1110</v>
      </c>
    </row>
    <row r="448" spans="1:14" x14ac:dyDescent="0.25">
      <c r="A448" s="1">
        <v>446</v>
      </c>
      <c r="B448" t="s">
        <v>33</v>
      </c>
      <c r="C448" t="s">
        <v>22</v>
      </c>
      <c r="D448">
        <v>0</v>
      </c>
      <c r="E448">
        <v>0</v>
      </c>
      <c r="F448">
        <v>0</v>
      </c>
      <c r="G448">
        <v>0</v>
      </c>
      <c r="H448" t="s">
        <v>1466</v>
      </c>
      <c r="J448" t="b">
        <v>0</v>
      </c>
      <c r="K448" t="s">
        <v>399</v>
      </c>
      <c r="L448" t="s">
        <v>16</v>
      </c>
      <c r="M448" t="s">
        <v>17</v>
      </c>
      <c r="N448" t="s">
        <v>1111</v>
      </c>
    </row>
    <row r="449" spans="1:14" x14ac:dyDescent="0.25">
      <c r="A449" s="1">
        <v>447</v>
      </c>
      <c r="B449" t="s">
        <v>18</v>
      </c>
      <c r="C449" t="s">
        <v>13</v>
      </c>
      <c r="D449">
        <v>0</v>
      </c>
      <c r="E449">
        <v>0</v>
      </c>
      <c r="F449">
        <v>0</v>
      </c>
      <c r="G449">
        <v>0</v>
      </c>
      <c r="H449" t="s">
        <v>1467</v>
      </c>
      <c r="J449" t="b">
        <v>0</v>
      </c>
      <c r="K449" t="s">
        <v>399</v>
      </c>
      <c r="L449" t="s">
        <v>16</v>
      </c>
      <c r="M449" t="s">
        <v>17</v>
      </c>
      <c r="N449" t="s">
        <v>1112</v>
      </c>
    </row>
    <row r="450" spans="1:14" x14ac:dyDescent="0.25">
      <c r="A450" s="1">
        <v>448</v>
      </c>
      <c r="B450" t="s">
        <v>43</v>
      </c>
      <c r="C450" t="s">
        <v>22</v>
      </c>
      <c r="D450">
        <v>0</v>
      </c>
      <c r="E450">
        <v>0.28915662650602408</v>
      </c>
      <c r="F450">
        <v>0.6</v>
      </c>
      <c r="G450">
        <v>0.19047619047619049</v>
      </c>
      <c r="H450" t="s">
        <v>658</v>
      </c>
      <c r="J450" t="b">
        <v>0</v>
      </c>
      <c r="K450" t="s">
        <v>399</v>
      </c>
      <c r="L450" t="s">
        <v>16</v>
      </c>
      <c r="M450" t="s">
        <v>17</v>
      </c>
      <c r="N450" t="s">
        <v>1113</v>
      </c>
    </row>
    <row r="451" spans="1:14" x14ac:dyDescent="0.25">
      <c r="A451" s="1">
        <v>449</v>
      </c>
      <c r="B451" t="s">
        <v>30</v>
      </c>
      <c r="C451" t="s">
        <v>31</v>
      </c>
      <c r="D451">
        <v>1</v>
      </c>
      <c r="E451">
        <v>1</v>
      </c>
      <c r="F451">
        <v>1</v>
      </c>
      <c r="G451">
        <v>1</v>
      </c>
      <c r="H451" t="s">
        <v>1187</v>
      </c>
      <c r="J451" t="b">
        <v>0</v>
      </c>
      <c r="K451" t="s">
        <v>399</v>
      </c>
      <c r="L451" t="s">
        <v>16</v>
      </c>
      <c r="M451" t="s">
        <v>17</v>
      </c>
      <c r="N451" t="s">
        <v>1114</v>
      </c>
    </row>
    <row r="452" spans="1:14" x14ac:dyDescent="0.25">
      <c r="A452" s="1">
        <v>450</v>
      </c>
      <c r="B452" t="s">
        <v>65</v>
      </c>
      <c r="C452" t="s">
        <v>31</v>
      </c>
      <c r="D452">
        <v>0</v>
      </c>
      <c r="E452">
        <v>0</v>
      </c>
      <c r="F452">
        <v>0</v>
      </c>
      <c r="G452">
        <v>0</v>
      </c>
      <c r="H452" t="s">
        <v>1468</v>
      </c>
      <c r="J452" t="b">
        <v>0</v>
      </c>
      <c r="K452" t="s">
        <v>399</v>
      </c>
      <c r="L452" t="s">
        <v>16</v>
      </c>
      <c r="M452" t="s">
        <v>17</v>
      </c>
      <c r="N452" t="s">
        <v>1115</v>
      </c>
    </row>
    <row r="453" spans="1:14" x14ac:dyDescent="0.25">
      <c r="A453" s="1">
        <v>451</v>
      </c>
      <c r="B453" t="s">
        <v>27</v>
      </c>
      <c r="C453" t="s">
        <v>28</v>
      </c>
      <c r="D453">
        <v>1</v>
      </c>
      <c r="E453">
        <v>1</v>
      </c>
      <c r="F453">
        <v>1</v>
      </c>
      <c r="G453">
        <v>1</v>
      </c>
      <c r="H453" t="s">
        <v>661</v>
      </c>
      <c r="J453" t="b">
        <v>0</v>
      </c>
      <c r="K453" t="s">
        <v>399</v>
      </c>
      <c r="L453" t="s">
        <v>16</v>
      </c>
      <c r="M453" t="s">
        <v>17</v>
      </c>
      <c r="N453" t="s">
        <v>1116</v>
      </c>
    </row>
    <row r="454" spans="1:14" x14ac:dyDescent="0.25">
      <c r="A454" s="1">
        <v>452</v>
      </c>
      <c r="B454" t="s">
        <v>27</v>
      </c>
      <c r="C454" t="s">
        <v>28</v>
      </c>
      <c r="D454">
        <v>1</v>
      </c>
      <c r="E454">
        <v>1</v>
      </c>
      <c r="F454">
        <v>1</v>
      </c>
      <c r="G454">
        <v>1</v>
      </c>
      <c r="H454" t="s">
        <v>767</v>
      </c>
      <c r="J454" t="b">
        <v>0</v>
      </c>
      <c r="K454" t="s">
        <v>399</v>
      </c>
      <c r="L454" t="s">
        <v>16</v>
      </c>
      <c r="M454" t="s">
        <v>17</v>
      </c>
      <c r="N454" t="s">
        <v>1117</v>
      </c>
    </row>
    <row r="455" spans="1:14" x14ac:dyDescent="0.25">
      <c r="A455" s="1">
        <v>453</v>
      </c>
      <c r="B455" t="s">
        <v>21</v>
      </c>
      <c r="C455" t="s">
        <v>22</v>
      </c>
      <c r="D455">
        <v>0</v>
      </c>
      <c r="E455">
        <v>0</v>
      </c>
      <c r="F455">
        <v>0</v>
      </c>
      <c r="G455">
        <v>0</v>
      </c>
      <c r="H455" t="s">
        <v>1469</v>
      </c>
      <c r="J455" t="b">
        <v>0</v>
      </c>
      <c r="K455" t="s">
        <v>399</v>
      </c>
      <c r="L455" t="s">
        <v>16</v>
      </c>
      <c r="M455" t="s">
        <v>17</v>
      </c>
      <c r="N455" t="s">
        <v>1118</v>
      </c>
    </row>
    <row r="456" spans="1:14" x14ac:dyDescent="0.25">
      <c r="A456" s="1">
        <v>454</v>
      </c>
      <c r="B456" t="s">
        <v>18</v>
      </c>
      <c r="C456" t="s">
        <v>13</v>
      </c>
      <c r="D456">
        <v>0</v>
      </c>
      <c r="E456">
        <v>0</v>
      </c>
      <c r="F456">
        <v>0</v>
      </c>
      <c r="G456">
        <v>0</v>
      </c>
      <c r="H456" t="s">
        <v>1470</v>
      </c>
      <c r="J456" t="b">
        <v>0</v>
      </c>
      <c r="K456" t="s">
        <v>399</v>
      </c>
      <c r="L456" t="s">
        <v>16</v>
      </c>
      <c r="M456" t="s">
        <v>17</v>
      </c>
      <c r="N456" t="s">
        <v>1119</v>
      </c>
    </row>
    <row r="457" spans="1:14" x14ac:dyDescent="0.25">
      <c r="A457" s="1">
        <v>455</v>
      </c>
      <c r="B457" t="s">
        <v>51</v>
      </c>
      <c r="C457" t="s">
        <v>13</v>
      </c>
      <c r="D457">
        <v>0</v>
      </c>
      <c r="E457">
        <v>0.47368421052631582</v>
      </c>
      <c r="F457">
        <v>0.31034482758620691</v>
      </c>
      <c r="G457">
        <v>1</v>
      </c>
      <c r="H457" t="s">
        <v>1471</v>
      </c>
      <c r="J457" t="b">
        <v>0</v>
      </c>
      <c r="K457" t="s">
        <v>399</v>
      </c>
      <c r="L457" t="s">
        <v>16</v>
      </c>
      <c r="M457" t="s">
        <v>17</v>
      </c>
      <c r="N457" t="s">
        <v>1120</v>
      </c>
    </row>
    <row r="458" spans="1:14" x14ac:dyDescent="0.25">
      <c r="A458" s="1">
        <v>456</v>
      </c>
      <c r="B458" t="s">
        <v>27</v>
      </c>
      <c r="C458" t="s">
        <v>28</v>
      </c>
      <c r="D458">
        <v>1</v>
      </c>
      <c r="E458">
        <v>1</v>
      </c>
      <c r="F458">
        <v>1</v>
      </c>
      <c r="G458">
        <v>1</v>
      </c>
      <c r="H458" t="s">
        <v>1472</v>
      </c>
      <c r="J458" t="b">
        <v>0</v>
      </c>
      <c r="K458" t="s">
        <v>399</v>
      </c>
      <c r="L458" t="s">
        <v>16</v>
      </c>
      <c r="M458" t="s">
        <v>17</v>
      </c>
      <c r="N458" t="s">
        <v>1121</v>
      </c>
    </row>
    <row r="459" spans="1:14" x14ac:dyDescent="0.25">
      <c r="A459" s="1">
        <v>457</v>
      </c>
      <c r="B459" t="s">
        <v>23</v>
      </c>
      <c r="C459" t="s">
        <v>13</v>
      </c>
      <c r="D459">
        <v>0</v>
      </c>
      <c r="E459">
        <v>0.3571428571428571</v>
      </c>
      <c r="F459">
        <v>1</v>
      </c>
      <c r="G459">
        <v>0.21739130434782611</v>
      </c>
      <c r="H459" t="s">
        <v>1473</v>
      </c>
      <c r="J459" t="b">
        <v>0</v>
      </c>
      <c r="K459" t="s">
        <v>399</v>
      </c>
      <c r="L459" t="s">
        <v>16</v>
      </c>
      <c r="M459" t="s">
        <v>17</v>
      </c>
      <c r="N459" t="s">
        <v>1122</v>
      </c>
    </row>
    <row r="460" spans="1:14" x14ac:dyDescent="0.25">
      <c r="A460" s="1">
        <v>458</v>
      </c>
      <c r="B460" t="s">
        <v>24</v>
      </c>
      <c r="C460" t="s">
        <v>13</v>
      </c>
      <c r="D460">
        <v>1</v>
      </c>
      <c r="E460">
        <v>1</v>
      </c>
      <c r="F460">
        <v>1</v>
      </c>
      <c r="G460">
        <v>1</v>
      </c>
      <c r="H460" t="s">
        <v>1474</v>
      </c>
      <c r="J460" t="b">
        <v>0</v>
      </c>
      <c r="K460" t="s">
        <v>399</v>
      </c>
      <c r="L460" t="s">
        <v>16</v>
      </c>
      <c r="M460" t="s">
        <v>17</v>
      </c>
      <c r="N460" t="s">
        <v>1123</v>
      </c>
    </row>
    <row r="461" spans="1:14" x14ac:dyDescent="0.25">
      <c r="A461" s="1">
        <v>459</v>
      </c>
      <c r="B461" t="s">
        <v>12</v>
      </c>
      <c r="C461" t="s">
        <v>13</v>
      </c>
      <c r="D461">
        <v>0</v>
      </c>
      <c r="E461">
        <v>0</v>
      </c>
      <c r="F461">
        <v>0</v>
      </c>
      <c r="G461">
        <v>0</v>
      </c>
      <c r="H461" t="s">
        <v>1475</v>
      </c>
      <c r="J461" t="b">
        <v>0</v>
      </c>
      <c r="K461" t="s">
        <v>399</v>
      </c>
      <c r="L461" t="s">
        <v>16</v>
      </c>
      <c r="M461" t="s">
        <v>17</v>
      </c>
      <c r="N461" t="s">
        <v>1124</v>
      </c>
    </row>
    <row r="462" spans="1:14" x14ac:dyDescent="0.25">
      <c r="A462" s="1">
        <v>460</v>
      </c>
      <c r="B462" t="s">
        <v>76</v>
      </c>
      <c r="C462" t="s">
        <v>22</v>
      </c>
      <c r="D462">
        <v>0</v>
      </c>
      <c r="E462">
        <v>0</v>
      </c>
      <c r="F462">
        <v>0</v>
      </c>
      <c r="G462">
        <v>0</v>
      </c>
      <c r="H462" t="s">
        <v>1476</v>
      </c>
      <c r="J462" t="b">
        <v>0</v>
      </c>
      <c r="K462" t="s">
        <v>399</v>
      </c>
      <c r="L462" t="s">
        <v>16</v>
      </c>
      <c r="M462" t="s">
        <v>17</v>
      </c>
      <c r="N462" t="s">
        <v>1125</v>
      </c>
    </row>
    <row r="463" spans="1:14" x14ac:dyDescent="0.25">
      <c r="A463" s="1">
        <v>461</v>
      </c>
      <c r="B463" t="s">
        <v>27</v>
      </c>
      <c r="C463" t="s">
        <v>28</v>
      </c>
      <c r="D463">
        <v>1</v>
      </c>
      <c r="E463">
        <v>1</v>
      </c>
      <c r="F463">
        <v>1</v>
      </c>
      <c r="G463">
        <v>1</v>
      </c>
      <c r="H463" t="s">
        <v>1477</v>
      </c>
      <c r="J463" t="b">
        <v>0</v>
      </c>
      <c r="K463" t="s">
        <v>399</v>
      </c>
      <c r="L463" t="s">
        <v>16</v>
      </c>
      <c r="M463" t="s">
        <v>17</v>
      </c>
      <c r="N463" t="s">
        <v>1126</v>
      </c>
    </row>
    <row r="464" spans="1:14" x14ac:dyDescent="0.25">
      <c r="A464" s="1">
        <v>462</v>
      </c>
      <c r="B464" t="s">
        <v>27</v>
      </c>
      <c r="C464" t="s">
        <v>28</v>
      </c>
      <c r="D464">
        <v>1</v>
      </c>
      <c r="E464">
        <v>1</v>
      </c>
      <c r="F464">
        <v>1</v>
      </c>
      <c r="G464">
        <v>1</v>
      </c>
      <c r="H464" t="s">
        <v>1060</v>
      </c>
      <c r="J464" t="b">
        <v>0</v>
      </c>
      <c r="K464" t="s">
        <v>399</v>
      </c>
      <c r="L464" t="s">
        <v>16</v>
      </c>
      <c r="M464" t="s">
        <v>17</v>
      </c>
      <c r="N464" t="s">
        <v>1127</v>
      </c>
    </row>
    <row r="465" spans="1:14" x14ac:dyDescent="0.25">
      <c r="A465" s="1">
        <v>463</v>
      </c>
      <c r="B465" t="s">
        <v>30</v>
      </c>
      <c r="C465" t="s">
        <v>31</v>
      </c>
      <c r="D465">
        <v>0</v>
      </c>
      <c r="E465">
        <v>0.57142857142857151</v>
      </c>
      <c r="F465">
        <v>0.4</v>
      </c>
      <c r="G465">
        <v>1</v>
      </c>
      <c r="H465" t="s">
        <v>1478</v>
      </c>
      <c r="J465" t="b">
        <v>0</v>
      </c>
      <c r="K465" t="s">
        <v>399</v>
      </c>
      <c r="L465" t="s">
        <v>16</v>
      </c>
      <c r="M465" t="s">
        <v>17</v>
      </c>
      <c r="N465" t="s">
        <v>1128</v>
      </c>
    </row>
    <row r="466" spans="1:14" x14ac:dyDescent="0.25">
      <c r="A466" s="1">
        <v>464</v>
      </c>
      <c r="B466" t="s">
        <v>27</v>
      </c>
      <c r="C466" t="s">
        <v>28</v>
      </c>
      <c r="D466">
        <v>1</v>
      </c>
      <c r="E466">
        <v>1</v>
      </c>
      <c r="F466">
        <v>1</v>
      </c>
      <c r="G466">
        <v>1</v>
      </c>
      <c r="H466" t="s">
        <v>1479</v>
      </c>
      <c r="J466" t="b">
        <v>0</v>
      </c>
      <c r="K466" t="s">
        <v>399</v>
      </c>
      <c r="L466" t="s">
        <v>16</v>
      </c>
      <c r="M466" t="s">
        <v>17</v>
      </c>
      <c r="N466" t="s">
        <v>1129</v>
      </c>
    </row>
    <row r="467" spans="1:14" x14ac:dyDescent="0.25">
      <c r="A467" s="1">
        <v>465</v>
      </c>
      <c r="B467" t="s">
        <v>27</v>
      </c>
      <c r="C467" t="s">
        <v>28</v>
      </c>
      <c r="D467">
        <v>0</v>
      </c>
      <c r="E467">
        <v>3.2258064516129031E-2</v>
      </c>
      <c r="F467">
        <v>1.6393442622950821E-2</v>
      </c>
      <c r="G467">
        <v>1</v>
      </c>
      <c r="H467" t="s">
        <v>948</v>
      </c>
      <c r="J467" t="b">
        <v>0</v>
      </c>
      <c r="K467" t="s">
        <v>399</v>
      </c>
      <c r="L467" t="s">
        <v>16</v>
      </c>
      <c r="M467" t="s">
        <v>17</v>
      </c>
      <c r="N467" t="s">
        <v>1130</v>
      </c>
    </row>
    <row r="468" spans="1:14" x14ac:dyDescent="0.25">
      <c r="A468" s="1">
        <v>466</v>
      </c>
      <c r="B468" t="s">
        <v>23</v>
      </c>
      <c r="C468" t="s">
        <v>13</v>
      </c>
      <c r="D468">
        <v>1</v>
      </c>
      <c r="E468">
        <v>1</v>
      </c>
      <c r="F468">
        <v>1</v>
      </c>
      <c r="G468">
        <v>1</v>
      </c>
      <c r="H468" t="s">
        <v>386</v>
      </c>
      <c r="J468" t="b">
        <v>0</v>
      </c>
      <c r="K468" t="s">
        <v>399</v>
      </c>
      <c r="L468" t="s">
        <v>16</v>
      </c>
      <c r="M468" t="s">
        <v>17</v>
      </c>
      <c r="N468" t="s">
        <v>1131</v>
      </c>
    </row>
    <row r="469" spans="1:14" x14ac:dyDescent="0.25">
      <c r="A469" s="1">
        <v>467</v>
      </c>
      <c r="B469" t="s">
        <v>12</v>
      </c>
      <c r="C469" t="s">
        <v>13</v>
      </c>
      <c r="D469">
        <v>0</v>
      </c>
      <c r="E469">
        <v>0</v>
      </c>
      <c r="F469">
        <v>0</v>
      </c>
      <c r="G469">
        <v>0</v>
      </c>
      <c r="H469" t="s">
        <v>1480</v>
      </c>
      <c r="J469" t="b">
        <v>0</v>
      </c>
      <c r="K469" t="s">
        <v>399</v>
      </c>
      <c r="L469" t="s">
        <v>16</v>
      </c>
      <c r="M469" t="s">
        <v>17</v>
      </c>
      <c r="N469" t="s">
        <v>1132</v>
      </c>
    </row>
    <row r="470" spans="1:14" x14ac:dyDescent="0.25">
      <c r="A470" s="1">
        <v>468</v>
      </c>
      <c r="B470" t="s">
        <v>33</v>
      </c>
      <c r="C470" t="s">
        <v>22</v>
      </c>
      <c r="D470">
        <v>0</v>
      </c>
      <c r="E470">
        <v>0</v>
      </c>
      <c r="F470">
        <v>0</v>
      </c>
      <c r="G470">
        <v>0</v>
      </c>
      <c r="H470" t="s">
        <v>1481</v>
      </c>
      <c r="J470" t="b">
        <v>0</v>
      </c>
      <c r="K470" t="s">
        <v>399</v>
      </c>
      <c r="L470" t="s">
        <v>16</v>
      </c>
      <c r="M470" t="s">
        <v>17</v>
      </c>
      <c r="N470" t="s">
        <v>1133</v>
      </c>
    </row>
    <row r="471" spans="1:14" x14ac:dyDescent="0.25">
      <c r="A471" s="1">
        <v>469</v>
      </c>
      <c r="B471" t="s">
        <v>86</v>
      </c>
      <c r="C471" t="s">
        <v>31</v>
      </c>
      <c r="D471">
        <v>1</v>
      </c>
      <c r="E471">
        <v>1</v>
      </c>
      <c r="F471">
        <v>1</v>
      </c>
      <c r="G471">
        <v>1</v>
      </c>
      <c r="H471" t="s">
        <v>1482</v>
      </c>
      <c r="J471" t="b">
        <v>0</v>
      </c>
      <c r="K471" t="s">
        <v>399</v>
      </c>
      <c r="L471" t="s">
        <v>16</v>
      </c>
      <c r="M471" t="s">
        <v>17</v>
      </c>
      <c r="N471" t="s">
        <v>1134</v>
      </c>
    </row>
    <row r="472" spans="1:14" x14ac:dyDescent="0.25">
      <c r="A472" s="1">
        <v>470</v>
      </c>
      <c r="B472" t="s">
        <v>41</v>
      </c>
      <c r="C472" t="s">
        <v>31</v>
      </c>
      <c r="D472">
        <v>1</v>
      </c>
      <c r="E472">
        <v>1</v>
      </c>
      <c r="F472">
        <v>1</v>
      </c>
      <c r="G472">
        <v>1</v>
      </c>
      <c r="H472" t="s">
        <v>1055</v>
      </c>
      <c r="J472" t="b">
        <v>0</v>
      </c>
      <c r="K472" t="s">
        <v>399</v>
      </c>
      <c r="L472" t="s">
        <v>16</v>
      </c>
      <c r="M472" t="s">
        <v>17</v>
      </c>
      <c r="N472" t="s">
        <v>1135</v>
      </c>
    </row>
    <row r="473" spans="1:14" x14ac:dyDescent="0.25">
      <c r="A473" s="1">
        <v>471</v>
      </c>
      <c r="B473" t="s">
        <v>27</v>
      </c>
      <c r="C473" t="s">
        <v>28</v>
      </c>
      <c r="D473">
        <v>1</v>
      </c>
      <c r="E473">
        <v>1</v>
      </c>
      <c r="F473">
        <v>1</v>
      </c>
      <c r="G473">
        <v>1</v>
      </c>
      <c r="H473" t="s">
        <v>1483</v>
      </c>
      <c r="J473" t="b">
        <v>0</v>
      </c>
      <c r="K473" t="s">
        <v>399</v>
      </c>
      <c r="L473" t="s">
        <v>16</v>
      </c>
      <c r="M473" t="s">
        <v>17</v>
      </c>
      <c r="N473" t="s">
        <v>1136</v>
      </c>
    </row>
    <row r="474" spans="1:14" x14ac:dyDescent="0.25">
      <c r="A474" s="1">
        <v>472</v>
      </c>
      <c r="B474" t="s">
        <v>86</v>
      </c>
      <c r="C474" t="s">
        <v>31</v>
      </c>
      <c r="D474">
        <v>0</v>
      </c>
      <c r="E474">
        <v>0</v>
      </c>
      <c r="F474">
        <v>0</v>
      </c>
      <c r="G474">
        <v>0</v>
      </c>
      <c r="H474" t="s">
        <v>477</v>
      </c>
      <c r="J474" t="b">
        <v>0</v>
      </c>
      <c r="K474" t="s">
        <v>399</v>
      </c>
      <c r="L474" t="s">
        <v>16</v>
      </c>
      <c r="M474" t="s">
        <v>17</v>
      </c>
      <c r="N474" t="s">
        <v>1137</v>
      </c>
    </row>
    <row r="475" spans="1:14" x14ac:dyDescent="0.25">
      <c r="A475" s="1">
        <v>473</v>
      </c>
      <c r="B475" t="s">
        <v>41</v>
      </c>
      <c r="C475" t="s">
        <v>31</v>
      </c>
      <c r="D475">
        <v>0</v>
      </c>
      <c r="E475">
        <v>0</v>
      </c>
      <c r="F475">
        <v>0</v>
      </c>
      <c r="G475">
        <v>0</v>
      </c>
      <c r="H475" t="s">
        <v>1391</v>
      </c>
      <c r="J475" t="b">
        <v>0</v>
      </c>
      <c r="K475" t="s">
        <v>399</v>
      </c>
      <c r="L475" t="s">
        <v>16</v>
      </c>
      <c r="M475" t="s">
        <v>17</v>
      </c>
      <c r="N475" t="s">
        <v>1138</v>
      </c>
    </row>
    <row r="476" spans="1:14" x14ac:dyDescent="0.25">
      <c r="A476" s="1">
        <v>474</v>
      </c>
      <c r="B476" t="s">
        <v>27</v>
      </c>
      <c r="C476" t="s">
        <v>28</v>
      </c>
      <c r="D476">
        <v>1</v>
      </c>
      <c r="E476">
        <v>1</v>
      </c>
      <c r="F476">
        <v>1</v>
      </c>
      <c r="G476">
        <v>1</v>
      </c>
      <c r="H476" t="s">
        <v>955</v>
      </c>
      <c r="J476" t="b">
        <v>0</v>
      </c>
      <c r="K476" t="s">
        <v>399</v>
      </c>
      <c r="L476" t="s">
        <v>16</v>
      </c>
      <c r="M476" t="s">
        <v>17</v>
      </c>
      <c r="N476" t="s">
        <v>1139</v>
      </c>
    </row>
    <row r="477" spans="1:14" x14ac:dyDescent="0.25">
      <c r="A477" s="1">
        <v>475</v>
      </c>
      <c r="B477" t="s">
        <v>23</v>
      </c>
      <c r="C477" t="s">
        <v>13</v>
      </c>
      <c r="D477">
        <v>0</v>
      </c>
      <c r="E477">
        <v>0</v>
      </c>
      <c r="F477">
        <v>0</v>
      </c>
      <c r="G477">
        <v>0</v>
      </c>
      <c r="H477" t="s">
        <v>1484</v>
      </c>
      <c r="J477" t="b">
        <v>0</v>
      </c>
      <c r="K477" t="s">
        <v>399</v>
      </c>
      <c r="L477" t="s">
        <v>16</v>
      </c>
      <c r="M477" t="s">
        <v>17</v>
      </c>
      <c r="N477" t="s">
        <v>1140</v>
      </c>
    </row>
    <row r="478" spans="1:14" x14ac:dyDescent="0.25">
      <c r="A478" s="1">
        <v>476</v>
      </c>
      <c r="B478" t="s">
        <v>18</v>
      </c>
      <c r="C478" t="s">
        <v>13</v>
      </c>
      <c r="D478">
        <v>0</v>
      </c>
      <c r="E478">
        <v>0</v>
      </c>
      <c r="F478">
        <v>0</v>
      </c>
      <c r="G478">
        <v>0</v>
      </c>
      <c r="H478" t="s">
        <v>1485</v>
      </c>
      <c r="J478" t="b">
        <v>0</v>
      </c>
      <c r="K478" t="s">
        <v>399</v>
      </c>
      <c r="L478" t="s">
        <v>16</v>
      </c>
      <c r="M478" t="s">
        <v>17</v>
      </c>
      <c r="N478" t="s">
        <v>1141</v>
      </c>
    </row>
    <row r="479" spans="1:14" x14ac:dyDescent="0.25">
      <c r="A479" s="1">
        <v>477</v>
      </c>
      <c r="B479" t="s">
        <v>43</v>
      </c>
      <c r="C479" t="s">
        <v>22</v>
      </c>
      <c r="D479">
        <v>0</v>
      </c>
      <c r="E479">
        <v>0</v>
      </c>
      <c r="F479">
        <v>0</v>
      </c>
      <c r="G479">
        <v>0</v>
      </c>
      <c r="H479" t="s">
        <v>1486</v>
      </c>
      <c r="J479" t="b">
        <v>0</v>
      </c>
      <c r="K479" t="s">
        <v>399</v>
      </c>
      <c r="L479" t="s">
        <v>16</v>
      </c>
      <c r="M479" t="s">
        <v>17</v>
      </c>
      <c r="N479" t="s">
        <v>1142</v>
      </c>
    </row>
    <row r="480" spans="1:14" x14ac:dyDescent="0.25">
      <c r="A480" s="1">
        <v>478</v>
      </c>
      <c r="B480" t="s">
        <v>65</v>
      </c>
      <c r="C480" t="s">
        <v>31</v>
      </c>
      <c r="D480">
        <v>0</v>
      </c>
      <c r="E480">
        <v>0</v>
      </c>
      <c r="F480">
        <v>0</v>
      </c>
      <c r="G480">
        <v>0</v>
      </c>
      <c r="H480" t="s">
        <v>1487</v>
      </c>
      <c r="J480" t="b">
        <v>0</v>
      </c>
      <c r="K480" t="s">
        <v>399</v>
      </c>
      <c r="L480" t="s">
        <v>16</v>
      </c>
      <c r="M480" t="s">
        <v>17</v>
      </c>
      <c r="N480" t="s">
        <v>1143</v>
      </c>
    </row>
    <row r="481" spans="1:14" x14ac:dyDescent="0.25">
      <c r="A481" s="1">
        <v>479</v>
      </c>
      <c r="B481" t="s">
        <v>23</v>
      </c>
      <c r="C481" t="s">
        <v>13</v>
      </c>
      <c r="D481">
        <v>0</v>
      </c>
      <c r="E481">
        <v>0.82352941176470584</v>
      </c>
      <c r="F481">
        <v>1</v>
      </c>
      <c r="G481">
        <v>0.7</v>
      </c>
      <c r="H481" t="s">
        <v>1488</v>
      </c>
      <c r="J481" t="b">
        <v>0</v>
      </c>
      <c r="K481" t="s">
        <v>399</v>
      </c>
      <c r="L481" t="s">
        <v>16</v>
      </c>
      <c r="M481" t="s">
        <v>17</v>
      </c>
      <c r="N481" t="s">
        <v>1144</v>
      </c>
    </row>
    <row r="482" spans="1:14" x14ac:dyDescent="0.25">
      <c r="A482" s="1">
        <v>480</v>
      </c>
      <c r="B482" t="s">
        <v>33</v>
      </c>
      <c r="C482" t="s">
        <v>22</v>
      </c>
      <c r="D482">
        <v>0</v>
      </c>
      <c r="E482">
        <v>0</v>
      </c>
      <c r="F482">
        <v>0</v>
      </c>
      <c r="G482">
        <v>0</v>
      </c>
      <c r="H482" t="s">
        <v>1396</v>
      </c>
      <c r="J482" t="b">
        <v>0</v>
      </c>
      <c r="K482" t="s">
        <v>399</v>
      </c>
      <c r="L482" t="s">
        <v>16</v>
      </c>
      <c r="M482" t="s">
        <v>17</v>
      </c>
      <c r="N482" t="s">
        <v>1145</v>
      </c>
    </row>
    <row r="483" spans="1:14" x14ac:dyDescent="0.25">
      <c r="A483" s="1">
        <v>481</v>
      </c>
      <c r="B483" t="s">
        <v>18</v>
      </c>
      <c r="C483" t="s">
        <v>13</v>
      </c>
      <c r="D483">
        <v>0</v>
      </c>
      <c r="E483">
        <v>0</v>
      </c>
      <c r="F483">
        <v>0</v>
      </c>
      <c r="G483">
        <v>0</v>
      </c>
      <c r="H483" t="s">
        <v>1489</v>
      </c>
      <c r="J483" t="b">
        <v>0</v>
      </c>
      <c r="K483" t="s">
        <v>399</v>
      </c>
      <c r="L483" t="s">
        <v>16</v>
      </c>
      <c r="M483" t="s">
        <v>17</v>
      </c>
      <c r="N483" t="s">
        <v>1146</v>
      </c>
    </row>
    <row r="484" spans="1:14" x14ac:dyDescent="0.25">
      <c r="A484" s="1">
        <v>482</v>
      </c>
      <c r="B484" t="s">
        <v>12</v>
      </c>
      <c r="C484" t="s">
        <v>13</v>
      </c>
      <c r="D484">
        <v>0</v>
      </c>
      <c r="E484">
        <v>0</v>
      </c>
      <c r="F484">
        <v>0</v>
      </c>
      <c r="G484">
        <v>0</v>
      </c>
      <c r="H484" t="s">
        <v>1490</v>
      </c>
      <c r="J484" t="b">
        <v>0</v>
      </c>
      <c r="K484" t="s">
        <v>439</v>
      </c>
      <c r="L484" t="s">
        <v>16</v>
      </c>
      <c r="M484" t="s">
        <v>17</v>
      </c>
      <c r="N484" t="s">
        <v>1078</v>
      </c>
    </row>
    <row r="485" spans="1:14" x14ac:dyDescent="0.25">
      <c r="A485" s="1">
        <v>483</v>
      </c>
      <c r="B485" t="s">
        <v>18</v>
      </c>
      <c r="C485" t="s">
        <v>13</v>
      </c>
      <c r="D485">
        <v>0</v>
      </c>
      <c r="E485">
        <v>0</v>
      </c>
      <c r="F485">
        <v>0</v>
      </c>
      <c r="G485">
        <v>0</v>
      </c>
      <c r="H485" t="s">
        <v>1148</v>
      </c>
      <c r="J485" t="b">
        <v>0</v>
      </c>
      <c r="K485" t="s">
        <v>439</v>
      </c>
      <c r="L485" t="s">
        <v>16</v>
      </c>
      <c r="M485" t="s">
        <v>17</v>
      </c>
      <c r="N485" t="s">
        <v>1079</v>
      </c>
    </row>
    <row r="486" spans="1:14" x14ac:dyDescent="0.25">
      <c r="A486" s="1">
        <v>484</v>
      </c>
      <c r="B486" t="s">
        <v>12</v>
      </c>
      <c r="C486" t="s">
        <v>13</v>
      </c>
      <c r="D486">
        <v>0</v>
      </c>
      <c r="E486">
        <v>0</v>
      </c>
      <c r="F486">
        <v>0</v>
      </c>
      <c r="G486">
        <v>0</v>
      </c>
      <c r="H486" t="s">
        <v>1491</v>
      </c>
      <c r="J486" t="b">
        <v>0</v>
      </c>
      <c r="K486" t="s">
        <v>439</v>
      </c>
      <c r="L486" t="s">
        <v>16</v>
      </c>
      <c r="M486" t="s">
        <v>17</v>
      </c>
      <c r="N486" t="s">
        <v>1080</v>
      </c>
    </row>
    <row r="487" spans="1:14" x14ac:dyDescent="0.25">
      <c r="A487" s="1">
        <v>485</v>
      </c>
      <c r="B487" t="s">
        <v>21</v>
      </c>
      <c r="C487" t="s">
        <v>22</v>
      </c>
      <c r="D487">
        <v>0</v>
      </c>
      <c r="E487">
        <v>0</v>
      </c>
      <c r="F487">
        <v>0</v>
      </c>
      <c r="G487">
        <v>0</v>
      </c>
      <c r="H487" t="s">
        <v>1492</v>
      </c>
      <c r="J487" t="b">
        <v>0</v>
      </c>
      <c r="K487" t="s">
        <v>439</v>
      </c>
      <c r="L487" t="s">
        <v>16</v>
      </c>
      <c r="M487" t="s">
        <v>17</v>
      </c>
      <c r="N487" t="s">
        <v>1081</v>
      </c>
    </row>
    <row r="488" spans="1:14" x14ac:dyDescent="0.25">
      <c r="A488" s="1">
        <v>486</v>
      </c>
      <c r="B488" t="s">
        <v>23</v>
      </c>
      <c r="C488" t="s">
        <v>13</v>
      </c>
      <c r="D488">
        <v>0</v>
      </c>
      <c r="E488">
        <v>0</v>
      </c>
      <c r="F488">
        <v>0</v>
      </c>
      <c r="G488">
        <v>0</v>
      </c>
      <c r="J488" t="b">
        <v>1</v>
      </c>
      <c r="K488" t="s">
        <v>439</v>
      </c>
      <c r="L488" t="s">
        <v>16</v>
      </c>
      <c r="M488" t="s">
        <v>17</v>
      </c>
      <c r="N488" t="s">
        <v>1082</v>
      </c>
    </row>
    <row r="489" spans="1:14" x14ac:dyDescent="0.25">
      <c r="A489" s="1">
        <v>487</v>
      </c>
      <c r="B489" t="s">
        <v>24</v>
      </c>
      <c r="C489" t="s">
        <v>13</v>
      </c>
      <c r="D489">
        <v>1</v>
      </c>
      <c r="E489">
        <v>1</v>
      </c>
      <c r="F489">
        <v>1</v>
      </c>
      <c r="G489">
        <v>1</v>
      </c>
      <c r="H489" t="s">
        <v>1493</v>
      </c>
      <c r="J489" t="b">
        <v>0</v>
      </c>
      <c r="K489" t="s">
        <v>439</v>
      </c>
      <c r="L489" t="s">
        <v>16</v>
      </c>
      <c r="M489" t="s">
        <v>17</v>
      </c>
      <c r="N489" t="s">
        <v>1083</v>
      </c>
    </row>
    <row r="490" spans="1:14" x14ac:dyDescent="0.25">
      <c r="A490" s="1">
        <v>488</v>
      </c>
      <c r="B490" t="s">
        <v>21</v>
      </c>
      <c r="C490" t="s">
        <v>22</v>
      </c>
      <c r="D490">
        <v>0</v>
      </c>
      <c r="E490">
        <v>0</v>
      </c>
      <c r="F490">
        <v>0</v>
      </c>
      <c r="G490">
        <v>0</v>
      </c>
      <c r="H490" t="s">
        <v>1494</v>
      </c>
      <c r="J490" t="b">
        <v>0</v>
      </c>
      <c r="K490" t="s">
        <v>439</v>
      </c>
      <c r="L490" t="s">
        <v>16</v>
      </c>
      <c r="M490" t="s">
        <v>17</v>
      </c>
      <c r="N490" t="s">
        <v>1084</v>
      </c>
    </row>
    <row r="491" spans="1:14" x14ac:dyDescent="0.25">
      <c r="A491" s="1">
        <v>489</v>
      </c>
      <c r="B491" t="s">
        <v>27</v>
      </c>
      <c r="C491" t="s">
        <v>28</v>
      </c>
      <c r="D491">
        <v>0</v>
      </c>
      <c r="E491">
        <v>2.620087336244542E-2</v>
      </c>
      <c r="F491">
        <v>1.3274336283185841E-2</v>
      </c>
      <c r="G491">
        <v>1</v>
      </c>
      <c r="H491" t="s">
        <v>1304</v>
      </c>
      <c r="J491" t="b">
        <v>0</v>
      </c>
      <c r="K491" t="s">
        <v>439</v>
      </c>
      <c r="L491" t="s">
        <v>16</v>
      </c>
      <c r="M491" t="s">
        <v>17</v>
      </c>
      <c r="N491" t="s">
        <v>1085</v>
      </c>
    </row>
    <row r="492" spans="1:14" x14ac:dyDescent="0.25">
      <c r="A492" s="1">
        <v>490</v>
      </c>
      <c r="B492" t="s">
        <v>30</v>
      </c>
      <c r="C492" t="s">
        <v>31</v>
      </c>
      <c r="D492">
        <v>1</v>
      </c>
      <c r="E492">
        <v>1</v>
      </c>
      <c r="F492">
        <v>1</v>
      </c>
      <c r="G492">
        <v>1</v>
      </c>
      <c r="H492" t="s">
        <v>171</v>
      </c>
      <c r="J492" t="b">
        <v>0</v>
      </c>
      <c r="K492" t="s">
        <v>439</v>
      </c>
      <c r="L492" t="s">
        <v>16</v>
      </c>
      <c r="M492" t="s">
        <v>17</v>
      </c>
      <c r="N492" t="s">
        <v>1086</v>
      </c>
    </row>
    <row r="493" spans="1:14" x14ac:dyDescent="0.25">
      <c r="A493" s="1">
        <v>491</v>
      </c>
      <c r="B493" t="s">
        <v>33</v>
      </c>
      <c r="C493" t="s">
        <v>22</v>
      </c>
      <c r="D493">
        <v>0</v>
      </c>
      <c r="E493">
        <v>0.1333333333333333</v>
      </c>
      <c r="F493">
        <v>1</v>
      </c>
      <c r="G493">
        <v>7.1428571428571425E-2</v>
      </c>
      <c r="H493" t="s">
        <v>1495</v>
      </c>
      <c r="J493" t="b">
        <v>0</v>
      </c>
      <c r="K493" t="s">
        <v>439</v>
      </c>
      <c r="L493" t="s">
        <v>16</v>
      </c>
      <c r="M493" t="s">
        <v>17</v>
      </c>
      <c r="N493" t="s">
        <v>1087</v>
      </c>
    </row>
    <row r="494" spans="1:14" x14ac:dyDescent="0.25">
      <c r="A494" s="1">
        <v>492</v>
      </c>
      <c r="B494" t="s">
        <v>18</v>
      </c>
      <c r="C494" t="s">
        <v>13</v>
      </c>
      <c r="D494">
        <v>0</v>
      </c>
      <c r="E494">
        <v>0</v>
      </c>
      <c r="F494">
        <v>0</v>
      </c>
      <c r="G494">
        <v>0</v>
      </c>
      <c r="H494" t="s">
        <v>1496</v>
      </c>
      <c r="J494" t="b">
        <v>0</v>
      </c>
      <c r="K494" t="s">
        <v>439</v>
      </c>
      <c r="L494" t="s">
        <v>16</v>
      </c>
      <c r="M494" t="s">
        <v>17</v>
      </c>
      <c r="N494" t="s">
        <v>1088</v>
      </c>
    </row>
    <row r="495" spans="1:14" x14ac:dyDescent="0.25">
      <c r="A495" s="1">
        <v>493</v>
      </c>
      <c r="B495" t="s">
        <v>18</v>
      </c>
      <c r="C495" t="s">
        <v>13</v>
      </c>
      <c r="D495">
        <v>0</v>
      </c>
      <c r="E495">
        <v>0</v>
      </c>
      <c r="F495">
        <v>0</v>
      </c>
      <c r="G495">
        <v>0</v>
      </c>
      <c r="H495" t="s">
        <v>1497</v>
      </c>
      <c r="J495" t="b">
        <v>0</v>
      </c>
      <c r="K495" t="s">
        <v>439</v>
      </c>
      <c r="L495" t="s">
        <v>16</v>
      </c>
      <c r="M495" t="s">
        <v>17</v>
      </c>
      <c r="N495" t="s">
        <v>1089</v>
      </c>
    </row>
    <row r="496" spans="1:14" x14ac:dyDescent="0.25">
      <c r="A496" s="1">
        <v>494</v>
      </c>
      <c r="B496" t="s">
        <v>23</v>
      </c>
      <c r="C496" t="s">
        <v>13</v>
      </c>
      <c r="D496">
        <v>0</v>
      </c>
      <c r="E496">
        <v>0</v>
      </c>
      <c r="F496">
        <v>0</v>
      </c>
      <c r="G496">
        <v>0</v>
      </c>
      <c r="H496" t="s">
        <v>641</v>
      </c>
      <c r="J496" t="b">
        <v>0</v>
      </c>
      <c r="K496" t="s">
        <v>439</v>
      </c>
      <c r="L496" t="s">
        <v>16</v>
      </c>
      <c r="M496" t="s">
        <v>17</v>
      </c>
      <c r="N496" t="s">
        <v>1090</v>
      </c>
    </row>
    <row r="497" spans="1:14" x14ac:dyDescent="0.25">
      <c r="A497" s="1">
        <v>495</v>
      </c>
      <c r="B497" t="s">
        <v>27</v>
      </c>
      <c r="C497" t="s">
        <v>28</v>
      </c>
      <c r="D497">
        <v>1</v>
      </c>
      <c r="E497">
        <v>1</v>
      </c>
      <c r="F497">
        <v>1</v>
      </c>
      <c r="G497">
        <v>1</v>
      </c>
      <c r="H497" t="s">
        <v>1498</v>
      </c>
      <c r="J497" t="b">
        <v>0</v>
      </c>
      <c r="K497" t="s">
        <v>439</v>
      </c>
      <c r="L497" t="s">
        <v>16</v>
      </c>
      <c r="M497" t="s">
        <v>17</v>
      </c>
      <c r="N497" t="s">
        <v>1091</v>
      </c>
    </row>
    <row r="498" spans="1:14" x14ac:dyDescent="0.25">
      <c r="A498" s="1">
        <v>496</v>
      </c>
      <c r="B498" t="s">
        <v>30</v>
      </c>
      <c r="C498" t="s">
        <v>31</v>
      </c>
      <c r="D498">
        <v>0</v>
      </c>
      <c r="E498">
        <v>0</v>
      </c>
      <c r="F498">
        <v>0</v>
      </c>
      <c r="G498">
        <v>0</v>
      </c>
      <c r="H498" t="s">
        <v>1499</v>
      </c>
      <c r="J498" t="b">
        <v>0</v>
      </c>
      <c r="K498" t="s">
        <v>439</v>
      </c>
      <c r="L498" t="s">
        <v>16</v>
      </c>
      <c r="M498" t="s">
        <v>17</v>
      </c>
      <c r="N498" t="s">
        <v>1092</v>
      </c>
    </row>
    <row r="499" spans="1:14" x14ac:dyDescent="0.25">
      <c r="A499" s="1">
        <v>497</v>
      </c>
      <c r="B499" t="s">
        <v>12</v>
      </c>
      <c r="C499" t="s">
        <v>13</v>
      </c>
      <c r="D499">
        <v>0</v>
      </c>
      <c r="E499">
        <v>0</v>
      </c>
      <c r="F499">
        <v>0</v>
      </c>
      <c r="G499">
        <v>0</v>
      </c>
      <c r="H499" t="s">
        <v>1500</v>
      </c>
      <c r="J499" t="b">
        <v>0</v>
      </c>
      <c r="K499" t="s">
        <v>439</v>
      </c>
      <c r="L499" t="s">
        <v>16</v>
      </c>
      <c r="M499" t="s">
        <v>17</v>
      </c>
      <c r="N499" t="s">
        <v>1093</v>
      </c>
    </row>
    <row r="500" spans="1:14" x14ac:dyDescent="0.25">
      <c r="A500" s="1">
        <v>498</v>
      </c>
      <c r="B500" t="s">
        <v>41</v>
      </c>
      <c r="C500" t="s">
        <v>31</v>
      </c>
      <c r="D500">
        <v>1</v>
      </c>
      <c r="E500">
        <v>1</v>
      </c>
      <c r="F500">
        <v>1</v>
      </c>
      <c r="G500">
        <v>1</v>
      </c>
      <c r="H500" t="s">
        <v>116</v>
      </c>
      <c r="J500" t="b">
        <v>0</v>
      </c>
      <c r="K500" t="s">
        <v>439</v>
      </c>
      <c r="L500" t="s">
        <v>16</v>
      </c>
      <c r="M500" t="s">
        <v>17</v>
      </c>
      <c r="N500" t="s">
        <v>1094</v>
      </c>
    </row>
    <row r="501" spans="1:14" x14ac:dyDescent="0.25">
      <c r="A501" s="1">
        <v>499</v>
      </c>
      <c r="B501" t="s">
        <v>43</v>
      </c>
      <c r="C501" t="s">
        <v>22</v>
      </c>
      <c r="D501">
        <v>0</v>
      </c>
      <c r="E501">
        <v>0.34042553191489361</v>
      </c>
      <c r="F501">
        <v>0.30769230769230771</v>
      </c>
      <c r="G501">
        <v>0.38095238095238088</v>
      </c>
      <c r="H501" t="s">
        <v>1501</v>
      </c>
      <c r="J501" t="b">
        <v>0</v>
      </c>
      <c r="K501" t="s">
        <v>439</v>
      </c>
      <c r="L501" t="s">
        <v>16</v>
      </c>
      <c r="M501" t="s">
        <v>17</v>
      </c>
      <c r="N501" t="s">
        <v>1095</v>
      </c>
    </row>
    <row r="502" spans="1:14" x14ac:dyDescent="0.25">
      <c r="A502" s="1">
        <v>500</v>
      </c>
      <c r="B502" t="s">
        <v>41</v>
      </c>
      <c r="C502" t="s">
        <v>31</v>
      </c>
      <c r="D502">
        <v>1</v>
      </c>
      <c r="E502">
        <v>1</v>
      </c>
      <c r="F502">
        <v>1</v>
      </c>
      <c r="G502">
        <v>1</v>
      </c>
      <c r="H502" t="s">
        <v>519</v>
      </c>
      <c r="J502" t="b">
        <v>0</v>
      </c>
      <c r="K502" t="s">
        <v>439</v>
      </c>
      <c r="L502" t="s">
        <v>16</v>
      </c>
      <c r="M502" t="s">
        <v>17</v>
      </c>
      <c r="N502" t="s">
        <v>1096</v>
      </c>
    </row>
    <row r="503" spans="1:14" x14ac:dyDescent="0.25">
      <c r="A503" s="1">
        <v>501</v>
      </c>
      <c r="B503" t="s">
        <v>27</v>
      </c>
      <c r="C503" t="s">
        <v>28</v>
      </c>
      <c r="D503">
        <v>1</v>
      </c>
      <c r="E503">
        <v>1</v>
      </c>
      <c r="F503">
        <v>1</v>
      </c>
      <c r="G503">
        <v>1</v>
      </c>
      <c r="H503" t="s">
        <v>1502</v>
      </c>
      <c r="J503" t="b">
        <v>0</v>
      </c>
      <c r="K503" t="s">
        <v>439</v>
      </c>
      <c r="L503" t="s">
        <v>16</v>
      </c>
      <c r="M503" t="s">
        <v>17</v>
      </c>
      <c r="N503" t="s">
        <v>1097</v>
      </c>
    </row>
    <row r="504" spans="1:14" x14ac:dyDescent="0.25">
      <c r="A504" s="1">
        <v>502</v>
      </c>
      <c r="B504" t="s">
        <v>23</v>
      </c>
      <c r="C504" t="s">
        <v>13</v>
      </c>
      <c r="D504">
        <v>0</v>
      </c>
      <c r="E504">
        <v>0</v>
      </c>
      <c r="F504">
        <v>0</v>
      </c>
      <c r="G504">
        <v>0</v>
      </c>
      <c r="H504" t="s">
        <v>1503</v>
      </c>
      <c r="J504" t="b">
        <v>0</v>
      </c>
      <c r="K504" t="s">
        <v>439</v>
      </c>
      <c r="L504" t="s">
        <v>16</v>
      </c>
      <c r="M504" t="s">
        <v>17</v>
      </c>
      <c r="N504" t="s">
        <v>1098</v>
      </c>
    </row>
    <row r="505" spans="1:14" x14ac:dyDescent="0.25">
      <c r="A505" s="1">
        <v>503</v>
      </c>
      <c r="B505" t="s">
        <v>41</v>
      </c>
      <c r="C505" t="s">
        <v>31</v>
      </c>
      <c r="D505">
        <v>0</v>
      </c>
      <c r="E505">
        <v>0</v>
      </c>
      <c r="F505">
        <v>0</v>
      </c>
      <c r="G505">
        <v>0</v>
      </c>
      <c r="H505" t="s">
        <v>1504</v>
      </c>
      <c r="J505" t="b">
        <v>0</v>
      </c>
      <c r="K505" t="s">
        <v>439</v>
      </c>
      <c r="L505" t="s">
        <v>16</v>
      </c>
      <c r="M505" t="s">
        <v>17</v>
      </c>
      <c r="N505" t="s">
        <v>1099</v>
      </c>
    </row>
    <row r="506" spans="1:14" x14ac:dyDescent="0.25">
      <c r="A506" s="1">
        <v>504</v>
      </c>
      <c r="B506" t="s">
        <v>27</v>
      </c>
      <c r="C506" t="s">
        <v>28</v>
      </c>
      <c r="D506">
        <v>1</v>
      </c>
      <c r="E506">
        <v>1</v>
      </c>
      <c r="F506">
        <v>1</v>
      </c>
      <c r="G506">
        <v>1</v>
      </c>
      <c r="H506" t="s">
        <v>705</v>
      </c>
      <c r="J506" t="b">
        <v>0</v>
      </c>
      <c r="K506" t="s">
        <v>439</v>
      </c>
      <c r="L506" t="s">
        <v>16</v>
      </c>
      <c r="M506" t="s">
        <v>17</v>
      </c>
      <c r="N506" t="s">
        <v>1100</v>
      </c>
    </row>
    <row r="507" spans="1:14" x14ac:dyDescent="0.25">
      <c r="A507" s="1">
        <v>505</v>
      </c>
      <c r="B507" t="s">
        <v>18</v>
      </c>
      <c r="C507" t="s">
        <v>13</v>
      </c>
      <c r="D507">
        <v>1</v>
      </c>
      <c r="E507">
        <v>1</v>
      </c>
      <c r="F507">
        <v>1</v>
      </c>
      <c r="G507">
        <v>1</v>
      </c>
      <c r="H507" t="s">
        <v>874</v>
      </c>
      <c r="J507" t="b">
        <v>0</v>
      </c>
      <c r="K507" t="s">
        <v>439</v>
      </c>
      <c r="L507" t="s">
        <v>16</v>
      </c>
      <c r="M507" t="s">
        <v>17</v>
      </c>
      <c r="N507" t="s">
        <v>1101</v>
      </c>
    </row>
    <row r="508" spans="1:14" x14ac:dyDescent="0.25">
      <c r="A508" s="1">
        <v>506</v>
      </c>
      <c r="B508" t="s">
        <v>33</v>
      </c>
      <c r="C508" t="s">
        <v>22</v>
      </c>
      <c r="D508">
        <v>0</v>
      </c>
      <c r="E508">
        <v>0</v>
      </c>
      <c r="F508">
        <v>0</v>
      </c>
      <c r="G508">
        <v>0</v>
      </c>
      <c r="H508" t="s">
        <v>1505</v>
      </c>
      <c r="J508" t="b">
        <v>0</v>
      </c>
      <c r="K508" t="s">
        <v>439</v>
      </c>
      <c r="L508" t="s">
        <v>16</v>
      </c>
      <c r="M508" t="s">
        <v>17</v>
      </c>
      <c r="N508" t="s">
        <v>1102</v>
      </c>
    </row>
    <row r="509" spans="1:14" x14ac:dyDescent="0.25">
      <c r="A509" s="1">
        <v>507</v>
      </c>
      <c r="B509" t="s">
        <v>51</v>
      </c>
      <c r="C509" t="s">
        <v>13</v>
      </c>
      <c r="D509">
        <v>0</v>
      </c>
      <c r="E509">
        <v>0</v>
      </c>
      <c r="F509">
        <v>0</v>
      </c>
      <c r="G509">
        <v>0</v>
      </c>
      <c r="H509" t="s">
        <v>1506</v>
      </c>
      <c r="J509" t="b">
        <v>0</v>
      </c>
      <c r="K509" t="s">
        <v>439</v>
      </c>
      <c r="L509" t="s">
        <v>16</v>
      </c>
      <c r="M509" t="s">
        <v>17</v>
      </c>
      <c r="N509" t="s">
        <v>1103</v>
      </c>
    </row>
    <row r="510" spans="1:14" x14ac:dyDescent="0.25">
      <c r="A510" s="1">
        <v>508</v>
      </c>
      <c r="B510" t="s">
        <v>21</v>
      </c>
      <c r="C510" t="s">
        <v>22</v>
      </c>
      <c r="D510">
        <v>0</v>
      </c>
      <c r="E510">
        <v>0</v>
      </c>
      <c r="F510">
        <v>0</v>
      </c>
      <c r="G510">
        <v>0</v>
      </c>
      <c r="H510" t="s">
        <v>1507</v>
      </c>
      <c r="J510" t="b">
        <v>0</v>
      </c>
      <c r="K510" t="s">
        <v>439</v>
      </c>
      <c r="L510" t="s">
        <v>16</v>
      </c>
      <c r="M510" t="s">
        <v>17</v>
      </c>
      <c r="N510" t="s">
        <v>1104</v>
      </c>
    </row>
    <row r="511" spans="1:14" x14ac:dyDescent="0.25">
      <c r="A511" s="1">
        <v>509</v>
      </c>
      <c r="B511" t="s">
        <v>30</v>
      </c>
      <c r="C511" t="s">
        <v>31</v>
      </c>
      <c r="D511">
        <v>0</v>
      </c>
      <c r="E511">
        <v>0</v>
      </c>
      <c r="F511">
        <v>0</v>
      </c>
      <c r="G511">
        <v>0</v>
      </c>
      <c r="H511" t="s">
        <v>1318</v>
      </c>
      <c r="J511" t="b">
        <v>0</v>
      </c>
      <c r="K511" t="s">
        <v>439</v>
      </c>
      <c r="L511" t="s">
        <v>16</v>
      </c>
      <c r="M511" t="s">
        <v>17</v>
      </c>
      <c r="N511" t="s">
        <v>1105</v>
      </c>
    </row>
    <row r="512" spans="1:14" x14ac:dyDescent="0.25">
      <c r="A512" s="1">
        <v>510</v>
      </c>
      <c r="B512" t="s">
        <v>41</v>
      </c>
      <c r="C512" t="s">
        <v>31</v>
      </c>
      <c r="D512">
        <v>0</v>
      </c>
      <c r="E512">
        <v>0</v>
      </c>
      <c r="F512">
        <v>0</v>
      </c>
      <c r="G512">
        <v>0</v>
      </c>
      <c r="H512" t="s">
        <v>1508</v>
      </c>
      <c r="J512" t="b">
        <v>0</v>
      </c>
      <c r="K512" t="s">
        <v>439</v>
      </c>
      <c r="L512" t="s">
        <v>16</v>
      </c>
      <c r="M512" t="s">
        <v>17</v>
      </c>
      <c r="N512" t="s">
        <v>1106</v>
      </c>
    </row>
    <row r="513" spans="1:14" x14ac:dyDescent="0.25">
      <c r="A513" s="1">
        <v>511</v>
      </c>
      <c r="B513" t="s">
        <v>56</v>
      </c>
      <c r="C513" t="s">
        <v>22</v>
      </c>
      <c r="D513">
        <v>0</v>
      </c>
      <c r="E513">
        <v>0</v>
      </c>
      <c r="F513">
        <v>0</v>
      </c>
      <c r="G513">
        <v>0</v>
      </c>
      <c r="H513" t="s">
        <v>1509</v>
      </c>
      <c r="J513" t="b">
        <v>0</v>
      </c>
      <c r="K513" t="s">
        <v>439</v>
      </c>
      <c r="L513" t="s">
        <v>16</v>
      </c>
      <c r="M513" t="s">
        <v>17</v>
      </c>
      <c r="N513" t="s">
        <v>1107</v>
      </c>
    </row>
    <row r="514" spans="1:14" x14ac:dyDescent="0.25">
      <c r="A514" s="1">
        <v>512</v>
      </c>
      <c r="B514" t="s">
        <v>12</v>
      </c>
      <c r="C514" t="s">
        <v>13</v>
      </c>
      <c r="D514">
        <v>0</v>
      </c>
      <c r="E514">
        <v>9.375E-2</v>
      </c>
      <c r="F514">
        <v>4.9180327868852458E-2</v>
      </c>
      <c r="G514">
        <v>1</v>
      </c>
      <c r="H514" t="s">
        <v>1510</v>
      </c>
      <c r="J514" t="b">
        <v>0</v>
      </c>
      <c r="K514" t="s">
        <v>439</v>
      </c>
      <c r="L514" t="s">
        <v>16</v>
      </c>
      <c r="M514" t="s">
        <v>17</v>
      </c>
      <c r="N514" t="s">
        <v>1108</v>
      </c>
    </row>
    <row r="515" spans="1:14" x14ac:dyDescent="0.25">
      <c r="A515" s="1">
        <v>513</v>
      </c>
      <c r="B515" t="s">
        <v>18</v>
      </c>
      <c r="C515" t="s">
        <v>13</v>
      </c>
      <c r="D515">
        <v>0</v>
      </c>
      <c r="E515">
        <v>0</v>
      </c>
      <c r="F515">
        <v>0</v>
      </c>
      <c r="G515">
        <v>0</v>
      </c>
      <c r="H515" t="s">
        <v>1511</v>
      </c>
      <c r="J515" t="b">
        <v>0</v>
      </c>
      <c r="K515" t="s">
        <v>439</v>
      </c>
      <c r="L515" t="s">
        <v>16</v>
      </c>
      <c r="M515" t="s">
        <v>17</v>
      </c>
      <c r="N515" t="s">
        <v>1109</v>
      </c>
    </row>
    <row r="516" spans="1:14" x14ac:dyDescent="0.25">
      <c r="A516" s="1">
        <v>514</v>
      </c>
      <c r="B516" t="s">
        <v>23</v>
      </c>
      <c r="C516" t="s">
        <v>13</v>
      </c>
      <c r="D516">
        <v>0</v>
      </c>
      <c r="E516">
        <v>0</v>
      </c>
      <c r="F516">
        <v>0</v>
      </c>
      <c r="G516">
        <v>0</v>
      </c>
      <c r="H516" t="s">
        <v>1323</v>
      </c>
      <c r="J516" t="b">
        <v>0</v>
      </c>
      <c r="K516" t="s">
        <v>439</v>
      </c>
      <c r="L516" t="s">
        <v>16</v>
      </c>
      <c r="M516" t="s">
        <v>17</v>
      </c>
      <c r="N516" t="s">
        <v>1110</v>
      </c>
    </row>
    <row r="517" spans="1:14" x14ac:dyDescent="0.25">
      <c r="A517" s="1">
        <v>515</v>
      </c>
      <c r="B517" t="s">
        <v>33</v>
      </c>
      <c r="C517" t="s">
        <v>22</v>
      </c>
      <c r="D517">
        <v>0</v>
      </c>
      <c r="E517">
        <v>0.99186991869918695</v>
      </c>
      <c r="F517">
        <v>1</v>
      </c>
      <c r="G517">
        <v>0.9838709677419355</v>
      </c>
      <c r="H517" t="s">
        <v>656</v>
      </c>
      <c r="J517" t="b">
        <v>0</v>
      </c>
      <c r="K517" t="s">
        <v>439</v>
      </c>
      <c r="L517" t="s">
        <v>16</v>
      </c>
      <c r="M517" t="s">
        <v>17</v>
      </c>
      <c r="N517" t="s">
        <v>1111</v>
      </c>
    </row>
    <row r="518" spans="1:14" x14ac:dyDescent="0.25">
      <c r="A518" s="1">
        <v>516</v>
      </c>
      <c r="B518" t="s">
        <v>18</v>
      </c>
      <c r="C518" t="s">
        <v>13</v>
      </c>
      <c r="D518">
        <v>0</v>
      </c>
      <c r="E518">
        <v>0</v>
      </c>
      <c r="F518">
        <v>0</v>
      </c>
      <c r="G518">
        <v>0</v>
      </c>
      <c r="H518" t="s">
        <v>1512</v>
      </c>
      <c r="J518" t="b">
        <v>0</v>
      </c>
      <c r="K518" t="s">
        <v>439</v>
      </c>
      <c r="L518" t="s">
        <v>16</v>
      </c>
      <c r="M518" t="s">
        <v>17</v>
      </c>
      <c r="N518" t="s">
        <v>1112</v>
      </c>
    </row>
    <row r="519" spans="1:14" x14ac:dyDescent="0.25">
      <c r="A519" s="1">
        <v>517</v>
      </c>
      <c r="B519" t="s">
        <v>43</v>
      </c>
      <c r="C519" t="s">
        <v>22</v>
      </c>
      <c r="D519">
        <v>0</v>
      </c>
      <c r="E519">
        <v>0.28915662650602408</v>
      </c>
      <c r="F519">
        <v>0.6</v>
      </c>
      <c r="G519">
        <v>0.19047619047619049</v>
      </c>
      <c r="H519" t="s">
        <v>658</v>
      </c>
      <c r="J519" t="b">
        <v>0</v>
      </c>
      <c r="K519" t="s">
        <v>439</v>
      </c>
      <c r="L519" t="s">
        <v>16</v>
      </c>
      <c r="M519" t="s">
        <v>17</v>
      </c>
      <c r="N519" t="s">
        <v>1113</v>
      </c>
    </row>
    <row r="520" spans="1:14" x14ac:dyDescent="0.25">
      <c r="A520" s="1">
        <v>518</v>
      </c>
      <c r="B520" t="s">
        <v>30</v>
      </c>
      <c r="C520" t="s">
        <v>31</v>
      </c>
      <c r="D520">
        <v>1</v>
      </c>
      <c r="E520">
        <v>1</v>
      </c>
      <c r="F520">
        <v>1</v>
      </c>
      <c r="G520">
        <v>1</v>
      </c>
      <c r="H520" t="s">
        <v>1513</v>
      </c>
      <c r="J520" t="b">
        <v>0</v>
      </c>
      <c r="K520" t="s">
        <v>439</v>
      </c>
      <c r="L520" t="s">
        <v>16</v>
      </c>
      <c r="M520" t="s">
        <v>17</v>
      </c>
      <c r="N520" t="s">
        <v>1114</v>
      </c>
    </row>
    <row r="521" spans="1:14" x14ac:dyDescent="0.25">
      <c r="A521" s="1">
        <v>519</v>
      </c>
      <c r="B521" t="s">
        <v>65</v>
      </c>
      <c r="C521" t="s">
        <v>31</v>
      </c>
      <c r="D521">
        <v>0</v>
      </c>
      <c r="E521">
        <v>0</v>
      </c>
      <c r="F521">
        <v>0</v>
      </c>
      <c r="G521">
        <v>0</v>
      </c>
      <c r="H521" t="s">
        <v>1514</v>
      </c>
      <c r="J521" t="b">
        <v>0</v>
      </c>
      <c r="K521" t="s">
        <v>439</v>
      </c>
      <c r="L521" t="s">
        <v>16</v>
      </c>
      <c r="M521" t="s">
        <v>17</v>
      </c>
      <c r="N521" t="s">
        <v>1115</v>
      </c>
    </row>
    <row r="522" spans="1:14" x14ac:dyDescent="0.25">
      <c r="A522" s="1">
        <v>520</v>
      </c>
      <c r="B522" t="s">
        <v>27</v>
      </c>
      <c r="C522" t="s">
        <v>28</v>
      </c>
      <c r="D522">
        <v>1</v>
      </c>
      <c r="E522">
        <v>1</v>
      </c>
      <c r="F522">
        <v>1</v>
      </c>
      <c r="G522">
        <v>1</v>
      </c>
      <c r="H522" t="s">
        <v>661</v>
      </c>
      <c r="J522" t="b">
        <v>0</v>
      </c>
      <c r="K522" t="s">
        <v>439</v>
      </c>
      <c r="L522" t="s">
        <v>16</v>
      </c>
      <c r="M522" t="s">
        <v>17</v>
      </c>
      <c r="N522" t="s">
        <v>1116</v>
      </c>
    </row>
    <row r="523" spans="1:14" x14ac:dyDescent="0.25">
      <c r="A523" s="1">
        <v>521</v>
      </c>
      <c r="B523" t="s">
        <v>27</v>
      </c>
      <c r="C523" t="s">
        <v>28</v>
      </c>
      <c r="D523">
        <v>1</v>
      </c>
      <c r="E523">
        <v>1</v>
      </c>
      <c r="F523">
        <v>1</v>
      </c>
      <c r="G523">
        <v>1</v>
      </c>
      <c r="H523" t="s">
        <v>1515</v>
      </c>
      <c r="J523" t="b">
        <v>0</v>
      </c>
      <c r="K523" t="s">
        <v>439</v>
      </c>
      <c r="L523" t="s">
        <v>16</v>
      </c>
      <c r="M523" t="s">
        <v>17</v>
      </c>
      <c r="N523" t="s">
        <v>1117</v>
      </c>
    </row>
    <row r="524" spans="1:14" x14ac:dyDescent="0.25">
      <c r="A524" s="1">
        <v>522</v>
      </c>
      <c r="B524" t="s">
        <v>21</v>
      </c>
      <c r="C524" t="s">
        <v>22</v>
      </c>
      <c r="D524">
        <v>0</v>
      </c>
      <c r="E524">
        <v>0</v>
      </c>
      <c r="F524">
        <v>0</v>
      </c>
      <c r="G524">
        <v>0</v>
      </c>
      <c r="H524" t="s">
        <v>1516</v>
      </c>
      <c r="J524" t="b">
        <v>0</v>
      </c>
      <c r="K524" t="s">
        <v>439</v>
      </c>
      <c r="L524" t="s">
        <v>16</v>
      </c>
      <c r="M524" t="s">
        <v>17</v>
      </c>
      <c r="N524" t="s">
        <v>1118</v>
      </c>
    </row>
    <row r="525" spans="1:14" x14ac:dyDescent="0.25">
      <c r="A525" s="1">
        <v>523</v>
      </c>
      <c r="B525" t="s">
        <v>18</v>
      </c>
      <c r="C525" t="s">
        <v>13</v>
      </c>
      <c r="D525">
        <v>0</v>
      </c>
      <c r="E525">
        <v>0</v>
      </c>
      <c r="F525">
        <v>0</v>
      </c>
      <c r="G525">
        <v>0</v>
      </c>
      <c r="H525" t="s">
        <v>1517</v>
      </c>
      <c r="J525" t="b">
        <v>0</v>
      </c>
      <c r="K525" t="s">
        <v>439</v>
      </c>
      <c r="L525" t="s">
        <v>16</v>
      </c>
      <c r="M525" t="s">
        <v>17</v>
      </c>
      <c r="N525" t="s">
        <v>1119</v>
      </c>
    </row>
    <row r="526" spans="1:14" x14ac:dyDescent="0.25">
      <c r="A526" s="1">
        <v>524</v>
      </c>
      <c r="B526" t="s">
        <v>51</v>
      </c>
      <c r="C526" t="s">
        <v>13</v>
      </c>
      <c r="D526">
        <v>0</v>
      </c>
      <c r="E526">
        <v>0</v>
      </c>
      <c r="F526">
        <v>0</v>
      </c>
      <c r="G526">
        <v>0</v>
      </c>
      <c r="H526" t="s">
        <v>1518</v>
      </c>
      <c r="J526" t="b">
        <v>0</v>
      </c>
      <c r="K526" t="s">
        <v>439</v>
      </c>
      <c r="L526" t="s">
        <v>16</v>
      </c>
      <c r="M526" t="s">
        <v>17</v>
      </c>
      <c r="N526" t="s">
        <v>1120</v>
      </c>
    </row>
    <row r="527" spans="1:14" x14ac:dyDescent="0.25">
      <c r="A527" s="1">
        <v>525</v>
      </c>
      <c r="B527" t="s">
        <v>27</v>
      </c>
      <c r="C527" t="s">
        <v>28</v>
      </c>
      <c r="D527">
        <v>1</v>
      </c>
      <c r="E527">
        <v>1</v>
      </c>
      <c r="F527">
        <v>1</v>
      </c>
      <c r="G527">
        <v>1</v>
      </c>
      <c r="H527" t="s">
        <v>1063</v>
      </c>
      <c r="J527" t="b">
        <v>0</v>
      </c>
      <c r="K527" t="s">
        <v>439</v>
      </c>
      <c r="L527" t="s">
        <v>16</v>
      </c>
      <c r="M527" t="s">
        <v>17</v>
      </c>
      <c r="N527" t="s">
        <v>1121</v>
      </c>
    </row>
    <row r="528" spans="1:14" x14ac:dyDescent="0.25">
      <c r="A528" s="1">
        <v>526</v>
      </c>
      <c r="B528" t="s">
        <v>23</v>
      </c>
      <c r="C528" t="s">
        <v>13</v>
      </c>
      <c r="D528">
        <v>0</v>
      </c>
      <c r="E528">
        <v>0</v>
      </c>
      <c r="F528">
        <v>0</v>
      </c>
      <c r="G528">
        <v>0</v>
      </c>
      <c r="H528" t="s">
        <v>1519</v>
      </c>
      <c r="J528" t="b">
        <v>0</v>
      </c>
      <c r="K528" t="s">
        <v>439</v>
      </c>
      <c r="L528" t="s">
        <v>16</v>
      </c>
      <c r="M528" t="s">
        <v>17</v>
      </c>
      <c r="N528" t="s">
        <v>1122</v>
      </c>
    </row>
    <row r="529" spans="1:14" x14ac:dyDescent="0.25">
      <c r="A529" s="1">
        <v>527</v>
      </c>
      <c r="B529" t="s">
        <v>24</v>
      </c>
      <c r="C529" t="s">
        <v>13</v>
      </c>
      <c r="D529">
        <v>0</v>
      </c>
      <c r="E529">
        <v>0.99270072992700742</v>
      </c>
      <c r="F529">
        <v>0.98550724637681164</v>
      </c>
      <c r="G529">
        <v>1</v>
      </c>
      <c r="H529" t="s">
        <v>1520</v>
      </c>
      <c r="J529" t="b">
        <v>0</v>
      </c>
      <c r="K529" t="s">
        <v>439</v>
      </c>
      <c r="L529" t="s">
        <v>16</v>
      </c>
      <c r="M529" t="s">
        <v>17</v>
      </c>
      <c r="N529" t="s">
        <v>1123</v>
      </c>
    </row>
    <row r="530" spans="1:14" x14ac:dyDescent="0.25">
      <c r="A530" s="1">
        <v>528</v>
      </c>
      <c r="B530" t="s">
        <v>12</v>
      </c>
      <c r="C530" t="s">
        <v>13</v>
      </c>
      <c r="D530">
        <v>0</v>
      </c>
      <c r="E530">
        <v>0</v>
      </c>
      <c r="F530">
        <v>0</v>
      </c>
      <c r="G530">
        <v>0</v>
      </c>
      <c r="H530" t="s">
        <v>1521</v>
      </c>
      <c r="J530" t="b">
        <v>0</v>
      </c>
      <c r="K530" t="s">
        <v>439</v>
      </c>
      <c r="L530" t="s">
        <v>16</v>
      </c>
      <c r="M530" t="s">
        <v>17</v>
      </c>
      <c r="N530" t="s">
        <v>1124</v>
      </c>
    </row>
    <row r="531" spans="1:14" x14ac:dyDescent="0.25">
      <c r="A531" s="1">
        <v>529</v>
      </c>
      <c r="B531" t="s">
        <v>76</v>
      </c>
      <c r="C531" t="s">
        <v>22</v>
      </c>
      <c r="D531">
        <v>0</v>
      </c>
      <c r="E531">
        <v>0</v>
      </c>
      <c r="F531">
        <v>0</v>
      </c>
      <c r="G531">
        <v>0</v>
      </c>
      <c r="H531" t="s">
        <v>1522</v>
      </c>
      <c r="J531" t="b">
        <v>0</v>
      </c>
      <c r="K531" t="s">
        <v>439</v>
      </c>
      <c r="L531" t="s">
        <v>16</v>
      </c>
      <c r="M531" t="s">
        <v>17</v>
      </c>
      <c r="N531" t="s">
        <v>1125</v>
      </c>
    </row>
    <row r="532" spans="1:14" x14ac:dyDescent="0.25">
      <c r="A532" s="1">
        <v>530</v>
      </c>
      <c r="B532" t="s">
        <v>27</v>
      </c>
      <c r="C532" t="s">
        <v>28</v>
      </c>
      <c r="D532">
        <v>1</v>
      </c>
      <c r="E532">
        <v>1</v>
      </c>
      <c r="F532">
        <v>1</v>
      </c>
      <c r="G532">
        <v>1</v>
      </c>
      <c r="H532" t="s">
        <v>1333</v>
      </c>
      <c r="J532" t="b">
        <v>0</v>
      </c>
      <c r="K532" t="s">
        <v>439</v>
      </c>
      <c r="L532" t="s">
        <v>16</v>
      </c>
      <c r="M532" t="s">
        <v>17</v>
      </c>
      <c r="N532" t="s">
        <v>1126</v>
      </c>
    </row>
    <row r="533" spans="1:14" x14ac:dyDescent="0.25">
      <c r="A533" s="1">
        <v>531</v>
      </c>
      <c r="B533" t="s">
        <v>27</v>
      </c>
      <c r="C533" t="s">
        <v>28</v>
      </c>
      <c r="D533">
        <v>0</v>
      </c>
      <c r="E533">
        <v>0</v>
      </c>
      <c r="F533">
        <v>0</v>
      </c>
      <c r="G533">
        <v>0</v>
      </c>
      <c r="H533" t="s">
        <v>331</v>
      </c>
      <c r="J533" t="b">
        <v>0</v>
      </c>
      <c r="K533" t="s">
        <v>439</v>
      </c>
      <c r="L533" t="s">
        <v>16</v>
      </c>
      <c r="M533" t="s">
        <v>17</v>
      </c>
      <c r="N533" t="s">
        <v>1127</v>
      </c>
    </row>
    <row r="534" spans="1:14" x14ac:dyDescent="0.25">
      <c r="A534" s="1">
        <v>532</v>
      </c>
      <c r="B534" t="s">
        <v>30</v>
      </c>
      <c r="C534" t="s">
        <v>31</v>
      </c>
      <c r="D534">
        <v>0</v>
      </c>
      <c r="E534">
        <v>0.57142857142857151</v>
      </c>
      <c r="F534">
        <v>0.4</v>
      </c>
      <c r="G534">
        <v>1</v>
      </c>
      <c r="H534" t="s">
        <v>243</v>
      </c>
      <c r="J534" t="b">
        <v>0</v>
      </c>
      <c r="K534" t="s">
        <v>439</v>
      </c>
      <c r="L534" t="s">
        <v>16</v>
      </c>
      <c r="M534" t="s">
        <v>17</v>
      </c>
      <c r="N534" t="s">
        <v>1128</v>
      </c>
    </row>
    <row r="535" spans="1:14" x14ac:dyDescent="0.25">
      <c r="A535" s="1">
        <v>533</v>
      </c>
      <c r="B535" t="s">
        <v>27</v>
      </c>
      <c r="C535" t="s">
        <v>28</v>
      </c>
      <c r="D535">
        <v>1</v>
      </c>
      <c r="E535">
        <v>1</v>
      </c>
      <c r="F535">
        <v>1</v>
      </c>
      <c r="G535">
        <v>1</v>
      </c>
      <c r="H535" t="s">
        <v>618</v>
      </c>
      <c r="J535" t="b">
        <v>0</v>
      </c>
      <c r="K535" t="s">
        <v>439</v>
      </c>
      <c r="L535" t="s">
        <v>16</v>
      </c>
      <c r="M535" t="s">
        <v>17</v>
      </c>
      <c r="N535" t="s">
        <v>1129</v>
      </c>
    </row>
    <row r="536" spans="1:14" x14ac:dyDescent="0.25">
      <c r="A536" s="1">
        <v>534</v>
      </c>
      <c r="B536" t="s">
        <v>27</v>
      </c>
      <c r="C536" t="s">
        <v>28</v>
      </c>
      <c r="D536">
        <v>0</v>
      </c>
      <c r="E536">
        <v>3.2258064516129031E-2</v>
      </c>
      <c r="F536">
        <v>1.6393442622950821E-2</v>
      </c>
      <c r="G536">
        <v>1</v>
      </c>
      <c r="H536" t="s">
        <v>894</v>
      </c>
      <c r="J536" t="b">
        <v>0</v>
      </c>
      <c r="K536" t="s">
        <v>439</v>
      </c>
      <c r="L536" t="s">
        <v>16</v>
      </c>
      <c r="M536" t="s">
        <v>17</v>
      </c>
      <c r="N536" t="s">
        <v>1130</v>
      </c>
    </row>
    <row r="537" spans="1:14" x14ac:dyDescent="0.25">
      <c r="A537" s="1">
        <v>535</v>
      </c>
      <c r="B537" t="s">
        <v>23</v>
      </c>
      <c r="C537" t="s">
        <v>13</v>
      </c>
      <c r="D537">
        <v>1</v>
      </c>
      <c r="E537">
        <v>1</v>
      </c>
      <c r="F537">
        <v>1</v>
      </c>
      <c r="G537">
        <v>1</v>
      </c>
      <c r="H537" t="s">
        <v>519</v>
      </c>
      <c r="J537" t="b">
        <v>0</v>
      </c>
      <c r="K537" t="s">
        <v>439</v>
      </c>
      <c r="L537" t="s">
        <v>16</v>
      </c>
      <c r="M537" t="s">
        <v>17</v>
      </c>
      <c r="N537" t="s">
        <v>1131</v>
      </c>
    </row>
    <row r="538" spans="1:14" x14ac:dyDescent="0.25">
      <c r="A538" s="1">
        <v>536</v>
      </c>
      <c r="B538" t="s">
        <v>12</v>
      </c>
      <c r="C538" t="s">
        <v>13</v>
      </c>
      <c r="D538">
        <v>0</v>
      </c>
      <c r="E538">
        <v>0</v>
      </c>
      <c r="F538">
        <v>0</v>
      </c>
      <c r="G538">
        <v>0</v>
      </c>
      <c r="H538" t="s">
        <v>1523</v>
      </c>
      <c r="J538" t="b">
        <v>0</v>
      </c>
      <c r="K538" t="s">
        <v>439</v>
      </c>
      <c r="L538" t="s">
        <v>16</v>
      </c>
      <c r="M538" t="s">
        <v>17</v>
      </c>
      <c r="N538" t="s">
        <v>1132</v>
      </c>
    </row>
    <row r="539" spans="1:14" x14ac:dyDescent="0.25">
      <c r="A539" s="1">
        <v>537</v>
      </c>
      <c r="B539" t="s">
        <v>33</v>
      </c>
      <c r="C539" t="s">
        <v>22</v>
      </c>
      <c r="D539">
        <v>0</v>
      </c>
      <c r="E539">
        <v>0</v>
      </c>
      <c r="F539">
        <v>0</v>
      </c>
      <c r="G539">
        <v>0</v>
      </c>
      <c r="H539" t="s">
        <v>1524</v>
      </c>
      <c r="J539" t="b">
        <v>1</v>
      </c>
      <c r="K539" t="s">
        <v>439</v>
      </c>
      <c r="L539" t="s">
        <v>16</v>
      </c>
      <c r="M539" t="s">
        <v>17</v>
      </c>
      <c r="N539" t="s">
        <v>1133</v>
      </c>
    </row>
    <row r="540" spans="1:14" x14ac:dyDescent="0.25">
      <c r="A540" s="1">
        <v>538</v>
      </c>
      <c r="B540" t="s">
        <v>86</v>
      </c>
      <c r="C540" t="s">
        <v>31</v>
      </c>
      <c r="D540">
        <v>0</v>
      </c>
      <c r="E540">
        <v>0</v>
      </c>
      <c r="F540">
        <v>0</v>
      </c>
      <c r="G540">
        <v>0</v>
      </c>
      <c r="H540" t="s">
        <v>150</v>
      </c>
      <c r="J540" t="b">
        <v>0</v>
      </c>
      <c r="K540" t="s">
        <v>439</v>
      </c>
      <c r="L540" t="s">
        <v>16</v>
      </c>
      <c r="M540" t="s">
        <v>17</v>
      </c>
      <c r="N540" t="s">
        <v>1134</v>
      </c>
    </row>
    <row r="541" spans="1:14" x14ac:dyDescent="0.25">
      <c r="A541" s="1">
        <v>539</v>
      </c>
      <c r="B541" t="s">
        <v>41</v>
      </c>
      <c r="C541" t="s">
        <v>31</v>
      </c>
      <c r="D541">
        <v>0</v>
      </c>
      <c r="E541">
        <v>0</v>
      </c>
      <c r="F541">
        <v>0</v>
      </c>
      <c r="G541">
        <v>0</v>
      </c>
      <c r="H541" t="s">
        <v>1525</v>
      </c>
      <c r="J541" t="b">
        <v>0</v>
      </c>
      <c r="K541" t="s">
        <v>439</v>
      </c>
      <c r="L541" t="s">
        <v>16</v>
      </c>
      <c r="M541" t="s">
        <v>17</v>
      </c>
      <c r="N541" t="s">
        <v>1135</v>
      </c>
    </row>
    <row r="542" spans="1:14" x14ac:dyDescent="0.25">
      <c r="A542" s="1">
        <v>540</v>
      </c>
      <c r="B542" t="s">
        <v>27</v>
      </c>
      <c r="C542" t="s">
        <v>28</v>
      </c>
      <c r="D542">
        <v>1</v>
      </c>
      <c r="E542">
        <v>1</v>
      </c>
      <c r="F542">
        <v>1</v>
      </c>
      <c r="G542">
        <v>1</v>
      </c>
      <c r="H542" t="s">
        <v>1290</v>
      </c>
      <c r="J542" t="b">
        <v>0</v>
      </c>
      <c r="K542" t="s">
        <v>439</v>
      </c>
      <c r="L542" t="s">
        <v>16</v>
      </c>
      <c r="M542" t="s">
        <v>17</v>
      </c>
      <c r="N542" t="s">
        <v>1136</v>
      </c>
    </row>
    <row r="543" spans="1:14" x14ac:dyDescent="0.25">
      <c r="A543" s="1">
        <v>541</v>
      </c>
      <c r="B543" t="s">
        <v>86</v>
      </c>
      <c r="C543" t="s">
        <v>31</v>
      </c>
      <c r="D543">
        <v>0</v>
      </c>
      <c r="E543">
        <v>0</v>
      </c>
      <c r="F543">
        <v>0</v>
      </c>
      <c r="G543">
        <v>0</v>
      </c>
      <c r="H543" t="s">
        <v>1526</v>
      </c>
      <c r="J543" t="b">
        <v>0</v>
      </c>
      <c r="K543" t="s">
        <v>439</v>
      </c>
      <c r="L543" t="s">
        <v>16</v>
      </c>
      <c r="M543" t="s">
        <v>17</v>
      </c>
      <c r="N543" t="s">
        <v>1137</v>
      </c>
    </row>
    <row r="544" spans="1:14" x14ac:dyDescent="0.25">
      <c r="A544" s="1">
        <v>542</v>
      </c>
      <c r="B544" t="s">
        <v>41</v>
      </c>
      <c r="C544" t="s">
        <v>31</v>
      </c>
      <c r="D544">
        <v>0</v>
      </c>
      <c r="E544">
        <v>0</v>
      </c>
      <c r="F544">
        <v>0</v>
      </c>
      <c r="G544">
        <v>0</v>
      </c>
      <c r="H544" t="s">
        <v>279</v>
      </c>
      <c r="J544" t="b">
        <v>0</v>
      </c>
      <c r="K544" t="s">
        <v>439</v>
      </c>
      <c r="L544" t="s">
        <v>16</v>
      </c>
      <c r="M544" t="s">
        <v>17</v>
      </c>
      <c r="N544" t="s">
        <v>1138</v>
      </c>
    </row>
    <row r="545" spans="1:14" x14ac:dyDescent="0.25">
      <c r="A545" s="1">
        <v>543</v>
      </c>
      <c r="B545" t="s">
        <v>27</v>
      </c>
      <c r="C545" t="s">
        <v>28</v>
      </c>
      <c r="D545">
        <v>0</v>
      </c>
      <c r="E545">
        <v>0</v>
      </c>
      <c r="F545">
        <v>0</v>
      </c>
      <c r="G545">
        <v>0</v>
      </c>
      <c r="H545" t="s">
        <v>1240</v>
      </c>
      <c r="J545" t="b">
        <v>0</v>
      </c>
      <c r="K545" t="s">
        <v>439</v>
      </c>
      <c r="L545" t="s">
        <v>16</v>
      </c>
      <c r="M545" t="s">
        <v>17</v>
      </c>
      <c r="N545" t="s">
        <v>1139</v>
      </c>
    </row>
    <row r="546" spans="1:14" x14ac:dyDescent="0.25">
      <c r="A546" s="1">
        <v>544</v>
      </c>
      <c r="B546" t="s">
        <v>23</v>
      </c>
      <c r="C546" t="s">
        <v>13</v>
      </c>
      <c r="D546">
        <v>0</v>
      </c>
      <c r="E546">
        <v>0</v>
      </c>
      <c r="F546">
        <v>0</v>
      </c>
      <c r="G546">
        <v>0</v>
      </c>
      <c r="H546" t="s">
        <v>1527</v>
      </c>
      <c r="J546" t="b">
        <v>0</v>
      </c>
      <c r="K546" t="s">
        <v>439</v>
      </c>
      <c r="L546" t="s">
        <v>16</v>
      </c>
      <c r="M546" t="s">
        <v>17</v>
      </c>
      <c r="N546" t="s">
        <v>1140</v>
      </c>
    </row>
    <row r="547" spans="1:14" x14ac:dyDescent="0.25">
      <c r="A547" s="1">
        <v>545</v>
      </c>
      <c r="B547" t="s">
        <v>18</v>
      </c>
      <c r="C547" t="s">
        <v>13</v>
      </c>
      <c r="D547">
        <v>0</v>
      </c>
      <c r="E547">
        <v>0.26666666666666672</v>
      </c>
      <c r="F547">
        <v>0.1818181818181818</v>
      </c>
      <c r="G547">
        <v>0.5</v>
      </c>
      <c r="H547" t="s">
        <v>1528</v>
      </c>
      <c r="J547" t="b">
        <v>0</v>
      </c>
      <c r="K547" t="s">
        <v>439</v>
      </c>
      <c r="L547" t="s">
        <v>16</v>
      </c>
      <c r="M547" t="s">
        <v>17</v>
      </c>
      <c r="N547" t="s">
        <v>1141</v>
      </c>
    </row>
    <row r="548" spans="1:14" x14ac:dyDescent="0.25">
      <c r="A548" s="1">
        <v>546</v>
      </c>
      <c r="B548" t="s">
        <v>43</v>
      </c>
      <c r="C548" t="s">
        <v>22</v>
      </c>
      <c r="D548">
        <v>0</v>
      </c>
      <c r="E548">
        <v>0</v>
      </c>
      <c r="F548">
        <v>0</v>
      </c>
      <c r="G548">
        <v>0</v>
      </c>
      <c r="H548" t="s">
        <v>1529</v>
      </c>
      <c r="J548" t="b">
        <v>0</v>
      </c>
      <c r="K548" t="s">
        <v>439</v>
      </c>
      <c r="L548" t="s">
        <v>16</v>
      </c>
      <c r="M548" t="s">
        <v>17</v>
      </c>
      <c r="N548" t="s">
        <v>1142</v>
      </c>
    </row>
    <row r="549" spans="1:14" x14ac:dyDescent="0.25">
      <c r="A549" s="1">
        <v>547</v>
      </c>
      <c r="B549" t="s">
        <v>65</v>
      </c>
      <c r="C549" t="s">
        <v>31</v>
      </c>
      <c r="D549">
        <v>0</v>
      </c>
      <c r="E549">
        <v>0</v>
      </c>
      <c r="F549">
        <v>0</v>
      </c>
      <c r="G549">
        <v>0</v>
      </c>
      <c r="H549" t="s">
        <v>1072</v>
      </c>
      <c r="J549" t="b">
        <v>0</v>
      </c>
      <c r="K549" t="s">
        <v>439</v>
      </c>
      <c r="L549" t="s">
        <v>16</v>
      </c>
      <c r="M549" t="s">
        <v>17</v>
      </c>
      <c r="N549" t="s">
        <v>1143</v>
      </c>
    </row>
    <row r="550" spans="1:14" x14ac:dyDescent="0.25">
      <c r="A550" s="1">
        <v>548</v>
      </c>
      <c r="B550" t="s">
        <v>23</v>
      </c>
      <c r="C550" t="s">
        <v>13</v>
      </c>
      <c r="D550">
        <v>0</v>
      </c>
      <c r="E550">
        <v>0.82352941176470584</v>
      </c>
      <c r="F550">
        <v>1</v>
      </c>
      <c r="G550">
        <v>0.7</v>
      </c>
      <c r="H550" t="s">
        <v>1530</v>
      </c>
      <c r="J550" t="b">
        <v>0</v>
      </c>
      <c r="K550" t="s">
        <v>439</v>
      </c>
      <c r="L550" t="s">
        <v>16</v>
      </c>
      <c r="M550" t="s">
        <v>17</v>
      </c>
      <c r="N550" t="s">
        <v>1144</v>
      </c>
    </row>
    <row r="551" spans="1:14" x14ac:dyDescent="0.25">
      <c r="A551" s="1">
        <v>549</v>
      </c>
      <c r="B551" t="s">
        <v>33</v>
      </c>
      <c r="C551" t="s">
        <v>22</v>
      </c>
      <c r="D551">
        <v>0</v>
      </c>
      <c r="E551">
        <v>0.6</v>
      </c>
      <c r="F551">
        <v>0.43333333333333329</v>
      </c>
      <c r="G551">
        <v>0.97499999999999998</v>
      </c>
      <c r="H551" t="s">
        <v>1531</v>
      </c>
      <c r="J551" t="b">
        <v>0</v>
      </c>
      <c r="K551" t="s">
        <v>439</v>
      </c>
      <c r="L551" t="s">
        <v>16</v>
      </c>
      <c r="M551" t="s">
        <v>17</v>
      </c>
      <c r="N551" t="s">
        <v>1145</v>
      </c>
    </row>
    <row r="552" spans="1:14" x14ac:dyDescent="0.25">
      <c r="A552" s="1">
        <v>550</v>
      </c>
      <c r="B552" t="s">
        <v>18</v>
      </c>
      <c r="C552" t="s">
        <v>13</v>
      </c>
      <c r="D552">
        <v>0</v>
      </c>
      <c r="E552">
        <v>0</v>
      </c>
      <c r="F552">
        <v>0</v>
      </c>
      <c r="G552">
        <v>0</v>
      </c>
      <c r="H552" t="s">
        <v>1532</v>
      </c>
      <c r="J552" t="b">
        <v>0</v>
      </c>
      <c r="K552" t="s">
        <v>439</v>
      </c>
      <c r="L552" t="s">
        <v>16</v>
      </c>
      <c r="M552" t="s">
        <v>17</v>
      </c>
      <c r="N552" t="s">
        <v>1146</v>
      </c>
    </row>
    <row r="553" spans="1:14" x14ac:dyDescent="0.25">
      <c r="A553" s="1">
        <v>551</v>
      </c>
      <c r="B553" t="s">
        <v>12</v>
      </c>
      <c r="C553" t="s">
        <v>13</v>
      </c>
      <c r="D553">
        <v>0</v>
      </c>
      <c r="E553">
        <v>0</v>
      </c>
      <c r="F553">
        <v>0</v>
      </c>
      <c r="G553">
        <v>0</v>
      </c>
      <c r="H553" t="s">
        <v>1533</v>
      </c>
      <c r="J553" t="b">
        <v>0</v>
      </c>
      <c r="K553" t="s">
        <v>485</v>
      </c>
      <c r="L553" t="s">
        <v>16</v>
      </c>
      <c r="M553" t="s">
        <v>17</v>
      </c>
      <c r="N553" t="s">
        <v>1078</v>
      </c>
    </row>
    <row r="554" spans="1:14" x14ac:dyDescent="0.25">
      <c r="A554" s="1">
        <v>552</v>
      </c>
      <c r="B554" t="s">
        <v>18</v>
      </c>
      <c r="C554" t="s">
        <v>13</v>
      </c>
      <c r="D554">
        <v>0</v>
      </c>
      <c r="E554">
        <v>0</v>
      </c>
      <c r="F554">
        <v>0</v>
      </c>
      <c r="G554">
        <v>0</v>
      </c>
      <c r="H554" t="s">
        <v>1534</v>
      </c>
      <c r="J554" t="b">
        <v>0</v>
      </c>
      <c r="K554" t="s">
        <v>485</v>
      </c>
      <c r="L554" t="s">
        <v>16</v>
      </c>
      <c r="M554" t="s">
        <v>17</v>
      </c>
      <c r="N554" t="s">
        <v>1079</v>
      </c>
    </row>
    <row r="555" spans="1:14" x14ac:dyDescent="0.25">
      <c r="A555" s="1">
        <v>553</v>
      </c>
      <c r="B555" t="s">
        <v>12</v>
      </c>
      <c r="C555" t="s">
        <v>13</v>
      </c>
      <c r="D555">
        <v>0</v>
      </c>
      <c r="E555">
        <v>0</v>
      </c>
      <c r="F555">
        <v>0</v>
      </c>
      <c r="G555">
        <v>0</v>
      </c>
      <c r="H555" t="s">
        <v>1535</v>
      </c>
      <c r="J555" t="b">
        <v>0</v>
      </c>
      <c r="K555" t="s">
        <v>485</v>
      </c>
      <c r="L555" t="s">
        <v>16</v>
      </c>
      <c r="M555" t="s">
        <v>17</v>
      </c>
      <c r="N555" t="s">
        <v>1080</v>
      </c>
    </row>
    <row r="556" spans="1:14" x14ac:dyDescent="0.25">
      <c r="A556" s="1">
        <v>554</v>
      </c>
      <c r="B556" t="s">
        <v>21</v>
      </c>
      <c r="C556" t="s">
        <v>22</v>
      </c>
      <c r="D556">
        <v>0</v>
      </c>
      <c r="E556">
        <v>0.28815628815628808</v>
      </c>
      <c r="F556">
        <v>0.3163538873994638</v>
      </c>
      <c r="G556">
        <v>0.26457399103139012</v>
      </c>
      <c r="H556" t="s">
        <v>1536</v>
      </c>
      <c r="J556" t="b">
        <v>0</v>
      </c>
      <c r="K556" t="s">
        <v>485</v>
      </c>
      <c r="L556" t="s">
        <v>16</v>
      </c>
      <c r="M556" t="s">
        <v>17</v>
      </c>
      <c r="N556" t="s">
        <v>1081</v>
      </c>
    </row>
    <row r="557" spans="1:14" x14ac:dyDescent="0.25">
      <c r="A557" s="1">
        <v>555</v>
      </c>
      <c r="B557" t="s">
        <v>23</v>
      </c>
      <c r="C557" t="s">
        <v>13</v>
      </c>
      <c r="D557">
        <v>0</v>
      </c>
      <c r="E557">
        <v>0</v>
      </c>
      <c r="F557">
        <v>0</v>
      </c>
      <c r="G557">
        <v>0</v>
      </c>
      <c r="J557" t="b">
        <v>1</v>
      </c>
      <c r="K557" t="s">
        <v>485</v>
      </c>
      <c r="L557" t="s">
        <v>16</v>
      </c>
      <c r="M557" t="s">
        <v>17</v>
      </c>
      <c r="N557" t="s">
        <v>1082</v>
      </c>
    </row>
    <row r="558" spans="1:14" x14ac:dyDescent="0.25">
      <c r="A558" s="1">
        <v>556</v>
      </c>
      <c r="B558" t="s">
        <v>24</v>
      </c>
      <c r="C558" t="s">
        <v>13</v>
      </c>
      <c r="D558">
        <v>0</v>
      </c>
      <c r="E558">
        <v>0</v>
      </c>
      <c r="F558">
        <v>0</v>
      </c>
      <c r="G558">
        <v>0</v>
      </c>
      <c r="H558" t="s">
        <v>1537</v>
      </c>
      <c r="J558" t="b">
        <v>0</v>
      </c>
      <c r="K558" t="s">
        <v>485</v>
      </c>
      <c r="L558" t="s">
        <v>16</v>
      </c>
      <c r="M558" t="s">
        <v>17</v>
      </c>
      <c r="N558" t="s">
        <v>1083</v>
      </c>
    </row>
    <row r="559" spans="1:14" x14ac:dyDescent="0.25">
      <c r="A559" s="1">
        <v>557</v>
      </c>
      <c r="B559" t="s">
        <v>21</v>
      </c>
      <c r="C559" t="s">
        <v>22</v>
      </c>
      <c r="D559">
        <v>0</v>
      </c>
      <c r="E559">
        <v>0</v>
      </c>
      <c r="F559">
        <v>0</v>
      </c>
      <c r="G559">
        <v>0</v>
      </c>
      <c r="H559" t="s">
        <v>1538</v>
      </c>
      <c r="J559" t="b">
        <v>0</v>
      </c>
      <c r="K559" t="s">
        <v>485</v>
      </c>
      <c r="L559" t="s">
        <v>16</v>
      </c>
      <c r="M559" t="s">
        <v>17</v>
      </c>
      <c r="N559" t="s">
        <v>1084</v>
      </c>
    </row>
    <row r="560" spans="1:14" x14ac:dyDescent="0.25">
      <c r="A560" s="1">
        <v>558</v>
      </c>
      <c r="B560" t="s">
        <v>27</v>
      </c>
      <c r="C560" t="s">
        <v>28</v>
      </c>
      <c r="D560">
        <v>1</v>
      </c>
      <c r="E560">
        <v>1</v>
      </c>
      <c r="F560">
        <v>1</v>
      </c>
      <c r="G560">
        <v>1</v>
      </c>
      <c r="H560" t="s">
        <v>1539</v>
      </c>
      <c r="J560" t="b">
        <v>0</v>
      </c>
      <c r="K560" t="s">
        <v>485</v>
      </c>
      <c r="L560" t="s">
        <v>16</v>
      </c>
      <c r="M560" t="s">
        <v>17</v>
      </c>
      <c r="N560" t="s">
        <v>1085</v>
      </c>
    </row>
    <row r="561" spans="1:14" x14ac:dyDescent="0.25">
      <c r="A561" s="1">
        <v>559</v>
      </c>
      <c r="B561" t="s">
        <v>30</v>
      </c>
      <c r="C561" t="s">
        <v>31</v>
      </c>
      <c r="D561">
        <v>1</v>
      </c>
      <c r="E561">
        <v>1</v>
      </c>
      <c r="F561">
        <v>1</v>
      </c>
      <c r="G561">
        <v>1</v>
      </c>
      <c r="H561" t="s">
        <v>171</v>
      </c>
      <c r="J561" t="b">
        <v>0</v>
      </c>
      <c r="K561" t="s">
        <v>485</v>
      </c>
      <c r="L561" t="s">
        <v>16</v>
      </c>
      <c r="M561" t="s">
        <v>17</v>
      </c>
      <c r="N561" t="s">
        <v>1086</v>
      </c>
    </row>
    <row r="562" spans="1:14" x14ac:dyDescent="0.25">
      <c r="A562" s="1">
        <v>560</v>
      </c>
      <c r="B562" t="s">
        <v>33</v>
      </c>
      <c r="C562" t="s">
        <v>22</v>
      </c>
      <c r="D562">
        <v>0</v>
      </c>
      <c r="E562">
        <v>0</v>
      </c>
      <c r="F562">
        <v>0</v>
      </c>
      <c r="G562">
        <v>0</v>
      </c>
      <c r="H562" t="s">
        <v>1540</v>
      </c>
      <c r="J562" t="b">
        <v>0</v>
      </c>
      <c r="K562" t="s">
        <v>485</v>
      </c>
      <c r="L562" t="s">
        <v>16</v>
      </c>
      <c r="M562" t="s">
        <v>17</v>
      </c>
      <c r="N562" t="s">
        <v>1087</v>
      </c>
    </row>
    <row r="563" spans="1:14" x14ac:dyDescent="0.25">
      <c r="A563" s="1">
        <v>561</v>
      </c>
      <c r="B563" t="s">
        <v>18</v>
      </c>
      <c r="C563" t="s">
        <v>13</v>
      </c>
      <c r="D563">
        <v>0</v>
      </c>
      <c r="E563">
        <v>0</v>
      </c>
      <c r="F563">
        <v>0</v>
      </c>
      <c r="G563">
        <v>0</v>
      </c>
      <c r="H563" t="s">
        <v>1254</v>
      </c>
      <c r="J563" t="b">
        <v>0</v>
      </c>
      <c r="K563" t="s">
        <v>485</v>
      </c>
      <c r="L563" t="s">
        <v>16</v>
      </c>
      <c r="M563" t="s">
        <v>17</v>
      </c>
      <c r="N563" t="s">
        <v>1088</v>
      </c>
    </row>
    <row r="564" spans="1:14" x14ac:dyDescent="0.25">
      <c r="A564" s="1">
        <v>562</v>
      </c>
      <c r="B564" t="s">
        <v>18</v>
      </c>
      <c r="C564" t="s">
        <v>13</v>
      </c>
      <c r="D564">
        <v>0</v>
      </c>
      <c r="E564">
        <v>0</v>
      </c>
      <c r="F564">
        <v>0</v>
      </c>
      <c r="G564">
        <v>0</v>
      </c>
      <c r="H564" t="s">
        <v>1541</v>
      </c>
      <c r="J564" t="b">
        <v>0</v>
      </c>
      <c r="K564" t="s">
        <v>485</v>
      </c>
      <c r="L564" t="s">
        <v>16</v>
      </c>
      <c r="M564" t="s">
        <v>17</v>
      </c>
      <c r="N564" t="s">
        <v>1089</v>
      </c>
    </row>
    <row r="565" spans="1:14" x14ac:dyDescent="0.25">
      <c r="A565" s="1">
        <v>563</v>
      </c>
      <c r="B565" t="s">
        <v>23</v>
      </c>
      <c r="C565" t="s">
        <v>13</v>
      </c>
      <c r="D565">
        <v>1</v>
      </c>
      <c r="E565">
        <v>1</v>
      </c>
      <c r="F565">
        <v>1</v>
      </c>
      <c r="G565">
        <v>1</v>
      </c>
      <c r="H565" t="s">
        <v>1542</v>
      </c>
      <c r="J565" t="b">
        <v>0</v>
      </c>
      <c r="K565" t="s">
        <v>485</v>
      </c>
      <c r="L565" t="s">
        <v>16</v>
      </c>
      <c r="M565" t="s">
        <v>17</v>
      </c>
      <c r="N565" t="s">
        <v>1090</v>
      </c>
    </row>
    <row r="566" spans="1:14" x14ac:dyDescent="0.25">
      <c r="A566" s="1">
        <v>564</v>
      </c>
      <c r="B566" t="s">
        <v>27</v>
      </c>
      <c r="C566" t="s">
        <v>28</v>
      </c>
      <c r="D566">
        <v>1</v>
      </c>
      <c r="E566">
        <v>1</v>
      </c>
      <c r="F566">
        <v>1</v>
      </c>
      <c r="G566">
        <v>1</v>
      </c>
      <c r="H566" t="s">
        <v>866</v>
      </c>
      <c r="J566" t="b">
        <v>0</v>
      </c>
      <c r="K566" t="s">
        <v>485</v>
      </c>
      <c r="L566" t="s">
        <v>16</v>
      </c>
      <c r="M566" t="s">
        <v>17</v>
      </c>
      <c r="N566" t="s">
        <v>1091</v>
      </c>
    </row>
    <row r="567" spans="1:14" x14ac:dyDescent="0.25">
      <c r="A567" s="1">
        <v>565</v>
      </c>
      <c r="B567" t="s">
        <v>30</v>
      </c>
      <c r="C567" t="s">
        <v>31</v>
      </c>
      <c r="D567">
        <v>0</v>
      </c>
      <c r="E567">
        <v>0.70899470899470907</v>
      </c>
      <c r="F567">
        <v>0.54918032786885251</v>
      </c>
      <c r="G567">
        <v>1</v>
      </c>
      <c r="H567" t="s">
        <v>137</v>
      </c>
      <c r="J567" t="b">
        <v>0</v>
      </c>
      <c r="K567" t="s">
        <v>485</v>
      </c>
      <c r="L567" t="s">
        <v>16</v>
      </c>
      <c r="M567" t="s">
        <v>17</v>
      </c>
      <c r="N567" t="s">
        <v>1092</v>
      </c>
    </row>
    <row r="568" spans="1:14" x14ac:dyDescent="0.25">
      <c r="A568" s="1">
        <v>566</v>
      </c>
      <c r="B568" t="s">
        <v>12</v>
      </c>
      <c r="C568" t="s">
        <v>13</v>
      </c>
      <c r="D568">
        <v>0</v>
      </c>
      <c r="E568">
        <v>0</v>
      </c>
      <c r="F568">
        <v>0</v>
      </c>
      <c r="G568">
        <v>0</v>
      </c>
      <c r="H568" t="s">
        <v>1543</v>
      </c>
      <c r="J568" t="b">
        <v>0</v>
      </c>
      <c r="K568" t="s">
        <v>485</v>
      </c>
      <c r="L568" t="s">
        <v>16</v>
      </c>
      <c r="M568" t="s">
        <v>17</v>
      </c>
      <c r="N568" t="s">
        <v>1093</v>
      </c>
    </row>
    <row r="569" spans="1:14" x14ac:dyDescent="0.25">
      <c r="A569" s="1">
        <v>567</v>
      </c>
      <c r="B569" t="s">
        <v>41</v>
      </c>
      <c r="C569" t="s">
        <v>31</v>
      </c>
      <c r="D569">
        <v>1</v>
      </c>
      <c r="E569">
        <v>1</v>
      </c>
      <c r="F569">
        <v>1</v>
      </c>
      <c r="G569">
        <v>1</v>
      </c>
      <c r="H569" t="s">
        <v>1050</v>
      </c>
      <c r="J569" t="b">
        <v>0</v>
      </c>
      <c r="K569" t="s">
        <v>485</v>
      </c>
      <c r="L569" t="s">
        <v>16</v>
      </c>
      <c r="M569" t="s">
        <v>17</v>
      </c>
      <c r="N569" t="s">
        <v>1094</v>
      </c>
    </row>
    <row r="570" spans="1:14" x14ac:dyDescent="0.25">
      <c r="A570" s="1">
        <v>568</v>
      </c>
      <c r="B570" t="s">
        <v>43</v>
      </c>
      <c r="C570" t="s">
        <v>22</v>
      </c>
      <c r="D570">
        <v>0</v>
      </c>
      <c r="E570">
        <v>0.22857142857142859</v>
      </c>
      <c r="F570">
        <v>0.16326530612244899</v>
      </c>
      <c r="G570">
        <v>0.38095238095238088</v>
      </c>
      <c r="H570" t="s">
        <v>1544</v>
      </c>
      <c r="J570" t="b">
        <v>0</v>
      </c>
      <c r="K570" t="s">
        <v>485</v>
      </c>
      <c r="L570" t="s">
        <v>16</v>
      </c>
      <c r="M570" t="s">
        <v>17</v>
      </c>
      <c r="N570" t="s">
        <v>1095</v>
      </c>
    </row>
    <row r="571" spans="1:14" x14ac:dyDescent="0.25">
      <c r="A571" s="1">
        <v>569</v>
      </c>
      <c r="B571" t="s">
        <v>41</v>
      </c>
      <c r="C571" t="s">
        <v>31</v>
      </c>
      <c r="D571">
        <v>1</v>
      </c>
      <c r="E571">
        <v>1</v>
      </c>
      <c r="F571">
        <v>1</v>
      </c>
      <c r="G571">
        <v>1</v>
      </c>
      <c r="H571" t="s">
        <v>1068</v>
      </c>
      <c r="J571" t="b">
        <v>0</v>
      </c>
      <c r="K571" t="s">
        <v>485</v>
      </c>
      <c r="L571" t="s">
        <v>16</v>
      </c>
      <c r="M571" t="s">
        <v>17</v>
      </c>
      <c r="N571" t="s">
        <v>1096</v>
      </c>
    </row>
    <row r="572" spans="1:14" x14ac:dyDescent="0.25">
      <c r="A572" s="1">
        <v>570</v>
      </c>
      <c r="B572" t="s">
        <v>27</v>
      </c>
      <c r="C572" t="s">
        <v>28</v>
      </c>
      <c r="D572">
        <v>1</v>
      </c>
      <c r="E572">
        <v>1</v>
      </c>
      <c r="F572">
        <v>1</v>
      </c>
      <c r="G572">
        <v>1</v>
      </c>
      <c r="H572" t="s">
        <v>449</v>
      </c>
      <c r="J572" t="b">
        <v>0</v>
      </c>
      <c r="K572" t="s">
        <v>485</v>
      </c>
      <c r="L572" t="s">
        <v>16</v>
      </c>
      <c r="M572" t="s">
        <v>17</v>
      </c>
      <c r="N572" t="s">
        <v>1097</v>
      </c>
    </row>
    <row r="573" spans="1:14" x14ac:dyDescent="0.25">
      <c r="A573" s="1">
        <v>571</v>
      </c>
      <c r="B573" t="s">
        <v>23</v>
      </c>
      <c r="C573" t="s">
        <v>13</v>
      </c>
      <c r="D573">
        <v>0</v>
      </c>
      <c r="E573">
        <v>0</v>
      </c>
      <c r="F573">
        <v>0</v>
      </c>
      <c r="G573">
        <v>0</v>
      </c>
      <c r="H573" t="s">
        <v>1545</v>
      </c>
      <c r="J573" t="b">
        <v>0</v>
      </c>
      <c r="K573" t="s">
        <v>485</v>
      </c>
      <c r="L573" t="s">
        <v>16</v>
      </c>
      <c r="M573" t="s">
        <v>17</v>
      </c>
      <c r="N573" t="s">
        <v>1098</v>
      </c>
    </row>
    <row r="574" spans="1:14" x14ac:dyDescent="0.25">
      <c r="A574" s="1">
        <v>572</v>
      </c>
      <c r="B574" t="s">
        <v>41</v>
      </c>
      <c r="C574" t="s">
        <v>31</v>
      </c>
      <c r="D574">
        <v>0</v>
      </c>
      <c r="E574">
        <v>0</v>
      </c>
      <c r="F574">
        <v>0</v>
      </c>
      <c r="G574">
        <v>0</v>
      </c>
      <c r="H574" t="s">
        <v>1546</v>
      </c>
      <c r="J574" t="b">
        <v>0</v>
      </c>
      <c r="K574" t="s">
        <v>485</v>
      </c>
      <c r="L574" t="s">
        <v>16</v>
      </c>
      <c r="M574" t="s">
        <v>17</v>
      </c>
      <c r="N574" t="s">
        <v>1099</v>
      </c>
    </row>
    <row r="575" spans="1:14" x14ac:dyDescent="0.25">
      <c r="A575" s="1">
        <v>573</v>
      </c>
      <c r="B575" t="s">
        <v>27</v>
      </c>
      <c r="C575" t="s">
        <v>28</v>
      </c>
      <c r="D575">
        <v>1</v>
      </c>
      <c r="E575">
        <v>1</v>
      </c>
      <c r="F575">
        <v>1</v>
      </c>
      <c r="G575">
        <v>1</v>
      </c>
      <c r="H575" t="s">
        <v>184</v>
      </c>
      <c r="J575" t="b">
        <v>0</v>
      </c>
      <c r="K575" t="s">
        <v>485</v>
      </c>
      <c r="L575" t="s">
        <v>16</v>
      </c>
      <c r="M575" t="s">
        <v>17</v>
      </c>
      <c r="N575" t="s">
        <v>1100</v>
      </c>
    </row>
    <row r="576" spans="1:14" x14ac:dyDescent="0.25">
      <c r="A576" s="1">
        <v>574</v>
      </c>
      <c r="B576" t="s">
        <v>18</v>
      </c>
      <c r="C576" t="s">
        <v>13</v>
      </c>
      <c r="D576">
        <v>1</v>
      </c>
      <c r="E576">
        <v>1</v>
      </c>
      <c r="F576">
        <v>1</v>
      </c>
      <c r="G576">
        <v>1</v>
      </c>
      <c r="H576" t="s">
        <v>593</v>
      </c>
      <c r="J576" t="b">
        <v>0</v>
      </c>
      <c r="K576" t="s">
        <v>485</v>
      </c>
      <c r="L576" t="s">
        <v>16</v>
      </c>
      <c r="M576" t="s">
        <v>17</v>
      </c>
      <c r="N576" t="s">
        <v>1101</v>
      </c>
    </row>
    <row r="577" spans="1:14" x14ac:dyDescent="0.25">
      <c r="A577" s="1">
        <v>575</v>
      </c>
      <c r="B577" t="s">
        <v>33</v>
      </c>
      <c r="C577" t="s">
        <v>22</v>
      </c>
      <c r="D577">
        <v>0</v>
      </c>
      <c r="E577">
        <v>0</v>
      </c>
      <c r="F577">
        <v>0</v>
      </c>
      <c r="G577">
        <v>0</v>
      </c>
      <c r="H577" t="s">
        <v>1547</v>
      </c>
      <c r="J577" t="b">
        <v>0</v>
      </c>
      <c r="K577" t="s">
        <v>485</v>
      </c>
      <c r="L577" t="s">
        <v>16</v>
      </c>
      <c r="M577" t="s">
        <v>17</v>
      </c>
      <c r="N577" t="s">
        <v>1102</v>
      </c>
    </row>
    <row r="578" spans="1:14" x14ac:dyDescent="0.25">
      <c r="A578" s="1">
        <v>576</v>
      </c>
      <c r="B578" t="s">
        <v>51</v>
      </c>
      <c r="C578" t="s">
        <v>13</v>
      </c>
      <c r="D578">
        <v>0</v>
      </c>
      <c r="E578">
        <v>0</v>
      </c>
      <c r="F578">
        <v>0</v>
      </c>
      <c r="G578">
        <v>0</v>
      </c>
      <c r="H578" t="s">
        <v>1548</v>
      </c>
      <c r="J578" t="b">
        <v>0</v>
      </c>
      <c r="K578" t="s">
        <v>485</v>
      </c>
      <c r="L578" t="s">
        <v>16</v>
      </c>
      <c r="M578" t="s">
        <v>17</v>
      </c>
      <c r="N578" t="s">
        <v>1103</v>
      </c>
    </row>
    <row r="579" spans="1:14" x14ac:dyDescent="0.25">
      <c r="A579" s="1">
        <v>577</v>
      </c>
      <c r="B579" t="s">
        <v>21</v>
      </c>
      <c r="C579" t="s">
        <v>22</v>
      </c>
      <c r="D579">
        <v>0</v>
      </c>
      <c r="E579">
        <v>0</v>
      </c>
      <c r="F579">
        <v>0</v>
      </c>
      <c r="G579">
        <v>0</v>
      </c>
      <c r="H579" t="s">
        <v>1549</v>
      </c>
      <c r="J579" t="b">
        <v>0</v>
      </c>
      <c r="K579" t="s">
        <v>485</v>
      </c>
      <c r="L579" t="s">
        <v>16</v>
      </c>
      <c r="M579" t="s">
        <v>17</v>
      </c>
      <c r="N579" t="s">
        <v>1104</v>
      </c>
    </row>
    <row r="580" spans="1:14" x14ac:dyDescent="0.25">
      <c r="A580" s="1">
        <v>578</v>
      </c>
      <c r="B580" t="s">
        <v>30</v>
      </c>
      <c r="C580" t="s">
        <v>31</v>
      </c>
      <c r="D580">
        <v>0</v>
      </c>
      <c r="E580">
        <v>0</v>
      </c>
      <c r="F580">
        <v>0</v>
      </c>
      <c r="G580">
        <v>0</v>
      </c>
      <c r="H580" t="s">
        <v>1550</v>
      </c>
      <c r="J580" t="b">
        <v>1</v>
      </c>
      <c r="K580" t="s">
        <v>485</v>
      </c>
      <c r="L580" t="s">
        <v>16</v>
      </c>
      <c r="M580" t="s">
        <v>17</v>
      </c>
      <c r="N580" t="s">
        <v>1105</v>
      </c>
    </row>
    <row r="581" spans="1:14" x14ac:dyDescent="0.25">
      <c r="A581" s="1">
        <v>579</v>
      </c>
      <c r="B581" t="s">
        <v>41</v>
      </c>
      <c r="C581" t="s">
        <v>31</v>
      </c>
      <c r="D581">
        <v>0</v>
      </c>
      <c r="E581">
        <v>0</v>
      </c>
      <c r="F581">
        <v>0</v>
      </c>
      <c r="G581">
        <v>0</v>
      </c>
      <c r="H581" t="s">
        <v>1551</v>
      </c>
      <c r="J581" t="b">
        <v>0</v>
      </c>
      <c r="K581" t="s">
        <v>485</v>
      </c>
      <c r="L581" t="s">
        <v>16</v>
      </c>
      <c r="M581" t="s">
        <v>17</v>
      </c>
      <c r="N581" t="s">
        <v>1106</v>
      </c>
    </row>
    <row r="582" spans="1:14" x14ac:dyDescent="0.25">
      <c r="A582" s="1">
        <v>580</v>
      </c>
      <c r="B582" t="s">
        <v>56</v>
      </c>
      <c r="C582" t="s">
        <v>22</v>
      </c>
      <c r="D582">
        <v>0</v>
      </c>
      <c r="E582">
        <v>0.77777777777777779</v>
      </c>
      <c r="F582">
        <v>1</v>
      </c>
      <c r="G582">
        <v>0.63636363636363635</v>
      </c>
      <c r="H582" t="s">
        <v>1552</v>
      </c>
      <c r="J582" t="b">
        <v>0</v>
      </c>
      <c r="K582" t="s">
        <v>485</v>
      </c>
      <c r="L582" t="s">
        <v>16</v>
      </c>
      <c r="M582" t="s">
        <v>17</v>
      </c>
      <c r="N582" t="s">
        <v>1107</v>
      </c>
    </row>
    <row r="583" spans="1:14" x14ac:dyDescent="0.25">
      <c r="A583" s="1">
        <v>581</v>
      </c>
      <c r="B583" t="s">
        <v>12</v>
      </c>
      <c r="C583" t="s">
        <v>13</v>
      </c>
      <c r="D583">
        <v>0</v>
      </c>
      <c r="E583">
        <v>0</v>
      </c>
      <c r="F583">
        <v>0</v>
      </c>
      <c r="G583">
        <v>0</v>
      </c>
      <c r="H583" t="s">
        <v>1553</v>
      </c>
      <c r="J583" t="b">
        <v>0</v>
      </c>
      <c r="K583" t="s">
        <v>485</v>
      </c>
      <c r="L583" t="s">
        <v>16</v>
      </c>
      <c r="M583" t="s">
        <v>17</v>
      </c>
      <c r="N583" t="s">
        <v>1108</v>
      </c>
    </row>
    <row r="584" spans="1:14" x14ac:dyDescent="0.25">
      <c r="A584" s="1">
        <v>582</v>
      </c>
      <c r="B584" t="s">
        <v>18</v>
      </c>
      <c r="C584" t="s">
        <v>13</v>
      </c>
      <c r="D584">
        <v>0</v>
      </c>
      <c r="E584">
        <v>0</v>
      </c>
      <c r="F584">
        <v>0</v>
      </c>
      <c r="G584">
        <v>0</v>
      </c>
      <c r="H584" t="s">
        <v>416</v>
      </c>
      <c r="J584" t="b">
        <v>0</v>
      </c>
      <c r="K584" t="s">
        <v>485</v>
      </c>
      <c r="L584" t="s">
        <v>16</v>
      </c>
      <c r="M584" t="s">
        <v>17</v>
      </c>
      <c r="N584" t="s">
        <v>1109</v>
      </c>
    </row>
    <row r="585" spans="1:14" x14ac:dyDescent="0.25">
      <c r="A585" s="1">
        <v>583</v>
      </c>
      <c r="B585" t="s">
        <v>23</v>
      </c>
      <c r="C585" t="s">
        <v>13</v>
      </c>
      <c r="D585">
        <v>0</v>
      </c>
      <c r="E585">
        <v>0</v>
      </c>
      <c r="F585">
        <v>0</v>
      </c>
      <c r="G585">
        <v>0</v>
      </c>
      <c r="H585" t="s">
        <v>1554</v>
      </c>
      <c r="J585" t="b">
        <v>0</v>
      </c>
      <c r="K585" t="s">
        <v>485</v>
      </c>
      <c r="L585" t="s">
        <v>16</v>
      </c>
      <c r="M585" t="s">
        <v>17</v>
      </c>
      <c r="N585" t="s">
        <v>1110</v>
      </c>
    </row>
    <row r="586" spans="1:14" x14ac:dyDescent="0.25">
      <c r="A586" s="1">
        <v>584</v>
      </c>
      <c r="B586" t="s">
        <v>33</v>
      </c>
      <c r="C586" t="s">
        <v>22</v>
      </c>
      <c r="D586">
        <v>0</v>
      </c>
      <c r="E586">
        <v>0.99186991869918695</v>
      </c>
      <c r="F586">
        <v>1</v>
      </c>
      <c r="G586">
        <v>0.9838709677419355</v>
      </c>
      <c r="H586" t="s">
        <v>656</v>
      </c>
      <c r="J586" t="b">
        <v>0</v>
      </c>
      <c r="K586" t="s">
        <v>485</v>
      </c>
      <c r="L586" t="s">
        <v>16</v>
      </c>
      <c r="M586" t="s">
        <v>17</v>
      </c>
      <c r="N586" t="s">
        <v>1111</v>
      </c>
    </row>
    <row r="587" spans="1:14" x14ac:dyDescent="0.25">
      <c r="A587" s="1">
        <v>585</v>
      </c>
      <c r="B587" t="s">
        <v>18</v>
      </c>
      <c r="C587" t="s">
        <v>13</v>
      </c>
      <c r="D587">
        <v>0</v>
      </c>
      <c r="E587">
        <v>0</v>
      </c>
      <c r="F587">
        <v>0</v>
      </c>
      <c r="G587">
        <v>0</v>
      </c>
      <c r="H587" t="s">
        <v>1555</v>
      </c>
      <c r="J587" t="b">
        <v>0</v>
      </c>
      <c r="K587" t="s">
        <v>485</v>
      </c>
      <c r="L587" t="s">
        <v>16</v>
      </c>
      <c r="M587" t="s">
        <v>17</v>
      </c>
      <c r="N587" t="s">
        <v>1112</v>
      </c>
    </row>
    <row r="588" spans="1:14" x14ac:dyDescent="0.25">
      <c r="A588" s="1">
        <v>586</v>
      </c>
      <c r="B588" t="s">
        <v>43</v>
      </c>
      <c r="C588" t="s">
        <v>22</v>
      </c>
      <c r="D588">
        <v>1</v>
      </c>
      <c r="E588">
        <v>1</v>
      </c>
      <c r="F588">
        <v>1</v>
      </c>
      <c r="G588">
        <v>1</v>
      </c>
      <c r="H588" t="s">
        <v>1556</v>
      </c>
      <c r="J588" t="b">
        <v>0</v>
      </c>
      <c r="K588" t="s">
        <v>485</v>
      </c>
      <c r="L588" t="s">
        <v>16</v>
      </c>
      <c r="M588" t="s">
        <v>17</v>
      </c>
      <c r="N588" t="s">
        <v>1113</v>
      </c>
    </row>
    <row r="589" spans="1:14" x14ac:dyDescent="0.25">
      <c r="A589" s="1">
        <v>587</v>
      </c>
      <c r="B589" t="s">
        <v>30</v>
      </c>
      <c r="C589" t="s">
        <v>31</v>
      </c>
      <c r="D589">
        <v>0</v>
      </c>
      <c r="E589">
        <v>0.4679245283018868</v>
      </c>
      <c r="F589">
        <v>0.30541871921182268</v>
      </c>
      <c r="G589">
        <v>1</v>
      </c>
      <c r="H589" t="s">
        <v>1058</v>
      </c>
      <c r="J589" t="b">
        <v>0</v>
      </c>
      <c r="K589" t="s">
        <v>485</v>
      </c>
      <c r="L589" t="s">
        <v>16</v>
      </c>
      <c r="M589" t="s">
        <v>17</v>
      </c>
      <c r="N589" t="s">
        <v>1114</v>
      </c>
    </row>
    <row r="590" spans="1:14" x14ac:dyDescent="0.25">
      <c r="A590" s="1">
        <v>588</v>
      </c>
      <c r="B590" t="s">
        <v>65</v>
      </c>
      <c r="C590" t="s">
        <v>31</v>
      </c>
      <c r="D590">
        <v>0</v>
      </c>
      <c r="E590">
        <v>0</v>
      </c>
      <c r="F590">
        <v>0</v>
      </c>
      <c r="G590">
        <v>0</v>
      </c>
      <c r="H590" t="s">
        <v>1557</v>
      </c>
      <c r="J590" t="b">
        <v>0</v>
      </c>
      <c r="K590" t="s">
        <v>485</v>
      </c>
      <c r="L590" t="s">
        <v>16</v>
      </c>
      <c r="M590" t="s">
        <v>17</v>
      </c>
      <c r="N590" t="s">
        <v>1115</v>
      </c>
    </row>
    <row r="591" spans="1:14" x14ac:dyDescent="0.25">
      <c r="A591" s="1">
        <v>589</v>
      </c>
      <c r="B591" t="s">
        <v>27</v>
      </c>
      <c r="C591" t="s">
        <v>28</v>
      </c>
      <c r="D591">
        <v>1</v>
      </c>
      <c r="E591">
        <v>1</v>
      </c>
      <c r="F591">
        <v>1</v>
      </c>
      <c r="G591">
        <v>1</v>
      </c>
      <c r="H591" t="s">
        <v>198</v>
      </c>
      <c r="J591" t="b">
        <v>0</v>
      </c>
      <c r="K591" t="s">
        <v>485</v>
      </c>
      <c r="L591" t="s">
        <v>16</v>
      </c>
      <c r="M591" t="s">
        <v>17</v>
      </c>
      <c r="N591" t="s">
        <v>1116</v>
      </c>
    </row>
    <row r="592" spans="1:14" x14ac:dyDescent="0.25">
      <c r="A592" s="1">
        <v>590</v>
      </c>
      <c r="B592" t="s">
        <v>27</v>
      </c>
      <c r="C592" t="s">
        <v>28</v>
      </c>
      <c r="D592">
        <v>1</v>
      </c>
      <c r="E592">
        <v>1</v>
      </c>
      <c r="F592">
        <v>1</v>
      </c>
      <c r="G592">
        <v>1</v>
      </c>
      <c r="H592" t="s">
        <v>767</v>
      </c>
      <c r="J592" t="b">
        <v>0</v>
      </c>
      <c r="K592" t="s">
        <v>485</v>
      </c>
      <c r="L592" t="s">
        <v>16</v>
      </c>
      <c r="M592" t="s">
        <v>17</v>
      </c>
      <c r="N592" t="s">
        <v>1117</v>
      </c>
    </row>
    <row r="593" spans="1:14" x14ac:dyDescent="0.25">
      <c r="A593" s="1">
        <v>591</v>
      </c>
      <c r="B593" t="s">
        <v>21</v>
      </c>
      <c r="C593" t="s">
        <v>22</v>
      </c>
      <c r="D593">
        <v>0</v>
      </c>
      <c r="E593">
        <v>0</v>
      </c>
      <c r="F593">
        <v>0</v>
      </c>
      <c r="G593">
        <v>0</v>
      </c>
      <c r="H593" t="s">
        <v>937</v>
      </c>
      <c r="J593" t="b">
        <v>0</v>
      </c>
      <c r="K593" t="s">
        <v>485</v>
      </c>
      <c r="L593" t="s">
        <v>16</v>
      </c>
      <c r="M593" t="s">
        <v>17</v>
      </c>
      <c r="N593" t="s">
        <v>1118</v>
      </c>
    </row>
    <row r="594" spans="1:14" x14ac:dyDescent="0.25">
      <c r="A594" s="1">
        <v>592</v>
      </c>
      <c r="B594" t="s">
        <v>18</v>
      </c>
      <c r="C594" t="s">
        <v>13</v>
      </c>
      <c r="D594">
        <v>0</v>
      </c>
      <c r="E594">
        <v>0</v>
      </c>
      <c r="F594">
        <v>0</v>
      </c>
      <c r="G594">
        <v>0</v>
      </c>
      <c r="H594" t="s">
        <v>1558</v>
      </c>
      <c r="J594" t="b">
        <v>0</v>
      </c>
      <c r="K594" t="s">
        <v>485</v>
      </c>
      <c r="L594" t="s">
        <v>16</v>
      </c>
      <c r="M594" t="s">
        <v>17</v>
      </c>
      <c r="N594" t="s">
        <v>1119</v>
      </c>
    </row>
    <row r="595" spans="1:14" x14ac:dyDescent="0.25">
      <c r="A595" s="1">
        <v>593</v>
      </c>
      <c r="B595" t="s">
        <v>51</v>
      </c>
      <c r="C595" t="s">
        <v>13</v>
      </c>
      <c r="D595">
        <v>0</v>
      </c>
      <c r="E595">
        <v>0.47368421052631582</v>
      </c>
      <c r="F595">
        <v>0.31034482758620691</v>
      </c>
      <c r="G595">
        <v>1</v>
      </c>
      <c r="H595" t="s">
        <v>1559</v>
      </c>
      <c r="J595" t="b">
        <v>0</v>
      </c>
      <c r="K595" t="s">
        <v>485</v>
      </c>
      <c r="L595" t="s">
        <v>16</v>
      </c>
      <c r="M595" t="s">
        <v>17</v>
      </c>
      <c r="N595" t="s">
        <v>1120</v>
      </c>
    </row>
    <row r="596" spans="1:14" x14ac:dyDescent="0.25">
      <c r="A596" s="1">
        <v>594</v>
      </c>
      <c r="B596" t="s">
        <v>27</v>
      </c>
      <c r="C596" t="s">
        <v>28</v>
      </c>
      <c r="D596">
        <v>0</v>
      </c>
      <c r="E596">
        <v>0</v>
      </c>
      <c r="F596">
        <v>0</v>
      </c>
      <c r="G596">
        <v>0</v>
      </c>
      <c r="H596" t="s">
        <v>1560</v>
      </c>
      <c r="J596" t="b">
        <v>0</v>
      </c>
      <c r="K596" t="s">
        <v>485</v>
      </c>
      <c r="L596" t="s">
        <v>16</v>
      </c>
      <c r="M596" t="s">
        <v>17</v>
      </c>
      <c r="N596" t="s">
        <v>1121</v>
      </c>
    </row>
    <row r="597" spans="1:14" x14ac:dyDescent="0.25">
      <c r="A597" s="1">
        <v>595</v>
      </c>
      <c r="B597" t="s">
        <v>23</v>
      </c>
      <c r="C597" t="s">
        <v>13</v>
      </c>
      <c r="D597">
        <v>0</v>
      </c>
      <c r="E597">
        <v>0</v>
      </c>
      <c r="F597">
        <v>0</v>
      </c>
      <c r="G597">
        <v>0</v>
      </c>
      <c r="H597" t="s">
        <v>1561</v>
      </c>
      <c r="J597" t="b">
        <v>0</v>
      </c>
      <c r="K597" t="s">
        <v>485</v>
      </c>
      <c r="L597" t="s">
        <v>16</v>
      </c>
      <c r="M597" t="s">
        <v>17</v>
      </c>
      <c r="N597" t="s">
        <v>1122</v>
      </c>
    </row>
    <row r="598" spans="1:14" x14ac:dyDescent="0.25">
      <c r="A598" s="1">
        <v>596</v>
      </c>
      <c r="B598" t="s">
        <v>24</v>
      </c>
      <c r="C598" t="s">
        <v>13</v>
      </c>
      <c r="D598">
        <v>1</v>
      </c>
      <c r="E598">
        <v>1</v>
      </c>
      <c r="F598">
        <v>1</v>
      </c>
      <c r="G598">
        <v>1</v>
      </c>
      <c r="H598" t="s">
        <v>144</v>
      </c>
      <c r="J598" t="b">
        <v>0</v>
      </c>
      <c r="K598" t="s">
        <v>485</v>
      </c>
      <c r="L598" t="s">
        <v>16</v>
      </c>
      <c r="M598" t="s">
        <v>17</v>
      </c>
      <c r="N598" t="s">
        <v>1123</v>
      </c>
    </row>
    <row r="599" spans="1:14" x14ac:dyDescent="0.25">
      <c r="A599" s="1">
        <v>597</v>
      </c>
      <c r="B599" t="s">
        <v>12</v>
      </c>
      <c r="C599" t="s">
        <v>13</v>
      </c>
      <c r="D599">
        <v>0</v>
      </c>
      <c r="E599">
        <v>0</v>
      </c>
      <c r="F599">
        <v>0</v>
      </c>
      <c r="G599">
        <v>0</v>
      </c>
      <c r="H599" t="s">
        <v>1562</v>
      </c>
      <c r="J599" t="b">
        <v>0</v>
      </c>
      <c r="K599" t="s">
        <v>485</v>
      </c>
      <c r="L599" t="s">
        <v>16</v>
      </c>
      <c r="M599" t="s">
        <v>17</v>
      </c>
      <c r="N599" t="s">
        <v>1124</v>
      </c>
    </row>
    <row r="600" spans="1:14" x14ac:dyDescent="0.25">
      <c r="A600" s="1">
        <v>598</v>
      </c>
      <c r="B600" t="s">
        <v>76</v>
      </c>
      <c r="C600" t="s">
        <v>22</v>
      </c>
      <c r="D600">
        <v>0</v>
      </c>
      <c r="E600">
        <v>0</v>
      </c>
      <c r="F600">
        <v>0</v>
      </c>
      <c r="G600">
        <v>0</v>
      </c>
      <c r="H600" t="s">
        <v>1563</v>
      </c>
      <c r="J600" t="b">
        <v>0</v>
      </c>
      <c r="K600" t="s">
        <v>485</v>
      </c>
      <c r="L600" t="s">
        <v>16</v>
      </c>
      <c r="M600" t="s">
        <v>17</v>
      </c>
      <c r="N600" t="s">
        <v>1125</v>
      </c>
    </row>
    <row r="601" spans="1:14" x14ac:dyDescent="0.25">
      <c r="A601" s="1">
        <v>599</v>
      </c>
      <c r="B601" t="s">
        <v>27</v>
      </c>
      <c r="C601" t="s">
        <v>28</v>
      </c>
      <c r="D601">
        <v>0</v>
      </c>
      <c r="E601">
        <v>0</v>
      </c>
      <c r="F601">
        <v>0</v>
      </c>
      <c r="G601">
        <v>0</v>
      </c>
      <c r="H601" t="s">
        <v>891</v>
      </c>
      <c r="J601" t="b">
        <v>0</v>
      </c>
      <c r="K601" t="s">
        <v>485</v>
      </c>
      <c r="L601" t="s">
        <v>16</v>
      </c>
      <c r="M601" t="s">
        <v>17</v>
      </c>
      <c r="N601" t="s">
        <v>1126</v>
      </c>
    </row>
    <row r="602" spans="1:14" x14ac:dyDescent="0.25">
      <c r="A602" s="1">
        <v>600</v>
      </c>
      <c r="B602" t="s">
        <v>27</v>
      </c>
      <c r="C602" t="s">
        <v>28</v>
      </c>
      <c r="D602">
        <v>1</v>
      </c>
      <c r="E602">
        <v>1</v>
      </c>
      <c r="F602">
        <v>1</v>
      </c>
      <c r="G602">
        <v>1</v>
      </c>
      <c r="H602" t="s">
        <v>1564</v>
      </c>
      <c r="J602" t="b">
        <v>0</v>
      </c>
      <c r="K602" t="s">
        <v>485</v>
      </c>
      <c r="L602" t="s">
        <v>16</v>
      </c>
      <c r="M602" t="s">
        <v>17</v>
      </c>
      <c r="N602" t="s">
        <v>1127</v>
      </c>
    </row>
    <row r="603" spans="1:14" x14ac:dyDescent="0.25">
      <c r="A603" s="1">
        <v>601</v>
      </c>
      <c r="B603" t="s">
        <v>30</v>
      </c>
      <c r="C603" t="s">
        <v>31</v>
      </c>
      <c r="D603">
        <v>0</v>
      </c>
      <c r="E603">
        <v>0.42857142857142849</v>
      </c>
      <c r="F603">
        <v>0.3</v>
      </c>
      <c r="G603">
        <v>0.75</v>
      </c>
      <c r="H603" t="s">
        <v>1565</v>
      </c>
      <c r="J603" t="b">
        <v>0</v>
      </c>
      <c r="K603" t="s">
        <v>485</v>
      </c>
      <c r="L603" t="s">
        <v>16</v>
      </c>
      <c r="M603" t="s">
        <v>17</v>
      </c>
      <c r="N603" t="s">
        <v>1128</v>
      </c>
    </row>
    <row r="604" spans="1:14" x14ac:dyDescent="0.25">
      <c r="A604" s="1">
        <v>602</v>
      </c>
      <c r="B604" t="s">
        <v>27</v>
      </c>
      <c r="C604" t="s">
        <v>28</v>
      </c>
      <c r="D604">
        <v>0</v>
      </c>
      <c r="E604">
        <v>9.8039215686274508E-3</v>
      </c>
      <c r="F604">
        <v>4.9261083743842374E-3</v>
      </c>
      <c r="G604">
        <v>1</v>
      </c>
      <c r="H604" t="s">
        <v>1566</v>
      </c>
      <c r="J604" t="b">
        <v>0</v>
      </c>
      <c r="K604" t="s">
        <v>485</v>
      </c>
      <c r="L604" t="s">
        <v>16</v>
      </c>
      <c r="M604" t="s">
        <v>17</v>
      </c>
      <c r="N604" t="s">
        <v>1129</v>
      </c>
    </row>
    <row r="605" spans="1:14" x14ac:dyDescent="0.25">
      <c r="A605" s="1">
        <v>603</v>
      </c>
      <c r="B605" t="s">
        <v>27</v>
      </c>
      <c r="C605" t="s">
        <v>28</v>
      </c>
      <c r="D605">
        <v>0</v>
      </c>
      <c r="E605">
        <v>3.2258064516129031E-2</v>
      </c>
      <c r="F605">
        <v>1.6393442622950821E-2</v>
      </c>
      <c r="G605">
        <v>1</v>
      </c>
      <c r="H605" t="s">
        <v>1567</v>
      </c>
      <c r="J605" t="b">
        <v>0</v>
      </c>
      <c r="K605" t="s">
        <v>485</v>
      </c>
      <c r="L605" t="s">
        <v>16</v>
      </c>
      <c r="M605" t="s">
        <v>17</v>
      </c>
      <c r="N605" t="s">
        <v>1130</v>
      </c>
    </row>
    <row r="606" spans="1:14" x14ac:dyDescent="0.25">
      <c r="A606" s="1">
        <v>604</v>
      </c>
      <c r="B606" t="s">
        <v>23</v>
      </c>
      <c r="C606" t="s">
        <v>13</v>
      </c>
      <c r="D606">
        <v>1</v>
      </c>
      <c r="E606">
        <v>1</v>
      </c>
      <c r="F606">
        <v>1</v>
      </c>
      <c r="G606">
        <v>1</v>
      </c>
      <c r="H606" t="s">
        <v>1568</v>
      </c>
      <c r="J606" t="b">
        <v>0</v>
      </c>
      <c r="K606" t="s">
        <v>485</v>
      </c>
      <c r="L606" t="s">
        <v>16</v>
      </c>
      <c r="M606" t="s">
        <v>17</v>
      </c>
      <c r="N606" t="s">
        <v>1131</v>
      </c>
    </row>
    <row r="607" spans="1:14" x14ac:dyDescent="0.25">
      <c r="A607" s="1">
        <v>605</v>
      </c>
      <c r="B607" t="s">
        <v>12</v>
      </c>
      <c r="C607" t="s">
        <v>13</v>
      </c>
      <c r="D607">
        <v>0</v>
      </c>
      <c r="E607">
        <v>0</v>
      </c>
      <c r="F607">
        <v>0</v>
      </c>
      <c r="G607">
        <v>0</v>
      </c>
      <c r="H607" t="s">
        <v>1569</v>
      </c>
      <c r="J607" t="b">
        <v>0</v>
      </c>
      <c r="K607" t="s">
        <v>485</v>
      </c>
      <c r="L607" t="s">
        <v>16</v>
      </c>
      <c r="M607" t="s">
        <v>17</v>
      </c>
      <c r="N607" t="s">
        <v>1132</v>
      </c>
    </row>
    <row r="608" spans="1:14" x14ac:dyDescent="0.25">
      <c r="A608" s="1">
        <v>606</v>
      </c>
      <c r="B608" t="s">
        <v>33</v>
      </c>
      <c r="C608" t="s">
        <v>22</v>
      </c>
      <c r="D608">
        <v>0</v>
      </c>
      <c r="E608">
        <v>0</v>
      </c>
      <c r="F608">
        <v>0</v>
      </c>
      <c r="G608">
        <v>0</v>
      </c>
      <c r="H608" t="s">
        <v>1570</v>
      </c>
      <c r="J608" t="b">
        <v>0</v>
      </c>
      <c r="K608" t="s">
        <v>485</v>
      </c>
      <c r="L608" t="s">
        <v>16</v>
      </c>
      <c r="M608" t="s">
        <v>17</v>
      </c>
      <c r="N608" t="s">
        <v>1133</v>
      </c>
    </row>
    <row r="609" spans="1:14" x14ac:dyDescent="0.25">
      <c r="A609" s="1">
        <v>607</v>
      </c>
      <c r="B609" t="s">
        <v>86</v>
      </c>
      <c r="C609" t="s">
        <v>31</v>
      </c>
      <c r="D609">
        <v>1</v>
      </c>
      <c r="E609">
        <v>1</v>
      </c>
      <c r="F609">
        <v>1</v>
      </c>
      <c r="G609">
        <v>1</v>
      </c>
      <c r="H609" t="s">
        <v>1061</v>
      </c>
      <c r="J609" t="b">
        <v>0</v>
      </c>
      <c r="K609" t="s">
        <v>485</v>
      </c>
      <c r="L609" t="s">
        <v>16</v>
      </c>
      <c r="M609" t="s">
        <v>17</v>
      </c>
      <c r="N609" t="s">
        <v>1134</v>
      </c>
    </row>
    <row r="610" spans="1:14" x14ac:dyDescent="0.25">
      <c r="A610" s="1">
        <v>608</v>
      </c>
      <c r="B610" t="s">
        <v>41</v>
      </c>
      <c r="C610" t="s">
        <v>31</v>
      </c>
      <c r="D610">
        <v>1</v>
      </c>
      <c r="E610">
        <v>1</v>
      </c>
      <c r="F610">
        <v>1</v>
      </c>
      <c r="G610">
        <v>1</v>
      </c>
      <c r="H610" t="s">
        <v>430</v>
      </c>
      <c r="J610" t="b">
        <v>0</v>
      </c>
      <c r="K610" t="s">
        <v>485</v>
      </c>
      <c r="L610" t="s">
        <v>16</v>
      </c>
      <c r="M610" t="s">
        <v>17</v>
      </c>
      <c r="N610" t="s">
        <v>1135</v>
      </c>
    </row>
    <row r="611" spans="1:14" x14ac:dyDescent="0.25">
      <c r="A611" s="1">
        <v>609</v>
      </c>
      <c r="B611" t="s">
        <v>27</v>
      </c>
      <c r="C611" t="s">
        <v>28</v>
      </c>
      <c r="D611">
        <v>1</v>
      </c>
      <c r="E611">
        <v>1</v>
      </c>
      <c r="F611">
        <v>1</v>
      </c>
      <c r="G611">
        <v>1</v>
      </c>
      <c r="H611" t="s">
        <v>1571</v>
      </c>
      <c r="J611" t="b">
        <v>0</v>
      </c>
      <c r="K611" t="s">
        <v>485</v>
      </c>
      <c r="L611" t="s">
        <v>16</v>
      </c>
      <c r="M611" t="s">
        <v>17</v>
      </c>
      <c r="N611" t="s">
        <v>1136</v>
      </c>
    </row>
    <row r="612" spans="1:14" x14ac:dyDescent="0.25">
      <c r="A612" s="1">
        <v>610</v>
      </c>
      <c r="B612" t="s">
        <v>86</v>
      </c>
      <c r="C612" t="s">
        <v>31</v>
      </c>
      <c r="D612">
        <v>0</v>
      </c>
      <c r="E612">
        <v>0</v>
      </c>
      <c r="F612">
        <v>0</v>
      </c>
      <c r="G612">
        <v>0</v>
      </c>
      <c r="H612" t="s">
        <v>477</v>
      </c>
      <c r="J612" t="b">
        <v>0</v>
      </c>
      <c r="K612" t="s">
        <v>485</v>
      </c>
      <c r="L612" t="s">
        <v>16</v>
      </c>
      <c r="M612" t="s">
        <v>17</v>
      </c>
      <c r="N612" t="s">
        <v>1137</v>
      </c>
    </row>
    <row r="613" spans="1:14" x14ac:dyDescent="0.25">
      <c r="A613" s="1">
        <v>611</v>
      </c>
      <c r="B613" t="s">
        <v>41</v>
      </c>
      <c r="C613" t="s">
        <v>31</v>
      </c>
      <c r="D613">
        <v>1</v>
      </c>
      <c r="E613">
        <v>1</v>
      </c>
      <c r="F613">
        <v>1</v>
      </c>
      <c r="G613">
        <v>1</v>
      </c>
      <c r="H613" t="s">
        <v>623</v>
      </c>
      <c r="J613" t="b">
        <v>0</v>
      </c>
      <c r="K613" t="s">
        <v>485</v>
      </c>
      <c r="L613" t="s">
        <v>16</v>
      </c>
      <c r="M613" t="s">
        <v>17</v>
      </c>
      <c r="N613" t="s">
        <v>1138</v>
      </c>
    </row>
    <row r="614" spans="1:14" x14ac:dyDescent="0.25">
      <c r="A614" s="1">
        <v>612</v>
      </c>
      <c r="B614" t="s">
        <v>27</v>
      </c>
      <c r="C614" t="s">
        <v>28</v>
      </c>
      <c r="D614">
        <v>1</v>
      </c>
      <c r="E614">
        <v>1</v>
      </c>
      <c r="F614">
        <v>1</v>
      </c>
      <c r="G614">
        <v>1</v>
      </c>
      <c r="H614" t="s">
        <v>280</v>
      </c>
      <c r="J614" t="b">
        <v>0</v>
      </c>
      <c r="K614" t="s">
        <v>485</v>
      </c>
      <c r="L614" t="s">
        <v>16</v>
      </c>
      <c r="M614" t="s">
        <v>17</v>
      </c>
      <c r="N614" t="s">
        <v>1139</v>
      </c>
    </row>
    <row r="615" spans="1:14" x14ac:dyDescent="0.25">
      <c r="A615" s="1">
        <v>613</v>
      </c>
      <c r="B615" t="s">
        <v>23</v>
      </c>
      <c r="C615" t="s">
        <v>13</v>
      </c>
      <c r="D615">
        <v>0</v>
      </c>
      <c r="E615">
        <v>0</v>
      </c>
      <c r="F615">
        <v>0</v>
      </c>
      <c r="G615">
        <v>0</v>
      </c>
      <c r="H615" t="s">
        <v>1572</v>
      </c>
      <c r="J615" t="b">
        <v>0</v>
      </c>
      <c r="K615" t="s">
        <v>485</v>
      </c>
      <c r="L615" t="s">
        <v>16</v>
      </c>
      <c r="M615" t="s">
        <v>17</v>
      </c>
      <c r="N615" t="s">
        <v>1140</v>
      </c>
    </row>
    <row r="616" spans="1:14" x14ac:dyDescent="0.25">
      <c r="A616" s="1">
        <v>614</v>
      </c>
      <c r="B616" t="s">
        <v>18</v>
      </c>
      <c r="C616" t="s">
        <v>13</v>
      </c>
      <c r="D616">
        <v>0</v>
      </c>
      <c r="E616">
        <v>0</v>
      </c>
      <c r="F616">
        <v>0</v>
      </c>
      <c r="G616">
        <v>0</v>
      </c>
      <c r="H616" t="s">
        <v>1294</v>
      </c>
      <c r="J616" t="b">
        <v>0</v>
      </c>
      <c r="K616" t="s">
        <v>485</v>
      </c>
      <c r="L616" t="s">
        <v>16</v>
      </c>
      <c r="M616" t="s">
        <v>17</v>
      </c>
      <c r="N616" t="s">
        <v>1141</v>
      </c>
    </row>
    <row r="617" spans="1:14" x14ac:dyDescent="0.25">
      <c r="A617" s="1">
        <v>615</v>
      </c>
      <c r="B617" t="s">
        <v>43</v>
      </c>
      <c r="C617" t="s">
        <v>22</v>
      </c>
      <c r="D617">
        <v>0</v>
      </c>
      <c r="E617">
        <v>0</v>
      </c>
      <c r="F617">
        <v>0</v>
      </c>
      <c r="G617">
        <v>0</v>
      </c>
      <c r="H617" t="s">
        <v>1573</v>
      </c>
      <c r="J617" t="b">
        <v>0</v>
      </c>
      <c r="K617" t="s">
        <v>485</v>
      </c>
      <c r="L617" t="s">
        <v>16</v>
      </c>
      <c r="M617" t="s">
        <v>17</v>
      </c>
      <c r="N617" t="s">
        <v>1142</v>
      </c>
    </row>
    <row r="618" spans="1:14" x14ac:dyDescent="0.25">
      <c r="A618" s="1">
        <v>616</v>
      </c>
      <c r="B618" t="s">
        <v>65</v>
      </c>
      <c r="C618" t="s">
        <v>31</v>
      </c>
      <c r="D618">
        <v>0</v>
      </c>
      <c r="E618">
        <v>0</v>
      </c>
      <c r="F618">
        <v>0</v>
      </c>
      <c r="G618">
        <v>0</v>
      </c>
      <c r="H618" t="s">
        <v>628</v>
      </c>
      <c r="J618" t="b">
        <v>0</v>
      </c>
      <c r="K618" t="s">
        <v>485</v>
      </c>
      <c r="L618" t="s">
        <v>16</v>
      </c>
      <c r="M618" t="s">
        <v>17</v>
      </c>
      <c r="N618" t="s">
        <v>1143</v>
      </c>
    </row>
    <row r="619" spans="1:14" x14ac:dyDescent="0.25">
      <c r="A619" s="1">
        <v>617</v>
      </c>
      <c r="B619" t="s">
        <v>23</v>
      </c>
      <c r="C619" t="s">
        <v>13</v>
      </c>
      <c r="D619">
        <v>1</v>
      </c>
      <c r="E619">
        <v>1</v>
      </c>
      <c r="F619">
        <v>1</v>
      </c>
      <c r="G619">
        <v>1</v>
      </c>
      <c r="H619" t="s">
        <v>1574</v>
      </c>
      <c r="J619" t="b">
        <v>0</v>
      </c>
      <c r="K619" t="s">
        <v>485</v>
      </c>
      <c r="L619" t="s">
        <v>16</v>
      </c>
      <c r="M619" t="s">
        <v>17</v>
      </c>
      <c r="N619" t="s">
        <v>1144</v>
      </c>
    </row>
    <row r="620" spans="1:14" x14ac:dyDescent="0.25">
      <c r="A620" s="1">
        <v>618</v>
      </c>
      <c r="B620" t="s">
        <v>33</v>
      </c>
      <c r="C620" t="s">
        <v>22</v>
      </c>
      <c r="D620">
        <v>0</v>
      </c>
      <c r="E620">
        <v>0</v>
      </c>
      <c r="F620">
        <v>0</v>
      </c>
      <c r="G620">
        <v>0</v>
      </c>
      <c r="H620" t="s">
        <v>396</v>
      </c>
      <c r="J620" t="b">
        <v>0</v>
      </c>
      <c r="K620" t="s">
        <v>485</v>
      </c>
      <c r="L620" t="s">
        <v>16</v>
      </c>
      <c r="M620" t="s">
        <v>17</v>
      </c>
      <c r="N620" t="s">
        <v>1145</v>
      </c>
    </row>
    <row r="621" spans="1:14" x14ac:dyDescent="0.25">
      <c r="A621" s="1">
        <v>619</v>
      </c>
      <c r="B621" t="s">
        <v>18</v>
      </c>
      <c r="C621" t="s">
        <v>13</v>
      </c>
      <c r="D621">
        <v>0</v>
      </c>
      <c r="E621">
        <v>0</v>
      </c>
      <c r="F621">
        <v>0</v>
      </c>
      <c r="G621">
        <v>0</v>
      </c>
      <c r="H621" t="s">
        <v>1575</v>
      </c>
      <c r="J621" t="b">
        <v>0</v>
      </c>
      <c r="K621" t="s">
        <v>485</v>
      </c>
      <c r="L621" t="s">
        <v>16</v>
      </c>
      <c r="M621" t="s">
        <v>17</v>
      </c>
      <c r="N621" t="s">
        <v>1146</v>
      </c>
    </row>
    <row r="622" spans="1:14" x14ac:dyDescent="0.25">
      <c r="A622" s="1">
        <v>620</v>
      </c>
      <c r="B622" t="s">
        <v>12</v>
      </c>
      <c r="C622" t="s">
        <v>13</v>
      </c>
      <c r="D622">
        <v>0</v>
      </c>
      <c r="E622">
        <v>0</v>
      </c>
      <c r="F622">
        <v>0</v>
      </c>
      <c r="G622">
        <v>0</v>
      </c>
      <c r="H622" t="s">
        <v>1576</v>
      </c>
      <c r="J622" t="b">
        <v>0</v>
      </c>
      <c r="K622" t="s">
        <v>530</v>
      </c>
      <c r="L622" t="s">
        <v>16</v>
      </c>
      <c r="M622" t="s">
        <v>17</v>
      </c>
      <c r="N622" t="s">
        <v>1078</v>
      </c>
    </row>
    <row r="623" spans="1:14" x14ac:dyDescent="0.25">
      <c r="A623" s="1">
        <v>621</v>
      </c>
      <c r="B623" t="s">
        <v>18</v>
      </c>
      <c r="C623" t="s">
        <v>13</v>
      </c>
      <c r="D623">
        <v>0</v>
      </c>
      <c r="E623">
        <v>0</v>
      </c>
      <c r="F623">
        <v>0</v>
      </c>
      <c r="G623">
        <v>0</v>
      </c>
      <c r="H623" t="s">
        <v>1577</v>
      </c>
      <c r="J623" t="b">
        <v>0</v>
      </c>
      <c r="K623" t="s">
        <v>530</v>
      </c>
      <c r="L623" t="s">
        <v>16</v>
      </c>
      <c r="M623" t="s">
        <v>17</v>
      </c>
      <c r="N623" t="s">
        <v>1079</v>
      </c>
    </row>
    <row r="624" spans="1:14" x14ac:dyDescent="0.25">
      <c r="A624" s="1">
        <v>622</v>
      </c>
      <c r="B624" t="s">
        <v>12</v>
      </c>
      <c r="C624" t="s">
        <v>13</v>
      </c>
      <c r="D624">
        <v>0</v>
      </c>
      <c r="E624">
        <v>0</v>
      </c>
      <c r="F624">
        <v>0</v>
      </c>
      <c r="G624">
        <v>0</v>
      </c>
      <c r="H624" t="s">
        <v>1578</v>
      </c>
      <c r="J624" t="b">
        <v>0</v>
      </c>
      <c r="K624" t="s">
        <v>530</v>
      </c>
      <c r="L624" t="s">
        <v>16</v>
      </c>
      <c r="M624" t="s">
        <v>17</v>
      </c>
      <c r="N624" t="s">
        <v>1080</v>
      </c>
    </row>
    <row r="625" spans="1:14" x14ac:dyDescent="0.25">
      <c r="A625" s="1">
        <v>623</v>
      </c>
      <c r="B625" t="s">
        <v>21</v>
      </c>
      <c r="C625" t="s">
        <v>22</v>
      </c>
      <c r="D625">
        <v>0</v>
      </c>
      <c r="E625">
        <v>0</v>
      </c>
      <c r="F625">
        <v>0</v>
      </c>
      <c r="G625">
        <v>0</v>
      </c>
      <c r="H625" t="s">
        <v>1579</v>
      </c>
      <c r="J625" t="b">
        <v>0</v>
      </c>
      <c r="K625" t="s">
        <v>530</v>
      </c>
      <c r="L625" t="s">
        <v>16</v>
      </c>
      <c r="M625" t="s">
        <v>17</v>
      </c>
      <c r="N625" t="s">
        <v>1081</v>
      </c>
    </row>
    <row r="626" spans="1:14" x14ac:dyDescent="0.25">
      <c r="A626" s="1">
        <v>624</v>
      </c>
      <c r="B626" t="s">
        <v>23</v>
      </c>
      <c r="C626" t="s">
        <v>13</v>
      </c>
      <c r="D626">
        <v>1</v>
      </c>
      <c r="E626">
        <v>1</v>
      </c>
      <c r="F626">
        <v>1</v>
      </c>
      <c r="G626">
        <v>1</v>
      </c>
      <c r="H626" t="s">
        <v>1580</v>
      </c>
      <c r="J626" t="b">
        <v>0</v>
      </c>
      <c r="K626" t="s">
        <v>530</v>
      </c>
      <c r="L626" t="s">
        <v>16</v>
      </c>
      <c r="M626" t="s">
        <v>17</v>
      </c>
      <c r="N626" t="s">
        <v>1082</v>
      </c>
    </row>
    <row r="627" spans="1:14" x14ac:dyDescent="0.25">
      <c r="A627" s="1">
        <v>625</v>
      </c>
      <c r="B627" t="s">
        <v>24</v>
      </c>
      <c r="C627" t="s">
        <v>13</v>
      </c>
      <c r="D627">
        <v>0</v>
      </c>
      <c r="E627">
        <v>0</v>
      </c>
      <c r="F627">
        <v>0</v>
      </c>
      <c r="G627">
        <v>0</v>
      </c>
      <c r="H627" t="s">
        <v>1581</v>
      </c>
      <c r="J627" t="b">
        <v>0</v>
      </c>
      <c r="K627" t="s">
        <v>530</v>
      </c>
      <c r="L627" t="s">
        <v>16</v>
      </c>
      <c r="M627" t="s">
        <v>17</v>
      </c>
      <c r="N627" t="s">
        <v>1083</v>
      </c>
    </row>
    <row r="628" spans="1:14" x14ac:dyDescent="0.25">
      <c r="A628" s="1">
        <v>626</v>
      </c>
      <c r="B628" t="s">
        <v>21</v>
      </c>
      <c r="C628" t="s">
        <v>22</v>
      </c>
      <c r="D628">
        <v>0</v>
      </c>
      <c r="E628">
        <v>0</v>
      </c>
      <c r="F628">
        <v>0</v>
      </c>
      <c r="G628">
        <v>0</v>
      </c>
      <c r="H628" t="s">
        <v>1582</v>
      </c>
      <c r="J628" t="b">
        <v>0</v>
      </c>
      <c r="K628" t="s">
        <v>530</v>
      </c>
      <c r="L628" t="s">
        <v>16</v>
      </c>
      <c r="M628" t="s">
        <v>17</v>
      </c>
      <c r="N628" t="s">
        <v>1084</v>
      </c>
    </row>
    <row r="629" spans="1:14" x14ac:dyDescent="0.25">
      <c r="A629" s="1">
        <v>627</v>
      </c>
      <c r="B629" t="s">
        <v>27</v>
      </c>
      <c r="C629" t="s">
        <v>28</v>
      </c>
      <c r="D629">
        <v>1</v>
      </c>
      <c r="E629">
        <v>1</v>
      </c>
      <c r="F629">
        <v>1</v>
      </c>
      <c r="G629">
        <v>1</v>
      </c>
      <c r="H629" t="s">
        <v>1451</v>
      </c>
      <c r="J629" t="b">
        <v>0</v>
      </c>
      <c r="K629" t="s">
        <v>530</v>
      </c>
      <c r="L629" t="s">
        <v>16</v>
      </c>
      <c r="M629" t="s">
        <v>17</v>
      </c>
      <c r="N629" t="s">
        <v>1085</v>
      </c>
    </row>
    <row r="630" spans="1:14" x14ac:dyDescent="0.25">
      <c r="A630" s="1">
        <v>628</v>
      </c>
      <c r="B630" t="s">
        <v>30</v>
      </c>
      <c r="C630" t="s">
        <v>31</v>
      </c>
      <c r="D630">
        <v>1</v>
      </c>
      <c r="E630">
        <v>1</v>
      </c>
      <c r="F630">
        <v>1</v>
      </c>
      <c r="G630">
        <v>1</v>
      </c>
      <c r="H630" t="s">
        <v>234</v>
      </c>
      <c r="J630" t="b">
        <v>0</v>
      </c>
      <c r="K630" t="s">
        <v>530</v>
      </c>
      <c r="L630" t="s">
        <v>16</v>
      </c>
      <c r="M630" t="s">
        <v>17</v>
      </c>
      <c r="N630" t="s">
        <v>1086</v>
      </c>
    </row>
    <row r="631" spans="1:14" x14ac:dyDescent="0.25">
      <c r="A631" s="1">
        <v>629</v>
      </c>
      <c r="B631" t="s">
        <v>33</v>
      </c>
      <c r="C631" t="s">
        <v>22</v>
      </c>
      <c r="D631">
        <v>0</v>
      </c>
      <c r="E631">
        <v>0</v>
      </c>
      <c r="F631">
        <v>0</v>
      </c>
      <c r="G631">
        <v>0</v>
      </c>
      <c r="H631" t="s">
        <v>1583</v>
      </c>
      <c r="J631" t="b">
        <v>0</v>
      </c>
      <c r="K631" t="s">
        <v>530</v>
      </c>
      <c r="L631" t="s">
        <v>16</v>
      </c>
      <c r="M631" t="s">
        <v>17</v>
      </c>
      <c r="N631" t="s">
        <v>1087</v>
      </c>
    </row>
    <row r="632" spans="1:14" x14ac:dyDescent="0.25">
      <c r="A632" s="1">
        <v>630</v>
      </c>
      <c r="B632" t="s">
        <v>18</v>
      </c>
      <c r="C632" t="s">
        <v>13</v>
      </c>
      <c r="D632">
        <v>0</v>
      </c>
      <c r="E632">
        <v>0</v>
      </c>
      <c r="F632">
        <v>0</v>
      </c>
      <c r="G632">
        <v>0</v>
      </c>
      <c r="H632" t="s">
        <v>1584</v>
      </c>
      <c r="J632" t="b">
        <v>0</v>
      </c>
      <c r="K632" t="s">
        <v>530</v>
      </c>
      <c r="L632" t="s">
        <v>16</v>
      </c>
      <c r="M632" t="s">
        <v>17</v>
      </c>
      <c r="N632" t="s">
        <v>1088</v>
      </c>
    </row>
    <row r="633" spans="1:14" x14ac:dyDescent="0.25">
      <c r="A633" s="1">
        <v>631</v>
      </c>
      <c r="B633" t="s">
        <v>18</v>
      </c>
      <c r="C633" t="s">
        <v>13</v>
      </c>
      <c r="D633">
        <v>0</v>
      </c>
      <c r="E633">
        <v>0.2105263157894737</v>
      </c>
      <c r="F633">
        <v>0.25806451612903231</v>
      </c>
      <c r="G633">
        <v>0.17777777777777781</v>
      </c>
      <c r="H633" t="s">
        <v>1585</v>
      </c>
      <c r="J633" t="b">
        <v>0</v>
      </c>
      <c r="K633" t="s">
        <v>530</v>
      </c>
      <c r="L633" t="s">
        <v>16</v>
      </c>
      <c r="M633" t="s">
        <v>17</v>
      </c>
      <c r="N633" t="s">
        <v>1089</v>
      </c>
    </row>
    <row r="634" spans="1:14" x14ac:dyDescent="0.25">
      <c r="A634" s="1">
        <v>632</v>
      </c>
      <c r="B634" t="s">
        <v>23</v>
      </c>
      <c r="C634" t="s">
        <v>13</v>
      </c>
      <c r="D634">
        <v>1</v>
      </c>
      <c r="E634">
        <v>1</v>
      </c>
      <c r="F634">
        <v>1</v>
      </c>
      <c r="G634">
        <v>1</v>
      </c>
      <c r="H634" t="s">
        <v>1586</v>
      </c>
      <c r="J634" t="b">
        <v>0</v>
      </c>
      <c r="K634" t="s">
        <v>530</v>
      </c>
      <c r="L634" t="s">
        <v>16</v>
      </c>
      <c r="M634" t="s">
        <v>17</v>
      </c>
      <c r="N634" t="s">
        <v>1090</v>
      </c>
    </row>
    <row r="635" spans="1:14" x14ac:dyDescent="0.25">
      <c r="A635" s="1">
        <v>633</v>
      </c>
      <c r="B635" t="s">
        <v>27</v>
      </c>
      <c r="C635" t="s">
        <v>28</v>
      </c>
      <c r="D635">
        <v>1</v>
      </c>
      <c r="E635">
        <v>1</v>
      </c>
      <c r="F635">
        <v>1</v>
      </c>
      <c r="G635">
        <v>1</v>
      </c>
      <c r="H635" t="s">
        <v>1587</v>
      </c>
      <c r="J635" t="b">
        <v>0</v>
      </c>
      <c r="K635" t="s">
        <v>530</v>
      </c>
      <c r="L635" t="s">
        <v>16</v>
      </c>
      <c r="M635" t="s">
        <v>17</v>
      </c>
      <c r="N635" t="s">
        <v>1091</v>
      </c>
    </row>
    <row r="636" spans="1:14" x14ac:dyDescent="0.25">
      <c r="A636" s="1">
        <v>634</v>
      </c>
      <c r="B636" t="s">
        <v>30</v>
      </c>
      <c r="C636" t="s">
        <v>31</v>
      </c>
      <c r="D636">
        <v>1</v>
      </c>
      <c r="E636">
        <v>1</v>
      </c>
      <c r="F636">
        <v>1</v>
      </c>
      <c r="G636">
        <v>1</v>
      </c>
      <c r="H636" t="s">
        <v>39</v>
      </c>
      <c r="J636" t="b">
        <v>0</v>
      </c>
      <c r="K636" t="s">
        <v>530</v>
      </c>
      <c r="L636" t="s">
        <v>16</v>
      </c>
      <c r="M636" t="s">
        <v>17</v>
      </c>
      <c r="N636" t="s">
        <v>1092</v>
      </c>
    </row>
    <row r="637" spans="1:14" x14ac:dyDescent="0.25">
      <c r="A637" s="1">
        <v>635</v>
      </c>
      <c r="B637" t="s">
        <v>12</v>
      </c>
      <c r="C637" t="s">
        <v>13</v>
      </c>
      <c r="D637">
        <v>0</v>
      </c>
      <c r="E637">
        <v>0</v>
      </c>
      <c r="F637">
        <v>0</v>
      </c>
      <c r="G637">
        <v>0</v>
      </c>
      <c r="H637" t="s">
        <v>1069</v>
      </c>
      <c r="J637" t="b">
        <v>0</v>
      </c>
      <c r="K637" t="s">
        <v>530</v>
      </c>
      <c r="L637" t="s">
        <v>16</v>
      </c>
      <c r="M637" t="s">
        <v>17</v>
      </c>
      <c r="N637" t="s">
        <v>1093</v>
      </c>
    </row>
    <row r="638" spans="1:14" x14ac:dyDescent="0.25">
      <c r="A638" s="1">
        <v>636</v>
      </c>
      <c r="B638" t="s">
        <v>41</v>
      </c>
      <c r="C638" t="s">
        <v>31</v>
      </c>
      <c r="D638">
        <v>1</v>
      </c>
      <c r="E638">
        <v>1</v>
      </c>
      <c r="F638">
        <v>1</v>
      </c>
      <c r="G638">
        <v>1</v>
      </c>
      <c r="H638" t="s">
        <v>178</v>
      </c>
      <c r="J638" t="b">
        <v>0</v>
      </c>
      <c r="K638" t="s">
        <v>530</v>
      </c>
      <c r="L638" t="s">
        <v>16</v>
      </c>
      <c r="M638" t="s">
        <v>17</v>
      </c>
      <c r="N638" t="s">
        <v>1094</v>
      </c>
    </row>
    <row r="639" spans="1:14" x14ac:dyDescent="0.25">
      <c r="A639" s="1">
        <v>637</v>
      </c>
      <c r="B639" t="s">
        <v>43</v>
      </c>
      <c r="C639" t="s">
        <v>22</v>
      </c>
      <c r="D639">
        <v>0</v>
      </c>
      <c r="E639">
        <v>0</v>
      </c>
      <c r="F639">
        <v>0</v>
      </c>
      <c r="G639">
        <v>0</v>
      </c>
      <c r="H639" t="s">
        <v>1588</v>
      </c>
      <c r="J639" t="b">
        <v>0</v>
      </c>
      <c r="K639" t="s">
        <v>530</v>
      </c>
      <c r="L639" t="s">
        <v>16</v>
      </c>
      <c r="M639" t="s">
        <v>17</v>
      </c>
      <c r="N639" t="s">
        <v>1095</v>
      </c>
    </row>
    <row r="640" spans="1:14" x14ac:dyDescent="0.25">
      <c r="A640" s="1">
        <v>638</v>
      </c>
      <c r="B640" t="s">
        <v>41</v>
      </c>
      <c r="C640" t="s">
        <v>31</v>
      </c>
      <c r="D640">
        <v>1</v>
      </c>
      <c r="E640">
        <v>1</v>
      </c>
      <c r="F640">
        <v>1</v>
      </c>
      <c r="G640">
        <v>1</v>
      </c>
      <c r="H640" t="s">
        <v>1070</v>
      </c>
      <c r="J640" t="b">
        <v>0</v>
      </c>
      <c r="K640" t="s">
        <v>530</v>
      </c>
      <c r="L640" t="s">
        <v>16</v>
      </c>
      <c r="M640" t="s">
        <v>17</v>
      </c>
      <c r="N640" t="s">
        <v>1096</v>
      </c>
    </row>
    <row r="641" spans="1:14" x14ac:dyDescent="0.25">
      <c r="A641" s="1">
        <v>639</v>
      </c>
      <c r="B641" t="s">
        <v>27</v>
      </c>
      <c r="C641" t="s">
        <v>28</v>
      </c>
      <c r="D641">
        <v>1</v>
      </c>
      <c r="E641">
        <v>1</v>
      </c>
      <c r="F641">
        <v>1</v>
      </c>
      <c r="G641">
        <v>1</v>
      </c>
      <c r="H641" t="s">
        <v>449</v>
      </c>
      <c r="J641" t="b">
        <v>0</v>
      </c>
      <c r="K641" t="s">
        <v>530</v>
      </c>
      <c r="L641" t="s">
        <v>16</v>
      </c>
      <c r="M641" t="s">
        <v>17</v>
      </c>
      <c r="N641" t="s">
        <v>1097</v>
      </c>
    </row>
    <row r="642" spans="1:14" x14ac:dyDescent="0.25">
      <c r="A642" s="1">
        <v>640</v>
      </c>
      <c r="B642" t="s">
        <v>23</v>
      </c>
      <c r="C642" t="s">
        <v>13</v>
      </c>
      <c r="D642">
        <v>0</v>
      </c>
      <c r="E642">
        <v>0</v>
      </c>
      <c r="F642">
        <v>0</v>
      </c>
      <c r="G642">
        <v>0</v>
      </c>
      <c r="H642" t="s">
        <v>1589</v>
      </c>
      <c r="J642" t="b">
        <v>0</v>
      </c>
      <c r="K642" t="s">
        <v>530</v>
      </c>
      <c r="L642" t="s">
        <v>16</v>
      </c>
      <c r="M642" t="s">
        <v>17</v>
      </c>
      <c r="N642" t="s">
        <v>1098</v>
      </c>
    </row>
    <row r="643" spans="1:14" x14ac:dyDescent="0.25">
      <c r="A643" s="1">
        <v>641</v>
      </c>
      <c r="B643" t="s">
        <v>41</v>
      </c>
      <c r="C643" t="s">
        <v>31</v>
      </c>
      <c r="D643">
        <v>0</v>
      </c>
      <c r="E643">
        <v>0</v>
      </c>
      <c r="F643">
        <v>0</v>
      </c>
      <c r="G643">
        <v>0</v>
      </c>
      <c r="H643" t="s">
        <v>1590</v>
      </c>
      <c r="J643" t="b">
        <v>0</v>
      </c>
      <c r="K643" t="s">
        <v>530</v>
      </c>
      <c r="L643" t="s">
        <v>16</v>
      </c>
      <c r="M643" t="s">
        <v>17</v>
      </c>
      <c r="N643" t="s">
        <v>1099</v>
      </c>
    </row>
    <row r="644" spans="1:14" x14ac:dyDescent="0.25">
      <c r="A644" s="1">
        <v>642</v>
      </c>
      <c r="B644" t="s">
        <v>27</v>
      </c>
      <c r="C644" t="s">
        <v>28</v>
      </c>
      <c r="D644">
        <v>1</v>
      </c>
      <c r="E644">
        <v>1</v>
      </c>
      <c r="F644">
        <v>1</v>
      </c>
      <c r="G644">
        <v>1</v>
      </c>
      <c r="H644" t="s">
        <v>184</v>
      </c>
      <c r="J644" t="b">
        <v>0</v>
      </c>
      <c r="K644" t="s">
        <v>530</v>
      </c>
      <c r="L644" t="s">
        <v>16</v>
      </c>
      <c r="M644" t="s">
        <v>17</v>
      </c>
      <c r="N644" t="s">
        <v>1100</v>
      </c>
    </row>
    <row r="645" spans="1:14" x14ac:dyDescent="0.25">
      <c r="A645" s="1">
        <v>643</v>
      </c>
      <c r="B645" t="s">
        <v>18</v>
      </c>
      <c r="C645" t="s">
        <v>13</v>
      </c>
      <c r="D645">
        <v>1</v>
      </c>
      <c r="E645">
        <v>1</v>
      </c>
      <c r="F645">
        <v>1</v>
      </c>
      <c r="G645">
        <v>1</v>
      </c>
      <c r="H645" t="s">
        <v>874</v>
      </c>
      <c r="J645" t="b">
        <v>0</v>
      </c>
      <c r="K645" t="s">
        <v>530</v>
      </c>
      <c r="L645" t="s">
        <v>16</v>
      </c>
      <c r="M645" t="s">
        <v>17</v>
      </c>
      <c r="N645" t="s">
        <v>1101</v>
      </c>
    </row>
    <row r="646" spans="1:14" x14ac:dyDescent="0.25">
      <c r="A646" s="1">
        <v>644</v>
      </c>
      <c r="B646" t="s">
        <v>33</v>
      </c>
      <c r="C646" t="s">
        <v>22</v>
      </c>
      <c r="D646">
        <v>0</v>
      </c>
      <c r="E646">
        <v>0</v>
      </c>
      <c r="F646">
        <v>0</v>
      </c>
      <c r="G646">
        <v>0</v>
      </c>
      <c r="H646" t="s">
        <v>1591</v>
      </c>
      <c r="J646" t="b">
        <v>0</v>
      </c>
      <c r="K646" t="s">
        <v>530</v>
      </c>
      <c r="L646" t="s">
        <v>16</v>
      </c>
      <c r="M646" t="s">
        <v>17</v>
      </c>
      <c r="N646" t="s">
        <v>1102</v>
      </c>
    </row>
    <row r="647" spans="1:14" x14ac:dyDescent="0.25">
      <c r="A647" s="1">
        <v>645</v>
      </c>
      <c r="B647" t="s">
        <v>51</v>
      </c>
      <c r="C647" t="s">
        <v>13</v>
      </c>
      <c r="D647">
        <v>0</v>
      </c>
      <c r="E647">
        <v>0</v>
      </c>
      <c r="F647">
        <v>0</v>
      </c>
      <c r="G647">
        <v>0</v>
      </c>
      <c r="H647" t="s">
        <v>1548</v>
      </c>
      <c r="J647" t="b">
        <v>0</v>
      </c>
      <c r="K647" t="s">
        <v>530</v>
      </c>
      <c r="L647" t="s">
        <v>16</v>
      </c>
      <c r="M647" t="s">
        <v>17</v>
      </c>
      <c r="N647" t="s">
        <v>1103</v>
      </c>
    </row>
    <row r="648" spans="1:14" x14ac:dyDescent="0.25">
      <c r="A648" s="1">
        <v>646</v>
      </c>
      <c r="B648" t="s">
        <v>21</v>
      </c>
      <c r="C648" t="s">
        <v>22</v>
      </c>
      <c r="D648">
        <v>0</v>
      </c>
      <c r="E648">
        <v>0</v>
      </c>
      <c r="F648">
        <v>0</v>
      </c>
      <c r="G648">
        <v>0</v>
      </c>
      <c r="H648" t="s">
        <v>1592</v>
      </c>
      <c r="J648" t="b">
        <v>0</v>
      </c>
      <c r="K648" t="s">
        <v>530</v>
      </c>
      <c r="L648" t="s">
        <v>16</v>
      </c>
      <c r="M648" t="s">
        <v>17</v>
      </c>
      <c r="N648" t="s">
        <v>1104</v>
      </c>
    </row>
    <row r="649" spans="1:14" x14ac:dyDescent="0.25">
      <c r="A649" s="1">
        <v>647</v>
      </c>
      <c r="B649" t="s">
        <v>30</v>
      </c>
      <c r="C649" t="s">
        <v>31</v>
      </c>
      <c r="D649">
        <v>0</v>
      </c>
      <c r="E649">
        <v>0</v>
      </c>
      <c r="F649">
        <v>0</v>
      </c>
      <c r="G649">
        <v>0</v>
      </c>
      <c r="H649" t="s">
        <v>1593</v>
      </c>
      <c r="J649" t="b">
        <v>0</v>
      </c>
      <c r="K649" t="s">
        <v>530</v>
      </c>
      <c r="L649" t="s">
        <v>16</v>
      </c>
      <c r="M649" t="s">
        <v>17</v>
      </c>
      <c r="N649" t="s">
        <v>1105</v>
      </c>
    </row>
    <row r="650" spans="1:14" x14ac:dyDescent="0.25">
      <c r="A650" s="1">
        <v>648</v>
      </c>
      <c r="B650" t="s">
        <v>41</v>
      </c>
      <c r="C650" t="s">
        <v>31</v>
      </c>
      <c r="D650">
        <v>0</v>
      </c>
      <c r="E650">
        <v>0</v>
      </c>
      <c r="F650">
        <v>0</v>
      </c>
      <c r="G650">
        <v>0</v>
      </c>
      <c r="H650" t="s">
        <v>1594</v>
      </c>
      <c r="J650" t="b">
        <v>0</v>
      </c>
      <c r="K650" t="s">
        <v>530</v>
      </c>
      <c r="L650" t="s">
        <v>16</v>
      </c>
      <c r="M650" t="s">
        <v>17</v>
      </c>
      <c r="N650" t="s">
        <v>1106</v>
      </c>
    </row>
    <row r="651" spans="1:14" x14ac:dyDescent="0.25">
      <c r="A651" s="1">
        <v>649</v>
      </c>
      <c r="B651" t="s">
        <v>56</v>
      </c>
      <c r="C651" t="s">
        <v>22</v>
      </c>
      <c r="D651">
        <v>0</v>
      </c>
      <c r="E651">
        <v>0</v>
      </c>
      <c r="F651">
        <v>0</v>
      </c>
      <c r="G651">
        <v>0</v>
      </c>
      <c r="H651" t="s">
        <v>1595</v>
      </c>
      <c r="J651" t="b">
        <v>0</v>
      </c>
      <c r="K651" t="s">
        <v>530</v>
      </c>
      <c r="L651" t="s">
        <v>16</v>
      </c>
      <c r="M651" t="s">
        <v>17</v>
      </c>
      <c r="N651" t="s">
        <v>1107</v>
      </c>
    </row>
    <row r="652" spans="1:14" x14ac:dyDescent="0.25">
      <c r="A652" s="1">
        <v>650</v>
      </c>
      <c r="B652" t="s">
        <v>12</v>
      </c>
      <c r="C652" t="s">
        <v>13</v>
      </c>
      <c r="D652">
        <v>0</v>
      </c>
      <c r="E652">
        <v>0</v>
      </c>
      <c r="F652">
        <v>0</v>
      </c>
      <c r="G652">
        <v>0</v>
      </c>
      <c r="H652" t="s">
        <v>1596</v>
      </c>
      <c r="J652" t="b">
        <v>0</v>
      </c>
      <c r="K652" t="s">
        <v>530</v>
      </c>
      <c r="L652" t="s">
        <v>16</v>
      </c>
      <c r="M652" t="s">
        <v>17</v>
      </c>
      <c r="N652" t="s">
        <v>1108</v>
      </c>
    </row>
    <row r="653" spans="1:14" x14ac:dyDescent="0.25">
      <c r="A653" s="1">
        <v>651</v>
      </c>
      <c r="B653" t="s">
        <v>18</v>
      </c>
      <c r="C653" t="s">
        <v>13</v>
      </c>
      <c r="D653">
        <v>0</v>
      </c>
      <c r="E653">
        <v>0</v>
      </c>
      <c r="F653">
        <v>0</v>
      </c>
      <c r="G653">
        <v>0</v>
      </c>
      <c r="H653" t="s">
        <v>1597</v>
      </c>
      <c r="J653" t="b">
        <v>0</v>
      </c>
      <c r="K653" t="s">
        <v>530</v>
      </c>
      <c r="L653" t="s">
        <v>16</v>
      </c>
      <c r="M653" t="s">
        <v>17</v>
      </c>
      <c r="N653" t="s">
        <v>1109</v>
      </c>
    </row>
    <row r="654" spans="1:14" x14ac:dyDescent="0.25">
      <c r="A654" s="1">
        <v>652</v>
      </c>
      <c r="B654" t="s">
        <v>23</v>
      </c>
      <c r="C654" t="s">
        <v>13</v>
      </c>
      <c r="D654">
        <v>0</v>
      </c>
      <c r="E654">
        <v>0</v>
      </c>
      <c r="F654">
        <v>0</v>
      </c>
      <c r="G654">
        <v>0</v>
      </c>
      <c r="H654" t="s">
        <v>1598</v>
      </c>
      <c r="J654" t="b">
        <v>0</v>
      </c>
      <c r="K654" t="s">
        <v>530</v>
      </c>
      <c r="L654" t="s">
        <v>16</v>
      </c>
      <c r="M654" t="s">
        <v>17</v>
      </c>
      <c r="N654" t="s">
        <v>1110</v>
      </c>
    </row>
    <row r="655" spans="1:14" x14ac:dyDescent="0.25">
      <c r="A655" s="1">
        <v>653</v>
      </c>
      <c r="B655" t="s">
        <v>33</v>
      </c>
      <c r="C655" t="s">
        <v>22</v>
      </c>
      <c r="D655">
        <v>0</v>
      </c>
      <c r="E655">
        <v>0.99186991869918695</v>
      </c>
      <c r="F655">
        <v>1</v>
      </c>
      <c r="G655">
        <v>0.9838709677419355</v>
      </c>
      <c r="H655" t="s">
        <v>1599</v>
      </c>
      <c r="J655" t="b">
        <v>0</v>
      </c>
      <c r="K655" t="s">
        <v>530</v>
      </c>
      <c r="L655" t="s">
        <v>16</v>
      </c>
      <c r="M655" t="s">
        <v>17</v>
      </c>
      <c r="N655" t="s">
        <v>1111</v>
      </c>
    </row>
    <row r="656" spans="1:14" x14ac:dyDescent="0.25">
      <c r="A656" s="1">
        <v>654</v>
      </c>
      <c r="B656" t="s">
        <v>18</v>
      </c>
      <c r="C656" t="s">
        <v>13</v>
      </c>
      <c r="D656">
        <v>0</v>
      </c>
      <c r="E656">
        <v>0</v>
      </c>
      <c r="F656">
        <v>0</v>
      </c>
      <c r="G656">
        <v>0</v>
      </c>
      <c r="H656" t="s">
        <v>1273</v>
      </c>
      <c r="J656" t="b">
        <v>0</v>
      </c>
      <c r="K656" t="s">
        <v>530</v>
      </c>
      <c r="L656" t="s">
        <v>16</v>
      </c>
      <c r="M656" t="s">
        <v>17</v>
      </c>
      <c r="N656" t="s">
        <v>1112</v>
      </c>
    </row>
    <row r="657" spans="1:14" x14ac:dyDescent="0.25">
      <c r="A657" s="1">
        <v>655</v>
      </c>
      <c r="B657" t="s">
        <v>43</v>
      </c>
      <c r="C657" t="s">
        <v>22</v>
      </c>
      <c r="D657">
        <v>0</v>
      </c>
      <c r="E657">
        <v>0.28915662650602408</v>
      </c>
      <c r="F657">
        <v>0.6</v>
      </c>
      <c r="G657">
        <v>0.19047619047619049</v>
      </c>
      <c r="H657" t="s">
        <v>658</v>
      </c>
      <c r="J657" t="b">
        <v>0</v>
      </c>
      <c r="K657" t="s">
        <v>530</v>
      </c>
      <c r="L657" t="s">
        <v>16</v>
      </c>
      <c r="M657" t="s">
        <v>17</v>
      </c>
      <c r="N657" t="s">
        <v>1113</v>
      </c>
    </row>
    <row r="658" spans="1:14" x14ac:dyDescent="0.25">
      <c r="A658" s="1">
        <v>656</v>
      </c>
      <c r="B658" t="s">
        <v>30</v>
      </c>
      <c r="C658" t="s">
        <v>31</v>
      </c>
      <c r="D658">
        <v>1</v>
      </c>
      <c r="E658">
        <v>1</v>
      </c>
      <c r="F658">
        <v>1</v>
      </c>
      <c r="G658">
        <v>1</v>
      </c>
      <c r="H658" t="s">
        <v>1600</v>
      </c>
      <c r="J658" t="b">
        <v>0</v>
      </c>
      <c r="K658" t="s">
        <v>530</v>
      </c>
      <c r="L658" t="s">
        <v>16</v>
      </c>
      <c r="M658" t="s">
        <v>17</v>
      </c>
      <c r="N658" t="s">
        <v>1114</v>
      </c>
    </row>
    <row r="659" spans="1:14" x14ac:dyDescent="0.25">
      <c r="A659" s="1">
        <v>657</v>
      </c>
      <c r="B659" t="s">
        <v>65</v>
      </c>
      <c r="C659" t="s">
        <v>31</v>
      </c>
      <c r="D659">
        <v>0</v>
      </c>
      <c r="E659">
        <v>0</v>
      </c>
      <c r="F659">
        <v>0</v>
      </c>
      <c r="G659">
        <v>0</v>
      </c>
      <c r="H659" t="s">
        <v>1601</v>
      </c>
      <c r="J659" t="b">
        <v>0</v>
      </c>
      <c r="K659" t="s">
        <v>530</v>
      </c>
      <c r="L659" t="s">
        <v>16</v>
      </c>
      <c r="M659" t="s">
        <v>17</v>
      </c>
      <c r="N659" t="s">
        <v>1115</v>
      </c>
    </row>
    <row r="660" spans="1:14" x14ac:dyDescent="0.25">
      <c r="A660" s="1">
        <v>658</v>
      </c>
      <c r="B660" t="s">
        <v>27</v>
      </c>
      <c r="C660" t="s">
        <v>28</v>
      </c>
      <c r="D660">
        <v>1</v>
      </c>
      <c r="E660">
        <v>1</v>
      </c>
      <c r="F660">
        <v>1</v>
      </c>
      <c r="G660">
        <v>1</v>
      </c>
      <c r="H660" t="s">
        <v>661</v>
      </c>
      <c r="J660" t="b">
        <v>0</v>
      </c>
      <c r="K660" t="s">
        <v>530</v>
      </c>
      <c r="L660" t="s">
        <v>16</v>
      </c>
      <c r="M660" t="s">
        <v>17</v>
      </c>
      <c r="N660" t="s">
        <v>1116</v>
      </c>
    </row>
    <row r="661" spans="1:14" x14ac:dyDescent="0.25">
      <c r="A661" s="1">
        <v>659</v>
      </c>
      <c r="B661" t="s">
        <v>27</v>
      </c>
      <c r="C661" t="s">
        <v>28</v>
      </c>
      <c r="D661">
        <v>1</v>
      </c>
      <c r="E661">
        <v>1</v>
      </c>
      <c r="F661">
        <v>1</v>
      </c>
      <c r="G661">
        <v>1</v>
      </c>
      <c r="H661" t="s">
        <v>767</v>
      </c>
      <c r="J661" t="b">
        <v>0</v>
      </c>
      <c r="K661" t="s">
        <v>530</v>
      </c>
      <c r="L661" t="s">
        <v>16</v>
      </c>
      <c r="M661" t="s">
        <v>17</v>
      </c>
      <c r="N661" t="s">
        <v>1117</v>
      </c>
    </row>
    <row r="662" spans="1:14" x14ac:dyDescent="0.25">
      <c r="A662" s="1">
        <v>660</v>
      </c>
      <c r="B662" t="s">
        <v>21</v>
      </c>
      <c r="C662" t="s">
        <v>22</v>
      </c>
      <c r="D662">
        <v>0</v>
      </c>
      <c r="E662">
        <v>0</v>
      </c>
      <c r="F662">
        <v>0</v>
      </c>
      <c r="G662">
        <v>0</v>
      </c>
      <c r="H662" t="s">
        <v>1602</v>
      </c>
      <c r="J662" t="b">
        <v>0</v>
      </c>
      <c r="K662" t="s">
        <v>530</v>
      </c>
      <c r="L662" t="s">
        <v>16</v>
      </c>
      <c r="M662" t="s">
        <v>17</v>
      </c>
      <c r="N662" t="s">
        <v>1118</v>
      </c>
    </row>
    <row r="663" spans="1:14" x14ac:dyDescent="0.25">
      <c r="A663" s="1">
        <v>661</v>
      </c>
      <c r="B663" t="s">
        <v>18</v>
      </c>
      <c r="C663" t="s">
        <v>13</v>
      </c>
      <c r="D663">
        <v>0</v>
      </c>
      <c r="E663">
        <v>0</v>
      </c>
      <c r="F663">
        <v>0</v>
      </c>
      <c r="G663">
        <v>0</v>
      </c>
      <c r="H663" t="s">
        <v>1603</v>
      </c>
      <c r="J663" t="b">
        <v>0</v>
      </c>
      <c r="K663" t="s">
        <v>530</v>
      </c>
      <c r="L663" t="s">
        <v>16</v>
      </c>
      <c r="M663" t="s">
        <v>17</v>
      </c>
      <c r="N663" t="s">
        <v>1119</v>
      </c>
    </row>
    <row r="664" spans="1:14" x14ac:dyDescent="0.25">
      <c r="A664" s="1">
        <v>662</v>
      </c>
      <c r="B664" t="s">
        <v>51</v>
      </c>
      <c r="C664" t="s">
        <v>13</v>
      </c>
      <c r="D664">
        <v>0</v>
      </c>
      <c r="E664">
        <v>0.7888446215139443</v>
      </c>
      <c r="F664">
        <v>0.65131578947368418</v>
      </c>
      <c r="G664">
        <v>1</v>
      </c>
      <c r="H664" t="s">
        <v>1604</v>
      </c>
      <c r="J664" t="b">
        <v>0</v>
      </c>
      <c r="K664" t="s">
        <v>530</v>
      </c>
      <c r="L664" t="s">
        <v>16</v>
      </c>
      <c r="M664" t="s">
        <v>17</v>
      </c>
      <c r="N664" t="s">
        <v>1120</v>
      </c>
    </row>
    <row r="665" spans="1:14" x14ac:dyDescent="0.25">
      <c r="A665" s="1">
        <v>663</v>
      </c>
      <c r="B665" t="s">
        <v>27</v>
      </c>
      <c r="C665" t="s">
        <v>28</v>
      </c>
      <c r="D665">
        <v>1</v>
      </c>
      <c r="E665">
        <v>1</v>
      </c>
      <c r="F665">
        <v>1</v>
      </c>
      <c r="G665">
        <v>1</v>
      </c>
      <c r="H665" t="s">
        <v>1605</v>
      </c>
      <c r="J665" t="b">
        <v>0</v>
      </c>
      <c r="K665" t="s">
        <v>530</v>
      </c>
      <c r="L665" t="s">
        <v>16</v>
      </c>
      <c r="M665" t="s">
        <v>17</v>
      </c>
      <c r="N665" t="s">
        <v>1121</v>
      </c>
    </row>
    <row r="666" spans="1:14" x14ac:dyDescent="0.25">
      <c r="A666" s="1">
        <v>664</v>
      </c>
      <c r="B666" t="s">
        <v>23</v>
      </c>
      <c r="C666" t="s">
        <v>13</v>
      </c>
      <c r="D666">
        <v>0</v>
      </c>
      <c r="E666">
        <v>0</v>
      </c>
      <c r="F666">
        <v>0</v>
      </c>
      <c r="G666">
        <v>0</v>
      </c>
      <c r="H666" t="s">
        <v>1606</v>
      </c>
      <c r="J666" t="b">
        <v>0</v>
      </c>
      <c r="K666" t="s">
        <v>530</v>
      </c>
      <c r="L666" t="s">
        <v>16</v>
      </c>
      <c r="M666" t="s">
        <v>17</v>
      </c>
      <c r="N666" t="s">
        <v>1122</v>
      </c>
    </row>
    <row r="667" spans="1:14" x14ac:dyDescent="0.25">
      <c r="A667" s="1">
        <v>665</v>
      </c>
      <c r="B667" t="s">
        <v>24</v>
      </c>
      <c r="C667" t="s">
        <v>13</v>
      </c>
      <c r="D667">
        <v>1</v>
      </c>
      <c r="E667">
        <v>1</v>
      </c>
      <c r="F667">
        <v>1</v>
      </c>
      <c r="G667">
        <v>1</v>
      </c>
      <c r="H667" t="s">
        <v>1607</v>
      </c>
      <c r="J667" t="b">
        <v>0</v>
      </c>
      <c r="K667" t="s">
        <v>530</v>
      </c>
      <c r="L667" t="s">
        <v>16</v>
      </c>
      <c r="M667" t="s">
        <v>17</v>
      </c>
      <c r="N667" t="s">
        <v>1123</v>
      </c>
    </row>
    <row r="668" spans="1:14" x14ac:dyDescent="0.25">
      <c r="A668" s="1">
        <v>666</v>
      </c>
      <c r="B668" t="s">
        <v>12</v>
      </c>
      <c r="C668" t="s">
        <v>13</v>
      </c>
      <c r="D668">
        <v>0</v>
      </c>
      <c r="E668">
        <v>0</v>
      </c>
      <c r="F668">
        <v>0</v>
      </c>
      <c r="G668">
        <v>0</v>
      </c>
      <c r="H668" t="s">
        <v>1608</v>
      </c>
      <c r="J668" t="b">
        <v>0</v>
      </c>
      <c r="K668" t="s">
        <v>530</v>
      </c>
      <c r="L668" t="s">
        <v>16</v>
      </c>
      <c r="M668" t="s">
        <v>17</v>
      </c>
      <c r="N668" t="s">
        <v>1124</v>
      </c>
    </row>
    <row r="669" spans="1:14" x14ac:dyDescent="0.25">
      <c r="A669" s="1">
        <v>667</v>
      </c>
      <c r="B669" t="s">
        <v>76</v>
      </c>
      <c r="C669" t="s">
        <v>22</v>
      </c>
      <c r="D669">
        <v>0</v>
      </c>
      <c r="E669">
        <v>0</v>
      </c>
      <c r="F669">
        <v>0</v>
      </c>
      <c r="G669">
        <v>0</v>
      </c>
      <c r="H669" t="s">
        <v>1609</v>
      </c>
      <c r="J669" t="b">
        <v>0</v>
      </c>
      <c r="K669" t="s">
        <v>530</v>
      </c>
      <c r="L669" t="s">
        <v>16</v>
      </c>
      <c r="M669" t="s">
        <v>17</v>
      </c>
      <c r="N669" t="s">
        <v>1125</v>
      </c>
    </row>
    <row r="670" spans="1:14" x14ac:dyDescent="0.25">
      <c r="A670" s="1">
        <v>668</v>
      </c>
      <c r="B670" t="s">
        <v>27</v>
      </c>
      <c r="C670" t="s">
        <v>28</v>
      </c>
      <c r="D670">
        <v>0</v>
      </c>
      <c r="E670">
        <v>0</v>
      </c>
      <c r="F670">
        <v>0</v>
      </c>
      <c r="G670">
        <v>0</v>
      </c>
      <c r="H670" t="s">
        <v>891</v>
      </c>
      <c r="J670" t="b">
        <v>0</v>
      </c>
      <c r="K670" t="s">
        <v>530</v>
      </c>
      <c r="L670" t="s">
        <v>16</v>
      </c>
      <c r="M670" t="s">
        <v>17</v>
      </c>
      <c r="N670" t="s">
        <v>1126</v>
      </c>
    </row>
    <row r="671" spans="1:14" x14ac:dyDescent="0.25">
      <c r="A671" s="1">
        <v>669</v>
      </c>
      <c r="B671" t="s">
        <v>27</v>
      </c>
      <c r="C671" t="s">
        <v>28</v>
      </c>
      <c r="D671">
        <v>0</v>
      </c>
      <c r="E671">
        <v>0</v>
      </c>
      <c r="F671">
        <v>0</v>
      </c>
      <c r="G671">
        <v>0</v>
      </c>
      <c r="H671" t="s">
        <v>1610</v>
      </c>
      <c r="J671" t="b">
        <v>0</v>
      </c>
      <c r="K671" t="s">
        <v>530</v>
      </c>
      <c r="L671" t="s">
        <v>16</v>
      </c>
      <c r="M671" t="s">
        <v>17</v>
      </c>
      <c r="N671" t="s">
        <v>1127</v>
      </c>
    </row>
    <row r="672" spans="1:14" x14ac:dyDescent="0.25">
      <c r="A672" s="1">
        <v>670</v>
      </c>
      <c r="B672" t="s">
        <v>30</v>
      </c>
      <c r="C672" t="s">
        <v>31</v>
      </c>
      <c r="D672">
        <v>0</v>
      </c>
      <c r="E672">
        <v>0.57142857142857151</v>
      </c>
      <c r="F672">
        <v>0.4</v>
      </c>
      <c r="G672">
        <v>1</v>
      </c>
      <c r="H672" t="s">
        <v>1611</v>
      </c>
      <c r="J672" t="b">
        <v>0</v>
      </c>
      <c r="K672" t="s">
        <v>530</v>
      </c>
      <c r="L672" t="s">
        <v>16</v>
      </c>
      <c r="M672" t="s">
        <v>17</v>
      </c>
      <c r="N672" t="s">
        <v>1128</v>
      </c>
    </row>
    <row r="673" spans="1:14" x14ac:dyDescent="0.25">
      <c r="A673" s="1">
        <v>671</v>
      </c>
      <c r="B673" t="s">
        <v>27</v>
      </c>
      <c r="C673" t="s">
        <v>28</v>
      </c>
      <c r="D673">
        <v>0</v>
      </c>
      <c r="E673">
        <v>9.8039215686274508E-3</v>
      </c>
      <c r="F673">
        <v>4.9261083743842374E-3</v>
      </c>
      <c r="G673">
        <v>1</v>
      </c>
      <c r="H673" t="s">
        <v>81</v>
      </c>
      <c r="J673" t="b">
        <v>0</v>
      </c>
      <c r="K673" t="s">
        <v>530</v>
      </c>
      <c r="L673" t="s">
        <v>16</v>
      </c>
      <c r="M673" t="s">
        <v>17</v>
      </c>
      <c r="N673" t="s">
        <v>1129</v>
      </c>
    </row>
    <row r="674" spans="1:14" x14ac:dyDescent="0.25">
      <c r="A674" s="1">
        <v>672</v>
      </c>
      <c r="B674" t="s">
        <v>27</v>
      </c>
      <c r="C674" t="s">
        <v>28</v>
      </c>
      <c r="D674">
        <v>0</v>
      </c>
      <c r="E674">
        <v>3.2258064516129031E-2</v>
      </c>
      <c r="F674">
        <v>1.6393442622950821E-2</v>
      </c>
      <c r="G674">
        <v>1</v>
      </c>
      <c r="H674" t="s">
        <v>1612</v>
      </c>
      <c r="J674" t="b">
        <v>0</v>
      </c>
      <c r="K674" t="s">
        <v>530</v>
      </c>
      <c r="L674" t="s">
        <v>16</v>
      </c>
      <c r="M674" t="s">
        <v>17</v>
      </c>
      <c r="N674" t="s">
        <v>1130</v>
      </c>
    </row>
    <row r="675" spans="1:14" x14ac:dyDescent="0.25">
      <c r="A675" s="1">
        <v>673</v>
      </c>
      <c r="B675" t="s">
        <v>23</v>
      </c>
      <c r="C675" t="s">
        <v>13</v>
      </c>
      <c r="D675">
        <v>0</v>
      </c>
      <c r="E675">
        <v>0</v>
      </c>
      <c r="F675">
        <v>0</v>
      </c>
      <c r="G675">
        <v>0</v>
      </c>
      <c r="H675" t="s">
        <v>1613</v>
      </c>
      <c r="J675" t="b">
        <v>0</v>
      </c>
      <c r="K675" t="s">
        <v>530</v>
      </c>
      <c r="L675" t="s">
        <v>16</v>
      </c>
      <c r="M675" t="s">
        <v>17</v>
      </c>
      <c r="N675" t="s">
        <v>1131</v>
      </c>
    </row>
    <row r="676" spans="1:14" x14ac:dyDescent="0.25">
      <c r="A676" s="1">
        <v>674</v>
      </c>
      <c r="B676" t="s">
        <v>12</v>
      </c>
      <c r="C676" t="s">
        <v>13</v>
      </c>
      <c r="D676">
        <v>0</v>
      </c>
      <c r="E676">
        <v>0.28169014084507038</v>
      </c>
      <c r="F676">
        <v>0.16393442622950821</v>
      </c>
      <c r="G676">
        <v>1</v>
      </c>
      <c r="H676" t="s">
        <v>137</v>
      </c>
      <c r="J676" t="b">
        <v>0</v>
      </c>
      <c r="K676" t="s">
        <v>530</v>
      </c>
      <c r="L676" t="s">
        <v>16</v>
      </c>
      <c r="M676" t="s">
        <v>17</v>
      </c>
      <c r="N676" t="s">
        <v>1132</v>
      </c>
    </row>
    <row r="677" spans="1:14" x14ac:dyDescent="0.25">
      <c r="A677" s="1">
        <v>675</v>
      </c>
      <c r="B677" t="s">
        <v>33</v>
      </c>
      <c r="C677" t="s">
        <v>22</v>
      </c>
      <c r="D677">
        <v>0</v>
      </c>
      <c r="E677">
        <v>0</v>
      </c>
      <c r="F677">
        <v>0</v>
      </c>
      <c r="G677">
        <v>0</v>
      </c>
      <c r="H677" t="s">
        <v>1614</v>
      </c>
      <c r="J677" t="b">
        <v>0</v>
      </c>
      <c r="K677" t="s">
        <v>530</v>
      </c>
      <c r="L677" t="s">
        <v>16</v>
      </c>
      <c r="M677" t="s">
        <v>17</v>
      </c>
      <c r="N677" t="s">
        <v>1133</v>
      </c>
    </row>
    <row r="678" spans="1:14" x14ac:dyDescent="0.25">
      <c r="A678" s="1">
        <v>676</v>
      </c>
      <c r="B678" t="s">
        <v>86</v>
      </c>
      <c r="C678" t="s">
        <v>31</v>
      </c>
      <c r="D678">
        <v>0</v>
      </c>
      <c r="E678">
        <v>0</v>
      </c>
      <c r="F678">
        <v>0</v>
      </c>
      <c r="G678">
        <v>0</v>
      </c>
      <c r="H678" t="s">
        <v>1615</v>
      </c>
      <c r="J678" t="b">
        <v>0</v>
      </c>
      <c r="K678" t="s">
        <v>530</v>
      </c>
      <c r="L678" t="s">
        <v>16</v>
      </c>
      <c r="M678" t="s">
        <v>17</v>
      </c>
      <c r="N678" t="s">
        <v>1134</v>
      </c>
    </row>
    <row r="679" spans="1:14" x14ac:dyDescent="0.25">
      <c r="A679" s="1">
        <v>677</v>
      </c>
      <c r="B679" t="s">
        <v>41</v>
      </c>
      <c r="C679" t="s">
        <v>31</v>
      </c>
      <c r="D679">
        <v>1</v>
      </c>
      <c r="E679">
        <v>1</v>
      </c>
      <c r="F679">
        <v>1</v>
      </c>
      <c r="G679">
        <v>1</v>
      </c>
      <c r="H679" t="s">
        <v>1289</v>
      </c>
      <c r="J679" t="b">
        <v>0</v>
      </c>
      <c r="K679" t="s">
        <v>530</v>
      </c>
      <c r="L679" t="s">
        <v>16</v>
      </c>
      <c r="M679" t="s">
        <v>17</v>
      </c>
      <c r="N679" t="s">
        <v>1135</v>
      </c>
    </row>
    <row r="680" spans="1:14" x14ac:dyDescent="0.25">
      <c r="A680" s="1">
        <v>678</v>
      </c>
      <c r="B680" t="s">
        <v>27</v>
      </c>
      <c r="C680" t="s">
        <v>28</v>
      </c>
      <c r="D680">
        <v>1</v>
      </c>
      <c r="E680">
        <v>1</v>
      </c>
      <c r="F680">
        <v>1</v>
      </c>
      <c r="G680">
        <v>1</v>
      </c>
      <c r="H680" t="s">
        <v>1187</v>
      </c>
      <c r="J680" t="b">
        <v>0</v>
      </c>
      <c r="K680" t="s">
        <v>530</v>
      </c>
      <c r="L680" t="s">
        <v>16</v>
      </c>
      <c r="M680" t="s">
        <v>17</v>
      </c>
      <c r="N680" t="s">
        <v>1136</v>
      </c>
    </row>
    <row r="681" spans="1:14" x14ac:dyDescent="0.25">
      <c r="A681" s="1">
        <v>679</v>
      </c>
      <c r="B681" t="s">
        <v>86</v>
      </c>
      <c r="C681" t="s">
        <v>31</v>
      </c>
      <c r="D681">
        <v>0</v>
      </c>
      <c r="E681">
        <v>0</v>
      </c>
      <c r="F681">
        <v>0</v>
      </c>
      <c r="G681">
        <v>0</v>
      </c>
      <c r="H681" t="s">
        <v>477</v>
      </c>
      <c r="J681" t="b">
        <v>0</v>
      </c>
      <c r="K681" t="s">
        <v>530</v>
      </c>
      <c r="L681" t="s">
        <v>16</v>
      </c>
      <c r="M681" t="s">
        <v>17</v>
      </c>
      <c r="N681" t="s">
        <v>1137</v>
      </c>
    </row>
    <row r="682" spans="1:14" x14ac:dyDescent="0.25">
      <c r="A682" s="1">
        <v>680</v>
      </c>
      <c r="B682" t="s">
        <v>41</v>
      </c>
      <c r="C682" t="s">
        <v>31</v>
      </c>
      <c r="D682">
        <v>0</v>
      </c>
      <c r="E682">
        <v>0.66666666666666663</v>
      </c>
      <c r="F682">
        <v>1</v>
      </c>
      <c r="G682">
        <v>0.5</v>
      </c>
      <c r="H682" t="s">
        <v>1616</v>
      </c>
      <c r="J682" t="b">
        <v>0</v>
      </c>
      <c r="K682" t="s">
        <v>530</v>
      </c>
      <c r="L682" t="s">
        <v>16</v>
      </c>
      <c r="M682" t="s">
        <v>17</v>
      </c>
      <c r="N682" t="s">
        <v>1138</v>
      </c>
    </row>
    <row r="683" spans="1:14" x14ac:dyDescent="0.25">
      <c r="A683" s="1">
        <v>681</v>
      </c>
      <c r="B683" t="s">
        <v>27</v>
      </c>
      <c r="C683" t="s">
        <v>28</v>
      </c>
      <c r="D683">
        <v>0</v>
      </c>
      <c r="E683">
        <v>0</v>
      </c>
      <c r="F683">
        <v>0</v>
      </c>
      <c r="G683">
        <v>0</v>
      </c>
      <c r="H683" t="s">
        <v>1240</v>
      </c>
      <c r="J683" t="b">
        <v>0</v>
      </c>
      <c r="K683" t="s">
        <v>530</v>
      </c>
      <c r="L683" t="s">
        <v>16</v>
      </c>
      <c r="M683" t="s">
        <v>17</v>
      </c>
      <c r="N683" t="s">
        <v>1139</v>
      </c>
    </row>
    <row r="684" spans="1:14" x14ac:dyDescent="0.25">
      <c r="A684" s="1">
        <v>682</v>
      </c>
      <c r="B684" t="s">
        <v>23</v>
      </c>
      <c r="C684" t="s">
        <v>13</v>
      </c>
      <c r="D684">
        <v>0</v>
      </c>
      <c r="E684">
        <v>0</v>
      </c>
      <c r="F684">
        <v>0</v>
      </c>
      <c r="G684">
        <v>0</v>
      </c>
      <c r="H684" t="s">
        <v>1617</v>
      </c>
      <c r="J684" t="b">
        <v>0</v>
      </c>
      <c r="K684" t="s">
        <v>530</v>
      </c>
      <c r="L684" t="s">
        <v>16</v>
      </c>
      <c r="M684" t="s">
        <v>17</v>
      </c>
      <c r="N684" t="s">
        <v>1140</v>
      </c>
    </row>
    <row r="685" spans="1:14" x14ac:dyDescent="0.25">
      <c r="A685" s="1">
        <v>683</v>
      </c>
      <c r="B685" t="s">
        <v>18</v>
      </c>
      <c r="C685" t="s">
        <v>13</v>
      </c>
      <c r="D685">
        <v>0</v>
      </c>
      <c r="E685">
        <v>0</v>
      </c>
      <c r="F685">
        <v>0</v>
      </c>
      <c r="G685">
        <v>0</v>
      </c>
      <c r="H685" t="s">
        <v>1618</v>
      </c>
      <c r="J685" t="b">
        <v>0</v>
      </c>
      <c r="K685" t="s">
        <v>530</v>
      </c>
      <c r="L685" t="s">
        <v>16</v>
      </c>
      <c r="M685" t="s">
        <v>17</v>
      </c>
      <c r="N685" t="s">
        <v>1141</v>
      </c>
    </row>
    <row r="686" spans="1:14" x14ac:dyDescent="0.25">
      <c r="A686" s="1">
        <v>684</v>
      </c>
      <c r="B686" t="s">
        <v>43</v>
      </c>
      <c r="C686" t="s">
        <v>22</v>
      </c>
      <c r="D686">
        <v>0</v>
      </c>
      <c r="E686">
        <v>0</v>
      </c>
      <c r="F686">
        <v>0</v>
      </c>
      <c r="G686">
        <v>0</v>
      </c>
      <c r="H686" t="s">
        <v>1619</v>
      </c>
      <c r="J686" t="b">
        <v>0</v>
      </c>
      <c r="K686" t="s">
        <v>530</v>
      </c>
      <c r="L686" t="s">
        <v>16</v>
      </c>
      <c r="M686" t="s">
        <v>17</v>
      </c>
      <c r="N686" t="s">
        <v>1142</v>
      </c>
    </row>
    <row r="687" spans="1:14" x14ac:dyDescent="0.25">
      <c r="A687" s="1">
        <v>685</v>
      </c>
      <c r="B687" t="s">
        <v>65</v>
      </c>
      <c r="C687" t="s">
        <v>31</v>
      </c>
      <c r="D687">
        <v>0</v>
      </c>
      <c r="E687">
        <v>0</v>
      </c>
      <c r="F687">
        <v>0</v>
      </c>
      <c r="G687">
        <v>0</v>
      </c>
      <c r="H687" t="s">
        <v>1620</v>
      </c>
      <c r="J687" t="b">
        <v>0</v>
      </c>
      <c r="K687" t="s">
        <v>530</v>
      </c>
      <c r="L687" t="s">
        <v>16</v>
      </c>
      <c r="M687" t="s">
        <v>17</v>
      </c>
      <c r="N687" t="s">
        <v>1143</v>
      </c>
    </row>
    <row r="688" spans="1:14" x14ac:dyDescent="0.25">
      <c r="A688" s="1">
        <v>686</v>
      </c>
      <c r="B688" t="s">
        <v>23</v>
      </c>
      <c r="C688" t="s">
        <v>13</v>
      </c>
      <c r="D688">
        <v>0</v>
      </c>
      <c r="E688">
        <v>0.82352941176470584</v>
      </c>
      <c r="F688">
        <v>1</v>
      </c>
      <c r="G688">
        <v>0.7</v>
      </c>
      <c r="H688" t="s">
        <v>1621</v>
      </c>
      <c r="J688" t="b">
        <v>0</v>
      </c>
      <c r="K688" t="s">
        <v>530</v>
      </c>
      <c r="L688" t="s">
        <v>16</v>
      </c>
      <c r="M688" t="s">
        <v>17</v>
      </c>
      <c r="N688" t="s">
        <v>1144</v>
      </c>
    </row>
    <row r="689" spans="1:14" x14ac:dyDescent="0.25">
      <c r="A689" s="1">
        <v>687</v>
      </c>
      <c r="B689" t="s">
        <v>33</v>
      </c>
      <c r="C689" t="s">
        <v>22</v>
      </c>
      <c r="D689">
        <v>0</v>
      </c>
      <c r="E689">
        <v>0.6</v>
      </c>
      <c r="F689">
        <v>0.43333333333333329</v>
      </c>
      <c r="G689">
        <v>0.97499999999999998</v>
      </c>
      <c r="H689" t="s">
        <v>1622</v>
      </c>
      <c r="J689" t="b">
        <v>0</v>
      </c>
      <c r="K689" t="s">
        <v>530</v>
      </c>
      <c r="L689" t="s">
        <v>16</v>
      </c>
      <c r="M689" t="s">
        <v>17</v>
      </c>
      <c r="N689" t="s">
        <v>1145</v>
      </c>
    </row>
    <row r="690" spans="1:14" x14ac:dyDescent="0.25">
      <c r="A690" s="1">
        <v>688</v>
      </c>
      <c r="B690" t="s">
        <v>18</v>
      </c>
      <c r="C690" t="s">
        <v>13</v>
      </c>
      <c r="D690">
        <v>0</v>
      </c>
      <c r="E690">
        <v>0</v>
      </c>
      <c r="F690">
        <v>0</v>
      </c>
      <c r="G690">
        <v>0</v>
      </c>
      <c r="H690" t="s">
        <v>1623</v>
      </c>
      <c r="J690" t="b">
        <v>0</v>
      </c>
      <c r="K690" t="s">
        <v>530</v>
      </c>
      <c r="L690" t="s">
        <v>16</v>
      </c>
      <c r="M690" t="s">
        <v>17</v>
      </c>
      <c r="N690" t="s">
        <v>1146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conformance_assessment_summary</vt:lpstr>
      <vt:lpstr>process_model_optimzation_summa</vt:lpstr>
      <vt:lpstr>standard_deviation_analysis</vt:lpstr>
      <vt:lpstr>base_prompt</vt:lpstr>
      <vt:lpstr>prompt-with-action-restrictions</vt:lpstr>
      <vt:lpstr>prompt-with-phase-definiton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Dorsch, Rene</cp:lastModifiedBy>
  <cp:lastPrinted>2025-03-14T22:33:37Z</cp:lastPrinted>
  <dcterms:created xsi:type="dcterms:W3CDTF">2025-03-14T15:31:07Z</dcterms:created>
  <dcterms:modified xsi:type="dcterms:W3CDTF">2025-03-17T09:00:32Z</dcterms:modified>
</cp:coreProperties>
</file>