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schre\Documents\Projekte\PhD\2024_Woble\legacy-integration-wot\evaluation\"/>
    </mc:Choice>
  </mc:AlternateContent>
  <xr:revisionPtr revIDLastSave="0" documentId="13_ncr:1_{2814A8AB-9F63-40B9-8013-EF9AD8865855}" xr6:coauthVersionLast="47" xr6:coauthVersionMax="47" xr10:uidLastSave="{00000000-0000-0000-0000-000000000000}"/>
  <bookViews>
    <workbookView xWindow="57480" yWindow="-120" windowWidth="29040" windowHeight="15840" activeTab="5" xr2:uid="{D98D5063-7913-448C-A835-4100B73048D9}"/>
  </bookViews>
  <sheets>
    <sheet name="Blue. Raw Data" sheetId="4" r:id="rId1"/>
    <sheet name="Blue. Protocol Conformance" sheetId="9" r:id="rId2"/>
    <sheet name="Blue. Standard Service Support" sheetId="7" r:id="rId3"/>
    <sheet name="Zig. Raw Data" sheetId="3" r:id="rId4"/>
    <sheet name="zigbee_herdmans_frequency" sheetId="6" r:id="rId5"/>
    <sheet name="Blue. " sheetId="1" r:id="rId6"/>
  </sheets>
  <definedNames>
    <definedName name="ExterneDaten_1" localSheetId="0" hidden="1">'Blue. Raw Data'!$A$1:$F$177</definedName>
    <definedName name="ExterneDaten_1" localSheetId="3" hidden="1">'Zig. Raw Data'!$A$1:$D$362</definedName>
    <definedName name="ExterneDaten_1" localSheetId="4" hidden="1">zigbee_herdmans_frequency!$A$1:$B$511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4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3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2" i="7"/>
  <c r="I2" i="6"/>
  <c r="H2" i="6"/>
  <c r="G2" i="6"/>
  <c r="I7" i="4"/>
  <c r="I5" i="4"/>
  <c r="I6" i="4"/>
  <c r="N7" i="4"/>
  <c r="N6" i="4"/>
  <c r="N5" i="4"/>
  <c r="N4" i="4"/>
  <c r="N3" i="4"/>
  <c r="J23" i="3"/>
  <c r="J20" i="3"/>
  <c r="J3" i="4" l="1"/>
  <c r="J5" i="4"/>
  <c r="J6" i="4"/>
  <c r="J4" i="4"/>
  <c r="J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251FEB-629E-453D-B0CB-E8BD889484BF}" keepAlive="1" name="Abfrage - bluetooth_frequency" description="Verbindung mit der Abfrage 'bluetooth_frequency' in der Arbeitsmappe." type="5" refreshedVersion="8" background="1" saveData="1">
    <dbPr connection="Provider=Microsoft.Mashup.OleDb.1;Data Source=$Workbook$;Location=bluetooth_frequency;Extended Properties=&quot;&quot;" command="SELECT * FROM [bluetooth_frequency]"/>
  </connection>
  <connection id="2" xr16:uid="{0166CED2-1D9E-45D9-AD34-4C7A9ABED4AC}" keepAlive="1" name="Abfrage - updated_bluetooth" description="Verbindung mit der Abfrage 'updated_bluetooth' in der Arbeitsmappe." type="5" refreshedVersion="8" background="1" saveData="1">
    <dbPr connection="Provider=Microsoft.Mashup.OleDb.1;Data Source=$Workbook$;Location=updated_bluetooth;Extended Properties=&quot;&quot;" command="SELECT * FROM [updated_bluetooth]"/>
  </connection>
  <connection id="3" xr16:uid="{3DDC0A48-92A6-4C99-AA28-6F2A93BACDE5}" keepAlive="1" name="Abfrage - zigbee_cleaned_frequency" description="Verbindung mit der Abfrage 'zigbee_cleaned_frequency' in der Arbeitsmappe." type="5" refreshedVersion="8" background="1" saveData="1">
    <dbPr connection="Provider=Microsoft.Mashup.OleDb.1;Data Source=$Workbook$;Location=zigbee_cleaned_frequency;Extended Properties=&quot;&quot;" command="SELECT * FROM [zigbee_cleaned_frequency]"/>
  </connection>
  <connection id="4" xr16:uid="{22DE23F2-1FF8-4A6A-A77A-3B2ACD7E031B}" keepAlive="1" name="Abfrage - zigbee_herdmans_frequency" description="Verbindung mit der Abfrage 'zigbee_herdmans_frequency' in der Arbeitsmappe." type="5" refreshedVersion="8" background="1" saveData="1">
    <dbPr connection="Provider=Microsoft.Mashup.OleDb.1;Data Source=$Workbook$;Location=zigbee_herdmans_frequency;Extended Properties=&quot;&quot;" command="SELECT * FROM [zigbee_herdmans_frequency]"/>
  </connection>
</connections>
</file>

<file path=xl/sharedStrings.xml><?xml version="1.0" encoding="utf-8"?>
<sst xmlns="http://schemas.openxmlformats.org/spreadsheetml/2006/main" count="2739" uniqueCount="1091">
  <si>
    <t>Layer</t>
  </si>
  <si>
    <t>Frequency</t>
  </si>
  <si>
    <t>Devices</t>
  </si>
  <si>
    <t>Advanced Audio Distribution Profile</t>
  </si>
  <si>
    <t>Audio/Video Control Transport Protocol</t>
  </si>
  <si>
    <t>Audio/Video Distribution Transport Protocol</t>
  </si>
  <si>
    <t>Audio/Video Remote Control Profile</t>
  </si>
  <si>
    <t>Baseband Conformance</t>
  </si>
  <si>
    <t>Generic Access Profile</t>
  </si>
  <si>
    <t>Generic Audio/Video Distribution Profile</t>
  </si>
  <si>
    <t>Hands-Free Profile</t>
  </si>
  <si>
    <t>Headset Profile</t>
  </si>
  <si>
    <t>Interoperability Test Suite</t>
  </si>
  <si>
    <t>Link Manager Protocol</t>
  </si>
  <si>
    <t>Logical Link Control and Adaption Protocol</t>
  </si>
  <si>
    <t>Product Type</t>
  </si>
  <si>
    <t>Radio</t>
  </si>
  <si>
    <t>RFCOMM</t>
  </si>
  <si>
    <t>Serial Port Profile</t>
  </si>
  <si>
    <t>Service Discovery Protocol</t>
  </si>
  <si>
    <t>Summary ICS</t>
  </si>
  <si>
    <t>AMP Manager Protocol</t>
  </si>
  <si>
    <t>Basic Imaging Profile</t>
  </si>
  <si>
    <t>Basic Printing Profile</t>
  </si>
  <si>
    <t>Bluetooth Network Encapsulation Protocol</t>
  </si>
  <si>
    <t>Device Identification</t>
  </si>
  <si>
    <t>Fax Profile</t>
  </si>
  <si>
    <t>File Transfer Profile</t>
  </si>
  <si>
    <t>Hardcopy Cable Replacement Profile</t>
  </si>
  <si>
    <t>Host Controller Interface</t>
  </si>
  <si>
    <t>Human Interface Device Profile</t>
  </si>
  <si>
    <t>Object Push Profile</t>
  </si>
  <si>
    <t>Personal Area Network Profile</t>
  </si>
  <si>
    <t>Phone Book Access Profile</t>
  </si>
  <si>
    <t>Service Discovery Application Profile</t>
  </si>
  <si>
    <t>Synchronization Profile</t>
  </si>
  <si>
    <t>Video Distribution Profile</t>
  </si>
  <si>
    <t>Attribute Protocol</t>
  </si>
  <si>
    <t>Generic Attribute Profile</t>
  </si>
  <si>
    <t>Low Energy Link Layer</t>
  </si>
  <si>
    <t>Low Energy RF PHY</t>
  </si>
  <si>
    <t>Message Access Profile</t>
  </si>
  <si>
    <t>Security Manager Protocol</t>
  </si>
  <si>
    <t>SIM Access Profile</t>
  </si>
  <si>
    <t>HID over GATT Profile</t>
  </si>
  <si>
    <t>Multi-Channel Adaptation Protocol</t>
  </si>
  <si>
    <t>Scan Parameters Profile</t>
  </si>
  <si>
    <t>Dial-up Networking Profile</t>
  </si>
  <si>
    <t>Basic Printing Profile 1.0</t>
  </si>
  <si>
    <t>4.0 Host Controller Interface</t>
  </si>
  <si>
    <t>Health Device Profile</t>
  </si>
  <si>
    <t>Human Interface Device v1.1 or later</t>
  </si>
  <si>
    <t>Isochronous Adaptation Layer</t>
  </si>
  <si>
    <t>Device Information Service</t>
  </si>
  <si>
    <t>Battery Service</t>
  </si>
  <si>
    <t>HID Service</t>
  </si>
  <si>
    <t>Alert Notification Profile</t>
  </si>
  <si>
    <t>Blood Pressure Profile</t>
  </si>
  <si>
    <t>Cycling Speed and Cadence Profile</t>
  </si>
  <si>
    <t>Glucose Profile</t>
  </si>
  <si>
    <t>Health Thermometer Profile</t>
  </si>
  <si>
    <t>Heart Rate Profile</t>
  </si>
  <si>
    <t>Time Profile</t>
  </si>
  <si>
    <t>Blood Pressure Service</t>
  </si>
  <si>
    <t>Cycling Speed and Cadence Service</t>
  </si>
  <si>
    <t>Glucose Service</t>
  </si>
  <si>
    <t>Health Thermometer Service</t>
  </si>
  <si>
    <t>Heart Rate Service</t>
  </si>
  <si>
    <t>Immediate Alert Service</t>
  </si>
  <si>
    <t>Link Loss Service</t>
  </si>
  <si>
    <t>Proximity Profile</t>
  </si>
  <si>
    <t>Running Speed and Cadence Profile</t>
  </si>
  <si>
    <t>Running Speed and Cadence Service</t>
  </si>
  <si>
    <t>TX Power Service</t>
  </si>
  <si>
    <t>Alert Notification Service</t>
  </si>
  <si>
    <t>Current Time Service</t>
  </si>
  <si>
    <t>Cycling Power Profile</t>
  </si>
  <si>
    <t>Cycling Power Service</t>
  </si>
  <si>
    <t>Find Me Profile</t>
  </si>
  <si>
    <t>Location and Navigation Profile</t>
  </si>
  <si>
    <t>Location and Navigation Service</t>
  </si>
  <si>
    <t>Next DST Change Service</t>
  </si>
  <si>
    <t>Phone Alert Status Profile</t>
  </si>
  <si>
    <t>Phone Alert Status Service</t>
  </si>
  <si>
    <t>Reference Time Update Service</t>
  </si>
  <si>
    <t>Scan Parameters Service</t>
  </si>
  <si>
    <t>Mesh Model</t>
  </si>
  <si>
    <t>Mesh Protocol</t>
  </si>
  <si>
    <t>Calendar, Tasks and Notes Profile</t>
  </si>
  <si>
    <t>Multi-Profile Specification</t>
  </si>
  <si>
    <t>Pulse Oximeter Profile</t>
  </si>
  <si>
    <t>Global Navigation Satellite System</t>
  </si>
  <si>
    <t>802.11 Protocol Adaptation Layer</t>
  </si>
  <si>
    <t>AMP Host Controller Interface</t>
  </si>
  <si>
    <t>3D Synchronization Profile</t>
  </si>
  <si>
    <t>Automation IO Profile</t>
  </si>
  <si>
    <t>Automation IO Service</t>
  </si>
  <si>
    <t>Body Composition Service</t>
  </si>
  <si>
    <t>Bond Management Service</t>
  </si>
  <si>
    <t>Continuous Glucose Monitoring Profile</t>
  </si>
  <si>
    <t>Continuous Glucose Monitoring Service</t>
  </si>
  <si>
    <t>Environmental Sensing Profile</t>
  </si>
  <si>
    <t>Environmental Sensing Service</t>
  </si>
  <si>
    <t>HTTP Proxy Service</t>
  </si>
  <si>
    <t>Indoor Positioning Service</t>
  </si>
  <si>
    <t>Internet Protocol Support Profile</t>
  </si>
  <si>
    <t>Object Transfer Profile</t>
  </si>
  <si>
    <t>Object Transfer Service</t>
  </si>
  <si>
    <t>Pulse Oximeter Service</t>
  </si>
  <si>
    <t>Transport Discovery Service</t>
  </si>
  <si>
    <t>User Data Service</t>
  </si>
  <si>
    <t>Weight Scale Profile</t>
  </si>
  <si>
    <t>Weight Scale Service</t>
  </si>
  <si>
    <t>Audio Input Control Service</t>
  </si>
  <si>
    <t>Call Control Profile</t>
  </si>
  <si>
    <t>Coordinated Set Identification Profile</t>
  </si>
  <si>
    <t>Coordinated Set Identification Service</t>
  </si>
  <si>
    <t>Generic Media Control Service</t>
  </si>
  <si>
    <t>Generic Telephone Bearer Service</t>
  </si>
  <si>
    <t>Low Complexity Communication Codec</t>
  </si>
  <si>
    <t>Media Control Profile</t>
  </si>
  <si>
    <t>Media Control Service</t>
  </si>
  <si>
    <t>Microphone Control Profile</t>
  </si>
  <si>
    <t>Microphone Control Service</t>
  </si>
  <si>
    <t>Telephone Bearer Service</t>
  </si>
  <si>
    <t>Volume Control Profile</t>
  </si>
  <si>
    <t>Volume Control Service</t>
  </si>
  <si>
    <t>Volume Offset Control Service</t>
  </si>
  <si>
    <t>Audio Stream Control Service</t>
  </si>
  <si>
    <t>Basic Audio Profile</t>
  </si>
  <si>
    <t>Broadcast Audio Scan Service</t>
  </si>
  <si>
    <t>Common Audio Profile</t>
  </si>
  <si>
    <t>Common Audio Service</t>
  </si>
  <si>
    <t>Public Broadcast Profile</t>
  </si>
  <si>
    <t>Published Audio Capabilities Service</t>
  </si>
  <si>
    <t>Telephony and Media Audio Profile</t>
  </si>
  <si>
    <t>Hearing Access Profile</t>
  </si>
  <si>
    <t>Fitness Machine Service</t>
  </si>
  <si>
    <t>Hard Copy Replacement Profile</t>
  </si>
  <si>
    <t>Hearing Access Service</t>
  </si>
  <si>
    <t>Binary Sensor Profile</t>
  </si>
  <si>
    <t>Binary Sensor Service</t>
  </si>
  <si>
    <t>BR/EDR Connection Handover Profile</t>
  </si>
  <si>
    <t>Device Time Profile</t>
  </si>
  <si>
    <t>Device Time Service</t>
  </si>
  <si>
    <t>Emergency Configuration Service</t>
  </si>
  <si>
    <t>Emergency Profile</t>
  </si>
  <si>
    <t>Fitness Machine Profile</t>
  </si>
  <si>
    <t>Insulin Delivery Profile</t>
  </si>
  <si>
    <t>Insulin Delivery Service</t>
  </si>
  <si>
    <t>Mesh Configuration Database Profile</t>
  </si>
  <si>
    <t>Physical Activity Monitor Profile</t>
  </si>
  <si>
    <t>Physical Activity Monitor Service</t>
  </si>
  <si>
    <t>Reconnection Configuration Profile</t>
  </si>
  <si>
    <t>Reconnection Configuration Service</t>
  </si>
  <si>
    <t>802.11 MAC-PHY</t>
  </si>
  <si>
    <t>Multi-Profile Test Cases</t>
  </si>
  <si>
    <t>Ambient Light Sensor NLC Profile</t>
  </si>
  <si>
    <t>Authorization Control Profile</t>
  </si>
  <si>
    <t>Authorization Control Service</t>
  </si>
  <si>
    <t>Basic Lightness Controller NLC Profile</t>
  </si>
  <si>
    <t>Basic Scene Selector NLC Profile</t>
  </si>
  <si>
    <t>Dimming Control NLC Profile</t>
  </si>
  <si>
    <t>Elapsed Time Service</t>
  </si>
  <si>
    <t>Electronic Shelf Label Profile</t>
  </si>
  <si>
    <t>Electronic Shelf Label Service</t>
  </si>
  <si>
    <t>Energy Monitor NLC Profile</t>
  </si>
  <si>
    <t>Gaming Audio Profile</t>
  </si>
  <si>
    <t>Generic Health Sensor Profile</t>
  </si>
  <si>
    <t>Generic Health Sensor Service</t>
  </si>
  <si>
    <t>Mesh Binary Large Object Transfer Model</t>
  </si>
  <si>
    <t>Mesh Device Firmware Update Model</t>
  </si>
  <si>
    <t>Occupancy Sensor NLC Profile</t>
  </si>
  <si>
    <t>Asset Tracking Profile</t>
  </si>
  <si>
    <t>Constant Tone Extension Service</t>
  </si>
  <si>
    <t>Multi-Device Test Cases</t>
  </si>
  <si>
    <t>Cordless Telephony Profile</t>
  </si>
  <si>
    <t>Intercom Profile</t>
  </si>
  <si>
    <t>Cluster Id</t>
  </si>
  <si>
    <t>Column1</t>
  </si>
  <si>
    <t>_1</t>
  </si>
  <si>
    <t/>
  </si>
  <si>
    <t>16-02800-001-PRO_BDB-BDB-XML-PICS.xml</t>
  </si>
  <si>
    <t>16-02800-011-PRO-BDB-v3.0.1-XML-PICS.xml</t>
  </si>
  <si>
    <t>16-02615-002-PRO_GP-Proxy-Basic-XML-PICS.xml</t>
  </si>
  <si>
    <t>docs-13-0209-21-ZigBee Home Automation 1.2 Product Information Conformity Statement (PICS) in XML Format.xml</t>
  </si>
  <si>
    <t>header1.xml</t>
  </si>
  <si>
    <t>document.xml</t>
  </si>
  <si>
    <t>settings.xml</t>
  </si>
  <si>
    <t>[Content_Types].xml</t>
  </si>
  <si>
    <t>header2.xml</t>
  </si>
  <si>
    <t>footer1.xml</t>
  </si>
  <si>
    <t>theme1.xml</t>
  </si>
  <si>
    <t>footer2.xml</t>
  </si>
  <si>
    <t>app.xml</t>
  </si>
  <si>
    <t>numbering.xml</t>
  </si>
  <si>
    <t>core.xml</t>
  </si>
  <si>
    <t>styles.xml</t>
  </si>
  <si>
    <t>fontTable.xml</t>
  </si>
  <si>
    <t>footer3.xml</t>
  </si>
  <si>
    <t>item2.xml</t>
  </si>
  <si>
    <t>itemProps1.xml</t>
  </si>
  <si>
    <t>footer4.xml</t>
  </si>
  <si>
    <t>header4.xml</t>
  </si>
  <si>
    <t>itemProps2.xml</t>
  </si>
  <si>
    <t>header3.xml</t>
  </si>
  <si>
    <t>item1.xml</t>
  </si>
  <si>
    <t>item4.xml</t>
  </si>
  <si>
    <t>itemProps3.xml</t>
  </si>
  <si>
    <t>item3.xml</t>
  </si>
  <si>
    <t>itemProps4.xml</t>
  </si>
  <si>
    <t>custom.xml</t>
  </si>
  <si>
    <t>._16-02800-011-PRO-BDB-v3.0.1-XML-PICS.xml</t>
  </si>
  <si>
    <t>webSettings.xml</t>
  </si>
  <si>
    <t>footnotes.xml</t>
  </si>
  <si>
    <t>endnotes.xml</t>
  </si>
  <si>
    <t>16-02800-005-PRO_BDB-BDB-XML-PICS.xml</t>
  </si>
  <si>
    <t>people.xml</t>
  </si>
  <si>
    <t>Meter CLuster &amp; Electrical Measurement Only_ZHA.xml</t>
  </si>
  <si>
    <t>Electrical Measurement &amp; Meter Cluster Only ZHA.xml</t>
  </si>
  <si>
    <t>._16-02800-005-PRO_BDB-BDB-XML-PICS.xml</t>
  </si>
  <si>
    <t>._16-02800-001-PRO_BDB-BDB-XML-PICS.xml</t>
  </si>
  <si>
    <t>19-02806-0x0b04-Electrical-Measurement-Cluster-XML-PICS.xml</t>
  </si>
  <si>
    <t>Only for ClusterID 0b04  Electrical Measurement used docs-13-0209-21-ZigBee Home Automation 1.2 PICS in XML Format.xml</t>
  </si>
  <si>
    <t>17-02839-000-0x0500-IAS-Zone-Cluster-XML-PICS.xml</t>
  </si>
  <si>
    <t>commentsExtended.xml</t>
  </si>
  <si>
    <t>comments.xml</t>
  </si>
  <si>
    <t>17-02870-005-Concentration-Measurement-ZCL8-XML-PICS.xml</t>
  </si>
  <si>
    <t>16-02800-001-PRO_BDB-BDB-XML-PICS-Gateway.xml</t>
  </si>
  <si>
    <t>._~$ly for ClusterID 0b04  Electrical Measurement used docs-13-0209-21-ZigBee Home Automation 1.2 PICS in XML Format.xml</t>
  </si>
  <si>
    <t>16-02800-001-PRO_BDB-BDB-XML-PICS - V3.0_2.xml</t>
  </si>
  <si>
    <t>0x-17</t>
  </si>
  <si>
    <t>0x- 16</t>
  </si>
  <si>
    <t>0x-16</t>
  </si>
  <si>
    <t>16-02822-003-0x0019-OTA-Cluster-XML-PICS.xml</t>
  </si>
  <si>
    <t>EP5-HA_PICS.xml</t>
  </si>
  <si>
    <t>21-65869-007-0x0204-Thermostat-UI-Configuration-ZCL8-XML-PICS.xml</t>
  </si>
  <si>
    <t>Poll Control Cluster  IAS Zone &amp; Diagnostics Only_ZHA.xml</t>
  </si>
  <si>
    <t>16-02822-006-0x0019-OTA-ZCL8-XML-PICS.xml</t>
  </si>
  <si>
    <t>itemProps5.xml</t>
  </si>
  <si>
    <t>item5.xml</t>
  </si>
  <si>
    <t>SmartThings_HubV3_PICS-ColorControl.xml</t>
  </si>
  <si>
    <t>SmartThings_HubV3_PICS-OTA.xml</t>
  </si>
  <si>
    <t>SmartThings_HubV3_PICS-Groups.xml</t>
  </si>
  <si>
    <t>SmartThings_HubV3_PICS-Basic.xml</t>
  </si>
  <si>
    <t>SmartThings_HubV3_PICS-LevelControl.xml</t>
  </si>
  <si>
    <t>SmartThings_HubV3_PICS-Identify.xml</t>
  </si>
  <si>
    <t>SmartThings_HubV3_PICS-OnOff.xml</t>
  </si>
  <si>
    <t>SmartThings_HubV3_PICS-TemperatureMeasurement.xml</t>
  </si>
  <si>
    <t>SmartThings_HubV3_PICS-PowerConfig.xml</t>
  </si>
  <si>
    <t>17-02869-001-Water-Content-Clusters-XML-PICS.xml</t>
  </si>
  <si>
    <t>16-02800-010-PRO_BDB-BDB-XML-PICS.xml</t>
  </si>
  <si>
    <t>16-02800-011-PRO-BDB-v3.0.1-XML-PICS-final.xml</t>
  </si>
  <si>
    <t>._16-02615-002-PRO_GP-Proxy-Basic-XML-PICS.xml</t>
  </si>
  <si>
    <t>16-02800-011-PRO-BDB-v3.0.1-XML-PICS_plug.xml</t>
  </si>
  <si>
    <t>Relative Humidity Measurement cluster.xml</t>
  </si>
  <si>
    <t>16-02800-001-PRO_BDB-BDB-XML-PICS_2.xml</t>
  </si>
  <si>
    <t>docs-13-0209-21-ZigBee Home Automation 1.2 Product Information Conformity Statement (PICS) in XML Format_Update.xml</t>
  </si>
  <si>
    <t>12_docs-13-0209-15-00ha-Home-Automation-1-2-pics-in-xml_added_Clusters_Project_L_v2.xml</t>
  </si>
  <si>
    <t>Meter CLuster Only_ZHA.xml</t>
  </si>
  <si>
    <t>16-02800-011-PRO-BDB-v3.0.1-XML-PICS (3).xml</t>
  </si>
  <si>
    <t>IAS Zone cluster Only_ZHA.xml</t>
  </si>
  <si>
    <t>HA_clusters.xml</t>
  </si>
  <si>
    <t>LS0x-16-02815-002-0x0001-Power-Config-Cluster-XML-PICS.xml</t>
  </si>
  <si>
    <t>0x- 21</t>
  </si>
  <si>
    <t>0x- 22</t>
  </si>
  <si>
    <t>Simple Metering CLuster.xml</t>
  </si>
  <si>
    <t>16-02800-001-PRO_BDB-BDB-XML-PICS-Gateway_2.xml</t>
  </si>
  <si>
    <t>21-ZigBee Home Automation 1.2 Product Information Conformity Statement (PICS) in XML Format.xml</t>
  </si>
  <si>
    <t>._21-ZigBee Home Automation 1.2 Product Information Conformity Statement (PICS) in XML Format.xml</t>
  </si>
  <si>
    <t>docs-13-0209-20-00ha-ha-1-2-pics-in-xml.xml</t>
  </si>
  <si>
    <t>._SmartThings_HubV3_PICS-Groups.xml</t>
  </si>
  <si>
    <t>._SmartThings_HubV3_PICS-ColorControl.xml</t>
  </si>
  <si>
    <t>._SmartThings_HubV3_PICS-PowerConfig.xml</t>
  </si>
  <si>
    <t>._SmartThings_HubV3_PICS-Identify.xml</t>
  </si>
  <si>
    <t>._SmartThings_HubV3_PICS-OTA.xml</t>
  </si>
  <si>
    <t>._SmartThings_HubV3_PICS-OnOff.xml</t>
  </si>
  <si>
    <t>._SmartThings_HubV3_PICS-LevelControl.xml</t>
  </si>
  <si>
    <t>._SmartThings_HubV3_PICS-TemperatureMeasurement.xml</t>
  </si>
  <si>
    <t>._SmartThings_HubV3_PICS-Basic.xml</t>
  </si>
  <si>
    <t>KONOZ PICS - 0x0003-Identify.xml</t>
  </si>
  <si>
    <t>HA121_LUX_KONOZ_thermostat.xml</t>
  </si>
  <si>
    <t>16-02800-003-PRO_BDB-BDB-XML-PICS_WiserL&amp;S_micromoduleRelay_V3.xml</t>
  </si>
  <si>
    <t>16-02808-002-0x0102-Window-Covering-Cluster-XML-PICS-SituoSD.xml</t>
  </si>
  <si>
    <t>16-02800-001-PRO_BDB-BDB-XML-PICS-SituoSD_EP232.xml</t>
  </si>
  <si>
    <t>DWZB1-16-02801-006-0x0000-Basic-Cluster-ZCL8-XML-PICS.xml</t>
  </si>
  <si>
    <t>DWZB1-docs-13-0209-21-ZigBee Home Automation 1.2 Product Information Conformity Statement (PICS) in XML Format (1).xml</t>
  </si>
  <si>
    <t>DWZB1-16-02800-011-PRO-BDB-v3.0.1-XML-PICS.xml</t>
  </si>
  <si>
    <t>docs-13-0209-21-ZigBee Home Automation 1.2 _Meter+CLuster+Only_ZHA.xml</t>
  </si>
  <si>
    <t>BDB-PICS.xml</t>
  </si>
  <si>
    <t>16-02808-002-0x0102-Window-Covering-Cluster-XML-PICS - V2.0.xml</t>
  </si>
  <si>
    <t>16-02800-001-PRO_BDB-BDB-XML-PICS - V2.0.xml</t>
  </si>
  <si>
    <t>17-02870-001-Concentration-Measurement-Clusters-XML-PICS.xml</t>
  </si>
  <si>
    <t>16-02800-001-PRO_BDB-BDB-XML-PICS (1).xml</t>
  </si>
  <si>
    <t>._12_docs-13-0209-15-00ha-Home-Automation-1-2-pics-in-xml_added_Clusters_Project_L_v2.xml</t>
  </si>
  <si>
    <t>12_docs-13-0209-15-00ha-ha-1-2-pics-in-xml_added_Clusters_O2T2V3.xml</t>
  </si>
  <si>
    <t>._IAS Zone cluster Only_ZHA.xml</t>
  </si>
  <si>
    <t>pics_0x0500_0x0101_0x0201_0x0401_0x0b04.xml</t>
  </si>
  <si>
    <t>12_docs-13-0209-15-00ha-ha-1-2-pics-in-xml_added_Clusters_rev5.xml</t>
  </si>
  <si>
    <t>16-02823-010-0x0019-Touchlink-Comm-Cluster-XML-PICS.xml</t>
  </si>
  <si>
    <t>stylesWithEffects.xml</t>
  </si>
  <si>
    <t>17-02846-001-0x000A-Time-Cluster-XML-PICS.xml</t>
  </si>
  <si>
    <t>Diagnostics Cluster.xml</t>
  </si>
  <si>
    <t>docs-13-0209-21-ZigBee-Home-Automation-1.2-Product-Information-iaszone.xml</t>
  </si>
  <si>
    <t>16-02800-003-PRO_BDB-BDB-XML-PICS_WiserL&amp;S_PushbuttonShutter_V1.xml</t>
  </si>
  <si>
    <t>ZUTHConfig.xml</t>
  </si>
  <si>
    <t>17-02934-001-0x0b05-Diagnostics-Cluster-XML-PICS.xml</t>
  </si>
  <si>
    <t>17-02849-001-0x0202-Fan-Control-Cluster-XML-PICS.xml</t>
  </si>
  <si>
    <t>16-02800-003-PRO_BDB-BDB-XML-PICS_Wiser_40_300_Series_Module_Switch_10A_V1.xml</t>
  </si>
  <si>
    <t>17-02848-000-PRO_BDB-0x0020-Poll-Control-Cluster.xml</t>
  </si>
  <si>
    <t>Time Cluster Poll Control Cluster  IAS Zone cluster &amp; IAS ACE &amp; IAS WD Only_ZHA.xml</t>
  </si>
  <si>
    <t>17-02847-001-0x0009-Alarms-Cluster-XML-PICS.xml</t>
  </si>
  <si>
    <t>docs-13-0209-18-00ha-ha-1-2-pics-in-xml.xml</t>
  </si>
  <si>
    <t>16-02800-003-PRO_BDB-BDB-XML-PICS_Wiser_40_300_Series_Module_Dimmer_V1.xml</t>
  </si>
  <si>
    <t>16-02800-011-PRO-BDB-v3.0.1-XML-PICS (2).xml</t>
  </si>
  <si>
    <t>Door Lock - Home Automation PICS.xml</t>
  </si>
  <si>
    <t>meter_docs-13-0209-21-ZigBee Home Automation 1.2 Product Information Conformity Statement (PICS) in XML Format.xml</t>
  </si>
  <si>
    <t>docs-13-0209-21-ZigBee Home Automation 1.2 Product Information Conformity Statement (PICS) in XML Format_Thermostat.xml</t>
  </si>
  <si>
    <t>._docs-13-0209-21-ZigBee Home Automation 1.2 Product Information Conformity Statement (PICS) in XML Format_Thermostat.xml</t>
  </si>
  <si>
    <t>16-02808-001-0x0102-Window-Covering-Cluster-XML-PICS.xml</t>
  </si>
  <si>
    <t>LUMI HA PICS (Device Temperature&amp; Alarm &amp;Time&amp; Metering&amp;Electrical Measure Cluster Only).xml</t>
  </si>
  <si>
    <t>16-02823-010-0x0019-OTA-Cluster-Test-Specification-Philips Hue Product Family 0x0116.xml</t>
  </si>
  <si>
    <t>docs-13-0209-21-ZigBee Home Automation 1.2  (PICS)-Relative humidity only.xml</t>
  </si>
  <si>
    <t>docs-13-0209-21-ZigBee Home Automation 1.2 PICS - IAS Zone only.xml</t>
  </si>
  <si>
    <t>docs-13-0209-21-ZigBee Home Automation 1.2 PICS - Remote.xml</t>
  </si>
  <si>
    <t>16-02800-003-PRO_BDB-BDB-XML-PICS_WiserL&amp;S_2gang1ChannelElecRelay_V3.xml</t>
  </si>
  <si>
    <t>16-02800-001-PRO_BDB-BDB-XML-PICS-SituoSD_EP1.xml</t>
  </si>
  <si>
    <t>16-02800-003-PRO_BDB-BDB-XML-PICS_WiserL&amp;S_MotionDimmer_V1.xml</t>
  </si>
  <si>
    <t>EP3-0x0000-Basic-PICS.xml</t>
  </si>
  <si>
    <t>EP2-HA_PICS.xml</t>
  </si>
  <si>
    <t>docs-13-0209-20-00ha-ha-1-2-pics-in.xml</t>
  </si>
  <si>
    <t>12_docs-13-0209-15-00ha-ha-1-2-pics-in-xml_added_Clusters_ZE39KL_rev4.xml</t>
  </si>
  <si>
    <t>16-02815-002-0x0001-Power-Config-Cluster-XML-PICS_KeyPad.xml</t>
  </si>
  <si>
    <t>16-02800-003-PRO_BDB-BDB-XML-PICS_WiserL&amp;S_pushbuttonDimmer_V1.xml</t>
  </si>
  <si>
    <t>16-02800-001-PRO_BDB-BDB-XML-PICS-Wirefree_motor.xml</t>
  </si>
  <si>
    <t>16-02800-003-PRO_BDB-BDB-XML-PICS_WiserL&amp;S_1gang1Channel1-10VDimmer_V1.xml</t>
  </si>
  <si>
    <t>16-02800-011-PRO-BDB-v3.0.1-XML-PICS-CMB001.xml</t>
  </si>
  <si>
    <t>16-02800-001-PRO_BDB-BDB-XML-PICS-SituoSD_EP1-5.xml</t>
  </si>
  <si>
    <t>17-02934-001-0x0b05-Diagnostics-Cluster-XML-PICS_LK_2Gang2ChanRelay_V1.xml</t>
  </si>
  <si>
    <t>12_docs-13-0209-15-00ha-ha-1-2-pics-in-xml_added_Clusters_rev3_L9D29R_rev1.xml</t>
  </si>
  <si>
    <t>16-02800-003-PRO_BDB-BDB-XML-PICS_WiserL&amp;S_MotionRelay_V1.xml</t>
  </si>
  <si>
    <t>16-02800-003-PRO_BDB-BDB-XML-PICS_elko_pushbuttonDimmer_V1.xml</t>
  </si>
  <si>
    <t>16-02800-003-PRO_BDB-BDB-XML-PICS_HeatTag_V2.xml</t>
  </si>
  <si>
    <t>commentsIds.xml</t>
  </si>
  <si>
    <t>17-02870-Concentration-Measurement-Clusters-XML-PICS.xml</t>
  </si>
  <si>
    <t>16-02800-003-PRO_BDB-BDB-XML-PICS_WiserL&amp;S_pushbuttonRelay_V3.xml</t>
  </si>
  <si>
    <t>16-02800-003-PRO_BDB-BDB-XML-PICS_WiserL&amp;S_rotary_Dimmer_V1.xml</t>
  </si>
  <si>
    <t>17-02870-003-Concentration-Measurement-Clusters-XML-DUT-PICS.xml</t>
  </si>
  <si>
    <t>ZigBee Home Automation PICS.xml</t>
  </si>
  <si>
    <t>16-02800-001-PRO_BDB-BDB-XML-PICS-A9XMC1D3.xml</t>
  </si>
  <si>
    <t>docs-13-0209-20-00ha-ha-1-2-pics-in-xml-A9XMC1D3.xml</t>
  </si>
  <si>
    <t>LS03-16-02800-011-PRO-BDB-v3.0.1-XML-PICS.xml</t>
  </si>
  <si>
    <t>16-02800-001-PRO_BDB-BDB-XML-PICS_rev1.xml</t>
  </si>
  <si>
    <t>ATLANTIC_NAVILINK_thermostat_cluster.xml</t>
  </si>
  <si>
    <t>16-02800-003-Fireangel-BDB-XML-PICS.xml</t>
  </si>
  <si>
    <t>LS01-16-02800-011-PRO-BDB-v3.0.1-XML-PICS.xml</t>
  </si>
  <si>
    <t>PICS21-65530-000-0x0008-Level-Control-ZCL8-XML-PICS-Errata.xml</t>
  </si>
  <si>
    <t>PICS16-02800-011-PRO-BDB-v3.0.1-XML-PICS.xml</t>
  </si>
  <si>
    <t>IAS_zone.xml</t>
  </si>
  <si>
    <t>._IAS_zone.xml</t>
  </si>
  <si>
    <t>16-02800-001-PRO_BDB-BDB-XML-PICS-V2.0.xml</t>
  </si>
  <si>
    <t>16-02800-001-PRO_BDB-BDB-XML-SRB01A-PICS.xml</t>
  </si>
  <si>
    <t>16-02800-003-PRO_BDB-BDB-XML-PICS_WiserL&amp;S_MicromoduleShutter_V1.xml</t>
  </si>
  <si>
    <t>16-02800-003-PRO_BDB-BDB-XML-PICS_WiserL&amp;S_2gang1Channel1-10VDimmer.xml</t>
  </si>
  <si>
    <t>footer5.xml</t>
  </si>
  <si>
    <t>header5.xml</t>
  </si>
  <si>
    <t>footer6.xml</t>
  </si>
  <si>
    <t>header6.xml</t>
  </si>
  <si>
    <t>docs-13-0209-21-ZigBee Home Automation 1.2 PICS - Motor.xml</t>
  </si>
  <si>
    <t>Thermostat-Cluster-PICS-danfoss.xml</t>
  </si>
  <si>
    <t>PICS-Relative Humidity.xml</t>
  </si>
  <si>
    <t>12_docs-13-0209-15-00ha-Home-Automation-1-2-pics-in-xml_added_Clusters_Project-T_v2.xml</t>
  </si>
  <si>
    <t>16-02800-003-PRO_BDB-BDB-XML-PICS_WiserL&amp;S_1gang2ChannelRelay_V3.xml</t>
  </si>
  <si>
    <t>Eva Meter Reader - MG21-PRO-BDB-v3.0.1-XML-PICS_v02.xml</t>
  </si>
  <si>
    <t>._Eva Meter Reader - MG21-PRO-BDB-v3.0.1-XML-PICS_v02.xml</t>
  </si>
  <si>
    <t>16-02800-003-PRO_BDB-BDB-XML-PICS_WiserL&amp;S_1gang1ChannelDimmer_V1.xml</t>
  </si>
  <si>
    <t>16-02800-003-PRO_BDB-BDB-XML-PICS_WiserL&amp;S_2gang1ChannelDaliDimmer.xml</t>
  </si>
  <si>
    <t>12_ZE39KL_docs-13-0209-15-00ha-ha-1-2-pics-in-xml_added_Clusters_rev3.xml</t>
  </si>
  <si>
    <t>docs-13-0209-21-ZigBee Home Automation 1.2 Product Information Conformity Statement (PICS) in XML Format - Only IAS Zone.xml</t>
  </si>
  <si>
    <t>16-02800-003-PRO_BDB-BDB-XML-PICS_WiserL&amp;S_1gangShutter_V1.xml</t>
  </si>
  <si>
    <t>FGHC3-PICS-BDB-3-0-1.xml</t>
  </si>
  <si>
    <t>docs-13-0209-15-00ha-ha-1-2-pics-in-xml.xml</t>
  </si>
  <si>
    <t>16-02800-003-PRO_BDB-BDB-XML-PICS_WiserL&amp;S_2gang2ChannelRelay_V3.xml</t>
  </si>
  <si>
    <t>17-02934-001-0x0b05-Diagnostics-Cluster-XML-PICS_WiserL&amp;S_2gang1ChanSh.xml</t>
  </si>
  <si>
    <t>16-02800-003-PRO_BDB-BDB-XML-PICS_WiserL&amp;S_2gang1ChannelShutter_V1.xml</t>
  </si>
  <si>
    <t>17-02924-001-0x0002-Device-Temp-Config-Cluster-XML-PICS.xml</t>
  </si>
  <si>
    <t>EVA Scene Selector_0x0000-Basic-Cluster-XML-PICS_v01.xml</t>
  </si>
  <si>
    <t>16-02800-003-PRO_BDB-BDB-XML-PICS_WiserL&amp;S_2gang1ChannelRelay_V3.xml</t>
  </si>
  <si>
    <t>idlock-0x0101-Door-Lock-Cluster-XML-PICS.xml</t>
  </si>
  <si>
    <t>16-02800-003-PRO_BDB-BDB-XML-PICS_WiserL&amp;S_1gang2ChannelElecRelay_V3.xml</t>
  </si>
  <si>
    <t>16-02800-003-PRO_BDB-BDB-XML-PICS_WiserL&amp;S_1gang2ChannelDimmer_V1.xml</t>
  </si>
  <si>
    <t>16-02800-003-PRO_BDB-BDB-XML-PICS_WiserL&amp;S_1gang1ChannelDaliDimmer_V1.xml</t>
  </si>
  <si>
    <t>16-02800-003-PRO_BDB-BDB-XML-PICS_elko_pushbuttonRelay_V3.xml</t>
  </si>
  <si>
    <t>LUMI HA PICS (Device Temperature&amp; Alarm &amp;Time).xml</t>
  </si>
  <si>
    <t>17-02934-002-0x0b05-Diagnostics-Cluster-XML-DUT-PICS.xml</t>
  </si>
  <si>
    <t>IAS Zone cluster.xml</t>
  </si>
  <si>
    <t>docs-13-0209-20-00ha-ha-1-2-pics-in-xml_20190918.xml</t>
  </si>
  <si>
    <t>16-02800-001-BDB-BDB-XML-PICS.xml</t>
  </si>
  <si>
    <t>LUMI HA PICS (Device Temperature&amp; Alarm &amp;Time)(1).xml</t>
  </si>
  <si>
    <t>HA PICS (Diagnostics Cluster Only).xml</t>
  </si>
  <si>
    <t>Samsung_WASH_PICS-LevelControl.xml</t>
  </si>
  <si>
    <t>Samsung_WASH_PICS-Identify.xml</t>
  </si>
  <si>
    <t>Samsung_WASH_PICS-TemperatureMeasurement.xml</t>
  </si>
  <si>
    <t>Samsung_WASH_PICS-PowerConfig.xml</t>
  </si>
  <si>
    <t>Samsung_WASH_PICS-IAS-WD.xml</t>
  </si>
  <si>
    <t>Samsung_WASH_PICS-ZHA-1.2.xml</t>
  </si>
  <si>
    <t>Samsung_WASH_PICS-Time.xml</t>
  </si>
  <si>
    <t>Samsung_WASH_PICS-Poll-Control.xml</t>
  </si>
  <si>
    <t>Samsung_WASH_PICS-OnOff.xml</t>
  </si>
  <si>
    <t>Samsung_WASH_PICS-ColorControl.xml</t>
  </si>
  <si>
    <t>Samsung_WASH_PICS-OTA.xml</t>
  </si>
  <si>
    <t>Samsung_WASH_PICS-Basic.xml</t>
  </si>
  <si>
    <t>Samsung_WASH_PICS-Groups.xml</t>
  </si>
  <si>
    <t>Samsung_WASH_PICS-Diagnostics.xml</t>
  </si>
  <si>
    <t>home_gateway-0x0000-Basic-Cluster-XML-PICS.xml</t>
  </si>
  <si>
    <t>LS02-16-02800-011-PRO-BDB-v3.0.1-XML-PICS.xml</t>
  </si>
  <si>
    <t>16-02800-003-PRO_BDB-BDB-XML-PICS_Wiser_40_300_Series_Module_Switch_2A_V1.xml</t>
  </si>
  <si>
    <t>16-02815-002-0x0001-Power-Config-Cluster-XML-PICS_SmartSiren.xml</t>
  </si>
  <si>
    <t>16-02800-003-PRO_BDB-BDB-XML-PICS_WiserL&amp;S_micromodule_Dimmer_V1.xml</t>
  </si>
  <si>
    <t>16-02800-003-PRO_BDB-BDB-XML-PICS_WiserL&amp;S_1gang1ChannelElecRelay_V3.xml</t>
  </si>
  <si>
    <t>16-02800-003-PRO_BDB-BDB-XML-PICS_WiserL&amp;S_2gang2ChannelDimmer_V4.xml</t>
  </si>
  <si>
    <t>16-02800-003-PRO_BDB-BDB-XML-PICS_WiserL&amp;S_2gang1ChannelDimmer.xml</t>
  </si>
  <si>
    <t>16-02800-001-PRO_BDB-BDB-XML-PICS(2).xml</t>
  </si>
  <si>
    <t>IAS ACE Cluster  IAS Zone &amp; Diagnostics Only_ZHA.xml</t>
  </si>
  <si>
    <t>docs-13-0209-21-ZigBee Home Automation 1.2 PICS - IAS Zone only - Server.xml</t>
  </si>
  <si>
    <t>16-02800-003-PRO_BDB-BDB-XML-PICS_elko_rotaryDimmer_V1.xml</t>
  </si>
  <si>
    <t>16-02800-001-PRO_BDB-BDB-XML-PICS-A9XMC2D3.xml</t>
  </si>
  <si>
    <t>docs-13-0209-20-00ha-ha-1-2-pics-in-xml-A9XMC2D3.xml</t>
  </si>
  <si>
    <t>._docs-13-0209-20-00ha-ha-1-2-pics-in-xml.xml</t>
  </si>
  <si>
    <t>16-02800-003-PRO_BDB-BDB-XML-PICS_WiserL&amp;S_2gang2ChannelElecRelay_V3.xml</t>
  </si>
  <si>
    <t>Danfoss_Ally_Icon_thermostat_cluster.xml</t>
  </si>
  <si>
    <t>EVA Water Sensor_0x0402-Temp-Meas-Cluster-XML-PICS_v01.xml</t>
  </si>
  <si>
    <t>pics_0x0501_0x0009_0x0101_0x0201_0x0401_0x0702_0x0b04.xml</t>
  </si>
  <si>
    <t>12_docs-13-0209-15-00ha-ha-1-2-pics-in-xml_added_Clusters_rev3_DW84JL.xml</t>
  </si>
  <si>
    <t>LUMI HA PICS (Device Temperature&amp; Alarm &amp;Time&amp; Metering&amp;Electrical Measure Cluster Only)_2.xml</t>
  </si>
  <si>
    <t>EP1-0x0402-Temperature-Measurement-PICS.xml</t>
  </si>
  <si>
    <t>16-02800-003-PRO_BDB-BDB-XML-PICS_WiserL&amp;S_1gang1ChannelRelay_V3.xml</t>
  </si>
  <si>
    <t>Poll Control Cluster Only_ZHA.xml</t>
  </si>
  <si>
    <t>16-02800-001-PRO_BDB-BDB-XML-PICS_REPEATER.xml</t>
  </si>
  <si>
    <t>16-02800-001-PRO_BDB-BDB-XML-PICS-Wired_motor.xml</t>
  </si>
  <si>
    <t>21-65316-002-0x0201-Thermostat-Cluster-XML-PICS.xml</t>
  </si>
  <si>
    <t>ARISTON_REM4-BDB-v3.0.1-XML-PICS.xml</t>
  </si>
  <si>
    <t>16-02821-002-0x0402-Temp-Meas-Cluster-XML-PICS.xml</t>
  </si>
  <si>
    <t>docs-13-0209-21-ZigBee Home Automation 1.2 Thermostat Cluster PICS.xml</t>
  </si>
  <si>
    <t>12_docs-13-0209-15-00ha-ha-1-2-pics-in-xml_added_Clusters_DW84JL_rev4.xml</t>
  </si>
  <si>
    <t>16-02800-003-PRO_BDB-BDB-XML-PICS_Elko_micromodule_Dimmer_V1.xml</t>
  </si>
  <si>
    <t>17-02870-003-0X040C-0X042C-Concentration-Measurement-Clusters-XML-PICS.xml</t>
  </si>
  <si>
    <t>Danfoss_Ally_eTRV_thermostat_cluster.xml</t>
  </si>
  <si>
    <t>._Poll Control Cluster  IAS Zone &amp; Diagnostics Only_ZHA.xml</t>
  </si>
  <si>
    <t>12_docs-13-0209-15-00ha-ha-1-2-pics-in-xml_added_Clusters_ZE39KL_rev5.xml</t>
  </si>
  <si>
    <t>16-02800-001-PRO_BDB-BDB-XML-PICS_corrected v6.xml</t>
  </si>
  <si>
    <t>16-02800-003-PRO_BDB-BDB-XML-PICS_elko_MicromoduleShutter_V1.xml</t>
  </si>
  <si>
    <t>16-02800-011-PRO-BDB-v3.0.1-XML-PICS(4).xml</t>
  </si>
  <si>
    <t>12_docs-13-0209-15-00ha-ha-1-2-pics-in-xml_added_Clusters_L9D29R_rev4.xml</t>
  </si>
  <si>
    <t>16028220020x0019otaclusterxmlpics-2.xml</t>
  </si>
  <si>
    <t>LEEDARSON_TRV_thermostat_cluster-20210123.xml</t>
  </si>
  <si>
    <t>EVA Door-Window Sensor-MG22_PRO-BDB-v3.0.1-XML-PICS_v02.xml</t>
  </si>
  <si>
    <t>._EVA Door-Window Sensor-MG22_PRO-BDB-v3.0.1-XML-PICS_v02.xml</t>
  </si>
  <si>
    <t>Samsung_Lux_PICS-Identify.xml</t>
  </si>
  <si>
    <t>Samsung_Lux_PICS-Groups.xml</t>
  </si>
  <si>
    <t>Samsung_Lux_PICS-IAS-WD.xml</t>
  </si>
  <si>
    <t>Samsung_Lux_PICS-TemperatureMeasurement.xml</t>
  </si>
  <si>
    <t>Samsung_Lux_PICS-ZHA-1.2.xml</t>
  </si>
  <si>
    <t>Samsung_Lux_PICS-PowerConfig.xml</t>
  </si>
  <si>
    <t>Samsung_Lux_PICS-OTA.xml</t>
  </si>
  <si>
    <t>Samsung_Lux_PICS-Poll-Control.xml</t>
  </si>
  <si>
    <t>Samsung_Lux_PICS-ColorControl.xml</t>
  </si>
  <si>
    <t>Samsung_Lux_PICS-OnOff.xml</t>
  </si>
  <si>
    <t>Samsung_Lux_PICS-LevelControl.xml</t>
  </si>
  <si>
    <t>Samsung_Lux_PICS-Basic.xml</t>
  </si>
  <si>
    <t>Samsung_Lux_PICS-Time.xml</t>
  </si>
  <si>
    <t>Samsung_Lux_PICS-Diagnostics.xml</t>
  </si>
  <si>
    <t>x</t>
  </si>
  <si>
    <t>Service</t>
  </si>
  <si>
    <t>Profile</t>
  </si>
  <si>
    <t>Protocols</t>
  </si>
  <si>
    <t>0x0005-Scenes-Cluster-XML-PICS.xml</t>
  </si>
  <si>
    <t>0x0b05-Diagnostics-Cluster-XML-PICS.xml</t>
  </si>
  <si>
    <t>0x0001-Power-Config-Cluster</t>
  </si>
  <si>
    <t>0x0003-Identify-Cluster</t>
  </si>
  <si>
    <t>0x000A-Time-Cluster</t>
  </si>
  <si>
    <t>0x0019-OTA-Cluster</t>
  </si>
  <si>
    <t>0x0101-Door-Lock-Cluste</t>
  </si>
  <si>
    <t>0x0202-Fan-Control</t>
  </si>
  <si>
    <t>0x0301-Ballast-Config-Cluster</t>
  </si>
  <si>
    <t>0x0b04  Electrical Measurement</t>
  </si>
  <si>
    <t>0x0004-Groups-Cluster</t>
  </si>
  <si>
    <t>0x0102-Window-Covering-Cluster</t>
  </si>
  <si>
    <t>0x0204-Thermostat</t>
  </si>
  <si>
    <t>0x0201-Thermostat-Cluster</t>
  </si>
  <si>
    <t>0x0500-IAS-Zone-Cluster</t>
  </si>
  <si>
    <t>0x0009-Alarms-Cluster</t>
  </si>
  <si>
    <t>0x0020-Poll-Control-Cluster</t>
  </si>
  <si>
    <t>0X040C-0X042C-Concentration-Measurement-Clusters</t>
  </si>
  <si>
    <t>0x0002-Device-Temp-Config-Cluste</t>
  </si>
  <si>
    <t>0x0006 On/Off</t>
  </si>
  <si>
    <t>0x0300 Color Control</t>
  </si>
  <si>
    <t>0x0400 Illuminace Measurement</t>
  </si>
  <si>
    <t>0x0402-Temperature-Measurment-Cluster</t>
  </si>
  <si>
    <t>0x0406 Occupancy Measurement</t>
  </si>
  <si>
    <t>0x0501 IAS ACE Cluster</t>
  </si>
  <si>
    <t>0x0502 IAS WD Cluster</t>
  </si>
  <si>
    <t>0x0702 Metering Cluster</t>
  </si>
  <si>
    <t>0x0b01 Meter Identification</t>
  </si>
  <si>
    <t>0x1000 Touchlink</t>
  </si>
  <si>
    <t>0x0000 Basic Cluster</t>
  </si>
  <si>
    <t>General</t>
  </si>
  <si>
    <t>Commissioning</t>
  </si>
  <si>
    <t>MEASUREMENT AND SENSING</t>
  </si>
  <si>
    <t>LIGHTING</t>
  </si>
  <si>
    <t>HVAC</t>
  </si>
  <si>
    <t>CLOSURES</t>
  </si>
  <si>
    <t>SECURITY AND SAFETY</t>
  </si>
  <si>
    <t>SMART ENERGY</t>
  </si>
  <si>
    <t>OVER-THE-AIR UPGRADE</t>
  </si>
  <si>
    <t>0x0103 Barrier Control Cluster</t>
  </si>
  <si>
    <t>Smart Energy</t>
  </si>
  <si>
    <t>Security and Safety</t>
  </si>
  <si>
    <t>Over the air upgrade</t>
  </si>
  <si>
    <t>Measurement and Sensing</t>
  </si>
  <si>
    <t>Lightning</t>
  </si>
  <si>
    <t>Closures</t>
  </si>
  <si>
    <t>_2</t>
  </si>
  <si>
    <t>Human Interface Device</t>
  </si>
  <si>
    <r>
      <t>Device Control and Automation Profiles</t>
    </r>
    <r>
      <rPr>
        <sz val="11"/>
        <color theme="1"/>
        <rFont val="Calibri"/>
        <family val="2"/>
        <scheme val="minor"/>
      </rPr>
      <t>:</t>
    </r>
  </si>
  <si>
    <t>Network and Connectivity Profiles</t>
  </si>
  <si>
    <t>Sensor Profile</t>
  </si>
  <si>
    <t>Utility and Miscellaneous Profiles</t>
  </si>
  <si>
    <t>0x0008-Level-Control</t>
  </si>
  <si>
    <t>_3</t>
  </si>
  <si>
    <t>Device Control and Automation Profiles:</t>
  </si>
  <si>
    <t>Category</t>
  </si>
  <si>
    <t>Audio/Visual Profiles</t>
  </si>
  <si>
    <t>None</t>
  </si>
  <si>
    <t>Device Control and Automation Profiles</t>
  </si>
  <si>
    <t>Sensor Profiles</t>
  </si>
  <si>
    <t>Device Control and Automation</t>
  </si>
  <si>
    <t>Network and Connectivity</t>
  </si>
  <si>
    <t>Utility and Miscellaneous</t>
  </si>
  <si>
    <t>Distribution for Bluetooth</t>
  </si>
  <si>
    <t>Distribution for Zigbee</t>
  </si>
  <si>
    <t>Value</t>
  </si>
  <si>
    <t>fz.battery</t>
  </si>
  <si>
    <t>fz.on_off</t>
  </si>
  <si>
    <t>fz.metering</t>
  </si>
  <si>
    <t>fz.electrical_measurement</t>
  </si>
  <si>
    <t>fz.ias_contact_alarm_1</t>
  </si>
  <si>
    <t>fz.temperature</t>
  </si>
  <si>
    <t>fz.ias_occupancy_alarm_1</t>
  </si>
  <si>
    <t>fz.illuminance</t>
  </si>
  <si>
    <t>fz.ias_water_leak_alarm_1</t>
  </si>
  <si>
    <t>fz.thermostat</t>
  </si>
  <si>
    <t>fz.command_step</t>
  </si>
  <si>
    <t>fz.command_step_color_temperature</t>
  </si>
  <si>
    <t>fz.command_recall</t>
  </si>
  <si>
    <t>fz.command_off</t>
  </si>
  <si>
    <t>fz.command_on</t>
  </si>
  <si>
    <t>fz.command_stop</t>
  </si>
  <si>
    <t>fz.command_move</t>
  </si>
  <si>
    <t>fz.ias_occupancy_alarm_1_with_timeout</t>
  </si>
  <si>
    <t>fz.ignore_basic_report</t>
  </si>
  <si>
    <t>fz.ignore_iaszone_statuschange</t>
  </si>
  <si>
    <t>fz.ignore_iaszone_attreport</t>
  </si>
  <si>
    <t>fz.thermostat_weekly_schedule</t>
  </si>
  <si>
    <t>fz.linkquality_from_basic</t>
  </si>
  <si>
    <t>fz.command_arm</t>
  </si>
  <si>
    <t>fz.command_panic</t>
  </si>
  <si>
    <t>fz.command_step_hue</t>
  </si>
  <si>
    <t>fz.command_step_saturation</t>
  </si>
  <si>
    <t>fz.color_stop_raw</t>
  </si>
  <si>
    <t>fz.scenes_recall_scene_65024</t>
  </si>
  <si>
    <t>fz.ignore_genOta</t>
  </si>
  <si>
    <t>fz.ias_siren</t>
  </si>
  <si>
    <t>fz.cover_position_tilt</t>
  </si>
  <si>
    <t>fz.nodon_pilot_wire_mode</t>
  </si>
  <si>
    <t>fz.adeo_button_65024</t>
  </si>
  <si>
    <t>fz.lock</t>
  </si>
  <si>
    <t>fz.lock_operation_event</t>
  </si>
  <si>
    <t>fz.lock_programming_event</t>
  </si>
  <si>
    <t>fz.lock_pin_code_response</t>
  </si>
  <si>
    <t>fz.humidity</t>
  </si>
  <si>
    <t>fz.cover_position_via_brightness</t>
  </si>
  <si>
    <t>fz.cover_state_via_onoff</t>
  </si>
  <si>
    <t>fz.ias_smoke_alarm_1</t>
  </si>
  <si>
    <t>fz.ias_wd</t>
  </si>
  <si>
    <t>fz.ias_enroll</t>
  </si>
  <si>
    <t>fz.ias_carbon_monoxide_alarm_1</t>
  </si>
  <si>
    <t>fz.ias_keypad</t>
  </si>
  <si>
    <t>fz.command_emergency</t>
  </si>
  <si>
    <t>fz.ias_contact_alarm_1_report</t>
  </si>
  <si>
    <t>fz.power_on_behavior</t>
  </si>
  <si>
    <t>fz.command_move_to_color_temp</t>
  </si>
  <si>
    <t>fz.command_move_to_color</t>
  </si>
  <si>
    <t>fz.command_move_hue</t>
  </si>
  <si>
    <t>fz.command_toggle</t>
  </si>
  <si>
    <t>fz.command_color_loop_set</t>
  </si>
  <si>
    <t>fz.command_ehanced_move_to_hue_and_saturation</t>
  </si>
  <si>
    <t>fz.konke_action</t>
  </si>
  <si>
    <t>legacy.fz.konke_click</t>
  </si>
  <si>
    <t>legacy.fz.immax_07046L_arm</t>
  </si>
  <si>
    <t>fz.ignore_iaszone_report</t>
  </si>
  <si>
    <t>fz.CC2530ROUTER_led</t>
  </si>
  <si>
    <t>fz.CC2530ROUTER_meta</t>
  </si>
  <si>
    <t>fz.device_temperature</t>
  </si>
  <si>
    <t>fz.ptvo_multistate_action</t>
  </si>
  <si>
    <t>legacy.fz.ptvo_switch_buttons</t>
  </si>
  <si>
    <t>fz.ptvo_switch_uart</t>
  </si>
  <si>
    <t>fz.ptvo_switch_analog_input</t>
  </si>
  <si>
    <t>fz.brightness</t>
  </si>
  <si>
    <t>fz.DNCKAT_S00X_buttons</t>
  </si>
  <si>
    <t>fz.ZigUP</t>
  </si>
  <si>
    <t>fz.soil_moisture</t>
  </si>
  <si>
    <t>fz.pressure</t>
  </si>
  <si>
    <t>fz.SNZB02_temperature</t>
  </si>
  <si>
    <t>fz.SNZB02_humidity</t>
  </si>
  <si>
    <t>fz.ignore_zclversion_read</t>
  </si>
  <si>
    <t>fz.ias_vibration_alarm_1</t>
  </si>
  <si>
    <t>fz.occupancy</t>
  </si>
  <si>
    <t>fz.co2</t>
  </si>
  <si>
    <t>fz.command_move_color_temperature</t>
  </si>
  <si>
    <t>fz.ewelink_action</t>
  </si>
  <si>
    <t>fz.ignore_light_brightness_report</t>
  </si>
  <si>
    <t>legacy.fz.scenes_recall_click</t>
  </si>
  <si>
    <t>fz.ignore_power_report</t>
  </si>
  <si>
    <t>fz.identify</t>
  </si>
  <si>
    <t>legacy.fz.cmd_move</t>
  </si>
  <si>
    <t>legacy.fz.cmd_move_with_onoff</t>
  </si>
  <si>
    <t>legacy.fz.cmd_stop</t>
  </si>
  <si>
    <t>legacy.fz.cmd_stop_with_onoff</t>
  </si>
  <si>
    <t>legacy.fz.cmd_move_to_level_with_onoff</t>
  </si>
  <si>
    <t>fz.E1524_E1810_toggle</t>
  </si>
  <si>
    <t>fz.E1524_E1810_levelctrl</t>
  </si>
  <si>
    <t>fz.ikea_arrow_click</t>
  </si>
  <si>
    <t>fz.ikea_arrow_hold</t>
  </si>
  <si>
    <t>fz.ikea_arrow_release</t>
  </si>
  <si>
    <t>legacy.fz.genOnOff_cmdOn</t>
  </si>
  <si>
    <t>legacy.fz.genOnOff_cmdOff</t>
  </si>
  <si>
    <t>legacy.fz.E1743_brightness_up</t>
  </si>
  <si>
    <t>legacy.fz.E1743_brightness_down</t>
  </si>
  <si>
    <t>legacy.fz.E1743_brightness_stop</t>
  </si>
  <si>
    <t>legacy.fz.E1744_play_pause</t>
  </si>
  <si>
    <t>legacy.fz.E1744_skip</t>
  </si>
  <si>
    <t>fz.tradfri_occupancy</t>
  </si>
  <si>
    <t>fz.E1745_requested_brightness</t>
  </si>
  <si>
    <t>fz.command_cover_close</t>
  </si>
  <si>
    <t>legacy.fz.cover_close</t>
  </si>
  <si>
    <t>fz.command_cover_open</t>
  </si>
  <si>
    <t>legacy.fz.cover_open</t>
  </si>
  <si>
    <t>fz.command_cover_stop</t>
  </si>
  <si>
    <t>legacy.fz.cover_stop</t>
  </si>
  <si>
    <t>fz.pm25</t>
  </si>
  <si>
    <t>legacy.fz.hvac_user_interface</t>
  </si>
  <si>
    <t>fz.ignore_temperature_report</t>
  </si>
  <si>
    <t>fz.command_move_to_level</t>
  </si>
  <si>
    <t>fz.rc_110_level_to_scene</t>
  </si>
  <si>
    <t>fz.easycodetouch_action</t>
  </si>
  <si>
    <t>fz.tint_scene</t>
  </si>
  <si>
    <t>ubisys.fz.configure_device_setup</t>
  </si>
  <si>
    <t>fz.lighting_ballast_configuration</t>
  </si>
  <si>
    <t>fz.level_config</t>
  </si>
  <si>
    <t>ubisys.fz.dimmer_setup</t>
  </si>
  <si>
    <t>ubisys.fz.dimmer_setup_genLevelCtrl</t>
  </si>
  <si>
    <t>legacy.fz.ubisys_c4_scenes</t>
  </si>
  <si>
    <t>legacy.fz.ubisys_c4_onoff</t>
  </si>
  <si>
    <t>legacy.fz.ubisys_c4_level</t>
  </si>
  <si>
    <t>legacy.fz.ubisys_c4_cover</t>
  </si>
  <si>
    <t>local.fz.outlet</t>
  </si>
  <si>
    <t>local.fz.switch_operation_mode</t>
  </si>
  <si>
    <t>local.fz.switch_action</t>
  </si>
  <si>
    <t>local.fz.switch_status_led</t>
  </si>
  <si>
    <t>fz.ZMCSW032D_cover_position</t>
  </si>
  <si>
    <t>fz.fan</t>
  </si>
  <si>
    <t>fz.ignore_multistate_report</t>
  </si>
  <si>
    <t>fz.ignore_occupancy_report</t>
  </si>
  <si>
    <t>fz.ignore_illuminance_report</t>
  </si>
  <si>
    <t>fz.ignore_time_read</t>
  </si>
  <si>
    <t>fz.ignore_metering</t>
  </si>
  <si>
    <t>fz.ignore_electrical_measurement</t>
  </si>
  <si>
    <t>fz.KAMI_contact</t>
  </si>
  <si>
    <t>fz.KAMI_occupancy</t>
  </si>
  <si>
    <t>legacy.fz.CCTSwitch_D0001_on_off</t>
  </si>
  <si>
    <t>fz.CCTSwitch_D0001_levelctrl</t>
  </si>
  <si>
    <t>fz.CCTSwitch_D0001_lighting</t>
  </si>
  <si>
    <t>legacy.fz.CTR_U_brightness_updown_click</t>
  </si>
  <si>
    <t>legacy.fz.CTR_U_brightness_updown_hold</t>
  </si>
  <si>
    <t>legacy.fz.CTR_U_brightness_updown_release</t>
  </si>
  <si>
    <t>legacy.fz.CTR_U_scene</t>
  </si>
  <si>
    <t>fz.livolo_switch_state</t>
  </si>
  <si>
    <t>fz.livolo_switch_state_raw</t>
  </si>
  <si>
    <t>fz.livolo_new_switch_state_4gang</t>
  </si>
  <si>
    <t>fz.livolo_new_switch_state</t>
  </si>
  <si>
    <t>fz.livolo_new_switch_state_2gang</t>
  </si>
  <si>
    <t>fz.livolo_curtain_switch_state</t>
  </si>
  <si>
    <t>fz.livolo_socket_state</t>
  </si>
  <si>
    <t>fz.livolo_dimmer_state</t>
  </si>
  <si>
    <t>fz.livolo_cover_state</t>
  </si>
  <si>
    <t>fz.livolo_pir_state</t>
  </si>
  <si>
    <t>fz.U02I007C01_contact</t>
  </si>
  <si>
    <t>fz.U02I007C01_water_leak</t>
  </si>
  <si>
    <t>fz.keen_home_smart_vent_pressure</t>
  </si>
  <si>
    <t>fz.ignore_onoff_report</t>
  </si>
  <si>
    <t>fz.E1E_G7F_action</t>
  </si>
  <si>
    <t>fz.keypad20states</t>
  </si>
  <si>
    <t>fz.keypad20_battery</t>
  </si>
  <si>
    <t>fz.diyruz_contact</t>
  </si>
  <si>
    <t>fz.diyruz_rspm</t>
  </si>
  <si>
    <t>fz.diyruz_freepad_clicks</t>
  </si>
  <si>
    <t>fz.diyruz_freepad_config</t>
  </si>
  <si>
    <t>fz.diyruz_geiger</t>
  </si>
  <si>
    <t>fz.diyruz_geiger_config</t>
  </si>
  <si>
    <t>fz.diyruz_airsense_config_co2</t>
  </si>
  <si>
    <t>fz.diyruz_airsense_config_temp</t>
  </si>
  <si>
    <t>fz.diyruz_airsense_config_pres</t>
  </si>
  <si>
    <t>fz.diyruz_airsense_config_hum</t>
  </si>
  <si>
    <t>fz.diyruz_zintercom_config</t>
  </si>
  <si>
    <t>fz.terncy_temperature</t>
  </si>
  <si>
    <t>fz.terncy_contact</t>
  </si>
  <si>
    <t>fz.occupancy_with_timeout</t>
  </si>
  <si>
    <t>fz.terncy_raw</t>
  </si>
  <si>
    <t>legacy.fz.terncy_raw</t>
  </si>
  <si>
    <t>legacy.fz.terncy_knob</t>
  </si>
  <si>
    <t>legacy.fz.blitzwolf_occupancy_with_timeout</t>
  </si>
  <si>
    <t>legacy.fz.ZGRC013_brightness_onoff</t>
  </si>
  <si>
    <t>legacy.fz.ZGRC013_brightness</t>
  </si>
  <si>
    <t>legacy.fz.ZGRC013_brightness_stop</t>
  </si>
  <si>
    <t>legacy.fz.ZGRC013_cmdOn</t>
  </si>
  <si>
    <t>legacy.fz.ZGRC013_cmdOff</t>
  </si>
  <si>
    <t>fz.namron_thermostat</t>
  </si>
  <si>
    <t>fz.namron_hvac_user_interface</t>
  </si>
  <si>
    <t>fz.SP600_power</t>
  </si>
  <si>
    <t>legacy.fz.insta_down_hold</t>
  </si>
  <si>
    <t>legacy.fz.insta_up_hold</t>
  </si>
  <si>
    <t>legacy.fz.LZL4B_onoff</t>
  </si>
  <si>
    <t>legacy.fz.insta_stop</t>
  </si>
  <si>
    <t>legacy.fz.dimmer_passthru_brightness</t>
  </si>
  <si>
    <t>legacy.fz.eria_81825_updown</t>
  </si>
  <si>
    <t>fz.K4003C_binary_input</t>
  </si>
  <si>
    <t>tuya.fz.indicator_mode</t>
  </si>
  <si>
    <t>fz.tuya_cover_options</t>
  </si>
  <si>
    <t>tuya.fz.backlight_mode_off_on</t>
  </si>
  <si>
    <t>fz.tuya_led_controller</t>
  </si>
  <si>
    <t>tuya.fz.datapoints</t>
  </si>
  <si>
    <t>tuya.fz.power_on_behavior_2</t>
  </si>
  <si>
    <t>fz.on_off_skip_duplicate_transaction</t>
  </si>
  <si>
    <t>fz.ts0216_siren</t>
  </si>
  <si>
    <t>fz.ias_vibration_alarm_1_with_timeout</t>
  </si>
  <si>
    <t>fz.tuya_cover_options_2</t>
  </si>
  <si>
    <t>fz.ignore_haDiagnostic</t>
  </si>
  <si>
    <t>legacy.fz.wiser_thermostat</t>
  </si>
  <si>
    <t>legacy.fz.wiser_itrv_battery</t>
  </si>
  <si>
    <t>fz.hvac_user_interface</t>
  </si>
  <si>
    <t>fz.wiser_device_info</t>
  </si>
  <si>
    <t>fz.wiser_lighting_ballast_configuration</t>
  </si>
  <si>
    <t>fz.schneider_lighting_ballast_configuration</t>
  </si>
  <si>
    <t>fz.wiser_smart_thermostat</t>
  </si>
  <si>
    <t>fz.wiser_smart_thermostat_client</t>
  </si>
  <si>
    <t>fz.wiser_smart_setpoint_command_client</t>
  </si>
  <si>
    <t>fz.schneider_temperature</t>
  </si>
  <si>
    <t>fz.EKO09738_metering</t>
  </si>
  <si>
    <t>fz.occupancy_timeout</t>
  </si>
  <si>
    <t>fz.ias_occupancy_only_alarm_2</t>
  </si>
  <si>
    <t>fz.stelpro_thermostat</t>
  </si>
  <si>
    <t>fz.schneider_pilot_mode</t>
  </si>
  <si>
    <t>legacy.fz.viessmann_thermostat_att_report</t>
  </si>
  <si>
    <t>legacy.fz.thermostat_att_report</t>
  </si>
  <si>
    <t>fz.hue_wall_switch_device_mode</t>
  </si>
  <si>
    <t>fz.hue_wall_switch</t>
  </si>
  <si>
    <t>fz.ignore_command_on</t>
  </si>
  <si>
    <t>fz.ignore_command_off</t>
  </si>
  <si>
    <t>fz.ignore_command_step</t>
  </si>
  <si>
    <t>fz.ignore_command_stop</t>
  </si>
  <si>
    <t>legacy.fz.hue_dimmer_switch</t>
  </si>
  <si>
    <t>fz.hue_dimmer_switch</t>
  </si>
  <si>
    <t>fz.command_off_with_effect</t>
  </si>
  <si>
    <t>legacy.fz.SmartButton_skip</t>
  </si>
  <si>
    <t>fz.hue_smart_button_event</t>
  </si>
  <si>
    <t>fz.hue_motion_sensitivity</t>
  </si>
  <si>
    <t>fz.hue_motion_led_indication</t>
  </si>
  <si>
    <t>legacy.fz.eurotronic_thermostat</t>
  </si>
  <si>
    <t>fz.ignore_genLevelCtrl_report</t>
  </si>
  <si>
    <t>legacy.fz.osram_lightify_switch_cmdOn</t>
  </si>
  <si>
    <t>legacy.fz.osram_lightify_switch_cmdMoveWithOnOff</t>
  </si>
  <si>
    <t>legacy.fz.osram_lightify_switch_AC0251100NJ_cmdStop</t>
  </si>
  <si>
    <t>legacy.fz.osram_lightify_switch_cmdMoveToColorTemp</t>
  </si>
  <si>
    <t>legacy.fz.osram_lightify_switch_cmdMoveHue</t>
  </si>
  <si>
    <t>legacy.fz.osram_lightify_switch_cmdMoveToSaturation</t>
  </si>
  <si>
    <t>legacy.fz.osram_lightify_switch_cmdOff</t>
  </si>
  <si>
    <t>legacy.fz.osram_lightify_switch_cmdMove</t>
  </si>
  <si>
    <t>legacy.fz.osram_lightify_switch_cmdMoveToLevelWithOnOff</t>
  </si>
  <si>
    <t>legacy.fz.osram_lightify_switch_AB371860355_cmdOn</t>
  </si>
  <si>
    <t>legacy.fz.osram_lightify_switch_AB371860355_cmdOff</t>
  </si>
  <si>
    <t>legacy.fz.osram_lightify_switch_AB371860355_cmdStepColorTemp</t>
  </si>
  <si>
    <t>legacy.fz.osram_lightify_switch_AB371860355_cmdMoveWithOnOff</t>
  </si>
  <si>
    <t>legacy.fz.osram_lightify_switch_AB371860355_cmdMove</t>
  </si>
  <si>
    <t>legacy.fz.osram_lightify_switch_AB371860355_cmdStop</t>
  </si>
  <si>
    <t>legacy.fz.osram_lightify_switch_AB371860355_cmdMoveHue</t>
  </si>
  <si>
    <t>legacy.fz.osram_lightify_switch_AB371860355_cmdMoveSat</t>
  </si>
  <si>
    <t>fz.command_store</t>
  </si>
  <si>
    <t>fz.W2_module_carbon_monoxide</t>
  </si>
  <si>
    <t>fz.sihas_action</t>
  </si>
  <si>
    <t>fz.byun_smoke_true</t>
  </si>
  <si>
    <t>fz.byun_smoke_false</t>
  </si>
  <si>
    <t>fz.byun_gas_true</t>
  </si>
  <si>
    <t>fz.byun_gas_false</t>
  </si>
  <si>
    <t>fz.itcmdr_clicks</t>
  </si>
  <si>
    <t>legacy.fz.tuya_switch</t>
  </si>
  <si>
    <t>legacy.fz.tuya_cover</t>
  </si>
  <si>
    <t>legacy.fz.tuya_dimmer</t>
  </si>
  <si>
    <t>legacy.fz.osram_lightify_switch_73743_cmdStop</t>
  </si>
  <si>
    <t>legacy.fz.stelpro_thermostat</t>
  </si>
  <si>
    <t>fz.ias_carbon_monoxide_alarm_1_gas_alarm_2</t>
  </si>
  <si>
    <t>fz.lifecontrolVoc</t>
  </si>
  <si>
    <t>fz.ias_occupancy_alarm_2</t>
  </si>
  <si>
    <t>fz.command_on_presence</t>
  </si>
  <si>
    <t>fz.checkin_presence</t>
  </si>
  <si>
    <t>fz._8840100H_water_leak_alarm</t>
  </si>
  <si>
    <t>legacy.fz.neo_alarm</t>
  </si>
  <si>
    <t>fz.command_on_state</t>
  </si>
  <si>
    <t>fz.command_off_state</t>
  </si>
  <si>
    <t>develco.fz.electrical_measurement</t>
  </si>
  <si>
    <t>develco.fz.metering</t>
  </si>
  <si>
    <t>develco.fz.device_temperature</t>
  </si>
  <si>
    <t>develco.fz.total_power</t>
  </si>
  <si>
    <t>develco.fz.temperature</t>
  </si>
  <si>
    <t>develco.fz.led_control</t>
  </si>
  <si>
    <t>develco.fz.ias_occupancy_timeout</t>
  </si>
  <si>
    <t>develco.fz.pulse_configuration</t>
  </si>
  <si>
    <t>develco.fz.interface_mode</t>
  </si>
  <si>
    <t>develco.fz.voc</t>
  </si>
  <si>
    <t>develco.fz.voc_battery</t>
  </si>
  <si>
    <t>develco.fz.input</t>
  </si>
  <si>
    <t>fz.meter_identification</t>
  </si>
  <si>
    <t>fz.almond_click</t>
  </si>
  <si>
    <t>fz.SAGE206612_state</t>
  </si>
  <si>
    <t>legacy.fz.ZYCT202_stop</t>
  </si>
  <si>
    <t>legacy.fz.ZYCT202_up_down</t>
  </si>
  <si>
    <t>fz.STS_PRS_251_presence</t>
  </si>
  <si>
    <t>legacy.fz.STS_PRS_251_beeping</t>
  </si>
  <si>
    <t>fz.PGC410EU_presence</t>
  </si>
  <si>
    <t>fz.smartthings_acceleration</t>
  </si>
  <si>
    <t>fz._3310_humidity</t>
  </si>
  <si>
    <t>fz.ias_water_leak_alarm_1_report</t>
  </si>
  <si>
    <t>fz.command_status_change_notification_action</t>
  </si>
  <si>
    <t>legacy.fz.st_button_state</t>
  </si>
  <si>
    <t>fz.ias_alarm_only_alarm_1</t>
  </si>
  <si>
    <t>fz.power_source</t>
  </si>
  <si>
    <t>fz.ias_sos_alarm_2</t>
  </si>
  <si>
    <t>fz.ias_gas_alarm_2</t>
  </si>
  <si>
    <t>fz.restorable_brightness</t>
  </si>
  <si>
    <t>fz.command_move_to_hue</t>
  </si>
  <si>
    <t>fz.qlwz_letv8key_switch</t>
  </si>
  <si>
    <t>fz.easycode_action</t>
  </si>
  <si>
    <t>fz.legrand_binary_input_moving</t>
  </si>
  <si>
    <t>fz.legrand_pilot_wire_mode</t>
  </si>
  <si>
    <t>fz.legrand_binary_input_on_off</t>
  </si>
  <si>
    <t>fz.metering_datek</t>
  </si>
  <si>
    <t>fz.hw_version</t>
  </si>
  <si>
    <t>fz.ias_occupancy_alarm_1_report</t>
  </si>
  <si>
    <t>fz.led_on_motion</t>
  </si>
  <si>
    <t>fz.idlock</t>
  </si>
  <si>
    <t>fz.idlock_fw</t>
  </si>
  <si>
    <t>fz.awox_colors</t>
  </si>
  <si>
    <t>fz.awox_refresh</t>
  </si>
  <si>
    <t>fz.awox_refreshColored</t>
  </si>
  <si>
    <t>fz.ias_gas_alarm_1</t>
  </si>
  <si>
    <t>fz.orvibo_raw_2</t>
  </si>
  <si>
    <t>fz.lock_user_status_response</t>
  </si>
  <si>
    <t>fz.meazon_meter</t>
  </si>
  <si>
    <t>fz.ignore_genIdentify</t>
  </si>
  <si>
    <t>fz.ignore_poll_ctrl</t>
  </si>
  <si>
    <t>fz.WSZ01_on_off_action</t>
  </si>
  <si>
    <t>fz.elko_thermostat</t>
  </si>
  <si>
    <t>fz.kmpcil_res005_occupancy</t>
  </si>
  <si>
    <t>fz.kmpcil_res005_on_off</t>
  </si>
  <si>
    <t>fz.orvibo_raw_1</t>
  </si>
  <si>
    <t>fz.curtain_position_analog_output</t>
  </si>
  <si>
    <t>fz.DTB190502A1</t>
  </si>
  <si>
    <t>legacy.fz.KEF1PA_arm</t>
  </si>
  <si>
    <t>fz.ias_no_alarm</t>
  </si>
  <si>
    <t>bitron.fz.thermostat_hysteresis</t>
  </si>
  <si>
    <t>tz.on_off</t>
  </si>
  <si>
    <t>tz.thermostat_local_temperature</t>
  </si>
  <si>
    <t>tz.thermostat_system_mode</t>
  </si>
  <si>
    <t>tz.thermostat_occupied_heating_setpoint</t>
  </si>
  <si>
    <t>tz.battery_percentage_remaining</t>
  </si>
  <si>
    <t>tz.thermostat_running_state</t>
  </si>
  <si>
    <t>tz.thermostat_control_sequence_of_operation</t>
  </si>
  <si>
    <t>tz.thermostat_weekly_schedule</t>
  </si>
  <si>
    <t>tz.thermostat_clear_weekly_schedule</t>
  </si>
  <si>
    <t>tz.thermostat_temperature_setpoint_hold</t>
  </si>
  <si>
    <t>tz.thermostat_temperature_setpoint_hold_duration</t>
  </si>
  <si>
    <t>tz.warning</t>
  </si>
  <si>
    <t>tz.cover_state</t>
  </si>
  <si>
    <t>tz.cover_position_tilt</t>
  </si>
  <si>
    <t>tz.nodon_pilot_wire_mode</t>
  </si>
  <si>
    <t>tz.ignore_transition</t>
  </si>
  <si>
    <t>tz.lock</t>
  </si>
  <si>
    <t>tz.pincode_lock</t>
  </si>
  <si>
    <t>tz.lock_userstatus</t>
  </si>
  <si>
    <t>tz.cover_via_brightness</t>
  </si>
  <si>
    <t>tz.warning_simple</t>
  </si>
  <si>
    <t>tz.ias_max_duration</t>
  </si>
  <si>
    <t>tz.squawk</t>
  </si>
  <si>
    <t>tz.power_on_behavior</t>
  </si>
  <si>
    <t>tz.ptvo_switch_trigger</t>
  </si>
  <si>
    <t>tz.ptvo_switch_uart</t>
  </si>
  <si>
    <t>tz.ptvo_switch_analog_input</t>
  </si>
  <si>
    <t>tz.ptvo_switch_light_brightness</t>
  </si>
  <si>
    <t>tz.light_color</t>
  </si>
  <si>
    <t>tz.ZigUP_lock</t>
  </si>
  <si>
    <t>tz.thermostat_local_temperature_calibration</t>
  </si>
  <si>
    <t>tz.identify</t>
  </si>
  <si>
    <t>tz.thermostat_unoccupied_heating_setpoint</t>
  </si>
  <si>
    <t>tz.thermostat_temperature_display_mode</t>
  </si>
  <si>
    <t>tz.thermostat_keypad_lockout</t>
  </si>
  <si>
    <t>tz.electrical_measurement_power</t>
  </si>
  <si>
    <t>tz.thermostat_min_heat_setpoint_limit</t>
  </si>
  <si>
    <t>tz.thermostat_max_heat_setpoint_limit</t>
  </si>
  <si>
    <t>tz.frequency</t>
  </si>
  <si>
    <t>tz.thermostat_occupied_cooling_setpoint</t>
  </si>
  <si>
    <t>tz.easycode_auto_relock</t>
  </si>
  <si>
    <t>tz.lock_sound_volume</t>
  </si>
  <si>
    <t>tz.metering_power</t>
  </si>
  <si>
    <t>tz.currentsummdelivered</t>
  </si>
  <si>
    <t>ubisys.tz.configure_device_setup</t>
  </si>
  <si>
    <t>tz.light_onoff_brightness</t>
  </si>
  <si>
    <t>tz.ballast_config</t>
  </si>
  <si>
    <t>tz.level_config</t>
  </si>
  <si>
    <t>ubisys.tz.dimmer_setup</t>
  </si>
  <si>
    <t>ubisys.tz.dimmer_setup_genLevelCtrl</t>
  </si>
  <si>
    <t>tz.light_brightness_move</t>
  </si>
  <si>
    <t>tz.light_brightness_step</t>
  </si>
  <si>
    <t>ubisys.tz.configure_j1</t>
  </si>
  <si>
    <t>local.tz.outlet_child_lock</t>
  </si>
  <si>
    <t>local.tz.outlet_led_enable</t>
  </si>
  <si>
    <t>local.tz.switch_operation_mode</t>
  </si>
  <si>
    <t>local.tz.switch_led_enable</t>
  </si>
  <si>
    <t>local.tz.switch_led_state</t>
  </si>
  <si>
    <t>tz.ZMCSW032D_cover_position</t>
  </si>
  <si>
    <t>tz.fan_mode</t>
  </si>
  <si>
    <t>tz.thermostat_programming_operation_mode</t>
  </si>
  <si>
    <t>tz.dawondns_only_off</t>
  </si>
  <si>
    <t>tz.livolo_socket_switch_on_off</t>
  </si>
  <si>
    <t>tz.livolo_curtain_switch_on_off</t>
  </si>
  <si>
    <t>tz.livolo_dimmer_level</t>
  </si>
  <si>
    <t>tz.livolo_cover_state</t>
  </si>
  <si>
    <t>tz.livolo_cover_position</t>
  </si>
  <si>
    <t>tz.livolo_cover_options</t>
  </si>
  <si>
    <t>tz.diyruz_geiger_config</t>
  </si>
  <si>
    <t>tz.diyruz_airsense_config</t>
  </si>
  <si>
    <t>tz.diyruz_zintercom_config</t>
  </si>
  <si>
    <t>tz.LS21001_alert_behaviour</t>
  </si>
  <si>
    <t>tz.thermostat_occupancy</t>
  </si>
  <si>
    <t>tz.thermostat_outdoor_temperature</t>
  </si>
  <si>
    <t>tz.namron_thermostat</t>
  </si>
  <si>
    <t>tz.namron_thermostat_child_lock</t>
  </si>
  <si>
    <t>tz.legrand_identify</t>
  </si>
  <si>
    <t>tz.legrand_device_mode</t>
  </si>
  <si>
    <t>tz.tuya_cover_calibration</t>
  </si>
  <si>
    <t>tz.tuya_cover_reversal</t>
  </si>
  <si>
    <t>tuya.tz.backlight_indicator_mode_2</t>
  </si>
  <si>
    <t>tuya.tz.backlight_indicator_mode_1</t>
  </si>
  <si>
    <t>tz.tuya_led_controller</t>
  </si>
  <si>
    <t>tz.ignore_rate</t>
  </si>
  <si>
    <t>tuya.tz.datapoints</t>
  </si>
  <si>
    <t>tuya.tz.power_on_behavior_2</t>
  </si>
  <si>
    <t>tz.thermostat_unoccupied_cooling_setpoint</t>
  </si>
  <si>
    <t>tz.thermostat_setpoint_raise_lower</t>
  </si>
  <si>
    <t>tz.thermostat_remote_sensing</t>
  </si>
  <si>
    <t>tz.thermostat_relay_status_log</t>
  </si>
  <si>
    <t>tz.ts0216_alarm</t>
  </si>
  <si>
    <t>tz.ts0216_duration</t>
  </si>
  <si>
    <t>tz.ts0216_volume</t>
  </si>
  <si>
    <t>tz.TS0210_sensitivity</t>
  </si>
  <si>
    <t>tz.moes_cover_calibration</t>
  </si>
  <si>
    <t>tz.wiser_dimmer_mode</t>
  </si>
  <si>
    <t>tz.schneider_dimmer_mode</t>
  </si>
  <si>
    <t>tz.wiser_sed_thermostat_local_temperature_calibration</t>
  </si>
  <si>
    <t>tz.wiser_sed_occupied_heating_setpoint</t>
  </si>
  <si>
    <t>tz.wiser_sed_thermostat_keypad_lockout</t>
  </si>
  <si>
    <t>tz.wiser_vact_calibrate_valve</t>
  </si>
  <si>
    <t>tz.wiser_sed_zone_mode</t>
  </si>
  <si>
    <t>tz.wiser_fip_setting</t>
  </si>
  <si>
    <t>tz.wiser_hact_config</t>
  </si>
  <si>
    <t>tz.wiser_zone_mode</t>
  </si>
  <si>
    <t>tz.occupancy_timeout</t>
  </si>
  <si>
    <t>tz.schneider_pilot_mode</t>
  </si>
  <si>
    <t>tz.schneider_thermostat_keypad_lockout</t>
  </si>
  <si>
    <t>tz.thermostat_min_cool_setpoint_limit</t>
  </si>
  <si>
    <t>tz.thermostat_max_cool_setpoint_limit</t>
  </si>
  <si>
    <t>tz.thermostat_ac_louver_position</t>
  </si>
  <si>
    <t>tz.thermostat_running_mode</t>
  </si>
  <si>
    <t>tz.viessmann_window_open</t>
  </si>
  <si>
    <t>tz.viessmann_window_open_force</t>
  </si>
  <si>
    <t>tz.viessmann_assembly_mode</t>
  </si>
  <si>
    <t>tz.thermostat_pi_heating_demand</t>
  </si>
  <si>
    <t>tz.hue_wall_switch_device_mode</t>
  </si>
  <si>
    <t>tz.eurotronic_thermostat_system_mode</t>
  </si>
  <si>
    <t>tz.eurotronic_host_flags</t>
  </si>
  <si>
    <t>tz.eurotronic_error_status</t>
  </si>
  <si>
    <t>tz.eurotronic_current_heating_setpoint</t>
  </si>
  <si>
    <t>tz.eurotronic_trv_mode</t>
  </si>
  <si>
    <t>tz.eurotronic_valve_position</t>
  </si>
  <si>
    <t>tz.powerfactor</t>
  </si>
  <si>
    <t>tz.acvoltage</t>
  </si>
  <si>
    <t>tz.accurrent</t>
  </si>
  <si>
    <t>tz.temperature</t>
  </si>
  <si>
    <t>legacy.tz.tuya_switch_state</t>
  </si>
  <si>
    <t>legacy.tz.tuya_cover_control</t>
  </si>
  <si>
    <t>legacy.tz.tuya_cover_options</t>
  </si>
  <si>
    <t>legacy.tz.tuya_dimmer_state</t>
  </si>
  <si>
    <t>legacy.tz.tuya_dimmer_level</t>
  </si>
  <si>
    <t>tz.stelpro_thermostat_outdoor_temperature</t>
  </si>
  <si>
    <t>legacy.tz.neo_alarm</t>
  </si>
  <si>
    <t>tz.EMIZB_132_mode</t>
  </si>
  <si>
    <t>develco.tz.led_control</t>
  </si>
  <si>
    <t>develco.tz.ias_occupancy_timeout</t>
  </si>
  <si>
    <t>develco.tz.pulse_configuration</t>
  </si>
  <si>
    <t>develco.tz.interface_mode</t>
  </si>
  <si>
    <t>develco.tz.current_summation</t>
  </si>
  <si>
    <t>develco.tz.input</t>
  </si>
  <si>
    <t>tz.STS_PRS_251_beep</t>
  </si>
  <si>
    <t>tz.light_onoff_restorable_brightness</t>
  </si>
  <si>
    <t>tz.acova_thermostat_system_mode</t>
  </si>
  <si>
    <t>tz.legrand_pilot_wire_mode</t>
  </si>
  <si>
    <t>tz.led_on_motion</t>
  </si>
  <si>
    <t>tz.idlock_master_pin_mode</t>
  </si>
  <si>
    <t>tz.idlock_rfid_enable</t>
  </si>
  <si>
    <t>tz.idlock_service_mode</t>
  </si>
  <si>
    <t>tz.idlock_lock_mode</t>
  </si>
  <si>
    <t>tz.idlock_relock_enabled</t>
  </si>
  <si>
    <t>tz.lock_auto_relock_time</t>
  </si>
  <si>
    <t>tz.SPZ01_power_outage_memory</t>
  </si>
  <si>
    <t>tz.elko_load</t>
  </si>
  <si>
    <t>tz.elko_display_text</t>
  </si>
  <si>
    <t>tz.elko_power_status</t>
  </si>
  <si>
    <t>tz.elko_external_temp</t>
  </si>
  <si>
    <t>tz.elko_mean_power</t>
  </si>
  <si>
    <t>tz.elko_child_lock</t>
  </si>
  <si>
    <t>tz.elko_frost_guard</t>
  </si>
  <si>
    <t>tz.elko_relay_state</t>
  </si>
  <si>
    <t>tz.elko_sensor_mode</t>
  </si>
  <si>
    <t>tz.elko_local_temperature_calibration</t>
  </si>
  <si>
    <t>tz.elko_max_floor_temp</t>
  </si>
  <si>
    <t>tz.elko_regulator_mode</t>
  </si>
  <si>
    <t>tz.elko_regulator_time</t>
  </si>
  <si>
    <t>tz.elko_night_switching</t>
  </si>
  <si>
    <t>tz.kmpcil_res005_on_off</t>
  </si>
  <si>
    <t>tz.illuminance</t>
  </si>
  <si>
    <t>tz.DTB190502A1_LED</t>
  </si>
  <si>
    <t>tz.battery_voltage</t>
  </si>
  <si>
    <t>bitron.tz.thermostat_hysteresis</t>
  </si>
  <si>
    <t>Standard Conform</t>
  </si>
  <si>
    <t>Not Standardized</t>
  </si>
  <si>
    <t>Unknown</t>
  </si>
  <si>
    <t>Fullfilled group Cluster</t>
  </si>
  <si>
    <t>Not Standard Cluster</t>
  </si>
  <si>
    <t>Unknown Cluster</t>
  </si>
  <si>
    <t>Year</t>
  </si>
  <si>
    <t>GAP</t>
  </si>
  <si>
    <t>Identification vs. Discovery</t>
  </si>
  <si>
    <t>Standard Service</t>
  </si>
  <si>
    <t>Network Protocol</t>
  </si>
  <si>
    <t>Bluetooth LE</t>
  </si>
  <si>
    <t>ZigBee</t>
  </si>
  <si>
    <t>Dataset</t>
  </si>
  <si>
    <t>G1</t>
  </si>
  <si>
    <t>G2</t>
  </si>
  <si>
    <t>Service Discovery</t>
  </si>
  <si>
    <t>Available Service Capability</t>
  </si>
  <si>
    <t>Standardized Service Capability</t>
  </si>
  <si>
    <t>09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</si>
  <si>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</si>
  <si>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</si>
  <si>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</si>
  <si>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</si>
  <si>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</si>
  <si>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</si>
  <si>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</si>
  <si>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</si>
  <si>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</si>
  <si>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</si>
  <si>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</si>
  <si>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</si>
  <si>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</si>
  <si>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Supported Device</t>
  </si>
  <si>
    <t>Provides Standard Services</t>
  </si>
  <si>
    <t>Device Discovery</t>
  </si>
  <si>
    <t>Supported by Number of Device Models</t>
  </si>
  <si>
    <t>Classification</t>
  </si>
  <si>
    <t>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</si>
</sst>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0" fillId="2" borderId="2" xfId="0" applyFill="1" applyBorder="1"/>
    <xf numFmtId="0" fontId="0" fillId="0" borderId="2" xfId="0" applyBorder="1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0" fillId="2" borderId="0" xfId="0" applyFill="1"/>
    <xf numFmtId="0" fontId="1" fillId="0" borderId="2" xfId="0" applyFont="1" applyBorder="1"/>
    <xf numFmtId="0" fontId="1" fillId="2" borderId="2" xfId="0" applyFont="1" applyFill="1" applyBorder="1"/>
    <xf numFmtId="0" fontId="0" fillId="0" borderId="3" xfId="0" applyBorder="1"/>
    <xf numFmtId="0" fontId="0" fillId="2" borderId="3" xfId="0" applyFill="1" applyBorder="1"/>
    <xf numFmtId="9" fontId="0" fillId="0" borderId="0" xfId="1" applyFont="1"/>
    <xf numFmtId="164" fontId="0" fillId="0" borderId="0" xfId="1" applyNumberFormat="1" applyFont="1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1" fillId="0" borderId="2" xfId="0" applyFont="1" applyFill="1" applyBorder="1"/>
  </cellXfs>
  <cellStyles count="2">
    <cellStyle name="Prozent" xfId="1" builtinId="5"/>
    <cellStyle name="Standard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'Blue. Raw Data'!$Q$2</c:f>
              <c:strCache>
                <c:ptCount val="1"/>
                <c:pt idx="0">
                  <c:v>Distribution for Bluetooth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'Blue. Raw Data'!$P$3:$P$7</c:f>
              <c:strCache>
                <c:ptCount val="5"/>
                <c:pt idx="0">
                  <c:v>Device Control and Automation</c:v>
                </c:pt>
                <c:pt idx="1">
                  <c:v>Human Interface Device</c:v>
                </c:pt>
                <c:pt idx="2">
                  <c:v>Network and Connectivity</c:v>
                </c:pt>
                <c:pt idx="3">
                  <c:v>Sensor Profile</c:v>
                </c:pt>
                <c:pt idx="4">
                  <c:v>Utility and Miscellaneous</c:v>
                </c:pt>
              </c:strCache>
            </c:strRef>
          </c:cat>
          <c:val>
            <c:numRef>
              <c:f>'Blue. Raw Data'!$Q$3:$Q$7</c:f>
              <c:numCache>
                <c:formatCode>0%</c:formatCode>
                <c:ptCount val="5"/>
                <c:pt idx="0">
                  <c:v>6.7156058227486798E-2</c:v>
                </c:pt>
                <c:pt idx="1">
                  <c:v>0.12971849578992437</c:v>
                </c:pt>
                <c:pt idx="2">
                  <c:v>0.68765163408020546</c:v>
                </c:pt>
                <c:pt idx="3">
                  <c:v>0.10831133152561724</c:v>
                </c:pt>
                <c:pt idx="4">
                  <c:v>7.1624803767660911E-3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4-4DEF-8A08-859B9D0543C5}"/>
            </c:ext>
          </c:extLst>
        </c:ser>
        <c:ser>
          <c:idx val="1"/>
          <c:order val="1"/>
          <c:tx>
            <c:strRef>
              <c:f>'Blue. Raw Data'!$R$2</c:f>
              <c:strCache>
                <c:ptCount val="1"/>
                <c:pt idx="0">
                  <c:v>Distribution for Zigbee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'Blue. Raw Data'!$P$3:$P$7</c:f>
              <c:strCache>
                <c:ptCount val="5"/>
                <c:pt idx="0">
                  <c:v>Device Control and Automation</c:v>
                </c:pt>
                <c:pt idx="1">
                  <c:v>Human Interface Device</c:v>
                </c:pt>
                <c:pt idx="2">
                  <c:v>Network and Connectivity</c:v>
                </c:pt>
                <c:pt idx="3">
                  <c:v>Sensor Profile</c:v>
                </c:pt>
                <c:pt idx="4">
                  <c:v>Utility and Miscellaneous</c:v>
                </c:pt>
              </c:strCache>
            </c:strRef>
          </c:cat>
          <c:val>
            <c:numRef>
              <c:f>'Blue. Raw Data'!$R$3:$R$7</c:f>
              <c:numCache>
                <c:formatCode>0%</c:formatCode>
                <c:ptCount val="5"/>
                <c:pt idx="0">
                  <c:v>0.42501490757304711</c:v>
                </c:pt>
                <c:pt idx="1">
                  <c:v>3.0262373285629099E-2</c:v>
                </c:pt>
                <c:pt idx="2">
                  <c:v>0.33646392367322597</c:v>
                </c:pt>
                <c:pt idx="3">
                  <c:v>0.10897435897435898</c:v>
                </c:pt>
                <c:pt idx="4">
                  <c:v>9.9284436493738817E-2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64-4DEF-8A08-859B9D054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486399"/>
        <c:axId val="2047674655"/>
      </c:barChart>
      <c:catAx>
        <c:axId val="63948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47674655"/>
        <c:crosses val="autoZero"/>
        <c:auto val="1"/>
        <c:lblAlgn val="ctr"/>
        <c:lblOffset val="100"/>
        <c:noMultiLvlLbl val="0"/>
      </c:catAx>
      <c:valAx>
        <c:axId val="204767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948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32749999999999"/>
          <c:y val="5.5935913539173758E-2"/>
          <c:w val="0.73486694444444445"/>
          <c:h val="0.70416508341738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'Blue. Standard Service Support'!$B$46</c:f>
              <c:strCache>
                <c:ptCount val="1"/>
                <c:pt idx="0">
                  <c:v>Device Discovery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3947742929513482E-3"/>
                  <c:y val="0"/>
                </c:manualLayout>
              </c:layout>
              <c:tx>
                <c:rich>
                  <a:bodyPr/>
                  <a:lstStyle/>
                  <a:p>
                    <a:fld id="{70697D10-36BD-44C6-B350-9D21E2E5B51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9AD-464F-BDCA-98AE57464AC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E3494E5-74E0-44F9-AFB5-0BAD184A90B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9AD-464F-BDCA-98AE57464ACA}"/>
                </c:ext>
              </c:extLst>
            </c:dLbl>
            <c:dLbl>
              <c:idx val="2"/>
              <c:layout>
                <c:manualLayout>
                  <c:x val="7.1829897752685376E-3"/>
                  <c:y val="0"/>
                </c:manualLayout>
              </c:layout>
              <c:tx>
                <c:rich>
                  <a:bodyPr/>
                  <a:lstStyle/>
                  <a:p>
                    <a:fld id="{07F2770B-C6AC-448C-8929-66621117081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9AD-464F-BDCA-98AE57464ACA}"/>
                </c:ext>
              </c:extLst>
            </c:dLbl>
            <c:dLbl>
              <c:idx val="3"/>
              <c:layout>
                <c:manualLayout>
                  <c:x val="1.4365979550537075E-2"/>
                  <c:y val="-8.4127000473646973E-17"/>
                </c:manualLayout>
              </c:layout>
              <c:tx>
                <c:rich>
                  <a:bodyPr/>
                  <a:lstStyle/>
                  <a:p>
                    <a:fld id="{0425648B-3F1A-4B4E-87CF-02D4C3F1BFA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9AD-464F-BDCA-98AE57464ACA}"/>
                </c:ext>
              </c:extLst>
            </c:dLbl>
            <c:dLbl>
              <c:idx val="4"/>
              <c:layout>
                <c:manualLayout>
                  <c:x val="3.5914948876342194E-3"/>
                  <c:y val="0"/>
                </c:manualLayout>
              </c:layout>
              <c:tx>
                <c:rich>
                  <a:bodyPr/>
                  <a:lstStyle/>
                  <a:p>
                    <a:fld id="{5C2A5754-6F3B-4E81-8AF4-FA375782646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9AD-464F-BDCA-98AE57464ACA}"/>
                </c:ext>
              </c:extLst>
            </c:dLbl>
            <c:dLbl>
              <c:idx val="5"/>
              <c:layout>
                <c:manualLayout>
                  <c:x val="-3.5914948876342853E-3"/>
                  <c:y val="4.5887984899601062E-3"/>
                </c:manualLayout>
              </c:layout>
              <c:tx>
                <c:rich>
                  <a:bodyPr/>
                  <a:lstStyle/>
                  <a:p>
                    <a:fld id="{73A6A97C-806F-4F4D-8960-0DD038BF455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9AD-464F-BDCA-98AE57464ACA}"/>
                </c:ext>
              </c:extLst>
            </c:dLbl>
            <c:dLbl>
              <c:idx val="6"/>
              <c:layout>
                <c:manualLayout>
                  <c:x val="3.5914948876342853E-3"/>
                  <c:y val="4.5887984899601062E-3"/>
                </c:manualLayout>
              </c:layout>
              <c:tx>
                <c:rich>
                  <a:bodyPr/>
                  <a:lstStyle/>
                  <a:p>
                    <a:fld id="{9E993D1E-5B3D-47DC-B1EC-6E9D5D9594D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A9AD-464F-BDCA-98AE57464ACA}"/>
                </c:ext>
              </c:extLst>
            </c:dLbl>
            <c:dLbl>
              <c:idx val="7"/>
              <c:layout>
                <c:manualLayout>
                  <c:x val="1.0577795930761573E-2"/>
                  <c:y val="0"/>
                </c:manualLayout>
              </c:layout>
              <c:tx>
                <c:rich>
                  <a:bodyPr/>
                  <a:lstStyle/>
                  <a:p>
                    <a:fld id="{2AA5B9FC-B201-483E-9CBF-E16C3A6FFDD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9AD-464F-BDCA-98AE57464ACA}"/>
                </c:ext>
              </c:extLst>
            </c:dLbl>
            <c:dLbl>
              <c:idx val="8"/>
              <c:layout>
                <c:manualLayout>
                  <c:x val="1.3972570223712828E-2"/>
                  <c:y val="4.6048353471611616E-3"/>
                </c:manualLayout>
              </c:layout>
              <c:tx>
                <c:rich>
                  <a:bodyPr/>
                  <a:lstStyle/>
                  <a:p>
                    <a:fld id="{E77AD319-84EC-4287-950B-E99229B0077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9AD-464F-BDCA-98AE57464ACA}"/>
                </c:ext>
              </c:extLst>
            </c:dLbl>
            <c:dLbl>
              <c:idx val="9"/>
              <c:layout>
                <c:manualLayout>
                  <c:x val="1.0184322878854138E-2"/>
                  <c:y val="0"/>
                </c:manualLayout>
              </c:layout>
              <c:tx>
                <c:rich>
                  <a:bodyPr/>
                  <a:lstStyle/>
                  <a:p>
                    <a:fld id="{0770F60F-8077-4D50-98DD-DF9CE6B173C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A9AD-464F-BDCA-98AE57464ACA}"/>
                </c:ext>
              </c:extLst>
            </c:dLbl>
            <c:dLbl>
              <c:idx val="10"/>
              <c:layout>
                <c:manualLayout>
                  <c:x val="3.394774292951255E-3"/>
                  <c:y val="0"/>
                </c:manualLayout>
              </c:layout>
              <c:tx>
                <c:rich>
                  <a:bodyPr/>
                  <a:lstStyle/>
                  <a:p>
                    <a:fld id="{DBBA9297-CC1D-4412-A1CC-AB4CA7871F0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A9AD-464F-BDCA-98AE57464ACA}"/>
                </c:ext>
              </c:extLst>
            </c:dLbl>
            <c:dLbl>
              <c:idx val="11"/>
              <c:layout>
                <c:manualLayout>
                  <c:x val="3.3947742929513794E-3"/>
                  <c:y val="1.0479188929936112E-17"/>
                </c:manualLayout>
              </c:layout>
              <c:tx>
                <c:rich>
                  <a:bodyPr/>
                  <a:lstStyle/>
                  <a:p>
                    <a:fld id="{58DBAA3C-8800-4025-A96E-28E4E3C3011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A9AD-464F-BDCA-98AE57464ACA}"/>
                </c:ext>
              </c:extLst>
            </c:dLbl>
            <c:dLbl>
              <c:idx val="12"/>
              <c:layout>
                <c:manualLayout>
                  <c:x val="6.789548585902634E-3"/>
                  <c:y val="0"/>
                </c:manualLayout>
              </c:layout>
              <c:tx>
                <c:rich>
                  <a:bodyPr/>
                  <a:lstStyle/>
                  <a:p>
                    <a:fld id="{FCD25B28-043A-47C4-AC3A-45E1B161DFD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A9AD-464F-BDCA-98AE57464ACA}"/>
                </c:ext>
              </c:extLst>
            </c:dLbl>
            <c:dLbl>
              <c:idx val="13"/>
              <c:layout>
                <c:manualLayout>
                  <c:x val="6.7895485859027589E-3"/>
                  <c:y val="0"/>
                </c:manualLayout>
              </c:layout>
              <c:tx>
                <c:rich>
                  <a:bodyPr/>
                  <a:lstStyle/>
                  <a:p>
                    <a:fld id="{B80826AC-B012-4E5B-BC54-9401F3E6924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A9AD-464F-BDCA-98AE57464A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'Blue. Standard Service Support'!$A$47:$A$61</c15:sqref>
                  </c15:fullRef>
                </c:ext>
              </c:extLst>
              <c:f>'Blue. Standard Service Support'!$A$48:$A$61</c:f>
              <c:strCach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'Blue. Standard Service Support'!$B$47:$B$61</c15:sqref>
                  </c15:fullRef>
                </c:ext>
              </c:extLst>
              <c:f>'Blue. Standard Service Support'!$B$48:$B$61</c:f>
              <c:numCache>
                <c:formatCode>General</c:formatCode>
                <c:ptCount val="14"/>
                <c:pt idx="0">
                  <c:v>990</c:v>
                </c:pt>
                <c:pt idx="1">
                  <c:v>1111</c:v>
                </c:pt>
                <c:pt idx="2">
                  <c:v>1281</c:v>
                </c:pt>
                <c:pt idx="3">
                  <c:v>1328</c:v>
                </c:pt>
                <c:pt idx="4">
                  <c:v>2658</c:v>
                </c:pt>
                <c:pt idx="5">
                  <c:v>3690</c:v>
                </c:pt>
                <c:pt idx="6">
                  <c:v>3700</c:v>
                </c:pt>
                <c:pt idx="7">
                  <c:v>3676</c:v>
                </c:pt>
                <c:pt idx="8">
                  <c:v>3634</c:v>
                </c:pt>
                <c:pt idx="9">
                  <c:v>3794</c:v>
                </c:pt>
                <c:pt idx="10">
                  <c:v>3450</c:v>
                </c:pt>
                <c:pt idx="11">
                  <c:v>3900</c:v>
                </c:pt>
                <c:pt idx="12">
                  <c:v>3351</c:v>
                </c:pt>
                <c:pt idx="13">
                  <c:v>2993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'Blue. Standard Service Support'!$E$2:$E$17</c15:f>
                <c15:dlblRangeCache>
                  <c:ptCount val="16"/>
                  <c:pt idx="0">
                    <c:v>0%</c:v>
                  </c:pt>
                  <c:pt idx="1">
                    <c:v>0%</c:v>
                  </c:pt>
                  <c:pt idx="2">
                    <c:v>2%</c:v>
                  </c:pt>
                  <c:pt idx="3">
                    <c:v>17%</c:v>
                  </c:pt>
                  <c:pt idx="4">
                    <c:v>38%</c:v>
                  </c:pt>
                  <c:pt idx="5">
                    <c:v>41%</c:v>
                  </c:pt>
                  <c:pt idx="6">
                    <c:v>37%</c:v>
                  </c:pt>
                  <c:pt idx="7">
                    <c:v>36%</c:v>
                  </c:pt>
                  <c:pt idx="8">
                    <c:v>35%</c:v>
                  </c:pt>
                  <c:pt idx="9">
                    <c:v>42%</c:v>
                  </c:pt>
                  <c:pt idx="10">
                    <c:v>45%</c:v>
                  </c:pt>
                  <c:pt idx="11">
                    <c:v>49%</c:v>
                  </c:pt>
                  <c:pt idx="12">
                    <c:v>50%</c:v>
                  </c:pt>
                  <c:pt idx="13">
                    <c:v>52%</c:v>
                  </c:pt>
                  <c:pt idx="14">
                    <c:v>55%</c:v>
                  </c:pt>
                  <c:pt idx="15">
                    <c:v>54%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A9AD-464F-BDCA-98AE57464ACA}"/>
            </c:ext>
          </c:extLst>
        </c:ser>
        <c:ser>
          <c:idx val="1"/>
          <c:order val="1"/>
          <c:tx>
            <c:strRef>
              <c:f>'Blue. Standard Service Support'!$C$46</c:f>
              <c:strCache>
                <c:ptCount val="1"/>
                <c:pt idx="0">
                  <c:v>Service Discovery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'Blue. Standard Service Support'!$A$47:$A$61</c15:sqref>
                  </c15:fullRef>
                </c:ext>
              </c:extLst>
              <c:f>'Blue. Standard Service Support'!$A$48:$A$61</c:f>
              <c:strCach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'Blue. Standard Service Support'!$C$47:$C$61</c15:sqref>
                  </c15:fullRef>
                </c:ext>
              </c:extLst>
              <c:f>'Blue. Standard Service Support'!$C$48:$C$61</c:f>
              <c:numCache>
                <c:formatCode>General</c:formatCode>
                <c:ptCount val="14"/>
                <c:pt idx="0">
                  <c:v>3</c:v>
                </c:pt>
                <c:pt idx="1">
                  <c:v>26</c:v>
                </c:pt>
                <c:pt idx="2">
                  <c:v>222</c:v>
                </c:pt>
                <c:pt idx="3">
                  <c:v>511</c:v>
                </c:pt>
                <c:pt idx="4">
                  <c:v>1088</c:v>
                </c:pt>
                <c:pt idx="5">
                  <c:v>1378</c:v>
                </c:pt>
                <c:pt idx="6">
                  <c:v>1340</c:v>
                </c:pt>
                <c:pt idx="7">
                  <c:v>1286</c:v>
                </c:pt>
                <c:pt idx="8">
                  <c:v>1528</c:v>
                </c:pt>
                <c:pt idx="9">
                  <c:v>1709</c:v>
                </c:pt>
                <c:pt idx="10">
                  <c:v>1692</c:v>
                </c:pt>
                <c:pt idx="11">
                  <c:v>1939</c:v>
                </c:pt>
                <c:pt idx="12">
                  <c:v>1753</c:v>
                </c:pt>
                <c:pt idx="13">
                  <c:v>1647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9AD-464F-BDCA-98AE57464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1088656"/>
        <c:axId val="1425544624"/>
      </c:barChart>
      <c:catAx>
        <c:axId val="211108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425544624"/>
        <c:crosses val="autoZero"/>
        <c:auto val="1"/>
        <c:lblAlgn val="ctr"/>
        <c:lblOffset val="100"/>
        <c:noMultiLvlLbl val="0"/>
      </c:catAx>
      <c:valAx>
        <c:axId val="142554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Number of Bluetooth</a:t>
                </a:r>
                <a:r>
                  <a:rPr lang="de-DE" baseline="0"/>
                  <a:t> LE </a:t>
                </a:r>
                <a:r>
                  <a:rPr lang="de-DE"/>
                  <a:t>Device Models</a:t>
                </a:r>
              </a:p>
            </c:rich>
          </c:tx>
          <c:layout>
            <c:manualLayout>
              <c:xMode val="edge"/>
              <c:yMode val="edge"/>
              <c:x val="1.5042057778523854E-2"/>
              <c:y val="2.595292258878953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211108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4166666666666"/>
          <c:y val="0.90053457436053075"/>
          <c:w val="0.6302483333333333"/>
          <c:h val="8.06766443737159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732472222222221"/>
          <c:y val="5.0559557131575728E-2"/>
          <c:w val="0.76614638888888897"/>
          <c:h val="0.709151895096700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'Blue. Standard Service Support'!$C$1</c:f>
              <c:strCache>
                <c:ptCount val="1"/>
                <c:pt idx="0">
                  <c:v>Supported Device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'Blue. Standard Service Support'!$A$2:$A$16</c15:sqref>
                  </c15:fullRef>
                </c:ext>
              </c:extLst>
              <c:f>'Blue. Standard Service Support'!$A$3:$A$16</c:f>
              <c:strCach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'Blue. Standard Service Support'!$C$2:$C$16</c15:sqref>
                  </c15:fullRef>
                </c:ext>
              </c:extLst>
              <c:f>'Blue. Standard Service Support'!$C$3:$C$16</c:f>
              <c:numCache>
                <c:formatCode>General</c:formatCode>
                <c:ptCount val="14"/>
                <c:pt idx="0">
                  <c:v>3</c:v>
                </c:pt>
                <c:pt idx="1">
                  <c:v>26</c:v>
                </c:pt>
                <c:pt idx="2">
                  <c:v>222</c:v>
                </c:pt>
                <c:pt idx="3">
                  <c:v>511</c:v>
                </c:pt>
                <c:pt idx="4">
                  <c:v>1088</c:v>
                </c:pt>
                <c:pt idx="5">
                  <c:v>1378</c:v>
                </c:pt>
                <c:pt idx="6">
                  <c:v>1340</c:v>
                </c:pt>
                <c:pt idx="7">
                  <c:v>1286</c:v>
                </c:pt>
                <c:pt idx="8">
                  <c:v>1528</c:v>
                </c:pt>
                <c:pt idx="9">
                  <c:v>1709</c:v>
                </c:pt>
                <c:pt idx="10">
                  <c:v>1692</c:v>
                </c:pt>
                <c:pt idx="11">
                  <c:v>1939</c:v>
                </c:pt>
                <c:pt idx="12">
                  <c:v>1753</c:v>
                </c:pt>
                <c:pt idx="13">
                  <c:v>1647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F-496D-88BE-65F6BF32D1C1}"/>
            </c:ext>
          </c:extLst>
        </c:ser>
        <c:ser>
          <c:idx val="1"/>
          <c:order val="1"/>
          <c:tx>
            <c:strRef>
              <c:f>'Blue. Standard Service Support'!$D$1</c:f>
              <c:strCache>
                <c:ptCount val="1"/>
                <c:pt idx="0">
                  <c:v>Provides Standard Services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8.4597691348986988E-3"/>
                  <c:y val="0"/>
                </c:manualLayout>
              </c:layout>
              <c:tx>
                <c:rich>
                  <a:bodyPr/>
                  <a:lstStyle/>
                  <a:p>
                    <a:fld id="{F9945F73-85B6-433E-BA66-5C3CCBF664C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446F-496D-88BE-65F6BF32D1C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23AB2F2-E711-4611-993B-D633D764E17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46F-496D-88BE-65F6BF32D1C1}"/>
                </c:ext>
              </c:extLst>
            </c:dLbl>
            <c:dLbl>
              <c:idx val="2"/>
              <c:layout>
                <c:manualLayout>
                  <c:x val="-8.4597691348987179E-3"/>
                  <c:y val="0"/>
                </c:manualLayout>
              </c:layout>
              <c:tx>
                <c:rich>
                  <a:bodyPr/>
                  <a:lstStyle/>
                  <a:p>
                    <a:fld id="{F86EB8F0-CA99-4D1E-BE0A-2C44B52E1A8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46F-496D-88BE-65F6BF32D1C1}"/>
                </c:ext>
              </c:extLst>
            </c:dLbl>
            <c:dLbl>
              <c:idx val="3"/>
              <c:layout>
                <c:manualLayout>
                  <c:x val="-4.229884567449378E-3"/>
                  <c:y val="0"/>
                </c:manualLayout>
              </c:layout>
              <c:tx>
                <c:rich>
                  <a:bodyPr/>
                  <a:lstStyle/>
                  <a:p>
                    <a:fld id="{90BB4DD6-682C-4A19-8551-E88229E1853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46F-496D-88BE-65F6BF32D1C1}"/>
                </c:ext>
              </c:extLst>
            </c:dLbl>
            <c:dLbl>
              <c:idx val="4"/>
              <c:layout>
                <c:manualLayout>
                  <c:x val="-8.4597691348986398E-3"/>
                  <c:y val="0"/>
                </c:manualLayout>
              </c:layout>
              <c:tx>
                <c:rich>
                  <a:bodyPr/>
                  <a:lstStyle/>
                  <a:p>
                    <a:fld id="{104AD545-59B3-4575-AA64-A271A9C2A2A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46F-496D-88BE-65F6BF32D1C1}"/>
                </c:ext>
              </c:extLst>
            </c:dLbl>
            <c:dLbl>
              <c:idx val="5"/>
              <c:layout>
                <c:manualLayout>
                  <c:x val="-1.2689653702348019E-2"/>
                  <c:y val="0"/>
                </c:manualLayout>
              </c:layout>
              <c:tx>
                <c:rich>
                  <a:bodyPr/>
                  <a:lstStyle/>
                  <a:p>
                    <a:fld id="{F011522D-5D65-4149-A1D6-C339D3EB7ED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46F-496D-88BE-65F6BF32D1C1}"/>
                </c:ext>
              </c:extLst>
            </c:dLbl>
            <c:dLbl>
              <c:idx val="6"/>
              <c:layout>
                <c:manualLayout>
                  <c:x val="-4.229884567449417E-3"/>
                  <c:y val="0"/>
                </c:manualLayout>
              </c:layout>
              <c:tx>
                <c:rich>
                  <a:bodyPr/>
                  <a:lstStyle/>
                  <a:p>
                    <a:fld id="{2BE95672-9159-4B7E-AFCB-995E75C0DA1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446F-496D-88BE-65F6BF32D1C1}"/>
                </c:ext>
              </c:extLst>
            </c:dLbl>
            <c:dLbl>
              <c:idx val="7"/>
              <c:layout>
                <c:manualLayout>
                  <c:x val="0"/>
                  <c:y val="4.5963233755977936E-3"/>
                </c:manualLayout>
              </c:layout>
              <c:tx>
                <c:rich>
                  <a:bodyPr/>
                  <a:lstStyle/>
                  <a:p>
                    <a:fld id="{BC3ABA04-A354-4793-9F90-CB243DC4282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446F-496D-88BE-65F6BF32D1C1}"/>
                </c:ext>
              </c:extLst>
            </c:dLbl>
            <c:dLbl>
              <c:idx val="8"/>
              <c:layout>
                <c:manualLayout>
                  <c:x val="-8.459769134898756E-3"/>
                  <c:y val="0"/>
                </c:manualLayout>
              </c:layout>
              <c:tx>
                <c:rich>
                  <a:bodyPr/>
                  <a:lstStyle/>
                  <a:p>
                    <a:fld id="{31002E51-D20F-4078-8439-7DA7D2E613F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446F-496D-88BE-65F6BF32D1C1}"/>
                </c:ext>
              </c:extLst>
            </c:dLbl>
            <c:dLbl>
              <c:idx val="9"/>
              <c:layout>
                <c:manualLayout>
                  <c:x val="-1.6919538269797359E-2"/>
                  <c:y val="0"/>
                </c:manualLayout>
              </c:layout>
              <c:tx>
                <c:rich>
                  <a:bodyPr/>
                  <a:lstStyle/>
                  <a:p>
                    <a:fld id="{0C3760D9-1178-489F-8BEC-CA6A2A1515B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446F-496D-88BE-65F6BF32D1C1}"/>
                </c:ext>
              </c:extLst>
            </c:dLbl>
            <c:dLbl>
              <c:idx val="10"/>
              <c:layout>
                <c:manualLayout>
                  <c:x val="-4.2298845674493398E-3"/>
                  <c:y val="2.1066238779168525E-17"/>
                </c:manualLayout>
              </c:layout>
              <c:tx>
                <c:rich>
                  <a:bodyPr/>
                  <a:lstStyle/>
                  <a:p>
                    <a:fld id="{72026C9F-3B47-45A7-A414-C8B3F28E389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446F-496D-88BE-65F6BF32D1C1}"/>
                </c:ext>
              </c:extLst>
            </c:dLbl>
            <c:dLbl>
              <c:idx val="11"/>
              <c:layout>
                <c:manualLayout>
                  <c:x val="-4.2298845674493398E-3"/>
                  <c:y val="-1.0533119389584263E-17"/>
                </c:manualLayout>
              </c:layout>
              <c:tx>
                <c:rich>
                  <a:bodyPr/>
                  <a:lstStyle/>
                  <a:p>
                    <a:fld id="{463E08FA-88B3-480F-8019-90F6FA1BF9E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446F-496D-88BE-65F6BF32D1C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C95ED4A-99D6-40B9-829A-6684E32E3E3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46F-496D-88BE-65F6BF32D1C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6090A73-4C36-4A3E-B7BB-712C722B1B9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46F-496D-88BE-65F6BF32D1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'Blue. Standard Service Support'!$A$2:$A$16</c15:sqref>
                  </c15:fullRef>
                </c:ext>
              </c:extLst>
              <c:f>'Blue. Standard Service Support'!$A$3:$A$16</c:f>
              <c:strCach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'Blue. Standard Service Support'!$D$2:$D$16</c15:sqref>
                  </c15:fullRef>
                </c:ext>
              </c:extLst>
              <c:f>'Blue. Standard Service Support'!$D$3:$D$16</c:f>
              <c:numCache>
                <c:formatCode>General</c:formatCode>
                <c:ptCount val="14"/>
                <c:pt idx="0">
                  <c:v>3</c:v>
                </c:pt>
                <c:pt idx="1">
                  <c:v>23</c:v>
                </c:pt>
                <c:pt idx="2">
                  <c:v>220</c:v>
                </c:pt>
                <c:pt idx="3">
                  <c:v>510</c:v>
                </c:pt>
                <c:pt idx="4">
                  <c:v>1083</c:v>
                </c:pt>
                <c:pt idx="5">
                  <c:v>1369</c:v>
                </c:pt>
                <c:pt idx="6">
                  <c:v>1319</c:v>
                </c:pt>
                <c:pt idx="7">
                  <c:v>1270</c:v>
                </c:pt>
                <c:pt idx="8">
                  <c:v>1496</c:v>
                </c:pt>
                <c:pt idx="9">
                  <c:v>1677</c:v>
                </c:pt>
                <c:pt idx="10">
                  <c:v>1657</c:v>
                </c:pt>
                <c:pt idx="11">
                  <c:v>1905</c:v>
                </c:pt>
                <c:pt idx="12">
                  <c:v>1710</c:v>
                </c:pt>
                <c:pt idx="13">
                  <c:v>1608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'Blue. Standard Service Support'!$G$2:$G$17</c15:f>
                <c15:dlblRangeCache>
                  <c:ptCount val="16"/>
                  <c:pt idx="0">
                    <c:v>0%</c:v>
                  </c:pt>
                  <c:pt idx="1">
                    <c:v>100%</c:v>
                  </c:pt>
                  <c:pt idx="2">
                    <c:v>88%</c:v>
                  </c:pt>
                  <c:pt idx="3">
                    <c:v>99%</c:v>
                  </c:pt>
                  <c:pt idx="4">
                    <c:v>100%</c:v>
                  </c:pt>
                  <c:pt idx="5">
                    <c:v>100%</c:v>
                  </c:pt>
                  <c:pt idx="6">
                    <c:v>99%</c:v>
                  </c:pt>
                  <c:pt idx="7">
                    <c:v>98%</c:v>
                  </c:pt>
                  <c:pt idx="8">
                    <c:v>99%</c:v>
                  </c:pt>
                  <c:pt idx="9">
                    <c:v>98%</c:v>
                  </c:pt>
                  <c:pt idx="10">
                    <c:v>98%</c:v>
                  </c:pt>
                  <c:pt idx="11">
                    <c:v>98%</c:v>
                  </c:pt>
                  <c:pt idx="12">
                    <c:v>98%</c:v>
                  </c:pt>
                  <c:pt idx="13">
                    <c:v>98%</c:v>
                  </c:pt>
                  <c:pt idx="14">
                    <c:v>98%</c:v>
                  </c:pt>
                  <c:pt idx="15">
                    <c:v>98%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446F-496D-88BE-65F6BF32D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1068496"/>
        <c:axId val="1425544128"/>
      </c:barChart>
      <c:catAx>
        <c:axId val="211106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47381534921860374"/>
              <c:y val="0.83876025215357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425544128"/>
        <c:crosses val="autoZero"/>
        <c:auto val="1"/>
        <c:lblAlgn val="ctr"/>
        <c:lblOffset val="100"/>
        <c:noMultiLvlLbl val="0"/>
      </c:catAx>
      <c:valAx>
        <c:axId val="1425544128"/>
        <c:scaling>
          <c:orientation val="minMax"/>
          <c:max val="2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Bluetooth</a:t>
                </a:r>
                <a:r>
                  <a:rPr lang="de-DE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LE </a:t>
                </a:r>
                <a:r>
                  <a:rPr lang="de-DE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Device Models</a:t>
                </a:r>
              </a:p>
            </c:rich>
          </c:tx>
          <c:layout>
            <c:manualLayout>
              <c:xMode val="edge"/>
              <c:yMode val="edge"/>
              <c:x val="1.4871223687496755E-2"/>
              <c:y val="3.12821425960468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211106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32749999999999"/>
          <c:y val="5.5935913539173758E-2"/>
          <c:w val="0.73486694444444445"/>
          <c:h val="0.70416508341738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'Blue. Standard Service Support'!$B$46</c:f>
              <c:strCache>
                <c:ptCount val="1"/>
                <c:pt idx="0">
                  <c:v>Device Discovery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3947742929513482E-3"/>
                  <c:y val="0"/>
                </c:manualLayout>
              </c:layout>
              <c:tx>
                <c:rich>
                  <a:bodyPr/>
                  <a:lstStyle/>
                  <a:p>
                    <a:fld id="{E6391099-77B2-4509-91FF-CD1BB1E9135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52C-4B7E-BB12-F50427AD265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FF2640D-D16E-4A1E-A2D9-88F56A780AD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52C-4B7E-BB12-F50427AD265D}"/>
                </c:ext>
              </c:extLst>
            </c:dLbl>
            <c:dLbl>
              <c:idx val="2"/>
              <c:layout>
                <c:manualLayout>
                  <c:x val="7.1829897752685376E-3"/>
                  <c:y val="0"/>
                </c:manualLayout>
              </c:layout>
              <c:tx>
                <c:rich>
                  <a:bodyPr/>
                  <a:lstStyle/>
                  <a:p>
                    <a:fld id="{80C52474-AE36-4407-9BD4-4BB658B9F21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52C-4B7E-BB12-F50427AD265D}"/>
                </c:ext>
              </c:extLst>
            </c:dLbl>
            <c:dLbl>
              <c:idx val="3"/>
              <c:layout>
                <c:manualLayout>
                  <c:x val="1.4365979550537075E-2"/>
                  <c:y val="-8.4127000473646973E-17"/>
                </c:manualLayout>
              </c:layout>
              <c:tx>
                <c:rich>
                  <a:bodyPr/>
                  <a:lstStyle/>
                  <a:p>
                    <a:fld id="{30988ACC-F524-442C-8241-277074E6385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52C-4B7E-BB12-F50427AD265D}"/>
                </c:ext>
              </c:extLst>
            </c:dLbl>
            <c:dLbl>
              <c:idx val="4"/>
              <c:layout>
                <c:manualLayout>
                  <c:x val="3.5914948876342194E-3"/>
                  <c:y val="0"/>
                </c:manualLayout>
              </c:layout>
              <c:tx>
                <c:rich>
                  <a:bodyPr/>
                  <a:lstStyle/>
                  <a:p>
                    <a:fld id="{9C2FC4AF-86B3-4FC1-8764-4959AE8455B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252C-4B7E-BB12-F50427AD265D}"/>
                </c:ext>
              </c:extLst>
            </c:dLbl>
            <c:dLbl>
              <c:idx val="5"/>
              <c:layout>
                <c:manualLayout>
                  <c:x val="-3.5914948876342853E-3"/>
                  <c:y val="4.5887984899601062E-3"/>
                </c:manualLayout>
              </c:layout>
              <c:tx>
                <c:rich>
                  <a:bodyPr/>
                  <a:lstStyle/>
                  <a:p>
                    <a:fld id="{7F270FC4-94AE-4260-A6D2-591CF6B6B6A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52C-4B7E-BB12-F50427AD265D}"/>
                </c:ext>
              </c:extLst>
            </c:dLbl>
            <c:dLbl>
              <c:idx val="6"/>
              <c:layout>
                <c:manualLayout>
                  <c:x val="3.5914948876342853E-3"/>
                  <c:y val="4.5887984899601062E-3"/>
                </c:manualLayout>
              </c:layout>
              <c:tx>
                <c:rich>
                  <a:bodyPr/>
                  <a:lstStyle/>
                  <a:p>
                    <a:fld id="{B4D8C7DB-7774-488B-832C-D71D18DB0B1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52C-4B7E-BB12-F50427AD265D}"/>
                </c:ext>
              </c:extLst>
            </c:dLbl>
            <c:dLbl>
              <c:idx val="7"/>
              <c:layout>
                <c:manualLayout>
                  <c:x val="1.0577795930761573E-2"/>
                  <c:y val="0"/>
                </c:manualLayout>
              </c:layout>
              <c:tx>
                <c:rich>
                  <a:bodyPr/>
                  <a:lstStyle/>
                  <a:p>
                    <a:fld id="{DFA90E87-C70B-427A-A9C6-5587839B53F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252C-4B7E-BB12-F50427AD265D}"/>
                </c:ext>
              </c:extLst>
            </c:dLbl>
            <c:dLbl>
              <c:idx val="8"/>
              <c:layout>
                <c:manualLayout>
                  <c:x val="1.3972570223712828E-2"/>
                  <c:y val="4.6048353471611616E-3"/>
                </c:manualLayout>
              </c:layout>
              <c:tx>
                <c:rich>
                  <a:bodyPr/>
                  <a:lstStyle/>
                  <a:p>
                    <a:fld id="{9EDE6DF9-33C1-423D-AEC1-5B677087C06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252C-4B7E-BB12-F50427AD265D}"/>
                </c:ext>
              </c:extLst>
            </c:dLbl>
            <c:dLbl>
              <c:idx val="9"/>
              <c:layout>
                <c:manualLayout>
                  <c:x val="1.0184322878854138E-2"/>
                  <c:y val="0"/>
                </c:manualLayout>
              </c:layout>
              <c:tx>
                <c:rich>
                  <a:bodyPr/>
                  <a:lstStyle/>
                  <a:p>
                    <a:fld id="{4406445E-AF48-4368-86AB-4BD0D52D29F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252C-4B7E-BB12-F50427AD265D}"/>
                </c:ext>
              </c:extLst>
            </c:dLbl>
            <c:dLbl>
              <c:idx val="10"/>
              <c:layout>
                <c:manualLayout>
                  <c:x val="3.394774292951255E-3"/>
                  <c:y val="0"/>
                </c:manualLayout>
              </c:layout>
              <c:tx>
                <c:rich>
                  <a:bodyPr/>
                  <a:lstStyle/>
                  <a:p>
                    <a:fld id="{6E1A22F7-877C-48F2-8BE0-4CD155DDC4E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252C-4B7E-BB12-F50427AD265D}"/>
                </c:ext>
              </c:extLst>
            </c:dLbl>
            <c:dLbl>
              <c:idx val="11"/>
              <c:layout>
                <c:manualLayout>
                  <c:x val="3.3947742929513794E-3"/>
                  <c:y val="1.0479188929936112E-17"/>
                </c:manualLayout>
              </c:layout>
              <c:tx>
                <c:rich>
                  <a:bodyPr/>
                  <a:lstStyle/>
                  <a:p>
                    <a:fld id="{C5A36BDF-3E52-44BF-B96C-C3AFBB65D1B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252C-4B7E-BB12-F50427AD265D}"/>
                </c:ext>
              </c:extLst>
            </c:dLbl>
            <c:dLbl>
              <c:idx val="12"/>
              <c:layout>
                <c:manualLayout>
                  <c:x val="6.789548585902634E-3"/>
                  <c:y val="0"/>
                </c:manualLayout>
              </c:layout>
              <c:tx>
                <c:rich>
                  <a:bodyPr/>
                  <a:lstStyle/>
                  <a:p>
                    <a:fld id="{01D6111A-2418-4887-AAF5-A4E7401D20B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52C-4B7E-BB12-F50427AD265D}"/>
                </c:ext>
              </c:extLst>
            </c:dLbl>
            <c:dLbl>
              <c:idx val="13"/>
              <c:layout>
                <c:manualLayout>
                  <c:x val="6.7895485859027589E-3"/>
                  <c:y val="0"/>
                </c:manualLayout>
              </c:layout>
              <c:tx>
                <c:rich>
                  <a:bodyPr/>
                  <a:lstStyle/>
                  <a:p>
                    <a:fld id="{B1C8DD43-42A7-4B08-971C-3CD58DCF206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252C-4B7E-BB12-F50427AD26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'Blue. Standard Service Support'!$A$47:$A$61</c15:sqref>
                  </c15:fullRef>
                </c:ext>
              </c:extLst>
              <c:f>'Blue. Standard Service Support'!$A$48:$A$61</c:f>
              <c:strCach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'Blue. Standard Service Support'!$B$47:$B$61</c15:sqref>
                  </c15:fullRef>
                </c:ext>
              </c:extLst>
              <c:f>'Blue. Standard Service Support'!$B$48:$B$61</c:f>
              <c:numCache>
                <c:formatCode>General</c:formatCode>
                <c:ptCount val="14"/>
                <c:pt idx="0">
                  <c:v>990</c:v>
                </c:pt>
                <c:pt idx="1">
                  <c:v>1111</c:v>
                </c:pt>
                <c:pt idx="2">
                  <c:v>1281</c:v>
                </c:pt>
                <c:pt idx="3">
                  <c:v>1328</c:v>
                </c:pt>
                <c:pt idx="4">
                  <c:v>2658</c:v>
                </c:pt>
                <c:pt idx="5">
                  <c:v>3690</c:v>
                </c:pt>
                <c:pt idx="6">
                  <c:v>3700</c:v>
                </c:pt>
                <c:pt idx="7">
                  <c:v>3676</c:v>
                </c:pt>
                <c:pt idx="8">
                  <c:v>3634</c:v>
                </c:pt>
                <c:pt idx="9">
                  <c:v>3794</c:v>
                </c:pt>
                <c:pt idx="10">
                  <c:v>3450</c:v>
                </c:pt>
                <c:pt idx="11">
                  <c:v>3900</c:v>
                </c:pt>
                <c:pt idx="12">
                  <c:v>3351</c:v>
                </c:pt>
                <c:pt idx="13">
                  <c:v>2993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'Blue. Standard Service Support'!$E$2:$E$17</c15:f>
                <c15:dlblRangeCache>
                  <c:ptCount val="16"/>
                  <c:pt idx="0">
                    <c:v>0%</c:v>
                  </c:pt>
                  <c:pt idx="1">
                    <c:v>0%</c:v>
                  </c:pt>
                  <c:pt idx="2">
                    <c:v>2%</c:v>
                  </c:pt>
                  <c:pt idx="3">
                    <c:v>17%</c:v>
                  </c:pt>
                  <c:pt idx="4">
                    <c:v>38%</c:v>
                  </c:pt>
                  <c:pt idx="5">
                    <c:v>41%</c:v>
                  </c:pt>
                  <c:pt idx="6">
                    <c:v>37%</c:v>
                  </c:pt>
                  <c:pt idx="7">
                    <c:v>36%</c:v>
                  </c:pt>
                  <c:pt idx="8">
                    <c:v>35%</c:v>
                  </c:pt>
                  <c:pt idx="9">
                    <c:v>42%</c:v>
                  </c:pt>
                  <c:pt idx="10">
                    <c:v>45%</c:v>
                  </c:pt>
                  <c:pt idx="11">
                    <c:v>49%</c:v>
                  </c:pt>
                  <c:pt idx="12">
                    <c:v>50%</c:v>
                  </c:pt>
                  <c:pt idx="13">
                    <c:v>52%</c:v>
                  </c:pt>
                  <c:pt idx="14">
                    <c:v>55%</c:v>
                  </c:pt>
                  <c:pt idx="15">
                    <c:v>54%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52C-4B7E-BB12-F50427AD265D}"/>
            </c:ext>
          </c:extLst>
        </c:ser>
        <c:ser>
          <c:idx val="1"/>
          <c:order val="1"/>
          <c:tx>
            <c:strRef>
              <c:f>'Blue. Standard Service Support'!$C$46</c:f>
              <c:strCache>
                <c:ptCount val="1"/>
                <c:pt idx="0">
                  <c:v>Service Discovery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'Blue. Standard Service Support'!$A$47:$A$61</c15:sqref>
                  </c15:fullRef>
                </c:ext>
              </c:extLst>
              <c:f>'Blue. Standard Service Support'!$A$48:$A$61</c:f>
              <c:strCach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'Blue. Standard Service Support'!$C$47:$C$61</c15:sqref>
                  </c15:fullRef>
                </c:ext>
              </c:extLst>
              <c:f>'Blue. Standard Service Support'!$C$48:$C$61</c:f>
              <c:numCache>
                <c:formatCode>General</c:formatCode>
                <c:ptCount val="14"/>
                <c:pt idx="0">
                  <c:v>3</c:v>
                </c:pt>
                <c:pt idx="1">
                  <c:v>26</c:v>
                </c:pt>
                <c:pt idx="2">
                  <c:v>222</c:v>
                </c:pt>
                <c:pt idx="3">
                  <c:v>511</c:v>
                </c:pt>
                <c:pt idx="4">
                  <c:v>1088</c:v>
                </c:pt>
                <c:pt idx="5">
                  <c:v>1378</c:v>
                </c:pt>
                <c:pt idx="6">
                  <c:v>1340</c:v>
                </c:pt>
                <c:pt idx="7">
                  <c:v>1286</c:v>
                </c:pt>
                <c:pt idx="8">
                  <c:v>1528</c:v>
                </c:pt>
                <c:pt idx="9">
                  <c:v>1709</c:v>
                </c:pt>
                <c:pt idx="10">
                  <c:v>1692</c:v>
                </c:pt>
                <c:pt idx="11">
                  <c:v>1939</c:v>
                </c:pt>
                <c:pt idx="12">
                  <c:v>1753</c:v>
                </c:pt>
                <c:pt idx="13">
                  <c:v>1647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2C-4B7E-BB12-F50427AD2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1088656"/>
        <c:axId val="1425544624"/>
      </c:barChart>
      <c:catAx>
        <c:axId val="211108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425544624"/>
        <c:crosses val="autoZero"/>
        <c:auto val="1"/>
        <c:lblAlgn val="ctr"/>
        <c:lblOffset val="100"/>
        <c:noMultiLvlLbl val="0"/>
      </c:catAx>
      <c:valAx>
        <c:axId val="142554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Number of Bluetooth</a:t>
                </a:r>
                <a:r>
                  <a:rPr lang="de-DE" baseline="0"/>
                  <a:t> LE </a:t>
                </a:r>
                <a:r>
                  <a:rPr lang="de-DE"/>
                  <a:t>Device Models</a:t>
                </a:r>
              </a:p>
            </c:rich>
          </c:tx>
          <c:layout>
            <c:manualLayout>
              <c:xMode val="edge"/>
              <c:yMode val="edge"/>
              <c:x val="1.5042057778523854E-2"/>
              <c:y val="2.595292258878953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211108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4166666666666"/>
          <c:y val="0.90053457436053075"/>
          <c:w val="0.6302483333333333"/>
          <c:h val="8.06766443737159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271462</xdr:colOff>
      <xdr:row>8</xdr:row>
      <xdr:rowOff>52387</xdr:rowOff>
    </xdr:from>
    <xdr:to>
      <xdr:col>21</xdr:col>
      <xdr:colOff>271462</xdr:colOff>
      <xdr:row>22</xdr:row>
      <xdr:rowOff>128587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F9899A3-0E37-A703-D08D-CC017AC9F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8</xdr:col>
      <xdr:colOff>693044</xdr:colOff>
      <xdr:row>15</xdr:row>
      <xdr:rowOff>110298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9DADF3F-B18A-4589-B5B5-3EA655A6F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526676</xdr:colOff>
      <xdr:row>2</xdr:row>
      <xdr:rowOff>33618</xdr:rowOff>
    </xdr:from>
    <xdr:to>
      <xdr:col>13</xdr:col>
      <xdr:colOff>436343</xdr:colOff>
      <xdr:row>16</xdr:row>
      <xdr:rowOff>129696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AFA6F35-9022-5035-4CDD-88C4AD316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586878</xdr:colOff>
      <xdr:row>47</xdr:row>
      <xdr:rowOff>74249</xdr:rowOff>
    </xdr:from>
    <xdr:to>
      <xdr:col>9</xdr:col>
      <xdr:colOff>517922</xdr:colOff>
      <xdr:row>61</xdr:row>
      <xdr:rowOff>184547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2D128C5-2592-0CE9-69EF-459AF8CB0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E66F2D64-18B8-4E1C-AEAC-207E6C335B72}" autoFormatId="16" applyNumberFormats="0" applyBorderFormats="0" applyFontFormats="0" applyPatternFormats="0" applyAlignmentFormats="0" applyWidthHeightFormats="0">
  <queryTableRefresh nextId="8">
    <queryTableFields count="6">
      <queryTableField id="2" name="Layer" tableColumnId="2"/>
      <queryTableField id="3" name="Frequency" tableColumnId="3"/>
      <queryTableField id="4" name="Service" tableColumnId="4"/>
      <queryTableField id="5" name="Profile" tableColumnId="5"/>
      <queryTableField id="6" name="Protocols" tableColumnId="6"/>
      <queryTableField id="7" name="Category" tableColumnId="7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FFF64D50-99CC-47EF-8FD9-DF054E0BD387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Cluster Id" tableColumnId="1"/>
      <queryTableField id="2" name="Frequency" tableColumnId="2"/>
      <queryTableField id="3" name="Column1" tableColumnId="3"/>
      <queryTableField id="4" name="_1" tableColumnId="4"/>
      <queryTableField id="5" dataBound="0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46DE6BE3-4774-4525-9069-A669EDF62858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Value" tableColumnId="1"/>
      <queryTableField id="2" name="Frequency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09B0FB-8ECF-4003-B6CF-EAAE3A79D5B4}" name="updated_bluetooth" displayName="updated_bluetooth" ref="A1:F177" tableType="queryTable" totalsRowShown="0">
  <autoFilter ref="A1:F177" xr:uid="{AC09B0FB-8ECF-4003-B6CF-EAAE3A79D5B4}"/>
  <sortState xmlns:xlrd2="http://schemas.microsoft.com/office/spreadsheetml/2017/richdata2" ref="A2:F177">
    <sortCondition ref="F1:F177"/>
  </sortState>
  <tableColumns count="6">
    <tableColumn id="2" xr3:uid="{DA970FA8-00F2-4397-AFBA-70F0FDE32D2D}" uniqueName="2" name="Layer" queryTableFieldId="2" dataDxfId="5"/>
    <tableColumn id="3" xr3:uid="{FA26F756-F0AE-4C8F-B92F-D434A4C93B14}" uniqueName="3" name="Supported by Number of Device Models" queryTableFieldId="3"/>
    <tableColumn id="4" xr3:uid="{93A5926E-D685-4E6E-9282-9E678E5ECC3B}" uniqueName="4" name="Service" queryTableFieldId="4" dataDxfId="4"/>
    <tableColumn id="5" xr3:uid="{B9C79A7B-768B-429E-8DF8-7EF5849A5893}" uniqueName="5" name="Profile" queryTableFieldId="5" dataDxfId="3"/>
    <tableColumn id="6" xr3:uid="{1F37827B-B1A4-4E9E-A19F-34843930FB6D}" uniqueName="6" name="Protocols" queryTableFieldId="6" dataDxfId="2"/>
    <tableColumn id="7" xr3:uid="{A9A55F73-7DD7-40B7-AEF6-8A406F492492}" uniqueName="7" name="Classification" queryTableFieldId="7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ACB6AB-43E7-4729-8C59-9DB387442930}" name="zigbee_cleaned_frequency" displayName="zigbee_cleaned_frequency" ref="A1:F362" tableType="queryTable" totalsRowShown="0">
  <autoFilter ref="A1:F362" xr:uid="{7DACB6AB-43E7-4729-8C59-9DB387442930}"/>
  <sortState xmlns:xlrd2="http://schemas.microsoft.com/office/spreadsheetml/2017/richdata2" ref="A2:F358">
    <sortCondition descending="1" ref="B1:B362"/>
  </sortState>
  <tableColumns count="6">
    <tableColumn id="1" xr3:uid="{3EEB0164-AE61-4C88-878D-DD47A03C0426}" uniqueName="1" name="Cluster Id" queryTableFieldId="1" dataDxfId="7"/>
    <tableColumn id="2" xr3:uid="{0BF457ED-02CE-4D8A-B15D-3BE78EFA6A2F}" uniqueName="2" name="Frequency" queryTableFieldId="2"/>
    <tableColumn id="3" xr3:uid="{3C43F24E-942D-447C-856C-E5744C6D9D58}" uniqueName="3" name="Column1" queryTableFieldId="3" dataDxfId="6"/>
    <tableColumn id="4" xr3:uid="{0B5228C5-4EC1-435A-B559-E9648E8762A2}" uniqueName="4" name="_1" queryTableFieldId="4"/>
    <tableColumn id="5" xr3:uid="{6E44714B-923D-4913-BEB3-29E2A6151D52}" uniqueName="5" name="_2" queryTableFieldId="5"/>
    <tableColumn id="6" xr3:uid="{FADFFF62-DAF3-484B-BCB6-2D639EF44A18}" uniqueName="6" name="_3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79DE0F-4DB5-41CB-8003-55B5B7004B36}" name="zigbee_herdmans_frequency" displayName="zigbee_herdmans_frequency" ref="A1:E511" tableType="queryTable" totalsRowShown="0">
  <autoFilter ref="A1:E511" xr:uid="{4679DE0F-4DB5-41CB-8003-55B5B7004B36}"/>
  <tableColumns count="5">
    <tableColumn id="1" xr3:uid="{090F1B3A-B28D-4248-BFE3-63C1E50EEDD2}" uniqueName="1" name="Value" queryTableFieldId="1" dataDxfId="0"/>
    <tableColumn id="2" xr3:uid="{4D9C997E-91FC-4393-9CEF-E814065EBC74}" uniqueName="2" name="Frequency" queryTableFieldId="2"/>
    <tableColumn id="3" xr3:uid="{A4129F77-173D-44AC-9834-025FD8F1BD8A}" uniqueName="3" name="Standard Conform" queryTableFieldId="3"/>
    <tableColumn id="4" xr3:uid="{8E0E3EA7-8AD9-409D-9908-9F83CAD04AF0}" uniqueName="4" name="Not Standardized" queryTableFieldId="4"/>
    <tableColumn id="5" xr3:uid="{132D02B8-BE80-4DDB-A5BD-CC2AE813F6AC}" uniqueName="5" name="Unknown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40C4B-B2DC-45C0-B24F-B70CB7FE5DDD}">
  <dimension ref="A1:R177"/>
  <sheetViews>
    <sheetView workbookViewId="0">
      <selection activeCell="A29" sqref="A29"/>
    </sheetView>
  </sheetViews>
  <sheetFormatPr baseColWidth="10" defaultRowHeight="15" x14ac:dyDescent="0.25"/>
  <cols>
    <col min="1" max="1" width="40.85546875" bestFit="1" customWidth="1"/>
    <col min="2" max="2" width="12.5703125" bestFit="1" customWidth="1"/>
    <col min="3" max="3" width="9.7109375" bestFit="1" customWidth="1"/>
    <col min="4" max="4" width="9.28515625" bestFit="1" customWidth="1"/>
    <col min="5" max="5" width="11.5703125" bestFit="1" customWidth="1"/>
    <col min="6" max="6" width="36.7109375" bestFit="1" customWidth="1"/>
    <col min="8" max="8" width="31.7109375" customWidth="1"/>
    <col min="9" max="9" width="7" bestFit="1" customWidth="1"/>
    <col min="12" max="12" width="37.28515625" bestFit="1" customWidth="1"/>
    <col min="13" max="13" width="5" bestFit="1" customWidth="1"/>
  </cols>
  <sheetData>
    <row r="1" spans="1:18" x14ac:dyDescent="0.25">
      <c r="A1" t="s">
        <v>0</v>
      </c>
      <c r="B1" t="s">
        <v>1088</v>
      </c>
      <c r="C1" t="s">
        <v>473</v>
      </c>
      <c r="D1" t="s">
        <v>474</v>
      </c>
      <c r="E1" t="s">
        <v>475</v>
      </c>
      <c r="F1" t="s">
        <v>1089</v>
      </c>
    </row>
    <row r="2" spans="1:18" x14ac:dyDescent="0.25">
      <c r="A2" t="s">
        <v>9</v>
      </c>
      <c r="B2">
        <v>27491</v>
      </c>
      <c r="C2" t="s">
        <v>181</v>
      </c>
      <c r="D2" t="s">
        <v>472</v>
      </c>
      <c r="E2" t="s">
        <v>181</v>
      </c>
      <c r="F2" t="s">
        <v>532</v>
      </c>
      <c r="H2" t="s">
        <v>1063</v>
      </c>
      <c r="L2" t="s">
        <v>1064</v>
      </c>
      <c r="P2" t="s">
        <v>531</v>
      </c>
      <c r="Q2" t="s">
        <v>539</v>
      </c>
      <c r="R2" t="s">
        <v>540</v>
      </c>
    </row>
    <row r="3" spans="1:18" x14ac:dyDescent="0.25">
      <c r="A3" t="s">
        <v>3</v>
      </c>
      <c r="B3">
        <v>27437</v>
      </c>
      <c r="C3" t="s">
        <v>181</v>
      </c>
      <c r="D3" t="s">
        <v>472</v>
      </c>
      <c r="E3" t="s">
        <v>181</v>
      </c>
      <c r="F3" t="s">
        <v>532</v>
      </c>
      <c r="H3" s="9" t="s">
        <v>534</v>
      </c>
      <c r="I3">
        <v>7529</v>
      </c>
      <c r="J3" s="12">
        <f>I3/SUM(I2:I7)</f>
        <v>6.7156058227486798E-2</v>
      </c>
      <c r="L3" t="s">
        <v>530</v>
      </c>
      <c r="M3">
        <v>2851</v>
      </c>
      <c r="N3" s="12">
        <f>M3/SUM(M2:M7)</f>
        <v>0.42501490757304711</v>
      </c>
      <c r="P3" t="s">
        <v>536</v>
      </c>
      <c r="Q3" s="11">
        <v>6.7156058227486798E-2</v>
      </c>
      <c r="R3" s="11">
        <v>0.42501490757304711</v>
      </c>
    </row>
    <row r="4" spans="1:18" x14ac:dyDescent="0.25">
      <c r="A4" t="s">
        <v>6</v>
      </c>
      <c r="B4">
        <v>26342</v>
      </c>
      <c r="C4" t="s">
        <v>181</v>
      </c>
      <c r="D4" t="s">
        <v>472</v>
      </c>
      <c r="E4" t="s">
        <v>181</v>
      </c>
      <c r="F4" t="s">
        <v>532</v>
      </c>
      <c r="H4" s="9" t="s">
        <v>523</v>
      </c>
      <c r="I4">
        <v>14543</v>
      </c>
      <c r="J4" s="12">
        <f>I4/SUM(I2:I7)</f>
        <v>0.12971849578992437</v>
      </c>
      <c r="L4" s="7" t="s">
        <v>523</v>
      </c>
      <c r="M4">
        <v>203</v>
      </c>
      <c r="N4" s="12">
        <f>M4/SUM(M2:M7)</f>
        <v>3.0262373285629099E-2</v>
      </c>
      <c r="P4" s="7" t="s">
        <v>523</v>
      </c>
      <c r="Q4" s="11">
        <v>0.12971849578992437</v>
      </c>
      <c r="R4" s="11">
        <v>3.0262373285629099E-2</v>
      </c>
    </row>
    <row r="5" spans="1:18" x14ac:dyDescent="0.25">
      <c r="A5" t="s">
        <v>10</v>
      </c>
      <c r="B5">
        <v>24052</v>
      </c>
      <c r="C5" t="s">
        <v>181</v>
      </c>
      <c r="D5" t="s">
        <v>472</v>
      </c>
      <c r="E5" t="s">
        <v>181</v>
      </c>
      <c r="F5" t="s">
        <v>532</v>
      </c>
      <c r="H5" s="10" t="s">
        <v>525</v>
      </c>
      <c r="I5">
        <f>113917-41060+4237</f>
        <v>77094</v>
      </c>
      <c r="J5" s="12">
        <f>I5/SUM(I2:I7)</f>
        <v>0.68765163408020546</v>
      </c>
      <c r="L5" s="8" t="s">
        <v>525</v>
      </c>
      <c r="M5">
        <v>2257</v>
      </c>
      <c r="N5" s="12">
        <f>M5/SUM(M2:M7)</f>
        <v>0.33646392367322597</v>
      </c>
      <c r="P5" s="8" t="s">
        <v>537</v>
      </c>
      <c r="Q5" s="11">
        <v>0.68765163408020546</v>
      </c>
      <c r="R5" s="11">
        <v>0.33646392367322597</v>
      </c>
    </row>
    <row r="6" spans="1:18" x14ac:dyDescent="0.25">
      <c r="A6" t="s">
        <v>11</v>
      </c>
      <c r="B6">
        <v>15594</v>
      </c>
      <c r="C6" t="s">
        <v>181</v>
      </c>
      <c r="D6" t="s">
        <v>472</v>
      </c>
      <c r="E6" t="s">
        <v>181</v>
      </c>
      <c r="F6" t="s">
        <v>532</v>
      </c>
      <c r="H6" s="9" t="s">
        <v>535</v>
      </c>
      <c r="I6">
        <f xml:space="preserve"> 214 + 11878+51</f>
        <v>12143</v>
      </c>
      <c r="J6" s="12">
        <f>I6/SUM(I2:I7)</f>
        <v>0.10831133152561724</v>
      </c>
      <c r="L6" s="7" t="s">
        <v>526</v>
      </c>
      <c r="M6">
        <v>731</v>
      </c>
      <c r="N6" s="12">
        <f>M6/SUM(M2:M7)</f>
        <v>0.10897435897435898</v>
      </c>
      <c r="P6" s="7" t="s">
        <v>526</v>
      </c>
      <c r="Q6" s="11">
        <v>0.10831133152561724</v>
      </c>
      <c r="R6" s="11">
        <v>0.10897435897435898</v>
      </c>
    </row>
    <row r="7" spans="1:18" x14ac:dyDescent="0.25">
      <c r="A7" t="s">
        <v>120</v>
      </c>
      <c r="B7">
        <v>343</v>
      </c>
      <c r="C7" t="s">
        <v>181</v>
      </c>
      <c r="D7" t="s">
        <v>472</v>
      </c>
      <c r="E7" t="s">
        <v>181</v>
      </c>
      <c r="F7" t="s">
        <v>532</v>
      </c>
      <c r="H7" s="10" t="s">
        <v>527</v>
      </c>
      <c r="I7">
        <f>353+450</f>
        <v>803</v>
      </c>
      <c r="J7" s="12">
        <f>I7/SUM(I2:I7)</f>
        <v>7.1624803767660911E-3</v>
      </c>
      <c r="L7" s="7" t="s">
        <v>527</v>
      </c>
      <c r="M7">
        <v>666</v>
      </c>
      <c r="N7" s="12">
        <f>M7/SUM(M2:M7)</f>
        <v>9.9284436493738817E-2</v>
      </c>
      <c r="P7" s="7" t="s">
        <v>538</v>
      </c>
      <c r="Q7" s="11">
        <v>7.1624803767660911E-3</v>
      </c>
      <c r="R7" s="11">
        <v>9.9284436493738817E-2</v>
      </c>
    </row>
    <row r="8" spans="1:18" x14ac:dyDescent="0.25">
      <c r="A8" t="s">
        <v>129</v>
      </c>
      <c r="B8">
        <v>311</v>
      </c>
      <c r="C8" t="s">
        <v>181</v>
      </c>
      <c r="D8" t="s">
        <v>472</v>
      </c>
      <c r="E8" t="s">
        <v>181</v>
      </c>
      <c r="F8" t="s">
        <v>532</v>
      </c>
      <c r="H8" t="s">
        <v>532</v>
      </c>
      <c r="I8">
        <v>122582</v>
      </c>
      <c r="J8">
        <f>I8/SUM(I2:I7)</f>
        <v>1.0933887541030398</v>
      </c>
    </row>
    <row r="9" spans="1:18" x14ac:dyDescent="0.25">
      <c r="A9" t="s">
        <v>131</v>
      </c>
      <c r="B9">
        <v>273</v>
      </c>
      <c r="C9" t="s">
        <v>181</v>
      </c>
      <c r="D9" t="s">
        <v>472</v>
      </c>
      <c r="E9" t="s">
        <v>181</v>
      </c>
      <c r="F9" t="s">
        <v>532</v>
      </c>
    </row>
    <row r="10" spans="1:18" x14ac:dyDescent="0.25">
      <c r="A10" t="s">
        <v>122</v>
      </c>
      <c r="B10">
        <v>257</v>
      </c>
      <c r="C10" t="s">
        <v>181</v>
      </c>
      <c r="D10" t="s">
        <v>472</v>
      </c>
      <c r="E10" t="s">
        <v>181</v>
      </c>
      <c r="F10" t="s">
        <v>532</v>
      </c>
    </row>
    <row r="11" spans="1:18" x14ac:dyDescent="0.25">
      <c r="A11" t="s">
        <v>135</v>
      </c>
      <c r="B11">
        <v>224</v>
      </c>
      <c r="C11" t="s">
        <v>181</v>
      </c>
      <c r="D11" t="s">
        <v>472</v>
      </c>
      <c r="E11" t="s">
        <v>181</v>
      </c>
      <c r="F11" t="s">
        <v>532</v>
      </c>
    </row>
    <row r="12" spans="1:18" x14ac:dyDescent="0.25">
      <c r="A12" t="s">
        <v>133</v>
      </c>
      <c r="B12">
        <v>189</v>
      </c>
      <c r="C12" t="s">
        <v>181</v>
      </c>
      <c r="D12" t="s">
        <v>472</v>
      </c>
      <c r="E12" t="s">
        <v>181</v>
      </c>
      <c r="F12" t="s">
        <v>532</v>
      </c>
    </row>
    <row r="13" spans="1:18" x14ac:dyDescent="0.25">
      <c r="A13" t="s">
        <v>36</v>
      </c>
      <c r="B13">
        <v>67</v>
      </c>
      <c r="C13" t="s">
        <v>181</v>
      </c>
      <c r="D13" t="s">
        <v>472</v>
      </c>
      <c r="E13" t="s">
        <v>181</v>
      </c>
      <c r="F13" t="s">
        <v>532</v>
      </c>
    </row>
    <row r="14" spans="1:18" x14ac:dyDescent="0.25">
      <c r="A14" t="s">
        <v>167</v>
      </c>
      <c r="B14">
        <v>2</v>
      </c>
      <c r="C14" t="s">
        <v>181</v>
      </c>
      <c r="D14" t="s">
        <v>472</v>
      </c>
      <c r="E14" t="s">
        <v>181</v>
      </c>
      <c r="F14" t="s">
        <v>532</v>
      </c>
    </row>
    <row r="15" spans="1:18" x14ac:dyDescent="0.25">
      <c r="A15" t="s">
        <v>78</v>
      </c>
      <c r="B15">
        <v>2114</v>
      </c>
      <c r="C15" t="s">
        <v>181</v>
      </c>
      <c r="D15" t="s">
        <v>472</v>
      </c>
      <c r="E15" t="s">
        <v>181</v>
      </c>
      <c r="F15" t="s">
        <v>534</v>
      </c>
    </row>
    <row r="16" spans="1:18" x14ac:dyDescent="0.25">
      <c r="A16" t="s">
        <v>70</v>
      </c>
      <c r="B16">
        <v>2059</v>
      </c>
      <c r="C16" t="s">
        <v>181</v>
      </c>
      <c r="D16" t="s">
        <v>472</v>
      </c>
      <c r="E16" t="s">
        <v>181</v>
      </c>
      <c r="F16" t="s">
        <v>534</v>
      </c>
      <c r="N16" s="12"/>
    </row>
    <row r="17" spans="1:14" x14ac:dyDescent="0.25">
      <c r="A17" t="s">
        <v>62</v>
      </c>
      <c r="B17">
        <v>1134</v>
      </c>
      <c r="C17" t="s">
        <v>181</v>
      </c>
      <c r="D17" t="s">
        <v>472</v>
      </c>
      <c r="E17" t="s">
        <v>181</v>
      </c>
      <c r="F17" t="s">
        <v>534</v>
      </c>
      <c r="L17" s="16"/>
      <c r="N17" s="12"/>
    </row>
    <row r="18" spans="1:14" x14ac:dyDescent="0.25">
      <c r="A18" t="s">
        <v>82</v>
      </c>
      <c r="B18">
        <v>868</v>
      </c>
      <c r="C18" t="s">
        <v>181</v>
      </c>
      <c r="D18" t="s">
        <v>472</v>
      </c>
      <c r="E18" t="s">
        <v>181</v>
      </c>
      <c r="F18" t="s">
        <v>534</v>
      </c>
      <c r="L18" s="16"/>
      <c r="N18" s="12"/>
    </row>
    <row r="19" spans="1:14" x14ac:dyDescent="0.25">
      <c r="A19" t="s">
        <v>23</v>
      </c>
      <c r="B19">
        <v>649</v>
      </c>
      <c r="C19" t="s">
        <v>181</v>
      </c>
      <c r="D19" t="s">
        <v>472</v>
      </c>
      <c r="E19" t="s">
        <v>181</v>
      </c>
      <c r="F19" t="s">
        <v>534</v>
      </c>
      <c r="L19" s="16"/>
      <c r="N19" s="12"/>
    </row>
    <row r="20" spans="1:14" x14ac:dyDescent="0.25">
      <c r="A20" t="s">
        <v>106</v>
      </c>
      <c r="B20">
        <v>141</v>
      </c>
      <c r="C20" t="s">
        <v>181</v>
      </c>
      <c r="D20" t="s">
        <v>472</v>
      </c>
      <c r="E20" t="s">
        <v>181</v>
      </c>
      <c r="F20" t="s">
        <v>534</v>
      </c>
      <c r="L20" s="7"/>
      <c r="N20" s="12"/>
    </row>
    <row r="21" spans="1:14" x14ac:dyDescent="0.25">
      <c r="A21" t="s">
        <v>95</v>
      </c>
      <c r="B21">
        <v>133</v>
      </c>
      <c r="C21" t="s">
        <v>181</v>
      </c>
      <c r="D21" t="s">
        <v>472</v>
      </c>
      <c r="E21" t="s">
        <v>181</v>
      </c>
      <c r="F21" t="s">
        <v>534</v>
      </c>
    </row>
    <row r="22" spans="1:14" x14ac:dyDescent="0.25">
      <c r="A22" t="s">
        <v>88</v>
      </c>
      <c r="B22">
        <v>107</v>
      </c>
      <c r="C22" t="s">
        <v>181</v>
      </c>
      <c r="D22" t="s">
        <v>472</v>
      </c>
      <c r="E22" t="s">
        <v>181</v>
      </c>
      <c r="F22" t="s">
        <v>534</v>
      </c>
    </row>
    <row r="23" spans="1:14" x14ac:dyDescent="0.25">
      <c r="A23" t="s">
        <v>153</v>
      </c>
      <c r="B23">
        <v>97</v>
      </c>
      <c r="C23" t="s">
        <v>181</v>
      </c>
      <c r="D23" t="s">
        <v>472</v>
      </c>
      <c r="E23" t="s">
        <v>181</v>
      </c>
      <c r="F23" t="s">
        <v>534</v>
      </c>
    </row>
    <row r="24" spans="1:14" x14ac:dyDescent="0.25">
      <c r="A24" t="s">
        <v>94</v>
      </c>
      <c r="B24">
        <v>64</v>
      </c>
      <c r="C24" t="s">
        <v>181</v>
      </c>
      <c r="D24" t="s">
        <v>472</v>
      </c>
      <c r="E24" t="s">
        <v>181</v>
      </c>
      <c r="F24" t="s">
        <v>534</v>
      </c>
    </row>
    <row r="25" spans="1:14" x14ac:dyDescent="0.25">
      <c r="A25" t="s">
        <v>143</v>
      </c>
      <c r="B25">
        <v>50</v>
      </c>
      <c r="C25" t="s">
        <v>181</v>
      </c>
      <c r="D25" t="s">
        <v>472</v>
      </c>
      <c r="E25" t="s">
        <v>181</v>
      </c>
      <c r="F25" t="s">
        <v>534</v>
      </c>
    </row>
    <row r="26" spans="1:14" x14ac:dyDescent="0.25">
      <c r="A26" t="s">
        <v>146</v>
      </c>
      <c r="B26">
        <v>44</v>
      </c>
      <c r="C26" t="s">
        <v>181</v>
      </c>
      <c r="D26" t="s">
        <v>472</v>
      </c>
      <c r="E26" t="s">
        <v>181</v>
      </c>
      <c r="F26" t="s">
        <v>534</v>
      </c>
    </row>
    <row r="27" spans="1:14" x14ac:dyDescent="0.25">
      <c r="A27" t="s">
        <v>151</v>
      </c>
      <c r="B27">
        <v>40</v>
      </c>
      <c r="C27" t="s">
        <v>181</v>
      </c>
      <c r="D27" t="s">
        <v>472</v>
      </c>
      <c r="E27" t="s">
        <v>181</v>
      </c>
      <c r="F27" t="s">
        <v>534</v>
      </c>
    </row>
    <row r="28" spans="1:14" x14ac:dyDescent="0.25">
      <c r="A28" t="s">
        <v>177</v>
      </c>
      <c r="B28">
        <v>11</v>
      </c>
      <c r="C28" t="s">
        <v>181</v>
      </c>
      <c r="D28" t="s">
        <v>472</v>
      </c>
      <c r="E28" t="s">
        <v>181</v>
      </c>
      <c r="F28" t="s">
        <v>534</v>
      </c>
    </row>
    <row r="29" spans="1:14" x14ac:dyDescent="0.25">
      <c r="A29" t="s">
        <v>176</v>
      </c>
      <c r="B29">
        <v>10</v>
      </c>
      <c r="C29" t="s">
        <v>181</v>
      </c>
      <c r="D29" t="s">
        <v>472</v>
      </c>
      <c r="E29" t="s">
        <v>181</v>
      </c>
      <c r="F29" t="s">
        <v>534</v>
      </c>
    </row>
    <row r="30" spans="1:14" x14ac:dyDescent="0.25">
      <c r="A30" t="s">
        <v>158</v>
      </c>
      <c r="B30">
        <v>8</v>
      </c>
      <c r="C30" t="s">
        <v>181</v>
      </c>
      <c r="D30" t="s">
        <v>472</v>
      </c>
      <c r="E30" t="s">
        <v>181</v>
      </c>
      <c r="F30" t="s">
        <v>534</v>
      </c>
    </row>
    <row r="31" spans="1:14" x14ac:dyDescent="0.25">
      <c r="A31" t="s">
        <v>61</v>
      </c>
      <c r="B31">
        <v>2043</v>
      </c>
      <c r="C31" t="s">
        <v>181</v>
      </c>
      <c r="D31" t="s">
        <v>472</v>
      </c>
      <c r="E31" t="s">
        <v>181</v>
      </c>
      <c r="F31" s="9" t="s">
        <v>535</v>
      </c>
    </row>
    <row r="32" spans="1:14" x14ac:dyDescent="0.25">
      <c r="A32" t="s">
        <v>60</v>
      </c>
      <c r="B32">
        <v>1668</v>
      </c>
      <c r="C32" t="s">
        <v>181</v>
      </c>
      <c r="D32" t="s">
        <v>472</v>
      </c>
      <c r="E32" t="s">
        <v>181</v>
      </c>
      <c r="F32" s="9" t="s">
        <v>535</v>
      </c>
    </row>
    <row r="33" spans="1:6" x14ac:dyDescent="0.25">
      <c r="A33" t="s">
        <v>57</v>
      </c>
      <c r="B33">
        <v>1215</v>
      </c>
      <c r="C33" t="s">
        <v>181</v>
      </c>
      <c r="D33" t="s">
        <v>472</v>
      </c>
      <c r="E33" t="s">
        <v>181</v>
      </c>
      <c r="F33" s="9" t="s">
        <v>535</v>
      </c>
    </row>
    <row r="34" spans="1:6" x14ac:dyDescent="0.25">
      <c r="A34" t="s">
        <v>58</v>
      </c>
      <c r="B34">
        <v>1176</v>
      </c>
      <c r="C34" t="s">
        <v>181</v>
      </c>
      <c r="D34" t="s">
        <v>472</v>
      </c>
      <c r="E34" t="s">
        <v>181</v>
      </c>
      <c r="F34" s="9" t="s">
        <v>535</v>
      </c>
    </row>
    <row r="35" spans="1:6" x14ac:dyDescent="0.25">
      <c r="A35" t="s">
        <v>59</v>
      </c>
      <c r="B35">
        <v>1146</v>
      </c>
      <c r="C35" t="s">
        <v>181</v>
      </c>
      <c r="D35" t="s">
        <v>472</v>
      </c>
      <c r="E35" t="s">
        <v>181</v>
      </c>
      <c r="F35" s="9" t="s">
        <v>535</v>
      </c>
    </row>
    <row r="36" spans="1:6" x14ac:dyDescent="0.25">
      <c r="A36" t="s">
        <v>56</v>
      </c>
      <c r="B36">
        <v>1078</v>
      </c>
      <c r="C36" t="s">
        <v>181</v>
      </c>
      <c r="D36" t="s">
        <v>472</v>
      </c>
      <c r="E36" t="s">
        <v>181</v>
      </c>
      <c r="F36" s="9" t="s">
        <v>535</v>
      </c>
    </row>
    <row r="37" spans="1:6" x14ac:dyDescent="0.25">
      <c r="A37" t="s">
        <v>71</v>
      </c>
      <c r="B37">
        <v>1039</v>
      </c>
      <c r="C37" t="s">
        <v>181</v>
      </c>
      <c r="D37" t="s">
        <v>472</v>
      </c>
      <c r="E37" t="s">
        <v>181</v>
      </c>
      <c r="F37" s="9" t="s">
        <v>535</v>
      </c>
    </row>
    <row r="38" spans="1:6" x14ac:dyDescent="0.25">
      <c r="A38" t="s">
        <v>50</v>
      </c>
      <c r="B38">
        <v>849</v>
      </c>
      <c r="C38" t="s">
        <v>181</v>
      </c>
      <c r="D38" t="s">
        <v>472</v>
      </c>
      <c r="E38" t="s">
        <v>181</v>
      </c>
      <c r="F38" s="9" t="s">
        <v>535</v>
      </c>
    </row>
    <row r="39" spans="1:6" x14ac:dyDescent="0.25">
      <c r="A39" t="s">
        <v>111</v>
      </c>
      <c r="B39">
        <v>556</v>
      </c>
      <c r="C39" t="s">
        <v>181</v>
      </c>
      <c r="D39" t="s">
        <v>472</v>
      </c>
      <c r="E39" t="s">
        <v>181</v>
      </c>
      <c r="F39" s="9" t="s">
        <v>535</v>
      </c>
    </row>
    <row r="40" spans="1:6" x14ac:dyDescent="0.25">
      <c r="A40" t="s">
        <v>76</v>
      </c>
      <c r="B40">
        <v>462</v>
      </c>
      <c r="C40" t="s">
        <v>181</v>
      </c>
      <c r="D40" t="s">
        <v>472</v>
      </c>
      <c r="E40" t="s">
        <v>181</v>
      </c>
      <c r="F40" s="9" t="s">
        <v>535</v>
      </c>
    </row>
    <row r="41" spans="1:6" x14ac:dyDescent="0.25">
      <c r="A41" t="s">
        <v>99</v>
      </c>
      <c r="B41">
        <v>247</v>
      </c>
      <c r="C41" t="s">
        <v>181</v>
      </c>
      <c r="D41" t="s">
        <v>472</v>
      </c>
      <c r="E41" t="s">
        <v>181</v>
      </c>
      <c r="F41" s="9" t="s">
        <v>535</v>
      </c>
    </row>
    <row r="42" spans="1:6" x14ac:dyDescent="0.25">
      <c r="A42" t="s">
        <v>90</v>
      </c>
      <c r="B42">
        <v>233</v>
      </c>
      <c r="C42" t="s">
        <v>181</v>
      </c>
      <c r="D42" t="s">
        <v>472</v>
      </c>
      <c r="E42" t="s">
        <v>181</v>
      </c>
      <c r="F42" s="9" t="s">
        <v>535</v>
      </c>
    </row>
    <row r="43" spans="1:6" x14ac:dyDescent="0.25">
      <c r="A43" t="s">
        <v>147</v>
      </c>
      <c r="B43">
        <v>110</v>
      </c>
      <c r="C43" t="s">
        <v>181</v>
      </c>
      <c r="D43" t="s">
        <v>472</v>
      </c>
      <c r="E43" t="s">
        <v>181</v>
      </c>
      <c r="F43" s="9" t="s">
        <v>535</v>
      </c>
    </row>
    <row r="44" spans="1:6" x14ac:dyDescent="0.25">
      <c r="A44" t="s">
        <v>148</v>
      </c>
      <c r="B44">
        <v>51</v>
      </c>
      <c r="C44" t="s">
        <v>181</v>
      </c>
      <c r="D44" t="s">
        <v>472</v>
      </c>
      <c r="E44" t="s">
        <v>181</v>
      </c>
      <c r="F44" s="9" t="s">
        <v>535</v>
      </c>
    </row>
    <row r="45" spans="1:6" x14ac:dyDescent="0.25">
      <c r="A45" t="s">
        <v>168</v>
      </c>
      <c r="B45">
        <v>5</v>
      </c>
      <c r="C45" t="s">
        <v>181</v>
      </c>
      <c r="D45" t="s">
        <v>472</v>
      </c>
      <c r="E45" t="s">
        <v>181</v>
      </c>
      <c r="F45" s="9" t="s">
        <v>535</v>
      </c>
    </row>
    <row r="46" spans="1:6" x14ac:dyDescent="0.25">
      <c r="A46" t="s">
        <v>30</v>
      </c>
      <c r="B46">
        <v>7986</v>
      </c>
      <c r="C46" t="s">
        <v>181</v>
      </c>
      <c r="D46" t="s">
        <v>472</v>
      </c>
      <c r="E46" t="s">
        <v>181</v>
      </c>
      <c r="F46" t="s">
        <v>523</v>
      </c>
    </row>
    <row r="47" spans="1:6" x14ac:dyDescent="0.25">
      <c r="A47" t="s">
        <v>44</v>
      </c>
      <c r="B47">
        <v>6557</v>
      </c>
      <c r="C47" t="s">
        <v>181</v>
      </c>
      <c r="D47" t="s">
        <v>472</v>
      </c>
      <c r="E47" t="s">
        <v>181</v>
      </c>
      <c r="F47" t="s">
        <v>523</v>
      </c>
    </row>
    <row r="48" spans="1:6" x14ac:dyDescent="0.25">
      <c r="A48" t="s">
        <v>8</v>
      </c>
      <c r="B48">
        <v>41060</v>
      </c>
      <c r="C48" t="s">
        <v>181</v>
      </c>
      <c r="D48" t="s">
        <v>472</v>
      </c>
      <c r="E48" t="s">
        <v>472</v>
      </c>
      <c r="F48" t="s">
        <v>533</v>
      </c>
    </row>
    <row r="49" spans="1:6" x14ac:dyDescent="0.25">
      <c r="A49" t="s">
        <v>18</v>
      </c>
      <c r="B49">
        <v>27545</v>
      </c>
      <c r="C49" t="s">
        <v>181</v>
      </c>
      <c r="D49" t="s">
        <v>472</v>
      </c>
      <c r="E49" t="s">
        <v>181</v>
      </c>
      <c r="F49" t="s">
        <v>525</v>
      </c>
    </row>
    <row r="50" spans="1:6" x14ac:dyDescent="0.25">
      <c r="A50" t="s">
        <v>31</v>
      </c>
      <c r="B50">
        <v>9774</v>
      </c>
      <c r="C50" t="s">
        <v>181</v>
      </c>
      <c r="D50" t="s">
        <v>472</v>
      </c>
      <c r="E50" t="s">
        <v>181</v>
      </c>
      <c r="F50" t="s">
        <v>525</v>
      </c>
    </row>
    <row r="51" spans="1:6" x14ac:dyDescent="0.25">
      <c r="A51" t="s">
        <v>33</v>
      </c>
      <c r="B51">
        <v>8958</v>
      </c>
      <c r="C51" t="s">
        <v>181</v>
      </c>
      <c r="D51" t="s">
        <v>472</v>
      </c>
      <c r="E51" t="s">
        <v>181</v>
      </c>
      <c r="F51" t="s">
        <v>525</v>
      </c>
    </row>
    <row r="52" spans="1:6" x14ac:dyDescent="0.25">
      <c r="A52" t="s">
        <v>32</v>
      </c>
      <c r="B52">
        <v>6630</v>
      </c>
      <c r="C52" t="s">
        <v>181</v>
      </c>
      <c r="D52" t="s">
        <v>472</v>
      </c>
      <c r="E52" t="s">
        <v>181</v>
      </c>
      <c r="F52" t="s">
        <v>525</v>
      </c>
    </row>
    <row r="53" spans="1:6" x14ac:dyDescent="0.25">
      <c r="A53" t="s">
        <v>41</v>
      </c>
      <c r="B53">
        <v>5685</v>
      </c>
      <c r="C53" t="s">
        <v>181</v>
      </c>
      <c r="D53" t="s">
        <v>472</v>
      </c>
      <c r="E53" t="s">
        <v>181</v>
      </c>
      <c r="F53" t="s">
        <v>525</v>
      </c>
    </row>
    <row r="54" spans="1:6" x14ac:dyDescent="0.25">
      <c r="A54" t="s">
        <v>27</v>
      </c>
      <c r="B54">
        <v>3219</v>
      </c>
      <c r="C54" t="s">
        <v>181</v>
      </c>
      <c r="D54" t="s">
        <v>472</v>
      </c>
      <c r="E54" t="s">
        <v>181</v>
      </c>
      <c r="F54" t="s">
        <v>525</v>
      </c>
    </row>
    <row r="55" spans="1:6" x14ac:dyDescent="0.25">
      <c r="A55" t="s">
        <v>47</v>
      </c>
      <c r="B55">
        <v>3163</v>
      </c>
      <c r="C55" t="s">
        <v>181</v>
      </c>
      <c r="D55" t="s">
        <v>472</v>
      </c>
      <c r="E55" t="s">
        <v>181</v>
      </c>
      <c r="F55" t="s">
        <v>525</v>
      </c>
    </row>
    <row r="56" spans="1:6" x14ac:dyDescent="0.25">
      <c r="A56" t="s">
        <v>43</v>
      </c>
      <c r="B56">
        <v>2244</v>
      </c>
      <c r="C56" t="s">
        <v>181</v>
      </c>
      <c r="D56" t="s">
        <v>472</v>
      </c>
      <c r="E56" t="s">
        <v>181</v>
      </c>
      <c r="F56" t="s">
        <v>525</v>
      </c>
    </row>
    <row r="57" spans="1:6" x14ac:dyDescent="0.25">
      <c r="A57" t="s">
        <v>34</v>
      </c>
      <c r="B57">
        <v>1770</v>
      </c>
      <c r="C57" t="s">
        <v>181</v>
      </c>
      <c r="D57" t="s">
        <v>472</v>
      </c>
      <c r="E57" t="s">
        <v>181</v>
      </c>
      <c r="F57" t="s">
        <v>525</v>
      </c>
    </row>
    <row r="58" spans="1:6" x14ac:dyDescent="0.25">
      <c r="A58" t="s">
        <v>22</v>
      </c>
      <c r="B58">
        <v>845</v>
      </c>
      <c r="C58" t="s">
        <v>181</v>
      </c>
      <c r="D58" t="s">
        <v>472</v>
      </c>
      <c r="E58" t="s">
        <v>181</v>
      </c>
      <c r="F58" t="s">
        <v>525</v>
      </c>
    </row>
    <row r="59" spans="1:6" x14ac:dyDescent="0.25">
      <c r="A59" t="s">
        <v>28</v>
      </c>
      <c r="B59">
        <v>610</v>
      </c>
      <c r="C59" t="s">
        <v>181</v>
      </c>
      <c r="D59" t="s">
        <v>472</v>
      </c>
      <c r="E59" t="s">
        <v>181</v>
      </c>
      <c r="F59" t="s">
        <v>525</v>
      </c>
    </row>
    <row r="60" spans="1:6" x14ac:dyDescent="0.25">
      <c r="A60" t="s">
        <v>79</v>
      </c>
      <c r="B60">
        <v>587</v>
      </c>
      <c r="C60" t="s">
        <v>181</v>
      </c>
      <c r="D60" t="s">
        <v>472</v>
      </c>
      <c r="E60" t="s">
        <v>181</v>
      </c>
      <c r="F60" t="s">
        <v>525</v>
      </c>
    </row>
    <row r="61" spans="1:6" x14ac:dyDescent="0.25">
      <c r="A61" t="s">
        <v>35</v>
      </c>
      <c r="B61">
        <v>373</v>
      </c>
      <c r="C61" t="s">
        <v>181</v>
      </c>
      <c r="D61" t="s">
        <v>472</v>
      </c>
      <c r="E61" t="s">
        <v>181</v>
      </c>
      <c r="F61" t="s">
        <v>525</v>
      </c>
    </row>
    <row r="62" spans="1:6" x14ac:dyDescent="0.25">
      <c r="A62" t="s">
        <v>125</v>
      </c>
      <c r="B62">
        <v>372</v>
      </c>
      <c r="C62" t="s">
        <v>181</v>
      </c>
      <c r="D62" t="s">
        <v>472</v>
      </c>
      <c r="E62" t="s">
        <v>181</v>
      </c>
      <c r="F62" t="s">
        <v>525</v>
      </c>
    </row>
    <row r="63" spans="1:6" x14ac:dyDescent="0.25">
      <c r="A63" t="s">
        <v>115</v>
      </c>
      <c r="B63">
        <v>351</v>
      </c>
      <c r="C63" t="s">
        <v>181</v>
      </c>
      <c r="D63" t="s">
        <v>472</v>
      </c>
      <c r="E63" t="s">
        <v>181</v>
      </c>
      <c r="F63" t="s">
        <v>525</v>
      </c>
    </row>
    <row r="64" spans="1:6" x14ac:dyDescent="0.25">
      <c r="A64" t="s">
        <v>114</v>
      </c>
      <c r="B64">
        <v>343</v>
      </c>
      <c r="C64" t="s">
        <v>181</v>
      </c>
      <c r="D64" t="s">
        <v>472</v>
      </c>
      <c r="E64" t="s">
        <v>181</v>
      </c>
      <c r="F64" t="s">
        <v>525</v>
      </c>
    </row>
    <row r="65" spans="1:9" x14ac:dyDescent="0.25">
      <c r="A65" t="s">
        <v>105</v>
      </c>
      <c r="B65">
        <v>266</v>
      </c>
      <c r="C65" t="s">
        <v>181</v>
      </c>
      <c r="D65" t="s">
        <v>472</v>
      </c>
      <c r="E65" t="s">
        <v>181</v>
      </c>
      <c r="F65" t="s">
        <v>525</v>
      </c>
    </row>
    <row r="66" spans="1:9" x14ac:dyDescent="0.25">
      <c r="A66" t="s">
        <v>142</v>
      </c>
      <c r="B66">
        <v>41</v>
      </c>
      <c r="C66" t="s">
        <v>181</v>
      </c>
      <c r="D66" t="s">
        <v>472</v>
      </c>
      <c r="E66" t="s">
        <v>181</v>
      </c>
      <c r="F66" t="s">
        <v>525</v>
      </c>
    </row>
    <row r="67" spans="1:9" x14ac:dyDescent="0.25">
      <c r="A67" t="s">
        <v>150</v>
      </c>
      <c r="B67">
        <v>41</v>
      </c>
      <c r="C67" t="s">
        <v>181</v>
      </c>
      <c r="D67" t="s">
        <v>472</v>
      </c>
      <c r="E67" t="s">
        <v>181</v>
      </c>
      <c r="F67" t="s">
        <v>525</v>
      </c>
    </row>
    <row r="68" spans="1:9" x14ac:dyDescent="0.25">
      <c r="A68" t="s">
        <v>26</v>
      </c>
      <c r="B68">
        <v>33</v>
      </c>
      <c r="C68" t="s">
        <v>181</v>
      </c>
      <c r="D68" t="s">
        <v>472</v>
      </c>
      <c r="E68" t="s">
        <v>181</v>
      </c>
      <c r="F68" t="s">
        <v>525</v>
      </c>
      <c r="H68" s="1" t="s">
        <v>2</v>
      </c>
      <c r="I68" s="1">
        <v>55220</v>
      </c>
    </row>
    <row r="69" spans="1:9" x14ac:dyDescent="0.25">
      <c r="A69" t="s">
        <v>164</v>
      </c>
      <c r="B69">
        <v>7</v>
      </c>
      <c r="C69" t="s">
        <v>181</v>
      </c>
      <c r="D69" t="s">
        <v>472</v>
      </c>
      <c r="E69" t="s">
        <v>181</v>
      </c>
      <c r="F69" t="s">
        <v>525</v>
      </c>
      <c r="H69" s="1" t="s">
        <v>8</v>
      </c>
      <c r="I69" s="1">
        <v>41060</v>
      </c>
    </row>
    <row r="70" spans="1:9" x14ac:dyDescent="0.25">
      <c r="A70" t="s">
        <v>38</v>
      </c>
      <c r="B70">
        <v>27369</v>
      </c>
      <c r="C70" t="s">
        <v>181</v>
      </c>
      <c r="D70" t="s">
        <v>472</v>
      </c>
      <c r="E70" t="s">
        <v>181</v>
      </c>
      <c r="F70" t="s">
        <v>533</v>
      </c>
      <c r="H70" s="1" t="s">
        <v>38</v>
      </c>
      <c r="I70">
        <v>27369</v>
      </c>
    </row>
    <row r="71" spans="1:9" x14ac:dyDescent="0.25">
      <c r="A71" t="s">
        <v>46</v>
      </c>
      <c r="B71">
        <v>4237</v>
      </c>
      <c r="C71" t="s">
        <v>181</v>
      </c>
      <c r="D71" t="s">
        <v>472</v>
      </c>
      <c r="E71" t="s">
        <v>181</v>
      </c>
      <c r="F71" t="s">
        <v>525</v>
      </c>
    </row>
    <row r="72" spans="1:9" x14ac:dyDescent="0.25">
      <c r="A72" t="s">
        <v>48</v>
      </c>
      <c r="B72">
        <v>450</v>
      </c>
      <c r="C72" t="s">
        <v>181</v>
      </c>
      <c r="D72" t="s">
        <v>472</v>
      </c>
      <c r="E72" t="s">
        <v>181</v>
      </c>
      <c r="F72" t="s">
        <v>527</v>
      </c>
    </row>
    <row r="73" spans="1:9" x14ac:dyDescent="0.25">
      <c r="A73" t="s">
        <v>136</v>
      </c>
      <c r="B73">
        <v>148</v>
      </c>
      <c r="C73" t="s">
        <v>181</v>
      </c>
      <c r="D73" t="s">
        <v>472</v>
      </c>
      <c r="E73" t="s">
        <v>181</v>
      </c>
      <c r="F73" t="s">
        <v>532</v>
      </c>
    </row>
    <row r="74" spans="1:9" x14ac:dyDescent="0.25">
      <c r="A74" t="s">
        <v>2</v>
      </c>
      <c r="B74">
        <v>55220</v>
      </c>
      <c r="C74" t="s">
        <v>181</v>
      </c>
      <c r="D74" t="s">
        <v>181</v>
      </c>
      <c r="E74" t="s">
        <v>181</v>
      </c>
      <c r="F74" t="s">
        <v>533</v>
      </c>
    </row>
    <row r="75" spans="1:9" x14ac:dyDescent="0.25">
      <c r="A75" t="s">
        <v>15</v>
      </c>
      <c r="B75">
        <v>55202</v>
      </c>
      <c r="C75" t="s">
        <v>181</v>
      </c>
      <c r="D75" t="s">
        <v>181</v>
      </c>
      <c r="E75" t="s">
        <v>181</v>
      </c>
      <c r="F75" t="s">
        <v>533</v>
      </c>
    </row>
    <row r="76" spans="1:9" x14ac:dyDescent="0.25">
      <c r="A76" t="s">
        <v>20</v>
      </c>
      <c r="B76">
        <v>55177</v>
      </c>
      <c r="C76" t="s">
        <v>181</v>
      </c>
      <c r="D76" t="s">
        <v>181</v>
      </c>
      <c r="E76" t="s">
        <v>181</v>
      </c>
      <c r="F76" t="s">
        <v>533</v>
      </c>
    </row>
    <row r="77" spans="1:9" x14ac:dyDescent="0.25">
      <c r="A77" t="s">
        <v>14</v>
      </c>
      <c r="B77">
        <v>41053</v>
      </c>
      <c r="C77" t="s">
        <v>181</v>
      </c>
      <c r="D77" t="s">
        <v>181</v>
      </c>
      <c r="E77" t="s">
        <v>181</v>
      </c>
      <c r="F77" t="s">
        <v>533</v>
      </c>
    </row>
    <row r="78" spans="1:9" x14ac:dyDescent="0.25">
      <c r="A78" t="s">
        <v>12</v>
      </c>
      <c r="B78">
        <v>36898</v>
      </c>
      <c r="C78" t="s">
        <v>181</v>
      </c>
      <c r="D78" t="s">
        <v>181</v>
      </c>
      <c r="E78" t="s">
        <v>472</v>
      </c>
      <c r="F78" t="s">
        <v>533</v>
      </c>
    </row>
    <row r="79" spans="1:9" x14ac:dyDescent="0.25">
      <c r="A79" t="s">
        <v>7</v>
      </c>
      <c r="B79">
        <v>32013</v>
      </c>
      <c r="C79" t="s">
        <v>181</v>
      </c>
      <c r="D79" t="s">
        <v>181</v>
      </c>
      <c r="E79" t="s">
        <v>181</v>
      </c>
      <c r="F79" t="s">
        <v>533</v>
      </c>
    </row>
    <row r="80" spans="1:9" x14ac:dyDescent="0.25">
      <c r="A80" t="s">
        <v>13</v>
      </c>
      <c r="B80">
        <v>32013</v>
      </c>
      <c r="C80" t="s">
        <v>181</v>
      </c>
      <c r="D80" t="s">
        <v>181</v>
      </c>
      <c r="E80" t="s">
        <v>181</v>
      </c>
      <c r="F80" t="s">
        <v>533</v>
      </c>
    </row>
    <row r="81" spans="1:6" x14ac:dyDescent="0.25">
      <c r="A81" t="s">
        <v>16</v>
      </c>
      <c r="B81">
        <v>31880</v>
      </c>
      <c r="C81" t="s">
        <v>181</v>
      </c>
      <c r="D81" t="s">
        <v>181</v>
      </c>
      <c r="E81" t="s">
        <v>181</v>
      </c>
      <c r="F81" t="s">
        <v>533</v>
      </c>
    </row>
    <row r="82" spans="1:6" x14ac:dyDescent="0.25">
      <c r="A82" t="s">
        <v>19</v>
      </c>
      <c r="B82">
        <v>30128</v>
      </c>
      <c r="C82" t="s">
        <v>181</v>
      </c>
      <c r="D82" t="s">
        <v>181</v>
      </c>
      <c r="E82" t="s">
        <v>472</v>
      </c>
      <c r="F82" t="s">
        <v>533</v>
      </c>
    </row>
    <row r="83" spans="1:6" x14ac:dyDescent="0.25">
      <c r="A83" t="s">
        <v>39</v>
      </c>
      <c r="B83">
        <v>29161</v>
      </c>
      <c r="C83" t="s">
        <v>181</v>
      </c>
      <c r="D83" t="s">
        <v>181</v>
      </c>
      <c r="E83" t="s">
        <v>472</v>
      </c>
      <c r="F83" t="s">
        <v>533</v>
      </c>
    </row>
    <row r="84" spans="1:6" x14ac:dyDescent="0.25">
      <c r="A84" t="s">
        <v>40</v>
      </c>
      <c r="B84">
        <v>28983</v>
      </c>
      <c r="C84" t="s">
        <v>181</v>
      </c>
      <c r="D84" t="s">
        <v>181</v>
      </c>
      <c r="E84" t="s">
        <v>181</v>
      </c>
      <c r="F84" t="s">
        <v>533</v>
      </c>
    </row>
    <row r="85" spans="1:6" x14ac:dyDescent="0.25">
      <c r="A85" t="s">
        <v>17</v>
      </c>
      <c r="B85">
        <v>27868</v>
      </c>
      <c r="C85" t="s">
        <v>181</v>
      </c>
      <c r="D85" t="s">
        <v>181</v>
      </c>
      <c r="E85" t="s">
        <v>181</v>
      </c>
      <c r="F85" t="s">
        <v>533</v>
      </c>
    </row>
    <row r="86" spans="1:6" x14ac:dyDescent="0.25">
      <c r="A86" t="s">
        <v>42</v>
      </c>
      <c r="B86">
        <v>27400</v>
      </c>
      <c r="C86" t="s">
        <v>181</v>
      </c>
      <c r="D86" t="s">
        <v>181</v>
      </c>
      <c r="E86" t="s">
        <v>181</v>
      </c>
      <c r="F86" t="s">
        <v>533</v>
      </c>
    </row>
    <row r="87" spans="1:6" x14ac:dyDescent="0.25">
      <c r="A87" t="s">
        <v>37</v>
      </c>
      <c r="B87">
        <v>27361</v>
      </c>
      <c r="C87" t="s">
        <v>181</v>
      </c>
      <c r="D87" t="s">
        <v>181</v>
      </c>
      <c r="E87" t="s">
        <v>472</v>
      </c>
      <c r="F87" t="s">
        <v>533</v>
      </c>
    </row>
    <row r="88" spans="1:6" x14ac:dyDescent="0.25">
      <c r="A88" t="s">
        <v>5</v>
      </c>
      <c r="B88">
        <v>26392</v>
      </c>
      <c r="C88" t="s">
        <v>181</v>
      </c>
      <c r="D88" t="s">
        <v>181</v>
      </c>
      <c r="E88" t="s">
        <v>472</v>
      </c>
      <c r="F88" t="s">
        <v>533</v>
      </c>
    </row>
    <row r="89" spans="1:6" x14ac:dyDescent="0.25">
      <c r="A89" t="s">
        <v>4</v>
      </c>
      <c r="B89">
        <v>25854</v>
      </c>
      <c r="C89" t="s">
        <v>181</v>
      </c>
      <c r="D89" t="s">
        <v>181</v>
      </c>
      <c r="E89" t="s">
        <v>472</v>
      </c>
      <c r="F89" t="s">
        <v>533</v>
      </c>
    </row>
    <row r="90" spans="1:6" x14ac:dyDescent="0.25">
      <c r="A90" t="s">
        <v>49</v>
      </c>
      <c r="B90">
        <v>14398</v>
      </c>
      <c r="C90" t="s">
        <v>181</v>
      </c>
      <c r="D90" t="s">
        <v>181</v>
      </c>
      <c r="E90" t="s">
        <v>181</v>
      </c>
      <c r="F90" t="s">
        <v>533</v>
      </c>
    </row>
    <row r="91" spans="1:6" x14ac:dyDescent="0.25">
      <c r="A91" t="s">
        <v>29</v>
      </c>
      <c r="B91">
        <v>12739</v>
      </c>
      <c r="C91" t="s">
        <v>181</v>
      </c>
      <c r="D91" t="s">
        <v>181</v>
      </c>
      <c r="E91" t="s">
        <v>181</v>
      </c>
      <c r="F91" t="s">
        <v>533</v>
      </c>
    </row>
    <row r="92" spans="1:6" x14ac:dyDescent="0.25">
      <c r="A92" t="s">
        <v>24</v>
      </c>
      <c r="B92">
        <v>7503</v>
      </c>
      <c r="C92" t="s">
        <v>181</v>
      </c>
      <c r="D92" t="s">
        <v>181</v>
      </c>
      <c r="E92" t="s">
        <v>181</v>
      </c>
      <c r="F92" t="s">
        <v>533</v>
      </c>
    </row>
    <row r="93" spans="1:6" x14ac:dyDescent="0.25">
      <c r="A93" t="s">
        <v>25</v>
      </c>
      <c r="B93">
        <v>7125</v>
      </c>
      <c r="C93" t="s">
        <v>181</v>
      </c>
      <c r="D93" t="s">
        <v>181</v>
      </c>
      <c r="E93" t="s">
        <v>181</v>
      </c>
      <c r="F93" t="s">
        <v>533</v>
      </c>
    </row>
    <row r="94" spans="1:6" x14ac:dyDescent="0.25">
      <c r="A94" t="s">
        <v>53</v>
      </c>
      <c r="B94">
        <v>5903</v>
      </c>
      <c r="C94" t="s">
        <v>472</v>
      </c>
      <c r="D94" t="s">
        <v>181</v>
      </c>
      <c r="E94" t="s">
        <v>181</v>
      </c>
      <c r="F94" t="s">
        <v>533</v>
      </c>
    </row>
    <row r="95" spans="1:6" x14ac:dyDescent="0.25">
      <c r="A95" t="s">
        <v>54</v>
      </c>
      <c r="B95">
        <v>5048</v>
      </c>
      <c r="C95" t="s">
        <v>472</v>
      </c>
      <c r="D95" t="s">
        <v>181</v>
      </c>
      <c r="E95" t="s">
        <v>181</v>
      </c>
      <c r="F95" t="s">
        <v>533</v>
      </c>
    </row>
    <row r="96" spans="1:6" x14ac:dyDescent="0.25">
      <c r="A96" t="s">
        <v>45</v>
      </c>
      <c r="B96">
        <v>3082</v>
      </c>
      <c r="C96" t="s">
        <v>181</v>
      </c>
      <c r="D96" t="s">
        <v>181</v>
      </c>
      <c r="E96" t="s">
        <v>181</v>
      </c>
      <c r="F96" t="s">
        <v>533</v>
      </c>
    </row>
    <row r="97" spans="1:6" x14ac:dyDescent="0.25">
      <c r="A97" t="s">
        <v>55</v>
      </c>
      <c r="B97">
        <v>2645</v>
      </c>
      <c r="C97" t="s">
        <v>472</v>
      </c>
      <c r="D97" t="s">
        <v>181</v>
      </c>
      <c r="E97" t="s">
        <v>181</v>
      </c>
      <c r="F97" t="s">
        <v>533</v>
      </c>
    </row>
    <row r="98" spans="1:6" x14ac:dyDescent="0.25">
      <c r="A98" t="s">
        <v>68</v>
      </c>
      <c r="B98">
        <v>2282</v>
      </c>
      <c r="C98" t="s">
        <v>472</v>
      </c>
      <c r="D98" t="s">
        <v>181</v>
      </c>
      <c r="E98" t="s">
        <v>181</v>
      </c>
      <c r="F98" t="s">
        <v>533</v>
      </c>
    </row>
    <row r="99" spans="1:6" x14ac:dyDescent="0.25">
      <c r="A99" t="s">
        <v>69</v>
      </c>
      <c r="B99">
        <v>2235</v>
      </c>
      <c r="C99" t="s">
        <v>472</v>
      </c>
      <c r="D99" t="s">
        <v>181</v>
      </c>
      <c r="E99" t="s">
        <v>181</v>
      </c>
      <c r="F99" t="s">
        <v>533</v>
      </c>
    </row>
    <row r="100" spans="1:6" x14ac:dyDescent="0.25">
      <c r="A100" t="s">
        <v>51</v>
      </c>
      <c r="B100">
        <v>2212</v>
      </c>
      <c r="C100" t="s">
        <v>181</v>
      </c>
      <c r="D100" t="s">
        <v>181</v>
      </c>
      <c r="E100" t="s">
        <v>181</v>
      </c>
      <c r="F100" t="s">
        <v>533</v>
      </c>
    </row>
    <row r="101" spans="1:6" x14ac:dyDescent="0.25">
      <c r="A101" t="s">
        <v>67</v>
      </c>
      <c r="B101">
        <v>2127</v>
      </c>
      <c r="C101" t="s">
        <v>472</v>
      </c>
      <c r="D101" t="s">
        <v>181</v>
      </c>
      <c r="E101" t="s">
        <v>181</v>
      </c>
      <c r="F101" t="s">
        <v>533</v>
      </c>
    </row>
    <row r="102" spans="1:6" x14ac:dyDescent="0.25">
      <c r="A102" t="s">
        <v>73</v>
      </c>
      <c r="B102">
        <v>1964</v>
      </c>
      <c r="C102" t="s">
        <v>472</v>
      </c>
      <c r="D102" t="s">
        <v>181</v>
      </c>
      <c r="E102" t="s">
        <v>181</v>
      </c>
      <c r="F102" t="s">
        <v>533</v>
      </c>
    </row>
    <row r="103" spans="1:6" x14ac:dyDescent="0.25">
      <c r="A103" t="s">
        <v>66</v>
      </c>
      <c r="B103">
        <v>1785</v>
      </c>
      <c r="C103" t="s">
        <v>472</v>
      </c>
      <c r="D103" t="s">
        <v>181</v>
      </c>
      <c r="E103" t="s">
        <v>181</v>
      </c>
      <c r="F103" t="s">
        <v>533</v>
      </c>
    </row>
    <row r="104" spans="1:6" x14ac:dyDescent="0.25">
      <c r="A104" t="s">
        <v>85</v>
      </c>
      <c r="B104">
        <v>1424</v>
      </c>
      <c r="C104" t="s">
        <v>472</v>
      </c>
      <c r="D104" t="s">
        <v>181</v>
      </c>
      <c r="E104" t="s">
        <v>181</v>
      </c>
      <c r="F104" t="s">
        <v>533</v>
      </c>
    </row>
    <row r="105" spans="1:6" x14ac:dyDescent="0.25">
      <c r="A105" t="s">
        <v>63</v>
      </c>
      <c r="B105">
        <v>1305</v>
      </c>
      <c r="C105" t="s">
        <v>472</v>
      </c>
      <c r="D105" t="s">
        <v>181</v>
      </c>
      <c r="E105" t="s">
        <v>181</v>
      </c>
      <c r="F105" t="s">
        <v>533</v>
      </c>
    </row>
    <row r="106" spans="1:6" x14ac:dyDescent="0.25">
      <c r="A106" t="s">
        <v>64</v>
      </c>
      <c r="B106">
        <v>1229</v>
      </c>
      <c r="C106" t="s">
        <v>472</v>
      </c>
      <c r="D106" t="s">
        <v>181</v>
      </c>
      <c r="E106" t="s">
        <v>181</v>
      </c>
      <c r="F106" t="s">
        <v>533</v>
      </c>
    </row>
    <row r="107" spans="1:6" x14ac:dyDescent="0.25">
      <c r="A107" t="s">
        <v>65</v>
      </c>
      <c r="B107">
        <v>1211</v>
      </c>
      <c r="C107" t="s">
        <v>472</v>
      </c>
      <c r="D107" t="s">
        <v>181</v>
      </c>
      <c r="E107" t="s">
        <v>181</v>
      </c>
      <c r="F107" t="s">
        <v>533</v>
      </c>
    </row>
    <row r="108" spans="1:6" x14ac:dyDescent="0.25">
      <c r="A108" t="s">
        <v>52</v>
      </c>
      <c r="B108">
        <v>1154</v>
      </c>
      <c r="C108" t="s">
        <v>181</v>
      </c>
      <c r="D108" t="s">
        <v>181</v>
      </c>
      <c r="E108" t="s">
        <v>181</v>
      </c>
      <c r="F108" t="s">
        <v>533</v>
      </c>
    </row>
    <row r="109" spans="1:6" x14ac:dyDescent="0.25">
      <c r="A109" t="s">
        <v>72</v>
      </c>
      <c r="B109">
        <v>1114</v>
      </c>
      <c r="C109" t="s">
        <v>472</v>
      </c>
      <c r="D109" t="s">
        <v>181</v>
      </c>
      <c r="E109" t="s">
        <v>181</v>
      </c>
      <c r="F109" t="s">
        <v>533</v>
      </c>
    </row>
    <row r="110" spans="1:6" x14ac:dyDescent="0.25">
      <c r="A110" t="s">
        <v>75</v>
      </c>
      <c r="B110">
        <v>970</v>
      </c>
      <c r="C110" t="s">
        <v>472</v>
      </c>
      <c r="D110" t="s">
        <v>181</v>
      </c>
      <c r="E110" t="s">
        <v>181</v>
      </c>
      <c r="F110" t="s">
        <v>533</v>
      </c>
    </row>
    <row r="111" spans="1:6" x14ac:dyDescent="0.25">
      <c r="A111" t="s">
        <v>21</v>
      </c>
      <c r="B111">
        <v>721</v>
      </c>
      <c r="C111" t="s">
        <v>181</v>
      </c>
      <c r="D111" t="s">
        <v>181</v>
      </c>
      <c r="E111" t="s">
        <v>181</v>
      </c>
      <c r="F111" t="s">
        <v>533</v>
      </c>
    </row>
    <row r="112" spans="1:6" x14ac:dyDescent="0.25">
      <c r="A112" t="s">
        <v>93</v>
      </c>
      <c r="B112">
        <v>698</v>
      </c>
      <c r="C112" t="s">
        <v>181</v>
      </c>
      <c r="D112" t="s">
        <v>181</v>
      </c>
      <c r="E112" t="s">
        <v>181</v>
      </c>
      <c r="F112" t="s">
        <v>533</v>
      </c>
    </row>
    <row r="113" spans="1:6" x14ac:dyDescent="0.25">
      <c r="A113" t="s">
        <v>74</v>
      </c>
      <c r="B113">
        <v>665</v>
      </c>
      <c r="C113" t="s">
        <v>472</v>
      </c>
      <c r="D113" t="s">
        <v>181</v>
      </c>
      <c r="E113" t="s">
        <v>181</v>
      </c>
      <c r="F113" t="s">
        <v>533</v>
      </c>
    </row>
    <row r="114" spans="1:6" x14ac:dyDescent="0.25">
      <c r="A114" t="s">
        <v>84</v>
      </c>
      <c r="B114">
        <v>664</v>
      </c>
      <c r="C114" t="s">
        <v>472</v>
      </c>
      <c r="D114" t="s">
        <v>181</v>
      </c>
      <c r="E114" t="s">
        <v>181</v>
      </c>
      <c r="F114" t="s">
        <v>533</v>
      </c>
    </row>
    <row r="115" spans="1:6" x14ac:dyDescent="0.25">
      <c r="A115" t="s">
        <v>81</v>
      </c>
      <c r="B115">
        <v>649</v>
      </c>
      <c r="C115" t="s">
        <v>472</v>
      </c>
      <c r="D115" t="s">
        <v>181</v>
      </c>
      <c r="E115" t="s">
        <v>181</v>
      </c>
      <c r="F115" t="s">
        <v>533</v>
      </c>
    </row>
    <row r="116" spans="1:6" x14ac:dyDescent="0.25">
      <c r="A116" t="s">
        <v>80</v>
      </c>
      <c r="B116">
        <v>618</v>
      </c>
      <c r="C116" t="s">
        <v>472</v>
      </c>
      <c r="D116" t="s">
        <v>181</v>
      </c>
      <c r="E116" t="s">
        <v>181</v>
      </c>
      <c r="F116" t="s">
        <v>533</v>
      </c>
    </row>
    <row r="117" spans="1:6" x14ac:dyDescent="0.25">
      <c r="A117" t="s">
        <v>112</v>
      </c>
      <c r="B117">
        <v>613</v>
      </c>
      <c r="C117" t="s">
        <v>472</v>
      </c>
      <c r="D117" t="s">
        <v>181</v>
      </c>
      <c r="E117" t="s">
        <v>181</v>
      </c>
      <c r="F117" t="s">
        <v>533</v>
      </c>
    </row>
    <row r="118" spans="1:6" x14ac:dyDescent="0.25">
      <c r="A118" t="s">
        <v>83</v>
      </c>
      <c r="B118">
        <v>609</v>
      </c>
      <c r="C118" t="s">
        <v>472</v>
      </c>
      <c r="D118" t="s">
        <v>181</v>
      </c>
      <c r="E118" t="s">
        <v>181</v>
      </c>
      <c r="F118" t="s">
        <v>533</v>
      </c>
    </row>
    <row r="119" spans="1:6" x14ac:dyDescent="0.25">
      <c r="A119" t="s">
        <v>92</v>
      </c>
      <c r="B119">
        <v>572</v>
      </c>
      <c r="C119" t="s">
        <v>181</v>
      </c>
      <c r="D119" t="s">
        <v>181</v>
      </c>
      <c r="E119" t="s">
        <v>181</v>
      </c>
      <c r="F119" t="s">
        <v>533</v>
      </c>
    </row>
    <row r="120" spans="1:6" x14ac:dyDescent="0.25">
      <c r="A120" t="s">
        <v>87</v>
      </c>
      <c r="B120">
        <v>539</v>
      </c>
      <c r="C120" t="s">
        <v>181</v>
      </c>
      <c r="D120" t="s">
        <v>181</v>
      </c>
      <c r="E120" t="s">
        <v>181</v>
      </c>
      <c r="F120" t="s">
        <v>533</v>
      </c>
    </row>
    <row r="121" spans="1:6" x14ac:dyDescent="0.25">
      <c r="A121" t="s">
        <v>89</v>
      </c>
      <c r="B121">
        <v>514</v>
      </c>
      <c r="C121" t="s">
        <v>181</v>
      </c>
      <c r="D121" t="s">
        <v>181</v>
      </c>
      <c r="E121" t="s">
        <v>181</v>
      </c>
      <c r="F121" t="s">
        <v>533</v>
      </c>
    </row>
    <row r="122" spans="1:6" x14ac:dyDescent="0.25">
      <c r="A122" t="s">
        <v>86</v>
      </c>
      <c r="B122">
        <v>458</v>
      </c>
      <c r="C122" t="s">
        <v>181</v>
      </c>
      <c r="D122" t="s">
        <v>181</v>
      </c>
      <c r="E122" t="s">
        <v>181</v>
      </c>
      <c r="F122" t="s">
        <v>533</v>
      </c>
    </row>
    <row r="123" spans="1:6" x14ac:dyDescent="0.25">
      <c r="A123" t="s">
        <v>77</v>
      </c>
      <c r="B123">
        <v>421</v>
      </c>
      <c r="C123" t="s">
        <v>472</v>
      </c>
      <c r="D123" t="s">
        <v>181</v>
      </c>
      <c r="E123" t="s">
        <v>181</v>
      </c>
      <c r="F123" t="s">
        <v>533</v>
      </c>
    </row>
    <row r="124" spans="1:6" x14ac:dyDescent="0.25">
      <c r="A124" t="s">
        <v>119</v>
      </c>
      <c r="B124">
        <v>409</v>
      </c>
      <c r="C124" t="s">
        <v>181</v>
      </c>
      <c r="D124" t="s">
        <v>181</v>
      </c>
      <c r="E124" t="s">
        <v>181</v>
      </c>
      <c r="F124" t="s">
        <v>533</v>
      </c>
    </row>
    <row r="125" spans="1:6" x14ac:dyDescent="0.25">
      <c r="A125" t="s">
        <v>97</v>
      </c>
      <c r="B125">
        <v>344</v>
      </c>
      <c r="C125" t="s">
        <v>472</v>
      </c>
      <c r="D125" t="s">
        <v>181</v>
      </c>
      <c r="E125" t="s">
        <v>181</v>
      </c>
      <c r="F125" t="s">
        <v>533</v>
      </c>
    </row>
    <row r="126" spans="1:6" x14ac:dyDescent="0.25">
      <c r="A126" t="s">
        <v>117</v>
      </c>
      <c r="B126">
        <v>335</v>
      </c>
      <c r="C126" t="s">
        <v>472</v>
      </c>
      <c r="D126" t="s">
        <v>181</v>
      </c>
      <c r="E126" t="s">
        <v>181</v>
      </c>
      <c r="F126" t="s">
        <v>533</v>
      </c>
    </row>
    <row r="127" spans="1:6" x14ac:dyDescent="0.25">
      <c r="A127" t="s">
        <v>118</v>
      </c>
      <c r="B127">
        <v>326</v>
      </c>
      <c r="C127" t="s">
        <v>472</v>
      </c>
      <c r="D127" t="s">
        <v>181</v>
      </c>
      <c r="E127" t="s">
        <v>181</v>
      </c>
      <c r="F127" t="s">
        <v>533</v>
      </c>
    </row>
    <row r="128" spans="1:6" x14ac:dyDescent="0.25">
      <c r="A128" t="s">
        <v>98</v>
      </c>
      <c r="B128">
        <v>268</v>
      </c>
      <c r="C128" t="s">
        <v>472</v>
      </c>
      <c r="D128" t="s">
        <v>181</v>
      </c>
      <c r="E128" t="s">
        <v>181</v>
      </c>
      <c r="F128" t="s">
        <v>533</v>
      </c>
    </row>
    <row r="129" spans="1:6" x14ac:dyDescent="0.25">
      <c r="A129" t="s">
        <v>126</v>
      </c>
      <c r="B129">
        <v>267</v>
      </c>
      <c r="C129" t="s">
        <v>472</v>
      </c>
      <c r="D129" t="s">
        <v>181</v>
      </c>
      <c r="E129" t="s">
        <v>181</v>
      </c>
      <c r="F129" t="s">
        <v>533</v>
      </c>
    </row>
    <row r="130" spans="1:6" x14ac:dyDescent="0.25">
      <c r="A130" t="s">
        <v>100</v>
      </c>
      <c r="B130">
        <v>251</v>
      </c>
      <c r="C130" t="s">
        <v>472</v>
      </c>
      <c r="D130" t="s">
        <v>181</v>
      </c>
      <c r="E130" t="s">
        <v>181</v>
      </c>
      <c r="F130" t="s">
        <v>533</v>
      </c>
    </row>
    <row r="131" spans="1:6" x14ac:dyDescent="0.25">
      <c r="A131" t="s">
        <v>116</v>
      </c>
      <c r="B131">
        <v>247</v>
      </c>
      <c r="C131" t="s">
        <v>472</v>
      </c>
      <c r="D131" t="s">
        <v>181</v>
      </c>
      <c r="E131" t="s">
        <v>181</v>
      </c>
      <c r="F131" t="s">
        <v>533</v>
      </c>
    </row>
    <row r="132" spans="1:6" x14ac:dyDescent="0.25">
      <c r="A132" t="s">
        <v>127</v>
      </c>
      <c r="B132">
        <v>231</v>
      </c>
      <c r="C132" t="s">
        <v>472</v>
      </c>
      <c r="D132" t="s">
        <v>181</v>
      </c>
      <c r="E132" t="s">
        <v>181</v>
      </c>
      <c r="F132" t="s">
        <v>533</v>
      </c>
    </row>
    <row r="133" spans="1:6" x14ac:dyDescent="0.25">
      <c r="A133" t="s">
        <v>123</v>
      </c>
      <c r="B133">
        <v>228</v>
      </c>
      <c r="C133" t="s">
        <v>472</v>
      </c>
      <c r="D133" t="s">
        <v>181</v>
      </c>
      <c r="E133" t="s">
        <v>181</v>
      </c>
      <c r="F133" t="s">
        <v>533</v>
      </c>
    </row>
    <row r="134" spans="1:6" x14ac:dyDescent="0.25">
      <c r="A134" t="s">
        <v>113</v>
      </c>
      <c r="B134">
        <v>227</v>
      </c>
      <c r="C134" t="s">
        <v>472</v>
      </c>
      <c r="D134" t="s">
        <v>181</v>
      </c>
      <c r="E134" t="s">
        <v>181</v>
      </c>
      <c r="F134" t="s">
        <v>533</v>
      </c>
    </row>
    <row r="135" spans="1:6" x14ac:dyDescent="0.25">
      <c r="A135" t="s">
        <v>108</v>
      </c>
      <c r="B135">
        <v>216</v>
      </c>
      <c r="C135" t="s">
        <v>472</v>
      </c>
      <c r="D135" t="s">
        <v>181</v>
      </c>
      <c r="E135" t="s">
        <v>181</v>
      </c>
      <c r="F135" t="s">
        <v>533</v>
      </c>
    </row>
    <row r="136" spans="1:6" x14ac:dyDescent="0.25">
      <c r="A136" t="s">
        <v>134</v>
      </c>
      <c r="B136">
        <v>215</v>
      </c>
      <c r="C136" t="s">
        <v>472</v>
      </c>
      <c r="D136" t="s">
        <v>181</v>
      </c>
      <c r="E136" t="s">
        <v>181</v>
      </c>
      <c r="F136" t="s">
        <v>533</v>
      </c>
    </row>
    <row r="137" spans="1:6" x14ac:dyDescent="0.25">
      <c r="A137" t="s">
        <v>110</v>
      </c>
      <c r="B137">
        <v>212</v>
      </c>
      <c r="C137" t="s">
        <v>472</v>
      </c>
      <c r="D137" t="s">
        <v>181</v>
      </c>
      <c r="E137" t="s">
        <v>181</v>
      </c>
      <c r="F137" t="s">
        <v>533</v>
      </c>
    </row>
    <row r="138" spans="1:6" x14ac:dyDescent="0.25">
      <c r="A138" t="s">
        <v>109</v>
      </c>
      <c r="B138">
        <v>211</v>
      </c>
      <c r="C138" t="s">
        <v>472</v>
      </c>
      <c r="D138" t="s">
        <v>181</v>
      </c>
      <c r="E138" t="s">
        <v>181</v>
      </c>
      <c r="F138" t="s">
        <v>533</v>
      </c>
    </row>
    <row r="139" spans="1:6" x14ac:dyDescent="0.25">
      <c r="A139" t="s">
        <v>128</v>
      </c>
      <c r="B139">
        <v>206</v>
      </c>
      <c r="C139" t="s">
        <v>472</v>
      </c>
      <c r="D139" t="s">
        <v>181</v>
      </c>
      <c r="E139" t="s">
        <v>181</v>
      </c>
      <c r="F139" t="s">
        <v>533</v>
      </c>
    </row>
    <row r="140" spans="1:6" x14ac:dyDescent="0.25">
      <c r="A140" t="s">
        <v>130</v>
      </c>
      <c r="B140">
        <v>205</v>
      </c>
      <c r="C140" t="s">
        <v>472</v>
      </c>
      <c r="D140" t="s">
        <v>181</v>
      </c>
      <c r="E140" t="s">
        <v>181</v>
      </c>
      <c r="F140" t="s">
        <v>533</v>
      </c>
    </row>
    <row r="141" spans="1:6" x14ac:dyDescent="0.25">
      <c r="A141" t="s">
        <v>121</v>
      </c>
      <c r="B141">
        <v>203</v>
      </c>
      <c r="C141" t="s">
        <v>472</v>
      </c>
      <c r="D141" t="s">
        <v>181</v>
      </c>
      <c r="E141" t="s">
        <v>181</v>
      </c>
      <c r="F141" t="s">
        <v>533</v>
      </c>
    </row>
    <row r="142" spans="1:6" x14ac:dyDescent="0.25">
      <c r="A142" t="s">
        <v>124</v>
      </c>
      <c r="B142">
        <v>200</v>
      </c>
      <c r="C142" t="s">
        <v>472</v>
      </c>
      <c r="D142" t="s">
        <v>181</v>
      </c>
      <c r="E142" t="s">
        <v>181</v>
      </c>
      <c r="F142" t="s">
        <v>533</v>
      </c>
    </row>
    <row r="143" spans="1:6" x14ac:dyDescent="0.25">
      <c r="A143" t="s">
        <v>107</v>
      </c>
      <c r="B143">
        <v>185</v>
      </c>
      <c r="C143" t="s">
        <v>472</v>
      </c>
      <c r="D143" t="s">
        <v>181</v>
      </c>
      <c r="E143" t="s">
        <v>181</v>
      </c>
      <c r="F143" t="s">
        <v>533</v>
      </c>
    </row>
    <row r="144" spans="1:6" x14ac:dyDescent="0.25">
      <c r="A144" t="s">
        <v>132</v>
      </c>
      <c r="B144">
        <v>178</v>
      </c>
      <c r="C144" t="s">
        <v>472</v>
      </c>
      <c r="D144" t="s">
        <v>181</v>
      </c>
      <c r="E144" t="s">
        <v>181</v>
      </c>
      <c r="F144" t="s">
        <v>533</v>
      </c>
    </row>
    <row r="145" spans="1:6" x14ac:dyDescent="0.25">
      <c r="A145" t="s">
        <v>102</v>
      </c>
      <c r="B145">
        <v>158</v>
      </c>
      <c r="C145" t="s">
        <v>472</v>
      </c>
      <c r="D145" t="s">
        <v>181</v>
      </c>
      <c r="E145" t="s">
        <v>181</v>
      </c>
      <c r="F145" t="s">
        <v>533</v>
      </c>
    </row>
    <row r="146" spans="1:6" x14ac:dyDescent="0.25">
      <c r="A146" t="s">
        <v>137</v>
      </c>
      <c r="B146">
        <v>139</v>
      </c>
      <c r="C146" t="s">
        <v>472</v>
      </c>
      <c r="D146" t="s">
        <v>181</v>
      </c>
      <c r="E146" t="s">
        <v>181</v>
      </c>
      <c r="F146" t="s">
        <v>533</v>
      </c>
    </row>
    <row r="147" spans="1:6" x14ac:dyDescent="0.25">
      <c r="A147" t="s">
        <v>96</v>
      </c>
      <c r="B147">
        <v>134</v>
      </c>
      <c r="C147" t="s">
        <v>472</v>
      </c>
      <c r="D147" t="s">
        <v>181</v>
      </c>
      <c r="E147" t="s">
        <v>181</v>
      </c>
      <c r="F147" t="s">
        <v>533</v>
      </c>
    </row>
    <row r="148" spans="1:6" x14ac:dyDescent="0.25">
      <c r="A148" t="s">
        <v>91</v>
      </c>
      <c r="B148">
        <v>128</v>
      </c>
      <c r="C148" t="s">
        <v>181</v>
      </c>
      <c r="D148" t="s">
        <v>181</v>
      </c>
      <c r="E148" t="s">
        <v>181</v>
      </c>
      <c r="F148" t="s">
        <v>533</v>
      </c>
    </row>
    <row r="149" spans="1:6" x14ac:dyDescent="0.25">
      <c r="A149" t="s">
        <v>104</v>
      </c>
      <c r="B149">
        <v>97</v>
      </c>
      <c r="C149" t="s">
        <v>472</v>
      </c>
      <c r="D149" t="s">
        <v>181</v>
      </c>
      <c r="E149" t="s">
        <v>181</v>
      </c>
      <c r="F149" t="s">
        <v>533</v>
      </c>
    </row>
    <row r="150" spans="1:6" x14ac:dyDescent="0.25">
      <c r="A150" t="s">
        <v>139</v>
      </c>
      <c r="B150">
        <v>93</v>
      </c>
      <c r="C150" t="s">
        <v>472</v>
      </c>
      <c r="D150" t="s">
        <v>181</v>
      </c>
      <c r="E150" t="s">
        <v>181</v>
      </c>
      <c r="F150" t="s">
        <v>533</v>
      </c>
    </row>
    <row r="151" spans="1:6" x14ac:dyDescent="0.25">
      <c r="A151" t="s">
        <v>154</v>
      </c>
      <c r="B151">
        <v>90</v>
      </c>
      <c r="C151" t="s">
        <v>472</v>
      </c>
      <c r="D151" t="s">
        <v>181</v>
      </c>
      <c r="E151" t="s">
        <v>181</v>
      </c>
      <c r="F151" t="s">
        <v>533</v>
      </c>
    </row>
    <row r="152" spans="1:6" x14ac:dyDescent="0.25">
      <c r="A152" t="s">
        <v>103</v>
      </c>
      <c r="B152">
        <v>82</v>
      </c>
      <c r="C152" t="s">
        <v>472</v>
      </c>
      <c r="D152" t="s">
        <v>181</v>
      </c>
      <c r="E152" t="s">
        <v>181</v>
      </c>
      <c r="F152" t="s">
        <v>533</v>
      </c>
    </row>
    <row r="153" spans="1:6" x14ac:dyDescent="0.25">
      <c r="A153" t="s">
        <v>141</v>
      </c>
      <c r="B153">
        <v>57</v>
      </c>
      <c r="C153" t="s">
        <v>472</v>
      </c>
      <c r="D153" t="s">
        <v>181</v>
      </c>
      <c r="E153" t="s">
        <v>181</v>
      </c>
      <c r="F153" t="s">
        <v>533</v>
      </c>
    </row>
    <row r="154" spans="1:6" x14ac:dyDescent="0.25">
      <c r="A154" t="s">
        <v>149</v>
      </c>
      <c r="B154">
        <v>52</v>
      </c>
      <c r="C154" t="s">
        <v>472</v>
      </c>
      <c r="D154" t="s">
        <v>181</v>
      </c>
      <c r="E154" t="s">
        <v>181</v>
      </c>
      <c r="F154" t="s">
        <v>533</v>
      </c>
    </row>
    <row r="155" spans="1:6" x14ac:dyDescent="0.25">
      <c r="A155" t="s">
        <v>144</v>
      </c>
      <c r="B155">
        <v>51</v>
      </c>
      <c r="C155" t="s">
        <v>472</v>
      </c>
      <c r="D155" t="s">
        <v>181</v>
      </c>
      <c r="E155" t="s">
        <v>181</v>
      </c>
      <c r="F155" t="s">
        <v>533</v>
      </c>
    </row>
    <row r="156" spans="1:6" x14ac:dyDescent="0.25">
      <c r="A156" t="s">
        <v>145</v>
      </c>
      <c r="B156">
        <v>47</v>
      </c>
      <c r="C156" t="s">
        <v>472</v>
      </c>
      <c r="D156" t="s">
        <v>181</v>
      </c>
      <c r="E156" t="s">
        <v>181</v>
      </c>
      <c r="F156" t="s">
        <v>533</v>
      </c>
    </row>
    <row r="157" spans="1:6" x14ac:dyDescent="0.25">
      <c r="A157" t="s">
        <v>156</v>
      </c>
      <c r="B157">
        <v>44</v>
      </c>
      <c r="C157" t="s">
        <v>181</v>
      </c>
      <c r="D157" t="s">
        <v>181</v>
      </c>
      <c r="E157" t="s">
        <v>181</v>
      </c>
      <c r="F157" t="s">
        <v>533</v>
      </c>
    </row>
    <row r="158" spans="1:6" x14ac:dyDescent="0.25">
      <c r="A158" t="s">
        <v>152</v>
      </c>
      <c r="B158">
        <v>40</v>
      </c>
      <c r="C158" t="s">
        <v>472</v>
      </c>
      <c r="D158" t="s">
        <v>181</v>
      </c>
      <c r="E158" t="s">
        <v>181</v>
      </c>
      <c r="F158" t="s">
        <v>533</v>
      </c>
    </row>
    <row r="159" spans="1:6" x14ac:dyDescent="0.25">
      <c r="A159" t="s">
        <v>170</v>
      </c>
      <c r="B159">
        <v>15</v>
      </c>
      <c r="C159" t="s">
        <v>181</v>
      </c>
      <c r="D159" t="s">
        <v>181</v>
      </c>
      <c r="E159" t="s">
        <v>181</v>
      </c>
      <c r="F159" t="s">
        <v>533</v>
      </c>
    </row>
    <row r="160" spans="1:6" x14ac:dyDescent="0.25">
      <c r="A160" t="s">
        <v>171</v>
      </c>
      <c r="B160">
        <v>15</v>
      </c>
      <c r="C160" t="s">
        <v>181</v>
      </c>
      <c r="D160" t="s">
        <v>181</v>
      </c>
      <c r="E160" t="s">
        <v>181</v>
      </c>
      <c r="F160" t="s">
        <v>533</v>
      </c>
    </row>
    <row r="161" spans="1:6" x14ac:dyDescent="0.25">
      <c r="A161" t="s">
        <v>174</v>
      </c>
      <c r="B161">
        <v>15</v>
      </c>
      <c r="C161" t="s">
        <v>472</v>
      </c>
      <c r="D161" t="s">
        <v>181</v>
      </c>
      <c r="E161" t="s">
        <v>181</v>
      </c>
      <c r="F161" t="s">
        <v>533</v>
      </c>
    </row>
    <row r="162" spans="1:6" x14ac:dyDescent="0.25">
      <c r="A162" t="s">
        <v>175</v>
      </c>
      <c r="B162">
        <v>10</v>
      </c>
      <c r="C162" t="s">
        <v>181</v>
      </c>
      <c r="D162" t="s">
        <v>181</v>
      </c>
      <c r="E162" t="s">
        <v>181</v>
      </c>
      <c r="F162" t="s">
        <v>533</v>
      </c>
    </row>
    <row r="163" spans="1:6" x14ac:dyDescent="0.25">
      <c r="A163" t="s">
        <v>159</v>
      </c>
      <c r="B163">
        <v>9</v>
      </c>
      <c r="C163" t="s">
        <v>472</v>
      </c>
      <c r="D163" t="s">
        <v>181</v>
      </c>
      <c r="E163" t="s">
        <v>181</v>
      </c>
      <c r="F163" t="s">
        <v>533</v>
      </c>
    </row>
    <row r="164" spans="1:6" x14ac:dyDescent="0.25">
      <c r="A164" t="s">
        <v>155</v>
      </c>
      <c r="B164">
        <v>7</v>
      </c>
      <c r="C164" t="s">
        <v>181</v>
      </c>
      <c r="D164" t="s">
        <v>181</v>
      </c>
      <c r="E164" t="s">
        <v>181</v>
      </c>
      <c r="F164" t="s">
        <v>533</v>
      </c>
    </row>
    <row r="165" spans="1:6" x14ac:dyDescent="0.25">
      <c r="A165" t="s">
        <v>165</v>
      </c>
      <c r="B165">
        <v>7</v>
      </c>
      <c r="C165" t="s">
        <v>472</v>
      </c>
      <c r="D165" t="s">
        <v>181</v>
      </c>
      <c r="E165" t="s">
        <v>181</v>
      </c>
      <c r="F165" t="s">
        <v>533</v>
      </c>
    </row>
    <row r="166" spans="1:6" x14ac:dyDescent="0.25">
      <c r="A166" t="s">
        <v>163</v>
      </c>
      <c r="B166">
        <v>5</v>
      </c>
      <c r="C166" t="s">
        <v>472</v>
      </c>
      <c r="D166" t="s">
        <v>181</v>
      </c>
      <c r="E166" t="s">
        <v>181</v>
      </c>
      <c r="F166" t="s">
        <v>533</v>
      </c>
    </row>
    <row r="167" spans="1:6" x14ac:dyDescent="0.25">
      <c r="A167" t="s">
        <v>169</v>
      </c>
      <c r="B167">
        <v>5</v>
      </c>
      <c r="C167" t="s">
        <v>472</v>
      </c>
      <c r="D167" t="s">
        <v>181</v>
      </c>
      <c r="E167" t="s">
        <v>181</v>
      </c>
      <c r="F167" t="s">
        <v>533</v>
      </c>
    </row>
    <row r="168" spans="1:6" x14ac:dyDescent="0.25">
      <c r="A168" t="s">
        <v>101</v>
      </c>
      <c r="B168">
        <v>157</v>
      </c>
      <c r="C168" t="s">
        <v>181</v>
      </c>
      <c r="D168" t="s">
        <v>472</v>
      </c>
      <c r="E168" t="s">
        <v>181</v>
      </c>
      <c r="F168" t="s">
        <v>535</v>
      </c>
    </row>
    <row r="169" spans="1:6" x14ac:dyDescent="0.25">
      <c r="A169" t="s">
        <v>140</v>
      </c>
      <c r="B169">
        <v>57</v>
      </c>
      <c r="C169" t="s">
        <v>181</v>
      </c>
      <c r="D169" t="s">
        <v>472</v>
      </c>
      <c r="E169" t="s">
        <v>181</v>
      </c>
      <c r="F169" t="s">
        <v>535</v>
      </c>
    </row>
    <row r="170" spans="1:6" x14ac:dyDescent="0.25">
      <c r="A170" t="s">
        <v>138</v>
      </c>
      <c r="B170">
        <v>239</v>
      </c>
      <c r="C170" t="s">
        <v>181</v>
      </c>
      <c r="D170" t="s">
        <v>472</v>
      </c>
      <c r="E170" t="s">
        <v>181</v>
      </c>
      <c r="F170" t="s">
        <v>527</v>
      </c>
    </row>
    <row r="171" spans="1:6" x14ac:dyDescent="0.25">
      <c r="A171" t="s">
        <v>157</v>
      </c>
      <c r="B171">
        <v>17</v>
      </c>
      <c r="C171" t="s">
        <v>181</v>
      </c>
      <c r="D171" t="s">
        <v>472</v>
      </c>
      <c r="E171" t="s">
        <v>181</v>
      </c>
      <c r="F171" t="s">
        <v>527</v>
      </c>
    </row>
    <row r="172" spans="1:6" x14ac:dyDescent="0.25">
      <c r="A172" t="s">
        <v>160</v>
      </c>
      <c r="B172">
        <v>17</v>
      </c>
      <c r="C172" t="s">
        <v>181</v>
      </c>
      <c r="D172" t="s">
        <v>472</v>
      </c>
      <c r="E172" t="s">
        <v>181</v>
      </c>
      <c r="F172" t="s">
        <v>527</v>
      </c>
    </row>
    <row r="173" spans="1:6" x14ac:dyDescent="0.25">
      <c r="A173" t="s">
        <v>161</v>
      </c>
      <c r="B173">
        <v>17</v>
      </c>
      <c r="C173" t="s">
        <v>181</v>
      </c>
      <c r="D173" t="s">
        <v>472</v>
      </c>
      <c r="E173" t="s">
        <v>181</v>
      </c>
      <c r="F173" t="s">
        <v>527</v>
      </c>
    </row>
    <row r="174" spans="1:6" x14ac:dyDescent="0.25">
      <c r="A174" t="s">
        <v>162</v>
      </c>
      <c r="B174">
        <v>17</v>
      </c>
      <c r="C174" t="s">
        <v>181</v>
      </c>
      <c r="D174" t="s">
        <v>472</v>
      </c>
      <c r="E174" t="s">
        <v>181</v>
      </c>
      <c r="F174" t="s">
        <v>535</v>
      </c>
    </row>
    <row r="175" spans="1:6" x14ac:dyDescent="0.25">
      <c r="A175" t="s">
        <v>166</v>
      </c>
      <c r="B175">
        <v>17</v>
      </c>
      <c r="C175" t="s">
        <v>181</v>
      </c>
      <c r="D175" t="s">
        <v>472</v>
      </c>
      <c r="E175" t="s">
        <v>181</v>
      </c>
      <c r="F175" t="s">
        <v>535</v>
      </c>
    </row>
    <row r="176" spans="1:6" x14ac:dyDescent="0.25">
      <c r="A176" t="s">
        <v>172</v>
      </c>
      <c r="B176">
        <v>17</v>
      </c>
      <c r="C176" t="s">
        <v>181</v>
      </c>
      <c r="D176" t="s">
        <v>472</v>
      </c>
      <c r="E176" t="s">
        <v>181</v>
      </c>
      <c r="F176" t="s">
        <v>535</v>
      </c>
    </row>
    <row r="177" spans="1:6" x14ac:dyDescent="0.25">
      <c r="A177" t="s">
        <v>173</v>
      </c>
      <c r="B177">
        <v>12</v>
      </c>
      <c r="C177" t="s">
        <v>181</v>
      </c>
      <c r="D177" t="s">
        <v>472</v>
      </c>
      <c r="E177" t="s">
        <v>181</v>
      </c>
      <c r="F177" t="s">
        <v>527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23BEA-93CB-4C9B-ADB0-63C4BDA48B3C}">
  <dimension ref="A1:C16"/>
  <sheetViews>
    <sheetView workbookViewId="0">
      <selection activeCell="E2" sqref="E2"/>
    </sheetView>
  </sheetViews>
  <sheetFormatPr baseColWidth="10" defaultRowHeight="15" x14ac:dyDescent="0.25"/>
  <sheetData>
    <row r="1" spans="1:3" x14ac:dyDescent="0.25">
      <c r="A1" t="s">
        <v>1058</v>
      </c>
      <c r="B1" t="s">
        <v>1087</v>
      </c>
      <c r="C1" t="s">
        <v>1068</v>
      </c>
    </row>
    <row r="2" spans="1:3" x14ac:dyDescent="0.25">
      <c r="A2" s="14" t="s">
        <v>1071</v>
      </c>
      <c r="B2">
        <v>976</v>
      </c>
      <c r="C2">
        <v>0</v>
      </c>
    </row>
    <row r="3" spans="1:3" x14ac:dyDescent="0.25">
      <c r="A3" s="14">
        <v>10</v>
      </c>
      <c r="B3">
        <v>990</v>
      </c>
      <c r="C3">
        <v>3</v>
      </c>
    </row>
    <row r="4" spans="1:3" x14ac:dyDescent="0.25">
      <c r="A4" s="14" t="s">
        <v>1072</v>
      </c>
      <c r="B4">
        <v>1111</v>
      </c>
      <c r="C4">
        <v>26</v>
      </c>
    </row>
    <row r="5" spans="1:3" x14ac:dyDescent="0.25">
      <c r="A5" s="14" t="s">
        <v>1073</v>
      </c>
      <c r="B5">
        <v>1281</v>
      </c>
      <c r="C5">
        <v>222</v>
      </c>
    </row>
    <row r="6" spans="1:3" x14ac:dyDescent="0.25">
      <c r="A6" s="14" t="s">
        <v>1074</v>
      </c>
      <c r="B6">
        <v>1328</v>
      </c>
      <c r="C6">
        <v>511</v>
      </c>
    </row>
    <row r="7" spans="1:3" x14ac:dyDescent="0.25">
      <c r="A7" s="14" t="s">
        <v>1075</v>
      </c>
      <c r="B7">
        <v>2658</v>
      </c>
      <c r="C7">
        <v>1088</v>
      </c>
    </row>
    <row r="8" spans="1:3" x14ac:dyDescent="0.25">
      <c r="A8" s="14" t="s">
        <v>1076</v>
      </c>
      <c r="B8">
        <v>3690</v>
      </c>
      <c r="C8">
        <v>1378</v>
      </c>
    </row>
    <row r="9" spans="1:3" x14ac:dyDescent="0.25">
      <c r="A9" s="14" t="s">
        <v>1077</v>
      </c>
      <c r="B9">
        <v>3700</v>
      </c>
      <c r="C9">
        <v>1340</v>
      </c>
    </row>
    <row r="10" spans="1:3" x14ac:dyDescent="0.25">
      <c r="A10" s="14" t="s">
        <v>1078</v>
      </c>
      <c r="B10">
        <v>3676</v>
      </c>
      <c r="C10">
        <v>1286</v>
      </c>
    </row>
    <row r="11" spans="1:3" x14ac:dyDescent="0.25">
      <c r="A11" s="14" t="s">
        <v>1079</v>
      </c>
      <c r="B11">
        <v>3634</v>
      </c>
      <c r="C11">
        <v>1528</v>
      </c>
    </row>
    <row r="12" spans="1:3" x14ac:dyDescent="0.25">
      <c r="A12" s="14" t="s">
        <v>1080</v>
      </c>
      <c r="B12">
        <v>3794</v>
      </c>
      <c r="C12">
        <v>1709</v>
      </c>
    </row>
    <row r="13" spans="1:3" x14ac:dyDescent="0.25">
      <c r="A13" s="14" t="s">
        <v>1081</v>
      </c>
      <c r="B13">
        <v>3450</v>
      </c>
      <c r="C13">
        <v>1692</v>
      </c>
    </row>
    <row r="14" spans="1:3" x14ac:dyDescent="0.25">
      <c r="A14" s="14" t="s">
        <v>1082</v>
      </c>
      <c r="B14">
        <v>3900</v>
      </c>
      <c r="C14">
        <v>1939</v>
      </c>
    </row>
    <row r="15" spans="1:3" x14ac:dyDescent="0.25">
      <c r="A15" s="14" t="s">
        <v>1083</v>
      </c>
      <c r="B15">
        <v>3351</v>
      </c>
      <c r="C15">
        <v>1753</v>
      </c>
    </row>
    <row r="16" spans="1:3" x14ac:dyDescent="0.25">
      <c r="A16" s="14" t="s">
        <v>1084</v>
      </c>
      <c r="B16">
        <v>2993</v>
      </c>
      <c r="C16">
        <v>1647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EB54C-B886-4B47-A7AD-2D321BA596A4}">
  <dimension ref="A1:H61"/>
  <sheetViews>
    <sheetView zoomScale="85" zoomScaleNormal="85" workbookViewId="0">
      <selection activeCell="K21" sqref="K21"/>
    </sheetView>
  </sheetViews>
  <sheetFormatPr baseColWidth="10" defaultRowHeight="15" x14ac:dyDescent="0.25"/>
  <sheetData>
    <row r="1" spans="1:8" x14ac:dyDescent="0.25">
      <c r="A1" t="s">
        <v>1058</v>
      </c>
      <c r="B1" t="s">
        <v>1059</v>
      </c>
      <c r="C1" t="s">
        <v>1085</v>
      </c>
      <c r="D1" t="s">
        <v>1086</v>
      </c>
      <c r="E1" t="s">
        <v>1060</v>
      </c>
      <c r="G1" t="s">
        <v>1061</v>
      </c>
      <c r="H1" s="14"/>
    </row>
    <row r="2" spans="1:8" x14ac:dyDescent="0.25">
      <c r="A2" s="14" t="s">
        <v>1071</v>
      </c>
      <c r="B2">
        <v>976</v>
      </c>
      <c r="C2">
        <v>0</v>
      </c>
      <c r="D2">
        <v>0</v>
      </c>
      <c r="E2" s="11">
        <f>C2/B2</f>
        <v>0</v>
      </c>
      <c r="G2" s="11">
        <v>0</v>
      </c>
      <c r="H2" s="14"/>
    </row>
    <row r="3" spans="1:8" x14ac:dyDescent="0.25">
      <c r="A3" s="14">
        <v>10</v>
      </c>
      <c r="B3">
        <v>990</v>
      </c>
      <c r="C3">
        <v>3</v>
      </c>
      <c r="D3">
        <v>3</v>
      </c>
      <c r="E3" s="11">
        <f t="shared" ref="E3:E17" si="0">C3/B3</f>
        <v>3.0303030303030303E-3</v>
      </c>
      <c r="F3">
        <f>D3/B3</f>
        <v>3.0303030303030303E-3</v>
      </c>
      <c r="G3" s="11">
        <f>D3/C3</f>
        <v>1</v>
      </c>
      <c r="H3" s="14"/>
    </row>
    <row r="4" spans="1:8" x14ac:dyDescent="0.25">
      <c r="A4" s="14" t="s">
        <v>1072</v>
      </c>
      <c r="B4">
        <v>1111</v>
      </c>
      <c r="C4">
        <v>26</v>
      </c>
      <c r="D4">
        <v>23</v>
      </c>
      <c r="E4" s="11">
        <f t="shared" si="0"/>
        <v>2.3402340234023402E-2</v>
      </c>
      <c r="F4">
        <f t="shared" ref="F4:F17" si="1">D4/B4</f>
        <v>2.0702070207020702E-2</v>
      </c>
      <c r="G4" s="11">
        <f t="shared" ref="G4:G17" si="2">D4/C4</f>
        <v>0.88461538461538458</v>
      </c>
      <c r="H4" s="14"/>
    </row>
    <row r="5" spans="1:8" x14ac:dyDescent="0.25">
      <c r="A5" s="14" t="s">
        <v>1073</v>
      </c>
      <c r="B5">
        <v>1281</v>
      </c>
      <c r="C5">
        <v>222</v>
      </c>
      <c r="D5">
        <v>220</v>
      </c>
      <c r="E5" s="11">
        <f t="shared" si="0"/>
        <v>0.17330210772833723</v>
      </c>
      <c r="F5">
        <f t="shared" si="1"/>
        <v>0.17174082747853239</v>
      </c>
      <c r="G5" s="11">
        <f t="shared" si="2"/>
        <v>0.99099099099099097</v>
      </c>
      <c r="H5" s="14"/>
    </row>
    <row r="6" spans="1:8" x14ac:dyDescent="0.25">
      <c r="A6" s="14" t="s">
        <v>1074</v>
      </c>
      <c r="B6">
        <v>1328</v>
      </c>
      <c r="C6">
        <v>511</v>
      </c>
      <c r="D6">
        <v>510</v>
      </c>
      <c r="E6" s="11">
        <f t="shared" si="0"/>
        <v>0.38478915662650603</v>
      </c>
      <c r="F6">
        <f t="shared" si="1"/>
        <v>0.38403614457831325</v>
      </c>
      <c r="G6" s="11">
        <f t="shared" si="2"/>
        <v>0.99804305283757333</v>
      </c>
      <c r="H6" s="14"/>
    </row>
    <row r="7" spans="1:8" x14ac:dyDescent="0.25">
      <c r="A7" s="14" t="s">
        <v>1075</v>
      </c>
      <c r="B7">
        <v>2658</v>
      </c>
      <c r="C7">
        <v>1088</v>
      </c>
      <c r="D7">
        <v>1083</v>
      </c>
      <c r="E7" s="11">
        <f t="shared" si="0"/>
        <v>0.40933032355154253</v>
      </c>
      <c r="F7">
        <f t="shared" si="1"/>
        <v>0.4074492099322799</v>
      </c>
      <c r="G7" s="11">
        <f t="shared" si="2"/>
        <v>0.99540441176470584</v>
      </c>
      <c r="H7" s="14"/>
    </row>
    <row r="8" spans="1:8" x14ac:dyDescent="0.25">
      <c r="A8" s="14" t="s">
        <v>1076</v>
      </c>
      <c r="B8">
        <v>3690</v>
      </c>
      <c r="C8">
        <v>1378</v>
      </c>
      <c r="D8">
        <v>1369</v>
      </c>
      <c r="E8" s="11">
        <f t="shared" si="0"/>
        <v>0.37344173441734418</v>
      </c>
      <c r="F8">
        <f t="shared" si="1"/>
        <v>0.37100271002710028</v>
      </c>
      <c r="G8" s="11">
        <f t="shared" si="2"/>
        <v>0.99346879535558785</v>
      </c>
      <c r="H8" s="14"/>
    </row>
    <row r="9" spans="1:8" x14ac:dyDescent="0.25">
      <c r="A9" s="14" t="s">
        <v>1077</v>
      </c>
      <c r="B9">
        <v>3700</v>
      </c>
      <c r="C9">
        <v>1340</v>
      </c>
      <c r="D9">
        <v>1319</v>
      </c>
      <c r="E9" s="11">
        <f t="shared" si="0"/>
        <v>0.36216216216216218</v>
      </c>
      <c r="F9">
        <f t="shared" si="1"/>
        <v>0.35648648648648651</v>
      </c>
      <c r="G9" s="11">
        <f t="shared" si="2"/>
        <v>0.98432835820895526</v>
      </c>
      <c r="H9" s="14"/>
    </row>
    <row r="10" spans="1:8" x14ac:dyDescent="0.25">
      <c r="A10" s="14" t="s">
        <v>1078</v>
      </c>
      <c r="B10">
        <v>3676</v>
      </c>
      <c r="C10">
        <v>1286</v>
      </c>
      <c r="D10">
        <v>1270</v>
      </c>
      <c r="E10" s="11">
        <f t="shared" si="0"/>
        <v>0.34983677910772581</v>
      </c>
      <c r="F10">
        <f t="shared" si="1"/>
        <v>0.34548422198041351</v>
      </c>
      <c r="G10" s="11">
        <f t="shared" si="2"/>
        <v>0.98755832037325042</v>
      </c>
      <c r="H10" s="14"/>
    </row>
    <row r="11" spans="1:8" x14ac:dyDescent="0.25">
      <c r="A11" s="14" t="s">
        <v>1079</v>
      </c>
      <c r="B11">
        <v>3634</v>
      </c>
      <c r="C11">
        <v>1528</v>
      </c>
      <c r="D11">
        <v>1496</v>
      </c>
      <c r="E11" s="11">
        <f t="shared" si="0"/>
        <v>0.42047330764997248</v>
      </c>
      <c r="F11">
        <f t="shared" si="1"/>
        <v>0.41166758392955421</v>
      </c>
      <c r="G11" s="11">
        <f t="shared" si="2"/>
        <v>0.97905759162303663</v>
      </c>
      <c r="H11" s="14"/>
    </row>
    <row r="12" spans="1:8" x14ac:dyDescent="0.25">
      <c r="A12" s="14" t="s">
        <v>1080</v>
      </c>
      <c r="B12">
        <v>3794</v>
      </c>
      <c r="C12">
        <v>1709</v>
      </c>
      <c r="D12">
        <v>1677</v>
      </c>
      <c r="E12" s="11">
        <f t="shared" si="0"/>
        <v>0.4504480759093305</v>
      </c>
      <c r="F12">
        <f t="shared" si="1"/>
        <v>0.44201370585134425</v>
      </c>
      <c r="G12" s="11">
        <f t="shared" si="2"/>
        <v>0.98127559976594503</v>
      </c>
      <c r="H12" s="14"/>
    </row>
    <row r="13" spans="1:8" x14ac:dyDescent="0.25">
      <c r="A13" s="14" t="s">
        <v>1081</v>
      </c>
      <c r="B13">
        <v>3450</v>
      </c>
      <c r="C13">
        <v>1692</v>
      </c>
      <c r="D13">
        <v>1657</v>
      </c>
      <c r="E13" s="11">
        <f t="shared" si="0"/>
        <v>0.49043478260869566</v>
      </c>
      <c r="F13">
        <f t="shared" si="1"/>
        <v>0.48028985507246374</v>
      </c>
      <c r="G13" s="11">
        <f t="shared" si="2"/>
        <v>0.9793144208037825</v>
      </c>
      <c r="H13" s="14"/>
    </row>
    <row r="14" spans="1:8" x14ac:dyDescent="0.25">
      <c r="A14" s="14" t="s">
        <v>1082</v>
      </c>
      <c r="B14">
        <v>3900</v>
      </c>
      <c r="C14">
        <v>1939</v>
      </c>
      <c r="D14">
        <v>1905</v>
      </c>
      <c r="E14" s="11">
        <f t="shared" si="0"/>
        <v>0.49717948717948718</v>
      </c>
      <c r="F14">
        <f t="shared" si="1"/>
        <v>0.48846153846153845</v>
      </c>
      <c r="G14" s="11">
        <f t="shared" si="2"/>
        <v>0.98246518824136153</v>
      </c>
      <c r="H14" s="14"/>
    </row>
    <row r="15" spans="1:8" x14ac:dyDescent="0.25">
      <c r="A15" s="14" t="s">
        <v>1083</v>
      </c>
      <c r="B15">
        <v>3351</v>
      </c>
      <c r="C15">
        <v>1753</v>
      </c>
      <c r="D15">
        <v>1710</v>
      </c>
      <c r="E15" s="11">
        <f t="shared" si="0"/>
        <v>0.52312742464935835</v>
      </c>
      <c r="F15">
        <f t="shared" si="1"/>
        <v>0.51029543419874668</v>
      </c>
      <c r="G15" s="11">
        <f t="shared" si="2"/>
        <v>0.97547062179121502</v>
      </c>
      <c r="H15" s="14"/>
    </row>
    <row r="16" spans="1:8" x14ac:dyDescent="0.25">
      <c r="A16" s="14" t="s">
        <v>1084</v>
      </c>
      <c r="B16">
        <v>2993</v>
      </c>
      <c r="C16">
        <v>1647</v>
      </c>
      <c r="D16">
        <v>1608</v>
      </c>
      <c r="E16" s="11">
        <f t="shared" si="0"/>
        <v>0.55028399599064481</v>
      </c>
      <c r="F16">
        <f t="shared" si="1"/>
        <v>0.53725359171399933</v>
      </c>
      <c r="G16" s="11">
        <f t="shared" si="2"/>
        <v>0.97632058287795997</v>
      </c>
      <c r="H16" s="14"/>
    </row>
    <row r="17" spans="1:8" x14ac:dyDescent="0.25">
      <c r="A17" s="14" t="s">
        <v>1090</v>
      </c>
      <c r="B17">
        <v>486</v>
      </c>
      <c r="C17">
        <v>262</v>
      </c>
      <c r="D17">
        <v>256</v>
      </c>
      <c r="E17" s="11">
        <f t="shared" si="0"/>
        <v>0.53909465020576131</v>
      </c>
      <c r="F17">
        <f t="shared" si="1"/>
        <v>0.52674897119341568</v>
      </c>
      <c r="G17" s="11">
        <f t="shared" si="2"/>
        <v>0.97709923664122134</v>
      </c>
      <c r="H17" s="14"/>
    </row>
    <row r="46" spans="1:3" x14ac:dyDescent="0.25">
      <c r="A46" t="s">
        <v>1058</v>
      </c>
      <c r="B46" t="s">
        <v>1087</v>
      </c>
      <c r="C46" t="s">
        <v>1068</v>
      </c>
    </row>
    <row r="47" spans="1:3" x14ac:dyDescent="0.25">
      <c r="A47" s="14" t="s">
        <v>1071</v>
      </c>
      <c r="B47">
        <v>976</v>
      </c>
      <c r="C47">
        <v>0</v>
      </c>
    </row>
    <row r="48" spans="1:3" x14ac:dyDescent="0.25">
      <c r="A48" s="14">
        <v>10</v>
      </c>
      <c r="B48">
        <v>990</v>
      </c>
      <c r="C48">
        <v>3</v>
      </c>
    </row>
    <row r="49" spans="1:3" x14ac:dyDescent="0.25">
      <c r="A49" s="14" t="s">
        <v>1072</v>
      </c>
      <c r="B49">
        <v>1111</v>
      </c>
      <c r="C49">
        <v>26</v>
      </c>
    </row>
    <row r="50" spans="1:3" x14ac:dyDescent="0.25">
      <c r="A50" s="14" t="s">
        <v>1073</v>
      </c>
      <c r="B50">
        <v>1281</v>
      </c>
      <c r="C50">
        <v>222</v>
      </c>
    </row>
    <row r="51" spans="1:3" x14ac:dyDescent="0.25">
      <c r="A51" s="14" t="s">
        <v>1074</v>
      </c>
      <c r="B51">
        <v>1328</v>
      </c>
      <c r="C51">
        <v>511</v>
      </c>
    </row>
    <row r="52" spans="1:3" x14ac:dyDescent="0.25">
      <c r="A52" s="14" t="s">
        <v>1075</v>
      </c>
      <c r="B52">
        <v>2658</v>
      </c>
      <c r="C52">
        <v>1088</v>
      </c>
    </row>
    <row r="53" spans="1:3" x14ac:dyDescent="0.25">
      <c r="A53" s="14" t="s">
        <v>1076</v>
      </c>
      <c r="B53">
        <v>3690</v>
      </c>
      <c r="C53">
        <v>1378</v>
      </c>
    </row>
    <row r="54" spans="1:3" x14ac:dyDescent="0.25">
      <c r="A54" s="14" t="s">
        <v>1077</v>
      </c>
      <c r="B54">
        <v>3700</v>
      </c>
      <c r="C54">
        <v>1340</v>
      </c>
    </row>
    <row r="55" spans="1:3" x14ac:dyDescent="0.25">
      <c r="A55" s="14" t="s">
        <v>1078</v>
      </c>
      <c r="B55">
        <v>3676</v>
      </c>
      <c r="C55">
        <v>1286</v>
      </c>
    </row>
    <row r="56" spans="1:3" x14ac:dyDescent="0.25">
      <c r="A56" s="14" t="s">
        <v>1079</v>
      </c>
      <c r="B56">
        <v>3634</v>
      </c>
      <c r="C56">
        <v>1528</v>
      </c>
    </row>
    <row r="57" spans="1:3" x14ac:dyDescent="0.25">
      <c r="A57" s="14" t="s">
        <v>1080</v>
      </c>
      <c r="B57">
        <v>3794</v>
      </c>
      <c r="C57">
        <v>1709</v>
      </c>
    </row>
    <row r="58" spans="1:3" x14ac:dyDescent="0.25">
      <c r="A58" s="14" t="s">
        <v>1081</v>
      </c>
      <c r="B58">
        <v>3450</v>
      </c>
      <c r="C58">
        <v>1692</v>
      </c>
    </row>
    <row r="59" spans="1:3" x14ac:dyDescent="0.25">
      <c r="A59" s="14" t="s">
        <v>1082</v>
      </c>
      <c r="B59">
        <v>3900</v>
      </c>
      <c r="C59">
        <v>1939</v>
      </c>
    </row>
    <row r="60" spans="1:3" x14ac:dyDescent="0.25">
      <c r="A60" s="14" t="s">
        <v>1083</v>
      </c>
      <c r="B60">
        <v>3351</v>
      </c>
      <c r="C60">
        <v>1753</v>
      </c>
    </row>
    <row r="61" spans="1:3" x14ac:dyDescent="0.25">
      <c r="A61" s="14" t="s">
        <v>1084</v>
      </c>
      <c r="B61">
        <v>2993</v>
      </c>
      <c r="C61">
        <v>1647</v>
      </c>
    </row>
  </sheetData>
  <phoneticPr fontId="2" type="noConversion"/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3CE35-6CC3-4376-917D-A97E93BC3061}">
  <dimension ref="A1:J357"/>
  <sheetViews>
    <sheetView workbookViewId="0">
      <selection activeCell="H5" sqref="H5"/>
    </sheetView>
  </sheetViews>
  <sheetFormatPr baseColWidth="10" defaultRowHeight="15" x14ac:dyDescent="0.25"/>
  <cols>
    <col min="1" max="1" width="81.140625" bestFit="1" customWidth="1"/>
    <col min="2" max="2" width="12.5703125" bestFit="1" customWidth="1"/>
    <col min="3" max="3" width="11.140625" bestFit="1" customWidth="1"/>
    <col min="4" max="4" width="5.28515625" bestFit="1" customWidth="1"/>
    <col min="6" max="6" width="61" customWidth="1"/>
  </cols>
  <sheetData>
    <row r="1" spans="1:9" x14ac:dyDescent="0.25">
      <c r="A1" t="s">
        <v>178</v>
      </c>
      <c r="B1" t="s">
        <v>1</v>
      </c>
      <c r="C1" t="s">
        <v>179</v>
      </c>
      <c r="D1" t="s">
        <v>180</v>
      </c>
      <c r="E1" t="s">
        <v>522</v>
      </c>
      <c r="F1" t="s">
        <v>529</v>
      </c>
    </row>
    <row r="2" spans="1:9" x14ac:dyDescent="0.25">
      <c r="A2" t="s">
        <v>479</v>
      </c>
      <c r="B2">
        <v>792</v>
      </c>
      <c r="C2" t="s">
        <v>506</v>
      </c>
      <c r="D2" s="5" t="s">
        <v>525</v>
      </c>
      <c r="H2" t="s">
        <v>530</v>
      </c>
      <c r="I2">
        <v>2851</v>
      </c>
    </row>
    <row r="3" spans="1:9" x14ac:dyDescent="0.25">
      <c r="A3" t="s">
        <v>505</v>
      </c>
      <c r="B3">
        <v>788</v>
      </c>
      <c r="C3" t="s">
        <v>506</v>
      </c>
      <c r="D3" s="5" t="s">
        <v>525</v>
      </c>
      <c r="H3" s="7" t="s">
        <v>523</v>
      </c>
      <c r="I3">
        <v>203</v>
      </c>
    </row>
    <row r="4" spans="1:9" x14ac:dyDescent="0.25">
      <c r="A4" t="s">
        <v>481</v>
      </c>
      <c r="B4">
        <v>677</v>
      </c>
      <c r="C4" t="s">
        <v>514</v>
      </c>
      <c r="D4" s="5" t="s">
        <v>525</v>
      </c>
      <c r="H4" s="8" t="s">
        <v>525</v>
      </c>
      <c r="I4">
        <v>2257</v>
      </c>
    </row>
    <row r="5" spans="1:9" x14ac:dyDescent="0.25">
      <c r="A5" t="s">
        <v>495</v>
      </c>
      <c r="B5">
        <v>626</v>
      </c>
      <c r="C5" t="s">
        <v>506</v>
      </c>
      <c r="D5" s="5" t="s">
        <v>524</v>
      </c>
      <c r="H5" s="7" t="s">
        <v>526</v>
      </c>
      <c r="I5">
        <v>731</v>
      </c>
    </row>
    <row r="6" spans="1:9" x14ac:dyDescent="0.25">
      <c r="A6" t="s">
        <v>486</v>
      </c>
      <c r="B6">
        <v>614</v>
      </c>
      <c r="C6" t="s">
        <v>506</v>
      </c>
      <c r="D6" s="5" t="s">
        <v>524</v>
      </c>
      <c r="H6" s="7" t="s">
        <v>527</v>
      </c>
      <c r="I6">
        <v>666</v>
      </c>
    </row>
    <row r="7" spans="1:9" x14ac:dyDescent="0.25">
      <c r="A7" t="s">
        <v>476</v>
      </c>
      <c r="B7">
        <v>560</v>
      </c>
      <c r="C7" t="s">
        <v>506</v>
      </c>
      <c r="D7" s="5" t="s">
        <v>524</v>
      </c>
    </row>
    <row r="8" spans="1:9" x14ac:dyDescent="0.25">
      <c r="A8" t="s">
        <v>528</v>
      </c>
      <c r="B8">
        <v>461</v>
      </c>
      <c r="C8" t="s">
        <v>506</v>
      </c>
      <c r="D8" s="5" t="s">
        <v>524</v>
      </c>
    </row>
    <row r="9" spans="1:9" x14ac:dyDescent="0.25">
      <c r="A9" t="s">
        <v>477</v>
      </c>
      <c r="B9">
        <v>305</v>
      </c>
      <c r="C9" t="s">
        <v>506</v>
      </c>
      <c r="D9" s="5" t="s">
        <v>527</v>
      </c>
      <c r="F9" s="6"/>
      <c r="I9" s="2">
        <v>860</v>
      </c>
    </row>
    <row r="10" spans="1:9" x14ac:dyDescent="0.25">
      <c r="A10" t="s">
        <v>504</v>
      </c>
      <c r="B10">
        <v>288</v>
      </c>
      <c r="C10" t="s">
        <v>507</v>
      </c>
      <c r="D10" s="5" t="s">
        <v>527</v>
      </c>
    </row>
    <row r="11" spans="1:9" x14ac:dyDescent="0.25">
      <c r="A11" t="s">
        <v>496</v>
      </c>
      <c r="B11">
        <v>254</v>
      </c>
      <c r="C11" t="s">
        <v>509</v>
      </c>
      <c r="D11" s="5" t="s">
        <v>526</v>
      </c>
    </row>
    <row r="12" spans="1:9" x14ac:dyDescent="0.25">
      <c r="A12" t="s">
        <v>182</v>
      </c>
      <c r="B12">
        <v>233</v>
      </c>
      <c r="C12" t="s">
        <v>181</v>
      </c>
    </row>
    <row r="13" spans="1:9" x14ac:dyDescent="0.25">
      <c r="A13" t="s">
        <v>478</v>
      </c>
      <c r="B13">
        <v>214</v>
      </c>
      <c r="C13" t="s">
        <v>506</v>
      </c>
      <c r="D13" s="5" t="s">
        <v>524</v>
      </c>
    </row>
    <row r="14" spans="1:9" x14ac:dyDescent="0.25">
      <c r="A14" t="s">
        <v>183</v>
      </c>
      <c r="B14">
        <v>200</v>
      </c>
      <c r="C14" t="s">
        <v>181</v>
      </c>
    </row>
    <row r="15" spans="1:9" x14ac:dyDescent="0.25">
      <c r="A15" t="s">
        <v>480</v>
      </c>
      <c r="B15">
        <v>186</v>
      </c>
      <c r="C15" t="s">
        <v>506</v>
      </c>
      <c r="D15" s="5" t="s">
        <v>524</v>
      </c>
    </row>
    <row r="16" spans="1:9" x14ac:dyDescent="0.25">
      <c r="A16" t="s">
        <v>487</v>
      </c>
      <c r="B16">
        <v>176</v>
      </c>
      <c r="C16" t="s">
        <v>511</v>
      </c>
      <c r="D16" s="5" t="s">
        <v>523</v>
      </c>
    </row>
    <row r="17" spans="1:10" x14ac:dyDescent="0.25">
      <c r="A17" t="s">
        <v>492</v>
      </c>
      <c r="B17">
        <v>172</v>
      </c>
      <c r="C17" t="s">
        <v>506</v>
      </c>
      <c r="D17" s="5" t="s">
        <v>524</v>
      </c>
    </row>
    <row r="18" spans="1:10" x14ac:dyDescent="0.25">
      <c r="A18" t="s">
        <v>498</v>
      </c>
      <c r="B18">
        <v>121</v>
      </c>
      <c r="C18" t="s">
        <v>508</v>
      </c>
      <c r="D18" s="5" t="s">
        <v>526</v>
      </c>
    </row>
    <row r="19" spans="1:10" x14ac:dyDescent="0.25">
      <c r="A19" t="s">
        <v>184</v>
      </c>
      <c r="B19">
        <v>92</v>
      </c>
      <c r="C19" t="s">
        <v>181</v>
      </c>
      <c r="I19" t="s">
        <v>516</v>
      </c>
      <c r="J19">
        <v>23</v>
      </c>
    </row>
    <row r="20" spans="1:10" x14ac:dyDescent="0.25">
      <c r="A20" t="s">
        <v>484</v>
      </c>
      <c r="B20">
        <v>70</v>
      </c>
      <c r="C20" t="s">
        <v>509</v>
      </c>
      <c r="D20" s="5" t="s">
        <v>526</v>
      </c>
      <c r="I20" t="s">
        <v>517</v>
      </c>
      <c r="J20">
        <f>46+27</f>
        <v>73</v>
      </c>
    </row>
    <row r="21" spans="1:10" x14ac:dyDescent="0.25">
      <c r="A21" t="s">
        <v>499</v>
      </c>
      <c r="B21">
        <v>65</v>
      </c>
      <c r="C21" t="s">
        <v>508</v>
      </c>
      <c r="D21" s="5" t="s">
        <v>526</v>
      </c>
      <c r="I21" t="s">
        <v>518</v>
      </c>
      <c r="J21">
        <v>677</v>
      </c>
    </row>
    <row r="22" spans="1:10" x14ac:dyDescent="0.25">
      <c r="A22" t="s">
        <v>485</v>
      </c>
      <c r="B22">
        <v>56</v>
      </c>
      <c r="C22" t="s">
        <v>508</v>
      </c>
      <c r="D22" s="5" t="s">
        <v>526</v>
      </c>
      <c r="I22" t="s">
        <v>519</v>
      </c>
      <c r="J22">
        <v>308</v>
      </c>
    </row>
    <row r="23" spans="1:10" x14ac:dyDescent="0.25">
      <c r="A23" t="s">
        <v>497</v>
      </c>
      <c r="B23">
        <v>55</v>
      </c>
      <c r="C23" t="s">
        <v>508</v>
      </c>
      <c r="D23" s="5" t="s">
        <v>526</v>
      </c>
      <c r="I23" t="s">
        <v>520</v>
      </c>
      <c r="J23">
        <f>254+70</f>
        <v>324</v>
      </c>
    </row>
    <row r="24" spans="1:10" x14ac:dyDescent="0.25">
      <c r="A24" t="s">
        <v>490</v>
      </c>
      <c r="B24">
        <v>44</v>
      </c>
      <c r="C24" t="s">
        <v>512</v>
      </c>
      <c r="D24" s="5" t="s">
        <v>527</v>
      </c>
      <c r="F24" t="s">
        <v>527</v>
      </c>
      <c r="I24" t="s">
        <v>510</v>
      </c>
      <c r="J24">
        <v>76</v>
      </c>
    </row>
    <row r="25" spans="1:10" x14ac:dyDescent="0.25">
      <c r="A25" t="s">
        <v>185</v>
      </c>
      <c r="B25">
        <v>36</v>
      </c>
      <c r="C25" t="s">
        <v>181</v>
      </c>
      <c r="I25" t="s">
        <v>506</v>
      </c>
      <c r="J25">
        <v>4736</v>
      </c>
    </row>
    <row r="26" spans="1:10" x14ac:dyDescent="0.25">
      <c r="A26" t="s">
        <v>483</v>
      </c>
      <c r="B26">
        <v>33</v>
      </c>
      <c r="C26" t="s">
        <v>510</v>
      </c>
      <c r="D26" s="5" t="s">
        <v>526</v>
      </c>
      <c r="I26" t="s">
        <v>507</v>
      </c>
      <c r="J26">
        <v>288</v>
      </c>
    </row>
    <row r="27" spans="1:10" x14ac:dyDescent="0.25">
      <c r="A27" t="s">
        <v>501</v>
      </c>
      <c r="B27">
        <v>27</v>
      </c>
      <c r="C27" t="s">
        <v>512</v>
      </c>
      <c r="D27" s="5" t="s">
        <v>527</v>
      </c>
      <c r="I27" t="s">
        <v>521</v>
      </c>
      <c r="J27">
        <v>203</v>
      </c>
    </row>
    <row r="28" spans="1:10" x14ac:dyDescent="0.25">
      <c r="A28" t="s">
        <v>482</v>
      </c>
      <c r="B28">
        <v>24</v>
      </c>
      <c r="C28" t="s">
        <v>511</v>
      </c>
      <c r="D28" s="5" t="s">
        <v>523</v>
      </c>
      <c r="F28" s="4"/>
      <c r="G28" s="2"/>
    </row>
    <row r="29" spans="1:10" x14ac:dyDescent="0.25">
      <c r="A29" t="s">
        <v>488</v>
      </c>
      <c r="B29">
        <v>24</v>
      </c>
      <c r="C29" t="s">
        <v>510</v>
      </c>
      <c r="D29" s="5" t="s">
        <v>526</v>
      </c>
      <c r="F29" s="3"/>
      <c r="G29" s="1"/>
    </row>
    <row r="30" spans="1:10" x14ac:dyDescent="0.25">
      <c r="A30" t="s">
        <v>189</v>
      </c>
      <c r="B30">
        <v>24</v>
      </c>
      <c r="C30" t="s">
        <v>181</v>
      </c>
      <c r="F30" s="4"/>
      <c r="G30" s="2"/>
    </row>
    <row r="31" spans="1:10" x14ac:dyDescent="0.25">
      <c r="A31" t="s">
        <v>194</v>
      </c>
      <c r="B31">
        <v>24</v>
      </c>
      <c r="C31" t="s">
        <v>181</v>
      </c>
      <c r="F31" s="3"/>
      <c r="G31" s="1"/>
    </row>
    <row r="32" spans="1:10" x14ac:dyDescent="0.25">
      <c r="A32" t="s">
        <v>196</v>
      </c>
      <c r="B32">
        <v>24</v>
      </c>
      <c r="C32" t="s">
        <v>181</v>
      </c>
      <c r="F32" s="3"/>
      <c r="G32" s="2"/>
    </row>
    <row r="33" spans="1:7" x14ac:dyDescent="0.25">
      <c r="A33" t="s">
        <v>187</v>
      </c>
      <c r="B33">
        <v>24</v>
      </c>
      <c r="C33" t="s">
        <v>181</v>
      </c>
      <c r="F33" s="3"/>
      <c r="G33" s="1"/>
    </row>
    <row r="34" spans="1:7" x14ac:dyDescent="0.25">
      <c r="A34" t="s">
        <v>198</v>
      </c>
      <c r="B34">
        <v>24</v>
      </c>
      <c r="C34" t="s">
        <v>181</v>
      </c>
      <c r="F34" s="3"/>
      <c r="G34" s="2"/>
    </row>
    <row r="35" spans="1:7" x14ac:dyDescent="0.25">
      <c r="A35" t="s">
        <v>191</v>
      </c>
      <c r="B35">
        <v>24</v>
      </c>
      <c r="C35" t="s">
        <v>181</v>
      </c>
      <c r="F35" s="3"/>
      <c r="G35" s="1"/>
    </row>
    <row r="36" spans="1:7" x14ac:dyDescent="0.25">
      <c r="A36" t="s">
        <v>193</v>
      </c>
      <c r="B36">
        <v>24</v>
      </c>
      <c r="C36" t="s">
        <v>181</v>
      </c>
      <c r="F36" s="3"/>
      <c r="G36" s="2"/>
    </row>
    <row r="37" spans="1:7" x14ac:dyDescent="0.25">
      <c r="A37" t="s">
        <v>199</v>
      </c>
      <c r="B37">
        <v>24</v>
      </c>
      <c r="C37" t="s">
        <v>181</v>
      </c>
      <c r="F37" s="3"/>
      <c r="G37" s="1"/>
    </row>
    <row r="38" spans="1:7" x14ac:dyDescent="0.25">
      <c r="A38" t="s">
        <v>186</v>
      </c>
      <c r="B38">
        <v>24</v>
      </c>
      <c r="C38" t="s">
        <v>181</v>
      </c>
      <c r="F38" s="3"/>
      <c r="G38" s="2"/>
    </row>
    <row r="39" spans="1:7" x14ac:dyDescent="0.25">
      <c r="A39" t="s">
        <v>190</v>
      </c>
      <c r="B39">
        <v>24</v>
      </c>
      <c r="C39" t="s">
        <v>181</v>
      </c>
      <c r="F39" s="3"/>
      <c r="G39" s="1"/>
    </row>
    <row r="40" spans="1:7" x14ac:dyDescent="0.25">
      <c r="A40" t="s">
        <v>195</v>
      </c>
      <c r="B40">
        <v>24</v>
      </c>
      <c r="C40" t="s">
        <v>181</v>
      </c>
      <c r="F40" s="3"/>
      <c r="G40" s="2"/>
    </row>
    <row r="41" spans="1:7" x14ac:dyDescent="0.25">
      <c r="A41" t="s">
        <v>188</v>
      </c>
      <c r="B41">
        <v>24</v>
      </c>
      <c r="C41" t="s">
        <v>181</v>
      </c>
      <c r="F41" s="3"/>
      <c r="G41" s="1"/>
    </row>
    <row r="42" spans="1:7" x14ac:dyDescent="0.25">
      <c r="A42" t="s">
        <v>197</v>
      </c>
      <c r="B42">
        <v>24</v>
      </c>
      <c r="C42" t="s">
        <v>181</v>
      </c>
      <c r="F42" s="3"/>
      <c r="G42" s="2"/>
    </row>
    <row r="43" spans="1:7" x14ac:dyDescent="0.25">
      <c r="A43" t="s">
        <v>192</v>
      </c>
      <c r="B43">
        <v>24</v>
      </c>
      <c r="C43" t="s">
        <v>181</v>
      </c>
      <c r="F43" s="3"/>
      <c r="G43" s="1"/>
    </row>
    <row r="44" spans="1:7" x14ac:dyDescent="0.25">
      <c r="A44" t="s">
        <v>202</v>
      </c>
      <c r="B44">
        <v>23</v>
      </c>
      <c r="C44" t="s">
        <v>181</v>
      </c>
      <c r="F44" s="3"/>
      <c r="G44" s="2"/>
    </row>
    <row r="45" spans="1:7" x14ac:dyDescent="0.25">
      <c r="A45" t="s">
        <v>205</v>
      </c>
      <c r="B45">
        <v>23</v>
      </c>
      <c r="C45" t="s">
        <v>181</v>
      </c>
      <c r="F45" s="3"/>
      <c r="G45" s="1"/>
    </row>
    <row r="46" spans="1:7" x14ac:dyDescent="0.25">
      <c r="A46" t="s">
        <v>203</v>
      </c>
      <c r="B46">
        <v>23</v>
      </c>
      <c r="C46" t="s">
        <v>181</v>
      </c>
      <c r="F46" s="3"/>
      <c r="G46" s="2"/>
    </row>
    <row r="47" spans="1:7" x14ac:dyDescent="0.25">
      <c r="A47" t="s">
        <v>206</v>
      </c>
      <c r="B47">
        <v>23</v>
      </c>
      <c r="C47" t="s">
        <v>181</v>
      </c>
      <c r="F47" s="3"/>
      <c r="G47" s="1"/>
    </row>
    <row r="48" spans="1:7" x14ac:dyDescent="0.25">
      <c r="A48" t="s">
        <v>200</v>
      </c>
      <c r="B48">
        <v>23</v>
      </c>
      <c r="C48" t="s">
        <v>181</v>
      </c>
      <c r="F48" s="3"/>
      <c r="G48" s="2"/>
    </row>
    <row r="49" spans="1:7" x14ac:dyDescent="0.25">
      <c r="A49" t="s">
        <v>201</v>
      </c>
      <c r="B49">
        <v>23</v>
      </c>
      <c r="C49" t="s">
        <v>181</v>
      </c>
      <c r="F49" s="3"/>
      <c r="G49" s="1"/>
    </row>
    <row r="50" spans="1:7" x14ac:dyDescent="0.25">
      <c r="A50" t="s">
        <v>204</v>
      </c>
      <c r="B50">
        <v>23</v>
      </c>
      <c r="C50" t="s">
        <v>181</v>
      </c>
      <c r="F50" s="3"/>
      <c r="G50" s="2"/>
    </row>
    <row r="51" spans="1:7" x14ac:dyDescent="0.25">
      <c r="A51" t="s">
        <v>211</v>
      </c>
      <c r="B51">
        <v>22</v>
      </c>
      <c r="C51" t="s">
        <v>181</v>
      </c>
      <c r="F51" s="3"/>
      <c r="G51" s="1"/>
    </row>
    <row r="52" spans="1:7" x14ac:dyDescent="0.25">
      <c r="A52" t="s">
        <v>209</v>
      </c>
      <c r="B52">
        <v>22</v>
      </c>
      <c r="C52" t="s">
        <v>181</v>
      </c>
      <c r="F52" s="3"/>
      <c r="G52" s="2"/>
    </row>
    <row r="53" spans="1:7" x14ac:dyDescent="0.25">
      <c r="A53" t="s">
        <v>207</v>
      </c>
      <c r="B53">
        <v>22</v>
      </c>
      <c r="C53" t="s">
        <v>181</v>
      </c>
      <c r="F53" s="3"/>
      <c r="G53" s="1"/>
    </row>
    <row r="54" spans="1:7" x14ac:dyDescent="0.25">
      <c r="A54" t="s">
        <v>208</v>
      </c>
      <c r="B54">
        <v>22</v>
      </c>
      <c r="C54" t="s">
        <v>181</v>
      </c>
      <c r="F54" s="3"/>
      <c r="G54" s="2"/>
    </row>
    <row r="55" spans="1:7" x14ac:dyDescent="0.25">
      <c r="A55" t="s">
        <v>210</v>
      </c>
      <c r="B55">
        <v>22</v>
      </c>
      <c r="C55" t="s">
        <v>181</v>
      </c>
      <c r="F55" s="3"/>
      <c r="G55" s="1"/>
    </row>
    <row r="56" spans="1:7" x14ac:dyDescent="0.25">
      <c r="A56" t="s">
        <v>502</v>
      </c>
      <c r="B56">
        <v>21</v>
      </c>
      <c r="C56" t="s">
        <v>513</v>
      </c>
      <c r="D56" s="5" t="s">
        <v>526</v>
      </c>
      <c r="F56" s="3"/>
      <c r="G56" s="2"/>
    </row>
    <row r="57" spans="1:7" x14ac:dyDescent="0.25">
      <c r="A57" t="s">
        <v>489</v>
      </c>
      <c r="B57">
        <v>19</v>
      </c>
      <c r="C57" t="s">
        <v>510</v>
      </c>
      <c r="D57" s="5" t="s">
        <v>526</v>
      </c>
      <c r="F57" s="3"/>
      <c r="G57" s="1"/>
    </row>
    <row r="58" spans="1:7" x14ac:dyDescent="0.25">
      <c r="A58" t="s">
        <v>212</v>
      </c>
      <c r="B58">
        <v>19</v>
      </c>
      <c r="C58" t="s">
        <v>181</v>
      </c>
      <c r="F58" s="6"/>
    </row>
    <row r="59" spans="1:7" x14ac:dyDescent="0.25">
      <c r="A59" t="s">
        <v>215</v>
      </c>
      <c r="B59">
        <v>18</v>
      </c>
      <c r="C59" t="s">
        <v>181</v>
      </c>
    </row>
    <row r="60" spans="1:7" x14ac:dyDescent="0.25">
      <c r="A60" t="s">
        <v>214</v>
      </c>
      <c r="B60">
        <v>18</v>
      </c>
      <c r="C60" t="s">
        <v>181</v>
      </c>
    </row>
    <row r="61" spans="1:7" x14ac:dyDescent="0.25">
      <c r="A61" t="s">
        <v>213</v>
      </c>
      <c r="B61">
        <v>18</v>
      </c>
      <c r="C61" t="s">
        <v>181</v>
      </c>
    </row>
    <row r="62" spans="1:7" x14ac:dyDescent="0.25">
      <c r="A62" t="s">
        <v>216</v>
      </c>
      <c r="B62">
        <v>15</v>
      </c>
      <c r="C62" t="s">
        <v>181</v>
      </c>
    </row>
    <row r="63" spans="1:7" x14ac:dyDescent="0.25">
      <c r="A63" t="s">
        <v>217</v>
      </c>
      <c r="B63">
        <v>15</v>
      </c>
      <c r="C63" t="s">
        <v>181</v>
      </c>
    </row>
    <row r="64" spans="1:7" x14ac:dyDescent="0.25">
      <c r="A64" t="s">
        <v>491</v>
      </c>
      <c r="B64">
        <v>14</v>
      </c>
      <c r="C64" t="s">
        <v>506</v>
      </c>
      <c r="D64" s="5" t="s">
        <v>524</v>
      </c>
    </row>
    <row r="65" spans="1:6" x14ac:dyDescent="0.25">
      <c r="A65" t="s">
        <v>493</v>
      </c>
      <c r="B65">
        <v>11</v>
      </c>
      <c r="C65" t="s">
        <v>508</v>
      </c>
      <c r="D65" s="5" t="s">
        <v>526</v>
      </c>
    </row>
    <row r="66" spans="1:6" x14ac:dyDescent="0.25">
      <c r="A66" t="s">
        <v>219</v>
      </c>
      <c r="B66">
        <v>10</v>
      </c>
      <c r="C66" t="s">
        <v>181</v>
      </c>
    </row>
    <row r="67" spans="1:6" x14ac:dyDescent="0.25">
      <c r="A67" t="s">
        <v>218</v>
      </c>
      <c r="B67">
        <v>10</v>
      </c>
      <c r="C67" t="s">
        <v>181</v>
      </c>
    </row>
    <row r="68" spans="1:6" x14ac:dyDescent="0.25">
      <c r="A68" t="s">
        <v>221</v>
      </c>
      <c r="B68">
        <v>9</v>
      </c>
      <c r="C68" t="s">
        <v>181</v>
      </c>
      <c r="F68" s="6"/>
    </row>
    <row r="69" spans="1:6" x14ac:dyDescent="0.25">
      <c r="A69" t="s">
        <v>220</v>
      </c>
      <c r="B69">
        <v>9</v>
      </c>
      <c r="C69" t="s">
        <v>181</v>
      </c>
    </row>
    <row r="70" spans="1:6" x14ac:dyDescent="0.25">
      <c r="A70" t="s">
        <v>224</v>
      </c>
      <c r="B70">
        <v>8</v>
      </c>
      <c r="C70" t="s">
        <v>181</v>
      </c>
    </row>
    <row r="71" spans="1:6" x14ac:dyDescent="0.25">
      <c r="A71" t="s">
        <v>222</v>
      </c>
      <c r="B71">
        <v>8</v>
      </c>
      <c r="C71" t="s">
        <v>181</v>
      </c>
    </row>
    <row r="72" spans="1:6" x14ac:dyDescent="0.25">
      <c r="A72" t="s">
        <v>223</v>
      </c>
      <c r="B72">
        <v>8</v>
      </c>
      <c r="C72" t="s">
        <v>181</v>
      </c>
    </row>
    <row r="73" spans="1:6" x14ac:dyDescent="0.25">
      <c r="A73" t="s">
        <v>226</v>
      </c>
      <c r="B73">
        <v>7</v>
      </c>
      <c r="C73" t="s">
        <v>181</v>
      </c>
    </row>
    <row r="74" spans="1:6" x14ac:dyDescent="0.25">
      <c r="A74" t="s">
        <v>225</v>
      </c>
      <c r="B74">
        <v>7</v>
      </c>
      <c r="C74" t="s">
        <v>181</v>
      </c>
    </row>
    <row r="75" spans="1:6" x14ac:dyDescent="0.25">
      <c r="A75" t="s">
        <v>229</v>
      </c>
      <c r="B75">
        <v>6</v>
      </c>
      <c r="C75" t="s">
        <v>181</v>
      </c>
    </row>
    <row r="76" spans="1:6" x14ac:dyDescent="0.25">
      <c r="A76" t="s">
        <v>232</v>
      </c>
      <c r="B76">
        <v>6</v>
      </c>
      <c r="C76" t="s">
        <v>181</v>
      </c>
    </row>
    <row r="77" spans="1:6" x14ac:dyDescent="0.25">
      <c r="A77" t="s">
        <v>233</v>
      </c>
      <c r="B77">
        <v>6</v>
      </c>
      <c r="C77" t="s">
        <v>181</v>
      </c>
    </row>
    <row r="78" spans="1:6" x14ac:dyDescent="0.25">
      <c r="A78" t="s">
        <v>231</v>
      </c>
      <c r="B78">
        <v>6</v>
      </c>
      <c r="C78" t="s">
        <v>181</v>
      </c>
    </row>
    <row r="79" spans="1:6" x14ac:dyDescent="0.25">
      <c r="A79" t="s">
        <v>230</v>
      </c>
      <c r="B79">
        <v>6</v>
      </c>
      <c r="C79" t="s">
        <v>181</v>
      </c>
    </row>
    <row r="80" spans="1:6" x14ac:dyDescent="0.25">
      <c r="A80" t="s">
        <v>228</v>
      </c>
      <c r="B80">
        <v>6</v>
      </c>
      <c r="C80" t="s">
        <v>181</v>
      </c>
    </row>
    <row r="81" spans="1:3" x14ac:dyDescent="0.25">
      <c r="A81" t="s">
        <v>227</v>
      </c>
      <c r="B81">
        <v>6</v>
      </c>
      <c r="C81" t="s">
        <v>181</v>
      </c>
    </row>
    <row r="82" spans="1:3" x14ac:dyDescent="0.25">
      <c r="A82" t="s">
        <v>234</v>
      </c>
      <c r="B82">
        <v>5</v>
      </c>
      <c r="C82" t="s">
        <v>181</v>
      </c>
    </row>
    <row r="83" spans="1:3" x14ac:dyDescent="0.25">
      <c r="A83" t="s">
        <v>238</v>
      </c>
      <c r="B83">
        <v>5</v>
      </c>
      <c r="C83" t="s">
        <v>181</v>
      </c>
    </row>
    <row r="84" spans="1:3" x14ac:dyDescent="0.25">
      <c r="A84" t="s">
        <v>236</v>
      </c>
      <c r="B84">
        <v>5</v>
      </c>
      <c r="C84" t="s">
        <v>181</v>
      </c>
    </row>
    <row r="85" spans="1:3" x14ac:dyDescent="0.25">
      <c r="A85" t="s">
        <v>235</v>
      </c>
      <c r="B85">
        <v>5</v>
      </c>
      <c r="C85" t="s">
        <v>181</v>
      </c>
    </row>
    <row r="86" spans="1:3" x14ac:dyDescent="0.25">
      <c r="A86" t="s">
        <v>240</v>
      </c>
      <c r="B86">
        <v>5</v>
      </c>
      <c r="C86" t="s">
        <v>181</v>
      </c>
    </row>
    <row r="87" spans="1:3" x14ac:dyDescent="0.25">
      <c r="A87" t="s">
        <v>239</v>
      </c>
      <c r="B87">
        <v>5</v>
      </c>
      <c r="C87" t="s">
        <v>181</v>
      </c>
    </row>
    <row r="88" spans="1:3" x14ac:dyDescent="0.25">
      <c r="A88" t="s">
        <v>237</v>
      </c>
      <c r="B88">
        <v>5</v>
      </c>
      <c r="C88" t="s">
        <v>181</v>
      </c>
    </row>
    <row r="89" spans="1:3" x14ac:dyDescent="0.25">
      <c r="A89" t="s">
        <v>244</v>
      </c>
      <c r="B89">
        <v>5</v>
      </c>
      <c r="C89" t="s">
        <v>181</v>
      </c>
    </row>
    <row r="90" spans="1:3" x14ac:dyDescent="0.25">
      <c r="A90" t="s">
        <v>241</v>
      </c>
      <c r="B90">
        <v>5</v>
      </c>
      <c r="C90" t="s">
        <v>181</v>
      </c>
    </row>
    <row r="91" spans="1:3" x14ac:dyDescent="0.25">
      <c r="A91" t="s">
        <v>243</v>
      </c>
      <c r="B91">
        <v>5</v>
      </c>
      <c r="C91" t="s">
        <v>181</v>
      </c>
    </row>
    <row r="92" spans="1:3" x14ac:dyDescent="0.25">
      <c r="A92" t="s">
        <v>246</v>
      </c>
      <c r="B92">
        <v>5</v>
      </c>
      <c r="C92" t="s">
        <v>181</v>
      </c>
    </row>
    <row r="93" spans="1:3" x14ac:dyDescent="0.25">
      <c r="A93" t="s">
        <v>245</v>
      </c>
      <c r="B93">
        <v>5</v>
      </c>
      <c r="C93" t="s">
        <v>181</v>
      </c>
    </row>
    <row r="94" spans="1:3" x14ac:dyDescent="0.25">
      <c r="A94" t="s">
        <v>247</v>
      </c>
      <c r="B94">
        <v>5</v>
      </c>
      <c r="C94" t="s">
        <v>181</v>
      </c>
    </row>
    <row r="95" spans="1:3" x14ac:dyDescent="0.25">
      <c r="A95" t="s">
        <v>242</v>
      </c>
      <c r="B95">
        <v>5</v>
      </c>
      <c r="C95" t="s">
        <v>181</v>
      </c>
    </row>
    <row r="96" spans="1:3" x14ac:dyDescent="0.25">
      <c r="A96" t="s">
        <v>249</v>
      </c>
      <c r="B96">
        <v>5</v>
      </c>
      <c r="C96" t="s">
        <v>181</v>
      </c>
    </row>
    <row r="97" spans="1:6" x14ac:dyDescent="0.25">
      <c r="A97" t="s">
        <v>248</v>
      </c>
      <c r="B97">
        <v>5</v>
      </c>
      <c r="C97" t="s">
        <v>181</v>
      </c>
    </row>
    <row r="98" spans="1:6" x14ac:dyDescent="0.25">
      <c r="A98" t="s">
        <v>494</v>
      </c>
      <c r="B98">
        <v>4</v>
      </c>
      <c r="C98" t="s">
        <v>506</v>
      </c>
      <c r="D98" s="5" t="s">
        <v>524</v>
      </c>
    </row>
    <row r="99" spans="1:6" x14ac:dyDescent="0.25">
      <c r="A99" t="s">
        <v>253</v>
      </c>
      <c r="B99">
        <v>4</v>
      </c>
      <c r="C99" t="s">
        <v>181</v>
      </c>
    </row>
    <row r="100" spans="1:6" x14ac:dyDescent="0.25">
      <c r="A100" t="s">
        <v>251</v>
      </c>
      <c r="B100">
        <v>4</v>
      </c>
      <c r="C100" t="s">
        <v>181</v>
      </c>
    </row>
    <row r="101" spans="1:6" x14ac:dyDescent="0.25">
      <c r="A101" t="s">
        <v>254</v>
      </c>
      <c r="B101">
        <v>4</v>
      </c>
      <c r="C101" t="s">
        <v>181</v>
      </c>
    </row>
    <row r="102" spans="1:6" x14ac:dyDescent="0.25">
      <c r="A102" t="s">
        <v>252</v>
      </c>
      <c r="B102">
        <v>4</v>
      </c>
      <c r="C102" t="s">
        <v>181</v>
      </c>
    </row>
    <row r="103" spans="1:6" x14ac:dyDescent="0.25">
      <c r="A103" t="s">
        <v>250</v>
      </c>
      <c r="B103">
        <v>4</v>
      </c>
      <c r="C103" t="s">
        <v>181</v>
      </c>
    </row>
    <row r="104" spans="1:6" x14ac:dyDescent="0.25">
      <c r="A104" t="s">
        <v>515</v>
      </c>
      <c r="B104">
        <v>3</v>
      </c>
      <c r="C104" t="s">
        <v>511</v>
      </c>
      <c r="D104" s="5" t="s">
        <v>523</v>
      </c>
      <c r="F104" s="6"/>
    </row>
    <row r="105" spans="1:6" x14ac:dyDescent="0.25">
      <c r="A105" t="s">
        <v>269</v>
      </c>
      <c r="B105">
        <v>3</v>
      </c>
      <c r="C105" t="s">
        <v>181</v>
      </c>
    </row>
    <row r="106" spans="1:6" x14ac:dyDescent="0.25">
      <c r="A106" t="s">
        <v>279</v>
      </c>
      <c r="B106">
        <v>3</v>
      </c>
      <c r="C106" t="s">
        <v>181</v>
      </c>
    </row>
    <row r="107" spans="1:6" x14ac:dyDescent="0.25">
      <c r="A107" t="s">
        <v>272</v>
      </c>
      <c r="B107">
        <v>3</v>
      </c>
      <c r="C107" t="s">
        <v>181</v>
      </c>
      <c r="F107" s="6"/>
    </row>
    <row r="108" spans="1:6" x14ac:dyDescent="0.25">
      <c r="A108" t="s">
        <v>271</v>
      </c>
      <c r="B108">
        <v>3</v>
      </c>
      <c r="C108" t="s">
        <v>181</v>
      </c>
    </row>
    <row r="109" spans="1:6" x14ac:dyDescent="0.25">
      <c r="A109" t="s">
        <v>274</v>
      </c>
      <c r="B109">
        <v>3</v>
      </c>
      <c r="C109" t="s">
        <v>181</v>
      </c>
      <c r="F109" s="6"/>
    </row>
    <row r="110" spans="1:6" x14ac:dyDescent="0.25">
      <c r="A110" t="s">
        <v>277</v>
      </c>
      <c r="B110">
        <v>3</v>
      </c>
      <c r="C110" t="s">
        <v>181</v>
      </c>
    </row>
    <row r="111" spans="1:6" x14ac:dyDescent="0.25">
      <c r="A111" t="s">
        <v>276</v>
      </c>
      <c r="B111">
        <v>3</v>
      </c>
      <c r="C111" t="s">
        <v>181</v>
      </c>
      <c r="F111" s="6"/>
    </row>
    <row r="112" spans="1:6" x14ac:dyDescent="0.25">
      <c r="A112" t="s">
        <v>275</v>
      </c>
      <c r="B112">
        <v>3</v>
      </c>
      <c r="C112" t="s">
        <v>181</v>
      </c>
    </row>
    <row r="113" spans="1:6" x14ac:dyDescent="0.25">
      <c r="A113" t="s">
        <v>273</v>
      </c>
      <c r="B113">
        <v>3</v>
      </c>
      <c r="C113" t="s">
        <v>181</v>
      </c>
      <c r="F113" s="6"/>
    </row>
    <row r="114" spans="1:6" x14ac:dyDescent="0.25">
      <c r="A114" t="s">
        <v>278</v>
      </c>
      <c r="B114">
        <v>3</v>
      </c>
      <c r="C114" t="s">
        <v>181</v>
      </c>
    </row>
    <row r="115" spans="1:6" x14ac:dyDescent="0.25">
      <c r="A115" t="s">
        <v>264</v>
      </c>
      <c r="B115">
        <v>3</v>
      </c>
      <c r="C115" t="s">
        <v>181</v>
      </c>
    </row>
    <row r="116" spans="1:6" x14ac:dyDescent="0.25">
      <c r="A116" t="s">
        <v>265</v>
      </c>
      <c r="B116">
        <v>3</v>
      </c>
      <c r="C116" t="s">
        <v>181</v>
      </c>
    </row>
    <row r="117" spans="1:6" x14ac:dyDescent="0.25">
      <c r="A117" t="s">
        <v>258</v>
      </c>
      <c r="B117">
        <v>3</v>
      </c>
      <c r="C117" t="s">
        <v>181</v>
      </c>
    </row>
    <row r="118" spans="1:6" x14ac:dyDescent="0.25">
      <c r="A118" t="s">
        <v>256</v>
      </c>
      <c r="B118">
        <v>3</v>
      </c>
      <c r="C118" t="s">
        <v>181</v>
      </c>
    </row>
    <row r="119" spans="1:6" x14ac:dyDescent="0.25">
      <c r="A119" t="s">
        <v>267</v>
      </c>
      <c r="B119">
        <v>3</v>
      </c>
      <c r="C119" t="s">
        <v>181</v>
      </c>
    </row>
    <row r="120" spans="1:6" x14ac:dyDescent="0.25">
      <c r="A120" t="s">
        <v>260</v>
      </c>
      <c r="B120">
        <v>3</v>
      </c>
      <c r="C120" t="s">
        <v>181</v>
      </c>
    </row>
    <row r="121" spans="1:6" x14ac:dyDescent="0.25">
      <c r="A121" t="s">
        <v>268</v>
      </c>
      <c r="B121">
        <v>3</v>
      </c>
      <c r="C121" t="s">
        <v>181</v>
      </c>
    </row>
    <row r="122" spans="1:6" x14ac:dyDescent="0.25">
      <c r="A122" t="s">
        <v>270</v>
      </c>
      <c r="B122">
        <v>3</v>
      </c>
      <c r="C122" t="s">
        <v>181</v>
      </c>
    </row>
    <row r="123" spans="1:6" x14ac:dyDescent="0.25">
      <c r="A123" t="s">
        <v>257</v>
      </c>
      <c r="B123">
        <v>3</v>
      </c>
      <c r="C123" t="s">
        <v>181</v>
      </c>
    </row>
    <row r="124" spans="1:6" x14ac:dyDescent="0.25">
      <c r="A124" t="s">
        <v>262</v>
      </c>
      <c r="B124">
        <v>3</v>
      </c>
      <c r="C124" t="s">
        <v>181</v>
      </c>
    </row>
    <row r="125" spans="1:6" x14ac:dyDescent="0.25">
      <c r="A125" t="s">
        <v>261</v>
      </c>
      <c r="B125">
        <v>3</v>
      </c>
      <c r="C125" t="s">
        <v>181</v>
      </c>
    </row>
    <row r="126" spans="1:6" x14ac:dyDescent="0.25">
      <c r="A126" t="s">
        <v>263</v>
      </c>
      <c r="B126">
        <v>3</v>
      </c>
      <c r="C126" t="s">
        <v>181</v>
      </c>
    </row>
    <row r="127" spans="1:6" x14ac:dyDescent="0.25">
      <c r="A127" t="s">
        <v>259</v>
      </c>
      <c r="B127">
        <v>3</v>
      </c>
      <c r="C127" t="s">
        <v>181</v>
      </c>
    </row>
    <row r="128" spans="1:6" x14ac:dyDescent="0.25">
      <c r="A128" t="s">
        <v>255</v>
      </c>
      <c r="B128">
        <v>3</v>
      </c>
      <c r="C128" t="s">
        <v>181</v>
      </c>
    </row>
    <row r="129" spans="1:6" x14ac:dyDescent="0.25">
      <c r="A129" t="s">
        <v>266</v>
      </c>
      <c r="B129">
        <v>3</v>
      </c>
      <c r="C129" t="s">
        <v>181</v>
      </c>
    </row>
    <row r="130" spans="1:6" x14ac:dyDescent="0.25">
      <c r="A130" t="s">
        <v>503</v>
      </c>
      <c r="B130">
        <v>2</v>
      </c>
      <c r="C130" t="s">
        <v>513</v>
      </c>
      <c r="D130" s="5" t="s">
        <v>526</v>
      </c>
    </row>
    <row r="131" spans="1:6" x14ac:dyDescent="0.25">
      <c r="A131" t="s">
        <v>500</v>
      </c>
      <c r="B131">
        <v>2</v>
      </c>
      <c r="C131" t="s">
        <v>512</v>
      </c>
      <c r="D131" s="5" t="s">
        <v>527</v>
      </c>
    </row>
    <row r="132" spans="1:6" x14ac:dyDescent="0.25">
      <c r="A132" t="s">
        <v>294</v>
      </c>
      <c r="B132">
        <v>2</v>
      </c>
      <c r="C132" t="s">
        <v>181</v>
      </c>
      <c r="F132" s="6"/>
    </row>
    <row r="133" spans="1:6" x14ac:dyDescent="0.25">
      <c r="A133" t="s">
        <v>318</v>
      </c>
      <c r="B133">
        <v>2</v>
      </c>
      <c r="C133" t="s">
        <v>181</v>
      </c>
    </row>
    <row r="134" spans="1:6" x14ac:dyDescent="0.25">
      <c r="A134" t="s">
        <v>296</v>
      </c>
      <c r="B134">
        <v>2</v>
      </c>
      <c r="C134" t="s">
        <v>181</v>
      </c>
      <c r="F134" s="6"/>
    </row>
    <row r="135" spans="1:6" x14ac:dyDescent="0.25">
      <c r="A135" t="s">
        <v>295</v>
      </c>
      <c r="B135">
        <v>2</v>
      </c>
      <c r="C135" t="s">
        <v>181</v>
      </c>
    </row>
    <row r="136" spans="1:6" x14ac:dyDescent="0.25">
      <c r="A136" t="s">
        <v>298</v>
      </c>
      <c r="B136">
        <v>2</v>
      </c>
      <c r="C136" t="s">
        <v>181</v>
      </c>
    </row>
    <row r="137" spans="1:6" x14ac:dyDescent="0.25">
      <c r="A137" t="s">
        <v>291</v>
      </c>
      <c r="B137">
        <v>2</v>
      </c>
      <c r="C137" t="s">
        <v>181</v>
      </c>
    </row>
    <row r="138" spans="1:6" x14ac:dyDescent="0.25">
      <c r="A138" t="s">
        <v>293</v>
      </c>
      <c r="B138">
        <v>2</v>
      </c>
      <c r="C138" t="s">
        <v>181</v>
      </c>
    </row>
    <row r="139" spans="1:6" x14ac:dyDescent="0.25">
      <c r="A139" t="s">
        <v>284</v>
      </c>
      <c r="B139">
        <v>2</v>
      </c>
      <c r="C139" t="s">
        <v>181</v>
      </c>
    </row>
    <row r="140" spans="1:6" x14ac:dyDescent="0.25">
      <c r="A140" t="s">
        <v>313</v>
      </c>
      <c r="B140">
        <v>2</v>
      </c>
      <c r="C140" t="s">
        <v>181</v>
      </c>
    </row>
    <row r="141" spans="1:6" x14ac:dyDescent="0.25">
      <c r="A141" t="s">
        <v>308</v>
      </c>
      <c r="B141">
        <v>2</v>
      </c>
      <c r="C141" t="s">
        <v>181</v>
      </c>
    </row>
    <row r="142" spans="1:6" x14ac:dyDescent="0.25">
      <c r="A142" t="s">
        <v>282</v>
      </c>
      <c r="B142">
        <v>2</v>
      </c>
      <c r="C142" t="s">
        <v>181</v>
      </c>
    </row>
    <row r="143" spans="1:6" x14ac:dyDescent="0.25">
      <c r="A143" t="s">
        <v>304</v>
      </c>
      <c r="B143">
        <v>2</v>
      </c>
      <c r="C143" t="s">
        <v>181</v>
      </c>
    </row>
    <row r="144" spans="1:6" x14ac:dyDescent="0.25">
      <c r="A144" t="s">
        <v>314</v>
      </c>
      <c r="B144">
        <v>2</v>
      </c>
      <c r="C144" t="s">
        <v>181</v>
      </c>
    </row>
    <row r="145" spans="1:3" x14ac:dyDescent="0.25">
      <c r="A145" t="s">
        <v>319</v>
      </c>
      <c r="B145">
        <v>2</v>
      </c>
      <c r="C145" t="s">
        <v>181</v>
      </c>
    </row>
    <row r="146" spans="1:3" x14ac:dyDescent="0.25">
      <c r="A146" t="s">
        <v>290</v>
      </c>
      <c r="B146">
        <v>2</v>
      </c>
      <c r="C146" t="s">
        <v>181</v>
      </c>
    </row>
    <row r="147" spans="1:3" x14ac:dyDescent="0.25">
      <c r="A147" t="s">
        <v>283</v>
      </c>
      <c r="B147">
        <v>2</v>
      </c>
      <c r="C147" t="s">
        <v>181</v>
      </c>
    </row>
    <row r="148" spans="1:3" x14ac:dyDescent="0.25">
      <c r="A148" t="s">
        <v>299</v>
      </c>
      <c r="B148">
        <v>2</v>
      </c>
      <c r="C148" t="s">
        <v>181</v>
      </c>
    </row>
    <row r="149" spans="1:3" x14ac:dyDescent="0.25">
      <c r="A149" t="s">
        <v>301</v>
      </c>
      <c r="B149">
        <v>2</v>
      </c>
      <c r="C149" t="s">
        <v>181</v>
      </c>
    </row>
    <row r="150" spans="1:3" x14ac:dyDescent="0.25">
      <c r="A150" t="s">
        <v>311</v>
      </c>
      <c r="B150">
        <v>2</v>
      </c>
      <c r="C150" t="s">
        <v>181</v>
      </c>
    </row>
    <row r="151" spans="1:3" x14ac:dyDescent="0.25">
      <c r="A151" t="s">
        <v>309</v>
      </c>
      <c r="B151">
        <v>2</v>
      </c>
      <c r="C151" t="s">
        <v>181</v>
      </c>
    </row>
    <row r="152" spans="1:3" x14ac:dyDescent="0.25">
      <c r="A152" t="s">
        <v>307</v>
      </c>
      <c r="B152">
        <v>2</v>
      </c>
      <c r="C152" t="s">
        <v>181</v>
      </c>
    </row>
    <row r="153" spans="1:3" x14ac:dyDescent="0.25">
      <c r="A153" t="s">
        <v>292</v>
      </c>
      <c r="B153">
        <v>2</v>
      </c>
      <c r="C153" t="s">
        <v>181</v>
      </c>
    </row>
    <row r="154" spans="1:3" x14ac:dyDescent="0.25">
      <c r="A154" t="s">
        <v>306</v>
      </c>
      <c r="B154">
        <v>2</v>
      </c>
      <c r="C154" t="s">
        <v>181</v>
      </c>
    </row>
    <row r="155" spans="1:3" x14ac:dyDescent="0.25">
      <c r="A155" t="s">
        <v>289</v>
      </c>
      <c r="B155">
        <v>2</v>
      </c>
      <c r="C155" t="s">
        <v>181</v>
      </c>
    </row>
    <row r="156" spans="1:3" x14ac:dyDescent="0.25">
      <c r="A156" t="s">
        <v>302</v>
      </c>
      <c r="B156">
        <v>2</v>
      </c>
      <c r="C156" t="s">
        <v>181</v>
      </c>
    </row>
    <row r="157" spans="1:3" x14ac:dyDescent="0.25">
      <c r="A157" t="s">
        <v>312</v>
      </c>
      <c r="B157">
        <v>2</v>
      </c>
      <c r="C157" t="s">
        <v>181</v>
      </c>
    </row>
    <row r="158" spans="1:3" x14ac:dyDescent="0.25">
      <c r="A158" t="s">
        <v>288</v>
      </c>
      <c r="B158">
        <v>2</v>
      </c>
      <c r="C158" t="s">
        <v>181</v>
      </c>
    </row>
    <row r="159" spans="1:3" x14ac:dyDescent="0.25">
      <c r="A159" t="s">
        <v>317</v>
      </c>
      <c r="B159">
        <v>2</v>
      </c>
      <c r="C159" t="s">
        <v>181</v>
      </c>
    </row>
    <row r="160" spans="1:3" x14ac:dyDescent="0.25">
      <c r="A160" t="s">
        <v>303</v>
      </c>
      <c r="B160">
        <v>2</v>
      </c>
      <c r="C160" t="s">
        <v>181</v>
      </c>
    </row>
    <row r="161" spans="1:6" x14ac:dyDescent="0.25">
      <c r="A161" t="s">
        <v>315</v>
      </c>
      <c r="B161">
        <v>2</v>
      </c>
      <c r="C161" t="s">
        <v>181</v>
      </c>
    </row>
    <row r="162" spans="1:6" x14ac:dyDescent="0.25">
      <c r="A162" t="s">
        <v>287</v>
      </c>
      <c r="B162">
        <v>2</v>
      </c>
      <c r="C162" t="s">
        <v>181</v>
      </c>
    </row>
    <row r="163" spans="1:6" x14ac:dyDescent="0.25">
      <c r="A163" t="s">
        <v>285</v>
      </c>
      <c r="B163">
        <v>2</v>
      </c>
      <c r="C163" t="s">
        <v>181</v>
      </c>
    </row>
    <row r="164" spans="1:6" x14ac:dyDescent="0.25">
      <c r="A164" t="s">
        <v>286</v>
      </c>
      <c r="B164">
        <v>2</v>
      </c>
      <c r="C164" t="s">
        <v>181</v>
      </c>
    </row>
    <row r="165" spans="1:6" x14ac:dyDescent="0.25">
      <c r="A165" t="s">
        <v>281</v>
      </c>
      <c r="B165">
        <v>2</v>
      </c>
      <c r="C165" t="s">
        <v>181</v>
      </c>
    </row>
    <row r="166" spans="1:6" x14ac:dyDescent="0.25">
      <c r="A166" t="s">
        <v>280</v>
      </c>
      <c r="B166">
        <v>2</v>
      </c>
      <c r="C166" t="s">
        <v>181</v>
      </c>
    </row>
    <row r="167" spans="1:6" x14ac:dyDescent="0.25">
      <c r="A167" t="s">
        <v>320</v>
      </c>
      <c r="B167">
        <v>2</v>
      </c>
      <c r="C167" t="s">
        <v>181</v>
      </c>
    </row>
    <row r="168" spans="1:6" x14ac:dyDescent="0.25">
      <c r="A168" t="s">
        <v>316</v>
      </c>
      <c r="B168">
        <v>2</v>
      </c>
      <c r="C168" t="s">
        <v>181</v>
      </c>
    </row>
    <row r="169" spans="1:6" x14ac:dyDescent="0.25">
      <c r="A169" t="s">
        <v>297</v>
      </c>
      <c r="B169">
        <v>2</v>
      </c>
      <c r="C169" t="s">
        <v>181</v>
      </c>
    </row>
    <row r="170" spans="1:6" x14ac:dyDescent="0.25">
      <c r="A170" t="s">
        <v>300</v>
      </c>
      <c r="B170">
        <v>2</v>
      </c>
      <c r="C170" t="s">
        <v>181</v>
      </c>
    </row>
    <row r="171" spans="1:6" x14ac:dyDescent="0.25">
      <c r="A171" t="s">
        <v>310</v>
      </c>
      <c r="B171">
        <v>2</v>
      </c>
      <c r="C171" t="s">
        <v>181</v>
      </c>
    </row>
    <row r="172" spans="1:6" x14ac:dyDescent="0.25">
      <c r="A172" t="s">
        <v>305</v>
      </c>
      <c r="B172">
        <v>2</v>
      </c>
      <c r="C172" t="s">
        <v>181</v>
      </c>
    </row>
    <row r="173" spans="1:6" x14ac:dyDescent="0.25">
      <c r="A173" t="s">
        <v>428</v>
      </c>
      <c r="B173">
        <v>1</v>
      </c>
      <c r="C173" t="s">
        <v>181</v>
      </c>
      <c r="F173" s="6"/>
    </row>
    <row r="174" spans="1:6" x14ac:dyDescent="0.25">
      <c r="A174" t="s">
        <v>457</v>
      </c>
      <c r="B174">
        <v>1</v>
      </c>
      <c r="C174" t="s">
        <v>181</v>
      </c>
      <c r="F174" s="6"/>
    </row>
    <row r="175" spans="1:6" x14ac:dyDescent="0.25">
      <c r="A175" t="s">
        <v>374</v>
      </c>
      <c r="B175">
        <v>1</v>
      </c>
      <c r="C175" t="s">
        <v>181</v>
      </c>
    </row>
    <row r="176" spans="1:6" x14ac:dyDescent="0.25">
      <c r="A176" t="s">
        <v>359</v>
      </c>
      <c r="B176">
        <v>1</v>
      </c>
      <c r="C176" t="s">
        <v>181</v>
      </c>
    </row>
    <row r="177" spans="1:6" x14ac:dyDescent="0.25">
      <c r="A177" t="s">
        <v>448</v>
      </c>
      <c r="B177">
        <v>1</v>
      </c>
      <c r="C177" t="s">
        <v>181</v>
      </c>
      <c r="F177" s="6"/>
    </row>
    <row r="178" spans="1:6" x14ac:dyDescent="0.25">
      <c r="A178" t="s">
        <v>444</v>
      </c>
      <c r="B178">
        <v>1</v>
      </c>
      <c r="C178" t="s">
        <v>181</v>
      </c>
    </row>
    <row r="179" spans="1:6" x14ac:dyDescent="0.25">
      <c r="A179" t="s">
        <v>453</v>
      </c>
      <c r="B179">
        <v>1</v>
      </c>
      <c r="C179" t="s">
        <v>181</v>
      </c>
    </row>
    <row r="180" spans="1:6" x14ac:dyDescent="0.25">
      <c r="A180" t="s">
        <v>433</v>
      </c>
      <c r="B180">
        <v>1</v>
      </c>
      <c r="C180" t="s">
        <v>181</v>
      </c>
    </row>
    <row r="181" spans="1:6" x14ac:dyDescent="0.25">
      <c r="A181" t="s">
        <v>339</v>
      </c>
      <c r="B181">
        <v>1</v>
      </c>
      <c r="C181" t="s">
        <v>181</v>
      </c>
    </row>
    <row r="182" spans="1:6" x14ac:dyDescent="0.25">
      <c r="A182" t="s">
        <v>331</v>
      </c>
      <c r="B182">
        <v>1</v>
      </c>
      <c r="C182" t="s">
        <v>181</v>
      </c>
    </row>
    <row r="183" spans="1:6" x14ac:dyDescent="0.25">
      <c r="A183" t="s">
        <v>449</v>
      </c>
      <c r="B183">
        <v>1</v>
      </c>
      <c r="C183" t="s">
        <v>181</v>
      </c>
    </row>
    <row r="184" spans="1:6" x14ac:dyDescent="0.25">
      <c r="A184" t="s">
        <v>371</v>
      </c>
      <c r="B184">
        <v>1</v>
      </c>
      <c r="C184" t="s">
        <v>181</v>
      </c>
    </row>
    <row r="185" spans="1:6" x14ac:dyDescent="0.25">
      <c r="A185" t="s">
        <v>377</v>
      </c>
      <c r="B185">
        <v>1</v>
      </c>
      <c r="C185" t="s">
        <v>181</v>
      </c>
    </row>
    <row r="186" spans="1:6" x14ac:dyDescent="0.25">
      <c r="A186" t="s">
        <v>397</v>
      </c>
      <c r="B186">
        <v>1</v>
      </c>
      <c r="C186" t="s">
        <v>181</v>
      </c>
    </row>
    <row r="187" spans="1:6" x14ac:dyDescent="0.25">
      <c r="A187" t="s">
        <v>422</v>
      </c>
      <c r="B187">
        <v>1</v>
      </c>
      <c r="C187" t="s">
        <v>181</v>
      </c>
    </row>
    <row r="188" spans="1:6" x14ac:dyDescent="0.25">
      <c r="A188" t="s">
        <v>450</v>
      </c>
      <c r="B188">
        <v>1</v>
      </c>
      <c r="C188" t="s">
        <v>181</v>
      </c>
    </row>
    <row r="189" spans="1:6" x14ac:dyDescent="0.25">
      <c r="A189" t="s">
        <v>438</v>
      </c>
      <c r="B189">
        <v>1</v>
      </c>
      <c r="C189" t="s">
        <v>181</v>
      </c>
    </row>
    <row r="190" spans="1:6" x14ac:dyDescent="0.25">
      <c r="A190" t="s">
        <v>352</v>
      </c>
      <c r="B190">
        <v>1</v>
      </c>
      <c r="C190" t="s">
        <v>181</v>
      </c>
    </row>
    <row r="191" spans="1:6" x14ac:dyDescent="0.25">
      <c r="A191" t="s">
        <v>349</v>
      </c>
      <c r="B191">
        <v>1</v>
      </c>
      <c r="C191" t="s">
        <v>181</v>
      </c>
    </row>
    <row r="192" spans="1:6" x14ac:dyDescent="0.25">
      <c r="A192" t="s">
        <v>426</v>
      </c>
      <c r="B192">
        <v>1</v>
      </c>
      <c r="C192" t="s">
        <v>181</v>
      </c>
    </row>
    <row r="193" spans="1:3" x14ac:dyDescent="0.25">
      <c r="A193" t="s">
        <v>326</v>
      </c>
      <c r="B193">
        <v>1</v>
      </c>
      <c r="C193" t="s">
        <v>181</v>
      </c>
    </row>
    <row r="194" spans="1:3" x14ac:dyDescent="0.25">
      <c r="A194" t="s">
        <v>337</v>
      </c>
      <c r="B194">
        <v>1</v>
      </c>
      <c r="C194" t="s">
        <v>181</v>
      </c>
    </row>
    <row r="195" spans="1:3" x14ac:dyDescent="0.25">
      <c r="A195" t="s">
        <v>360</v>
      </c>
      <c r="B195">
        <v>1</v>
      </c>
      <c r="C195" t="s">
        <v>181</v>
      </c>
    </row>
    <row r="196" spans="1:3" x14ac:dyDescent="0.25">
      <c r="A196" t="s">
        <v>439</v>
      </c>
      <c r="B196">
        <v>1</v>
      </c>
      <c r="C196" t="s">
        <v>181</v>
      </c>
    </row>
    <row r="197" spans="1:3" x14ac:dyDescent="0.25">
      <c r="A197" t="s">
        <v>334</v>
      </c>
      <c r="B197">
        <v>1</v>
      </c>
      <c r="C197" t="s">
        <v>181</v>
      </c>
    </row>
    <row r="198" spans="1:3" x14ac:dyDescent="0.25">
      <c r="A198" t="s">
        <v>361</v>
      </c>
      <c r="B198">
        <v>1</v>
      </c>
      <c r="C198" t="s">
        <v>181</v>
      </c>
    </row>
    <row r="199" spans="1:3" x14ac:dyDescent="0.25">
      <c r="A199" t="s">
        <v>354</v>
      </c>
      <c r="B199">
        <v>1</v>
      </c>
      <c r="C199" t="s">
        <v>181</v>
      </c>
    </row>
    <row r="200" spans="1:3" x14ac:dyDescent="0.25">
      <c r="A200" t="s">
        <v>445</v>
      </c>
      <c r="B200">
        <v>1</v>
      </c>
      <c r="C200" t="s">
        <v>181</v>
      </c>
    </row>
    <row r="201" spans="1:3" x14ac:dyDescent="0.25">
      <c r="A201" t="s">
        <v>451</v>
      </c>
      <c r="B201">
        <v>1</v>
      </c>
      <c r="C201" t="s">
        <v>181</v>
      </c>
    </row>
    <row r="202" spans="1:3" x14ac:dyDescent="0.25">
      <c r="A202" t="s">
        <v>341</v>
      </c>
      <c r="B202">
        <v>1</v>
      </c>
      <c r="C202" t="s">
        <v>181</v>
      </c>
    </row>
    <row r="203" spans="1:3" x14ac:dyDescent="0.25">
      <c r="A203" t="s">
        <v>392</v>
      </c>
      <c r="B203">
        <v>1</v>
      </c>
      <c r="C203" t="s">
        <v>181</v>
      </c>
    </row>
    <row r="204" spans="1:3" x14ac:dyDescent="0.25">
      <c r="A204" t="s">
        <v>425</v>
      </c>
      <c r="B204">
        <v>1</v>
      </c>
      <c r="C204" t="s">
        <v>181</v>
      </c>
    </row>
    <row r="205" spans="1:3" x14ac:dyDescent="0.25">
      <c r="A205" t="s">
        <v>342</v>
      </c>
      <c r="B205">
        <v>1</v>
      </c>
      <c r="C205" t="s">
        <v>181</v>
      </c>
    </row>
    <row r="206" spans="1:3" x14ac:dyDescent="0.25">
      <c r="A206" t="s">
        <v>416</v>
      </c>
      <c r="B206">
        <v>1</v>
      </c>
      <c r="C206" t="s">
        <v>181</v>
      </c>
    </row>
    <row r="207" spans="1:3" x14ac:dyDescent="0.25">
      <c r="A207" t="s">
        <v>335</v>
      </c>
      <c r="B207">
        <v>1</v>
      </c>
      <c r="C207" t="s">
        <v>181</v>
      </c>
    </row>
    <row r="208" spans="1:3" x14ac:dyDescent="0.25">
      <c r="A208" t="s">
        <v>391</v>
      </c>
      <c r="B208">
        <v>1</v>
      </c>
      <c r="C208" t="s">
        <v>181</v>
      </c>
    </row>
    <row r="209" spans="1:3" x14ac:dyDescent="0.25">
      <c r="A209" t="s">
        <v>375</v>
      </c>
      <c r="B209">
        <v>1</v>
      </c>
      <c r="C209" t="s">
        <v>181</v>
      </c>
    </row>
    <row r="210" spans="1:3" x14ac:dyDescent="0.25">
      <c r="A210" t="s">
        <v>419</v>
      </c>
      <c r="B210">
        <v>1</v>
      </c>
      <c r="C210" t="s">
        <v>181</v>
      </c>
    </row>
    <row r="211" spans="1:3" x14ac:dyDescent="0.25">
      <c r="A211" t="s">
        <v>436</v>
      </c>
      <c r="B211">
        <v>1</v>
      </c>
      <c r="C211" t="s">
        <v>181</v>
      </c>
    </row>
    <row r="212" spans="1:3" x14ac:dyDescent="0.25">
      <c r="A212" t="s">
        <v>390</v>
      </c>
      <c r="B212">
        <v>1</v>
      </c>
      <c r="C212" t="s">
        <v>181</v>
      </c>
    </row>
    <row r="213" spans="1:3" x14ac:dyDescent="0.25">
      <c r="A213" t="s">
        <v>389</v>
      </c>
      <c r="B213">
        <v>1</v>
      </c>
      <c r="C213" t="s">
        <v>181</v>
      </c>
    </row>
    <row r="214" spans="1:3" x14ac:dyDescent="0.25">
      <c r="A214" t="s">
        <v>372</v>
      </c>
      <c r="B214">
        <v>1</v>
      </c>
      <c r="C214" t="s">
        <v>181</v>
      </c>
    </row>
    <row r="215" spans="1:3" x14ac:dyDescent="0.25">
      <c r="A215" t="s">
        <v>379</v>
      </c>
      <c r="B215">
        <v>1</v>
      </c>
      <c r="C215" t="s">
        <v>181</v>
      </c>
    </row>
    <row r="216" spans="1:3" x14ac:dyDescent="0.25">
      <c r="A216" t="s">
        <v>363</v>
      </c>
      <c r="B216">
        <v>1</v>
      </c>
      <c r="C216" t="s">
        <v>181</v>
      </c>
    </row>
    <row r="217" spans="1:3" x14ac:dyDescent="0.25">
      <c r="A217" t="s">
        <v>376</v>
      </c>
      <c r="B217">
        <v>1</v>
      </c>
      <c r="C217" t="s">
        <v>181</v>
      </c>
    </row>
    <row r="218" spans="1:3" x14ac:dyDescent="0.25">
      <c r="A218" t="s">
        <v>421</v>
      </c>
      <c r="B218">
        <v>1</v>
      </c>
      <c r="C218" t="s">
        <v>181</v>
      </c>
    </row>
    <row r="219" spans="1:3" x14ac:dyDescent="0.25">
      <c r="A219" t="s">
        <v>325</v>
      </c>
      <c r="B219">
        <v>1</v>
      </c>
      <c r="C219" t="s">
        <v>181</v>
      </c>
    </row>
    <row r="220" spans="1:3" x14ac:dyDescent="0.25">
      <c r="A220" t="s">
        <v>387</v>
      </c>
      <c r="B220">
        <v>1</v>
      </c>
      <c r="C220" t="s">
        <v>181</v>
      </c>
    </row>
    <row r="221" spans="1:3" x14ac:dyDescent="0.25">
      <c r="A221" t="s">
        <v>384</v>
      </c>
      <c r="B221">
        <v>1</v>
      </c>
      <c r="C221" t="s">
        <v>181</v>
      </c>
    </row>
    <row r="222" spans="1:3" x14ac:dyDescent="0.25">
      <c r="A222" t="s">
        <v>420</v>
      </c>
      <c r="B222">
        <v>1</v>
      </c>
      <c r="C222" t="s">
        <v>181</v>
      </c>
    </row>
    <row r="223" spans="1:3" x14ac:dyDescent="0.25">
      <c r="A223" t="s">
        <v>429</v>
      </c>
      <c r="B223">
        <v>1</v>
      </c>
      <c r="C223" t="s">
        <v>181</v>
      </c>
    </row>
    <row r="224" spans="1:3" x14ac:dyDescent="0.25">
      <c r="A224" t="s">
        <v>382</v>
      </c>
      <c r="B224">
        <v>1</v>
      </c>
      <c r="C224" t="s">
        <v>181</v>
      </c>
    </row>
    <row r="225" spans="1:3" x14ac:dyDescent="0.25">
      <c r="A225" t="s">
        <v>418</v>
      </c>
      <c r="B225">
        <v>1</v>
      </c>
      <c r="C225" t="s">
        <v>181</v>
      </c>
    </row>
    <row r="226" spans="1:3" x14ac:dyDescent="0.25">
      <c r="A226" t="s">
        <v>362</v>
      </c>
      <c r="B226">
        <v>1</v>
      </c>
      <c r="C226" t="s">
        <v>181</v>
      </c>
    </row>
    <row r="227" spans="1:3" x14ac:dyDescent="0.25">
      <c r="A227" t="s">
        <v>327</v>
      </c>
      <c r="B227">
        <v>1</v>
      </c>
      <c r="C227" t="s">
        <v>181</v>
      </c>
    </row>
    <row r="228" spans="1:3" x14ac:dyDescent="0.25">
      <c r="A228" t="s">
        <v>340</v>
      </c>
      <c r="B228">
        <v>1</v>
      </c>
      <c r="C228" t="s">
        <v>181</v>
      </c>
    </row>
    <row r="229" spans="1:3" x14ac:dyDescent="0.25">
      <c r="A229" t="s">
        <v>333</v>
      </c>
      <c r="B229">
        <v>1</v>
      </c>
      <c r="C229" t="s">
        <v>181</v>
      </c>
    </row>
    <row r="230" spans="1:3" x14ac:dyDescent="0.25">
      <c r="A230" t="s">
        <v>345</v>
      </c>
      <c r="B230">
        <v>1</v>
      </c>
      <c r="C230" t="s">
        <v>181</v>
      </c>
    </row>
    <row r="231" spans="1:3" x14ac:dyDescent="0.25">
      <c r="A231" t="s">
        <v>346</v>
      </c>
      <c r="B231">
        <v>1</v>
      </c>
      <c r="C231" t="s">
        <v>181</v>
      </c>
    </row>
    <row r="232" spans="1:3" x14ac:dyDescent="0.25">
      <c r="A232" t="s">
        <v>452</v>
      </c>
      <c r="B232">
        <v>1</v>
      </c>
      <c r="C232" t="s">
        <v>181</v>
      </c>
    </row>
    <row r="233" spans="1:3" x14ac:dyDescent="0.25">
      <c r="A233" t="s">
        <v>336</v>
      </c>
      <c r="B233">
        <v>1</v>
      </c>
      <c r="C233" t="s">
        <v>181</v>
      </c>
    </row>
    <row r="234" spans="1:3" x14ac:dyDescent="0.25">
      <c r="A234" t="s">
        <v>332</v>
      </c>
      <c r="B234">
        <v>1</v>
      </c>
      <c r="C234" t="s">
        <v>181</v>
      </c>
    </row>
    <row r="235" spans="1:3" x14ac:dyDescent="0.25">
      <c r="A235" t="s">
        <v>417</v>
      </c>
      <c r="B235">
        <v>1</v>
      </c>
      <c r="C235" t="s">
        <v>181</v>
      </c>
    </row>
    <row r="236" spans="1:3" x14ac:dyDescent="0.25">
      <c r="A236" t="s">
        <v>442</v>
      </c>
      <c r="B236">
        <v>1</v>
      </c>
      <c r="C236" t="s">
        <v>181</v>
      </c>
    </row>
    <row r="237" spans="1:3" x14ac:dyDescent="0.25">
      <c r="A237" t="s">
        <v>454</v>
      </c>
      <c r="B237">
        <v>1</v>
      </c>
      <c r="C237" t="s">
        <v>181</v>
      </c>
    </row>
    <row r="238" spans="1:3" x14ac:dyDescent="0.25">
      <c r="A238" t="s">
        <v>321</v>
      </c>
      <c r="B238">
        <v>1</v>
      </c>
      <c r="C238" t="s">
        <v>181</v>
      </c>
    </row>
    <row r="239" spans="1:3" x14ac:dyDescent="0.25">
      <c r="A239" t="s">
        <v>446</v>
      </c>
      <c r="B239">
        <v>1</v>
      </c>
      <c r="C239" t="s">
        <v>181</v>
      </c>
    </row>
    <row r="240" spans="1:3" x14ac:dyDescent="0.25">
      <c r="A240" t="s">
        <v>347</v>
      </c>
      <c r="B240">
        <v>1</v>
      </c>
      <c r="C240" t="s">
        <v>181</v>
      </c>
    </row>
    <row r="241" spans="1:3" x14ac:dyDescent="0.25">
      <c r="A241" t="s">
        <v>344</v>
      </c>
      <c r="B241">
        <v>1</v>
      </c>
      <c r="C241" t="s">
        <v>181</v>
      </c>
    </row>
    <row r="242" spans="1:3" x14ac:dyDescent="0.25">
      <c r="A242" t="s">
        <v>385</v>
      </c>
      <c r="B242">
        <v>1</v>
      </c>
      <c r="C242" t="s">
        <v>181</v>
      </c>
    </row>
    <row r="243" spans="1:3" x14ac:dyDescent="0.25">
      <c r="A243" t="s">
        <v>338</v>
      </c>
      <c r="B243">
        <v>1</v>
      </c>
      <c r="C243" t="s">
        <v>181</v>
      </c>
    </row>
    <row r="244" spans="1:3" x14ac:dyDescent="0.25">
      <c r="A244" t="s">
        <v>383</v>
      </c>
      <c r="B244">
        <v>1</v>
      </c>
      <c r="C244" t="s">
        <v>181</v>
      </c>
    </row>
    <row r="245" spans="1:3" x14ac:dyDescent="0.25">
      <c r="A245" t="s">
        <v>394</v>
      </c>
      <c r="B245">
        <v>1</v>
      </c>
      <c r="C245" t="s">
        <v>181</v>
      </c>
    </row>
    <row r="246" spans="1:3" x14ac:dyDescent="0.25">
      <c r="A246" t="s">
        <v>440</v>
      </c>
      <c r="B246">
        <v>1</v>
      </c>
      <c r="C246" t="s">
        <v>181</v>
      </c>
    </row>
    <row r="247" spans="1:3" x14ac:dyDescent="0.25">
      <c r="A247" t="s">
        <v>441</v>
      </c>
      <c r="B247">
        <v>1</v>
      </c>
      <c r="C247" t="s">
        <v>181</v>
      </c>
    </row>
    <row r="248" spans="1:3" x14ac:dyDescent="0.25">
      <c r="A248" t="s">
        <v>353</v>
      </c>
      <c r="B248">
        <v>1</v>
      </c>
      <c r="C248" t="s">
        <v>181</v>
      </c>
    </row>
    <row r="249" spans="1:3" x14ac:dyDescent="0.25">
      <c r="A249" t="s">
        <v>343</v>
      </c>
      <c r="B249">
        <v>1</v>
      </c>
      <c r="C249" t="s">
        <v>181</v>
      </c>
    </row>
    <row r="250" spans="1:3" x14ac:dyDescent="0.25">
      <c r="A250" t="s">
        <v>447</v>
      </c>
      <c r="B250">
        <v>1</v>
      </c>
      <c r="C250" t="s">
        <v>181</v>
      </c>
    </row>
    <row r="251" spans="1:3" x14ac:dyDescent="0.25">
      <c r="A251" t="s">
        <v>430</v>
      </c>
      <c r="B251">
        <v>1</v>
      </c>
      <c r="C251" t="s">
        <v>181</v>
      </c>
    </row>
    <row r="252" spans="1:3" x14ac:dyDescent="0.25">
      <c r="A252" t="s">
        <v>381</v>
      </c>
      <c r="B252">
        <v>1</v>
      </c>
      <c r="C252" t="s">
        <v>181</v>
      </c>
    </row>
    <row r="253" spans="1:3" x14ac:dyDescent="0.25">
      <c r="A253" t="s">
        <v>330</v>
      </c>
      <c r="B253">
        <v>1</v>
      </c>
      <c r="C253" t="s">
        <v>181</v>
      </c>
    </row>
    <row r="254" spans="1:3" x14ac:dyDescent="0.25">
      <c r="A254" t="s">
        <v>396</v>
      </c>
      <c r="B254">
        <v>1</v>
      </c>
      <c r="C254" t="s">
        <v>181</v>
      </c>
    </row>
    <row r="255" spans="1:3" x14ac:dyDescent="0.25">
      <c r="A255" t="s">
        <v>350</v>
      </c>
      <c r="B255">
        <v>1</v>
      </c>
      <c r="C255" t="s">
        <v>181</v>
      </c>
    </row>
    <row r="256" spans="1:3" x14ac:dyDescent="0.25">
      <c r="A256" t="s">
        <v>427</v>
      </c>
      <c r="B256">
        <v>1</v>
      </c>
      <c r="C256" t="s">
        <v>181</v>
      </c>
    </row>
    <row r="257" spans="1:3" x14ac:dyDescent="0.25">
      <c r="A257" t="s">
        <v>322</v>
      </c>
      <c r="B257">
        <v>1</v>
      </c>
      <c r="C257" t="s">
        <v>181</v>
      </c>
    </row>
    <row r="258" spans="1:3" x14ac:dyDescent="0.25">
      <c r="A258" t="s">
        <v>424</v>
      </c>
      <c r="B258">
        <v>1</v>
      </c>
      <c r="C258" t="s">
        <v>181</v>
      </c>
    </row>
    <row r="259" spans="1:3" x14ac:dyDescent="0.25">
      <c r="A259" t="s">
        <v>323</v>
      </c>
      <c r="B259">
        <v>1</v>
      </c>
      <c r="C259" t="s">
        <v>181</v>
      </c>
    </row>
    <row r="260" spans="1:3" x14ac:dyDescent="0.25">
      <c r="A260" t="s">
        <v>368</v>
      </c>
      <c r="B260">
        <v>1</v>
      </c>
      <c r="C260" t="s">
        <v>181</v>
      </c>
    </row>
    <row r="261" spans="1:3" x14ac:dyDescent="0.25">
      <c r="A261" t="s">
        <v>324</v>
      </c>
      <c r="B261">
        <v>1</v>
      </c>
      <c r="C261" t="s">
        <v>181</v>
      </c>
    </row>
    <row r="262" spans="1:3" x14ac:dyDescent="0.25">
      <c r="A262" t="s">
        <v>378</v>
      </c>
      <c r="B262">
        <v>1</v>
      </c>
      <c r="C262" t="s">
        <v>181</v>
      </c>
    </row>
    <row r="263" spans="1:3" x14ac:dyDescent="0.25">
      <c r="A263" t="s">
        <v>443</v>
      </c>
      <c r="B263">
        <v>1</v>
      </c>
      <c r="C263" t="s">
        <v>181</v>
      </c>
    </row>
    <row r="264" spans="1:3" x14ac:dyDescent="0.25">
      <c r="A264" t="s">
        <v>435</v>
      </c>
      <c r="B264">
        <v>1</v>
      </c>
      <c r="C264" t="s">
        <v>181</v>
      </c>
    </row>
    <row r="265" spans="1:3" x14ac:dyDescent="0.25">
      <c r="A265" t="s">
        <v>329</v>
      </c>
      <c r="B265">
        <v>1</v>
      </c>
      <c r="C265" t="s">
        <v>181</v>
      </c>
    </row>
    <row r="266" spans="1:3" x14ac:dyDescent="0.25">
      <c r="A266" t="s">
        <v>328</v>
      </c>
      <c r="B266">
        <v>1</v>
      </c>
      <c r="C266" t="s">
        <v>181</v>
      </c>
    </row>
    <row r="267" spans="1:3" x14ac:dyDescent="0.25">
      <c r="A267" t="s">
        <v>456</v>
      </c>
      <c r="B267">
        <v>1</v>
      </c>
      <c r="C267" t="s">
        <v>181</v>
      </c>
    </row>
    <row r="268" spans="1:3" x14ac:dyDescent="0.25">
      <c r="A268" t="s">
        <v>373</v>
      </c>
      <c r="B268">
        <v>1</v>
      </c>
      <c r="C268" t="s">
        <v>181</v>
      </c>
    </row>
    <row r="269" spans="1:3" x14ac:dyDescent="0.25">
      <c r="A269" t="s">
        <v>386</v>
      </c>
      <c r="B269">
        <v>1</v>
      </c>
      <c r="C269" t="s">
        <v>181</v>
      </c>
    </row>
    <row r="270" spans="1:3" x14ac:dyDescent="0.25">
      <c r="A270" t="s">
        <v>431</v>
      </c>
      <c r="B270">
        <v>1</v>
      </c>
      <c r="C270" t="s">
        <v>181</v>
      </c>
    </row>
    <row r="271" spans="1:3" x14ac:dyDescent="0.25">
      <c r="A271" t="s">
        <v>380</v>
      </c>
      <c r="B271">
        <v>1</v>
      </c>
      <c r="C271" t="s">
        <v>181</v>
      </c>
    </row>
    <row r="272" spans="1:3" x14ac:dyDescent="0.25">
      <c r="A272" t="s">
        <v>364</v>
      </c>
      <c r="B272">
        <v>1</v>
      </c>
      <c r="C272" t="s">
        <v>181</v>
      </c>
    </row>
    <row r="273" spans="1:3" x14ac:dyDescent="0.25">
      <c r="A273" t="s">
        <v>366</v>
      </c>
      <c r="B273">
        <v>1</v>
      </c>
      <c r="C273" t="s">
        <v>181</v>
      </c>
    </row>
    <row r="274" spans="1:3" x14ac:dyDescent="0.25">
      <c r="A274" t="s">
        <v>399</v>
      </c>
      <c r="B274">
        <v>1</v>
      </c>
      <c r="C274" t="s">
        <v>181</v>
      </c>
    </row>
    <row r="275" spans="1:3" x14ac:dyDescent="0.25">
      <c r="A275" t="s">
        <v>365</v>
      </c>
      <c r="B275">
        <v>1</v>
      </c>
      <c r="C275" t="s">
        <v>181</v>
      </c>
    </row>
    <row r="276" spans="1:3" x14ac:dyDescent="0.25">
      <c r="A276" t="s">
        <v>367</v>
      </c>
      <c r="B276">
        <v>1</v>
      </c>
      <c r="C276" t="s">
        <v>181</v>
      </c>
    </row>
    <row r="277" spans="1:3" x14ac:dyDescent="0.25">
      <c r="A277" t="s">
        <v>414</v>
      </c>
      <c r="B277">
        <v>1</v>
      </c>
      <c r="C277" t="s">
        <v>181</v>
      </c>
    </row>
    <row r="278" spans="1:3" x14ac:dyDescent="0.25">
      <c r="A278" t="s">
        <v>423</v>
      </c>
      <c r="B278">
        <v>1</v>
      </c>
      <c r="C278" t="s">
        <v>181</v>
      </c>
    </row>
    <row r="279" spans="1:3" x14ac:dyDescent="0.25">
      <c r="A279" t="s">
        <v>395</v>
      </c>
      <c r="B279">
        <v>1</v>
      </c>
      <c r="C279" t="s">
        <v>181</v>
      </c>
    </row>
    <row r="280" spans="1:3" x14ac:dyDescent="0.25">
      <c r="A280" t="s">
        <v>358</v>
      </c>
      <c r="B280">
        <v>1</v>
      </c>
      <c r="C280" t="s">
        <v>181</v>
      </c>
    </row>
    <row r="281" spans="1:3" x14ac:dyDescent="0.25">
      <c r="A281" t="s">
        <v>388</v>
      </c>
      <c r="B281">
        <v>1</v>
      </c>
      <c r="C281" t="s">
        <v>181</v>
      </c>
    </row>
    <row r="282" spans="1:3" x14ac:dyDescent="0.25">
      <c r="A282" t="s">
        <v>455</v>
      </c>
      <c r="B282">
        <v>1</v>
      </c>
      <c r="C282" t="s">
        <v>181</v>
      </c>
    </row>
    <row r="283" spans="1:3" x14ac:dyDescent="0.25">
      <c r="A283" t="s">
        <v>355</v>
      </c>
      <c r="B283">
        <v>1</v>
      </c>
      <c r="C283" t="s">
        <v>181</v>
      </c>
    </row>
    <row r="284" spans="1:3" x14ac:dyDescent="0.25">
      <c r="A284" t="s">
        <v>415</v>
      </c>
      <c r="B284">
        <v>1</v>
      </c>
      <c r="C284" t="s">
        <v>181</v>
      </c>
    </row>
    <row r="285" spans="1:3" x14ac:dyDescent="0.25">
      <c r="A285" t="s">
        <v>351</v>
      </c>
      <c r="B285">
        <v>1</v>
      </c>
      <c r="C285" t="s">
        <v>181</v>
      </c>
    </row>
    <row r="286" spans="1:3" x14ac:dyDescent="0.25">
      <c r="A286" t="s">
        <v>434</v>
      </c>
      <c r="B286">
        <v>1</v>
      </c>
      <c r="C286" t="s">
        <v>181</v>
      </c>
    </row>
    <row r="287" spans="1:3" x14ac:dyDescent="0.25">
      <c r="A287" t="s">
        <v>398</v>
      </c>
      <c r="B287">
        <v>1</v>
      </c>
      <c r="C287" t="s">
        <v>181</v>
      </c>
    </row>
    <row r="288" spans="1:3" x14ac:dyDescent="0.25">
      <c r="A288" t="s">
        <v>393</v>
      </c>
      <c r="B288">
        <v>1</v>
      </c>
      <c r="C288" t="s">
        <v>181</v>
      </c>
    </row>
    <row r="289" spans="1:3" x14ac:dyDescent="0.25">
      <c r="A289" t="s">
        <v>432</v>
      </c>
      <c r="B289">
        <v>1</v>
      </c>
      <c r="C289" t="s">
        <v>181</v>
      </c>
    </row>
    <row r="290" spans="1:3" x14ac:dyDescent="0.25">
      <c r="A290" t="s">
        <v>357</v>
      </c>
      <c r="B290">
        <v>1</v>
      </c>
      <c r="C290" t="s">
        <v>181</v>
      </c>
    </row>
    <row r="291" spans="1:3" x14ac:dyDescent="0.25">
      <c r="A291" t="s">
        <v>356</v>
      </c>
      <c r="B291">
        <v>1</v>
      </c>
      <c r="C291" t="s">
        <v>181</v>
      </c>
    </row>
    <row r="292" spans="1:3" x14ac:dyDescent="0.25">
      <c r="A292" t="s">
        <v>370</v>
      </c>
      <c r="B292">
        <v>1</v>
      </c>
      <c r="C292" t="s">
        <v>181</v>
      </c>
    </row>
    <row r="293" spans="1:3" x14ac:dyDescent="0.25">
      <c r="A293" t="s">
        <v>437</v>
      </c>
      <c r="B293">
        <v>1</v>
      </c>
      <c r="C293" t="s">
        <v>181</v>
      </c>
    </row>
    <row r="294" spans="1:3" x14ac:dyDescent="0.25">
      <c r="A294" t="s">
        <v>469</v>
      </c>
      <c r="B294">
        <v>1</v>
      </c>
      <c r="C294" t="s">
        <v>181</v>
      </c>
    </row>
    <row r="295" spans="1:3" x14ac:dyDescent="0.25">
      <c r="A295" t="s">
        <v>466</v>
      </c>
      <c r="B295">
        <v>1</v>
      </c>
      <c r="C295" t="s">
        <v>181</v>
      </c>
    </row>
    <row r="296" spans="1:3" x14ac:dyDescent="0.25">
      <c r="A296" t="s">
        <v>471</v>
      </c>
      <c r="B296">
        <v>1</v>
      </c>
      <c r="C296" t="s">
        <v>181</v>
      </c>
    </row>
    <row r="297" spans="1:3" x14ac:dyDescent="0.25">
      <c r="A297" t="s">
        <v>459</v>
      </c>
      <c r="B297">
        <v>1</v>
      </c>
      <c r="C297" t="s">
        <v>181</v>
      </c>
    </row>
    <row r="298" spans="1:3" x14ac:dyDescent="0.25">
      <c r="A298" t="s">
        <v>460</v>
      </c>
      <c r="B298">
        <v>1</v>
      </c>
      <c r="C298" t="s">
        <v>181</v>
      </c>
    </row>
    <row r="299" spans="1:3" x14ac:dyDescent="0.25">
      <c r="A299" t="s">
        <v>458</v>
      </c>
      <c r="B299">
        <v>1</v>
      </c>
      <c r="C299" t="s">
        <v>181</v>
      </c>
    </row>
    <row r="300" spans="1:3" x14ac:dyDescent="0.25">
      <c r="A300" t="s">
        <v>468</v>
      </c>
      <c r="B300">
        <v>1</v>
      </c>
      <c r="C300" t="s">
        <v>181</v>
      </c>
    </row>
    <row r="301" spans="1:3" x14ac:dyDescent="0.25">
      <c r="A301" t="s">
        <v>467</v>
      </c>
      <c r="B301">
        <v>1</v>
      </c>
      <c r="C301" t="s">
        <v>181</v>
      </c>
    </row>
    <row r="302" spans="1:3" x14ac:dyDescent="0.25">
      <c r="A302" t="s">
        <v>464</v>
      </c>
      <c r="B302">
        <v>1</v>
      </c>
      <c r="C302" t="s">
        <v>181</v>
      </c>
    </row>
    <row r="303" spans="1:3" x14ac:dyDescent="0.25">
      <c r="A303" t="s">
        <v>465</v>
      </c>
      <c r="B303">
        <v>1</v>
      </c>
      <c r="C303" t="s">
        <v>181</v>
      </c>
    </row>
    <row r="304" spans="1:3" x14ac:dyDescent="0.25">
      <c r="A304" t="s">
        <v>463</v>
      </c>
      <c r="B304">
        <v>1</v>
      </c>
      <c r="C304" t="s">
        <v>181</v>
      </c>
    </row>
    <row r="305" spans="1:3" x14ac:dyDescent="0.25">
      <c r="A305" t="s">
        <v>461</v>
      </c>
      <c r="B305">
        <v>1</v>
      </c>
      <c r="C305" t="s">
        <v>181</v>
      </c>
    </row>
    <row r="306" spans="1:3" x14ac:dyDescent="0.25">
      <c r="A306" t="s">
        <v>470</v>
      </c>
      <c r="B306">
        <v>1</v>
      </c>
      <c r="C306" t="s">
        <v>181</v>
      </c>
    </row>
    <row r="307" spans="1:3" x14ac:dyDescent="0.25">
      <c r="A307" t="s">
        <v>462</v>
      </c>
      <c r="B307">
        <v>1</v>
      </c>
      <c r="C307" t="s">
        <v>181</v>
      </c>
    </row>
    <row r="308" spans="1:3" x14ac:dyDescent="0.25">
      <c r="A308" t="s">
        <v>411</v>
      </c>
      <c r="B308">
        <v>1</v>
      </c>
      <c r="C308" t="s">
        <v>181</v>
      </c>
    </row>
    <row r="309" spans="1:3" x14ac:dyDescent="0.25">
      <c r="A309" t="s">
        <v>409</v>
      </c>
      <c r="B309">
        <v>1</v>
      </c>
      <c r="C309" t="s">
        <v>181</v>
      </c>
    </row>
    <row r="310" spans="1:3" x14ac:dyDescent="0.25">
      <c r="A310" t="s">
        <v>413</v>
      </c>
      <c r="B310">
        <v>1</v>
      </c>
      <c r="C310" t="s">
        <v>181</v>
      </c>
    </row>
    <row r="311" spans="1:3" x14ac:dyDescent="0.25">
      <c r="A311" t="s">
        <v>412</v>
      </c>
      <c r="B311">
        <v>1</v>
      </c>
      <c r="C311" t="s">
        <v>181</v>
      </c>
    </row>
    <row r="312" spans="1:3" x14ac:dyDescent="0.25">
      <c r="A312" t="s">
        <v>404</v>
      </c>
      <c r="B312">
        <v>1</v>
      </c>
      <c r="C312" t="s">
        <v>181</v>
      </c>
    </row>
    <row r="313" spans="1:3" x14ac:dyDescent="0.25">
      <c r="A313" t="s">
        <v>401</v>
      </c>
      <c r="B313">
        <v>1</v>
      </c>
      <c r="C313" t="s">
        <v>181</v>
      </c>
    </row>
    <row r="314" spans="1:3" x14ac:dyDescent="0.25">
      <c r="A314" t="s">
        <v>400</v>
      </c>
      <c r="B314">
        <v>1</v>
      </c>
      <c r="C314" t="s">
        <v>181</v>
      </c>
    </row>
    <row r="315" spans="1:3" x14ac:dyDescent="0.25">
      <c r="A315" t="s">
        <v>408</v>
      </c>
      <c r="B315">
        <v>1</v>
      </c>
      <c r="C315" t="s">
        <v>181</v>
      </c>
    </row>
    <row r="316" spans="1:3" x14ac:dyDescent="0.25">
      <c r="A316" t="s">
        <v>410</v>
      </c>
      <c r="B316">
        <v>1</v>
      </c>
      <c r="C316" t="s">
        <v>181</v>
      </c>
    </row>
    <row r="317" spans="1:3" x14ac:dyDescent="0.25">
      <c r="A317" t="s">
        <v>407</v>
      </c>
      <c r="B317">
        <v>1</v>
      </c>
      <c r="C317" t="s">
        <v>181</v>
      </c>
    </row>
    <row r="318" spans="1:3" x14ac:dyDescent="0.25">
      <c r="A318" t="s">
        <v>403</v>
      </c>
      <c r="B318">
        <v>1</v>
      </c>
      <c r="C318" t="s">
        <v>181</v>
      </c>
    </row>
    <row r="319" spans="1:3" x14ac:dyDescent="0.25">
      <c r="A319" t="s">
        <v>402</v>
      </c>
      <c r="B319">
        <v>1</v>
      </c>
      <c r="C319" t="s">
        <v>181</v>
      </c>
    </row>
    <row r="320" spans="1:3" x14ac:dyDescent="0.25">
      <c r="A320" t="s">
        <v>406</v>
      </c>
      <c r="B320">
        <v>1</v>
      </c>
      <c r="C320" t="s">
        <v>181</v>
      </c>
    </row>
    <row r="321" spans="1:3" x14ac:dyDescent="0.25">
      <c r="A321" t="s">
        <v>405</v>
      </c>
      <c r="B321">
        <v>1</v>
      </c>
      <c r="C321" t="s">
        <v>181</v>
      </c>
    </row>
    <row r="322" spans="1:3" x14ac:dyDescent="0.25">
      <c r="A322" t="s">
        <v>369</v>
      </c>
      <c r="B322">
        <v>1</v>
      </c>
      <c r="C322" t="s">
        <v>181</v>
      </c>
    </row>
    <row r="323" spans="1:3" x14ac:dyDescent="0.25">
      <c r="A323" t="s">
        <v>348</v>
      </c>
      <c r="B323">
        <v>1</v>
      </c>
      <c r="C323" t="s">
        <v>181</v>
      </c>
    </row>
    <row r="324" spans="1:3" x14ac:dyDescent="0.25">
      <c r="C324" t="s">
        <v>181</v>
      </c>
    </row>
    <row r="325" spans="1:3" x14ac:dyDescent="0.25">
      <c r="C325" t="s">
        <v>181</v>
      </c>
    </row>
    <row r="326" spans="1:3" x14ac:dyDescent="0.25">
      <c r="C326" t="s">
        <v>181</v>
      </c>
    </row>
    <row r="327" spans="1:3" x14ac:dyDescent="0.25">
      <c r="C327" t="s">
        <v>181</v>
      </c>
    </row>
    <row r="328" spans="1:3" x14ac:dyDescent="0.25">
      <c r="C328" t="s">
        <v>181</v>
      </c>
    </row>
    <row r="329" spans="1:3" x14ac:dyDescent="0.25">
      <c r="C329" t="s">
        <v>181</v>
      </c>
    </row>
    <row r="330" spans="1:3" x14ac:dyDescent="0.25">
      <c r="C330" t="s">
        <v>181</v>
      </c>
    </row>
    <row r="331" spans="1:3" x14ac:dyDescent="0.25">
      <c r="C331" t="s">
        <v>181</v>
      </c>
    </row>
    <row r="332" spans="1:3" x14ac:dyDescent="0.25">
      <c r="C332" t="s">
        <v>181</v>
      </c>
    </row>
    <row r="333" spans="1:3" x14ac:dyDescent="0.25">
      <c r="C333" t="s">
        <v>181</v>
      </c>
    </row>
    <row r="334" spans="1:3" x14ac:dyDescent="0.25">
      <c r="C334" t="s">
        <v>181</v>
      </c>
    </row>
    <row r="335" spans="1:3" x14ac:dyDescent="0.25">
      <c r="C335" t="s">
        <v>181</v>
      </c>
    </row>
    <row r="336" spans="1:3" x14ac:dyDescent="0.25">
      <c r="C336" t="s">
        <v>181</v>
      </c>
    </row>
    <row r="337" spans="3:3" x14ac:dyDescent="0.25">
      <c r="C337" t="s">
        <v>181</v>
      </c>
    </row>
    <row r="338" spans="3:3" x14ac:dyDescent="0.25">
      <c r="C338" t="s">
        <v>181</v>
      </c>
    </row>
    <row r="339" spans="3:3" x14ac:dyDescent="0.25">
      <c r="C339" t="s">
        <v>181</v>
      </c>
    </row>
    <row r="340" spans="3:3" x14ac:dyDescent="0.25">
      <c r="C340" t="s">
        <v>181</v>
      </c>
    </row>
    <row r="341" spans="3:3" x14ac:dyDescent="0.25">
      <c r="C341" t="s">
        <v>181</v>
      </c>
    </row>
    <row r="342" spans="3:3" x14ac:dyDescent="0.25">
      <c r="C342" t="s">
        <v>181</v>
      </c>
    </row>
    <row r="343" spans="3:3" x14ac:dyDescent="0.25">
      <c r="C343" t="s">
        <v>181</v>
      </c>
    </row>
    <row r="344" spans="3:3" x14ac:dyDescent="0.25">
      <c r="C344" t="s">
        <v>181</v>
      </c>
    </row>
    <row r="345" spans="3:3" x14ac:dyDescent="0.25">
      <c r="C345" t="s">
        <v>181</v>
      </c>
    </row>
    <row r="346" spans="3:3" x14ac:dyDescent="0.25">
      <c r="C346" t="s">
        <v>181</v>
      </c>
    </row>
    <row r="347" spans="3:3" x14ac:dyDescent="0.25">
      <c r="C347" t="s">
        <v>181</v>
      </c>
    </row>
    <row r="348" spans="3:3" x14ac:dyDescent="0.25">
      <c r="C348" t="s">
        <v>181</v>
      </c>
    </row>
    <row r="349" spans="3:3" x14ac:dyDescent="0.25">
      <c r="C349" t="s">
        <v>181</v>
      </c>
    </row>
    <row r="350" spans="3:3" x14ac:dyDescent="0.25">
      <c r="C350" t="s">
        <v>181</v>
      </c>
    </row>
    <row r="351" spans="3:3" x14ac:dyDescent="0.25">
      <c r="C351" t="s">
        <v>181</v>
      </c>
    </row>
    <row r="352" spans="3:3" x14ac:dyDescent="0.25">
      <c r="C352" t="s">
        <v>181</v>
      </c>
    </row>
    <row r="353" spans="3:3" x14ac:dyDescent="0.25">
      <c r="C353" t="s">
        <v>181</v>
      </c>
    </row>
    <row r="354" spans="3:3" x14ac:dyDescent="0.25">
      <c r="C354" t="s">
        <v>181</v>
      </c>
    </row>
    <row r="355" spans="3:3" x14ac:dyDescent="0.25">
      <c r="C355" t="s">
        <v>181</v>
      </c>
    </row>
    <row r="356" spans="3:3" x14ac:dyDescent="0.25">
      <c r="C356" t="s">
        <v>181</v>
      </c>
    </row>
    <row r="357" spans="3:3" x14ac:dyDescent="0.25">
      <c r="C357" t="s">
        <v>181</v>
      </c>
    </row>
  </sheetData>
  <phoneticPr fontId="2" type="noConversion"/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2DC7B-CE14-4C2F-9BE9-7BD7438E54BC}">
  <dimension ref="A1:I511"/>
  <sheetViews>
    <sheetView workbookViewId="0">
      <selection activeCell="A32" sqref="A32"/>
    </sheetView>
  </sheetViews>
  <sheetFormatPr baseColWidth="10" defaultRowHeight="15" x14ac:dyDescent="0.25"/>
  <cols>
    <col min="1" max="1" width="29.85546875" bestFit="1" customWidth="1"/>
    <col min="2" max="2" width="12.5703125" bestFit="1" customWidth="1"/>
  </cols>
  <sheetData>
    <row r="1" spans="1:9" x14ac:dyDescent="0.25">
      <c r="A1" t="s">
        <v>541</v>
      </c>
      <c r="B1" t="s">
        <v>1</v>
      </c>
      <c r="C1" t="s">
        <v>1052</v>
      </c>
      <c r="D1" t="s">
        <v>1053</v>
      </c>
      <c r="E1" t="s">
        <v>1054</v>
      </c>
      <c r="G1" t="s">
        <v>1055</v>
      </c>
      <c r="H1" t="s">
        <v>1056</v>
      </c>
      <c r="I1" t="s">
        <v>1057</v>
      </c>
    </row>
    <row r="2" spans="1:9" x14ac:dyDescent="0.25">
      <c r="A2" t="s">
        <v>542</v>
      </c>
      <c r="B2">
        <v>514</v>
      </c>
      <c r="C2" t="s">
        <v>472</v>
      </c>
      <c r="G2">
        <f>SUMIF(C:C, "x", B:B)</f>
        <v>3260</v>
      </c>
      <c r="H2">
        <f>SUMIF(D:D, "x", B:B)</f>
        <v>738</v>
      </c>
      <c r="I2">
        <f>SUMIF(E:E, "x",B:B)</f>
        <v>860</v>
      </c>
    </row>
    <row r="3" spans="1:9" x14ac:dyDescent="0.25">
      <c r="A3" t="s">
        <v>543</v>
      </c>
      <c r="B3">
        <v>229</v>
      </c>
      <c r="C3" t="s">
        <v>472</v>
      </c>
    </row>
    <row r="4" spans="1:9" x14ac:dyDescent="0.25">
      <c r="A4" t="s">
        <v>544</v>
      </c>
      <c r="B4">
        <v>126</v>
      </c>
      <c r="C4" t="s">
        <v>472</v>
      </c>
    </row>
    <row r="5" spans="1:9" x14ac:dyDescent="0.25">
      <c r="A5" t="s">
        <v>545</v>
      </c>
      <c r="B5">
        <v>95</v>
      </c>
      <c r="C5" t="s">
        <v>472</v>
      </c>
    </row>
    <row r="6" spans="1:9" x14ac:dyDescent="0.25">
      <c r="A6" t="s">
        <v>546</v>
      </c>
      <c r="B6">
        <v>82</v>
      </c>
      <c r="E6" t="s">
        <v>472</v>
      </c>
      <c r="G6">
        <v>253</v>
      </c>
    </row>
    <row r="7" spans="1:9" x14ac:dyDescent="0.25">
      <c r="A7" t="s">
        <v>547</v>
      </c>
      <c r="B7">
        <v>194</v>
      </c>
      <c r="C7" t="s">
        <v>472</v>
      </c>
      <c r="G7">
        <v>504</v>
      </c>
    </row>
    <row r="8" spans="1:9" x14ac:dyDescent="0.25">
      <c r="A8" t="s">
        <v>548</v>
      </c>
      <c r="B8">
        <v>67</v>
      </c>
      <c r="E8" t="s">
        <v>472</v>
      </c>
      <c r="G8">
        <v>755</v>
      </c>
    </row>
    <row r="9" spans="1:9" x14ac:dyDescent="0.25">
      <c r="A9" t="s">
        <v>549</v>
      </c>
      <c r="B9">
        <v>48</v>
      </c>
      <c r="C9" t="s">
        <v>472</v>
      </c>
      <c r="G9">
        <v>1006</v>
      </c>
    </row>
    <row r="10" spans="1:9" x14ac:dyDescent="0.25">
      <c r="A10" t="s">
        <v>550</v>
      </c>
      <c r="B10">
        <v>49</v>
      </c>
      <c r="E10" t="s">
        <v>472</v>
      </c>
      <c r="G10">
        <v>1257</v>
      </c>
    </row>
    <row r="11" spans="1:9" x14ac:dyDescent="0.25">
      <c r="A11" t="s">
        <v>551</v>
      </c>
      <c r="B11">
        <v>50</v>
      </c>
      <c r="C11" t="s">
        <v>472</v>
      </c>
      <c r="G11">
        <v>1508</v>
      </c>
    </row>
    <row r="12" spans="1:9" x14ac:dyDescent="0.25">
      <c r="A12" t="s">
        <v>552</v>
      </c>
      <c r="B12">
        <v>38</v>
      </c>
      <c r="C12" t="s">
        <v>472</v>
      </c>
      <c r="G12">
        <v>1759</v>
      </c>
    </row>
    <row r="13" spans="1:9" x14ac:dyDescent="0.25">
      <c r="A13" t="s">
        <v>553</v>
      </c>
      <c r="B13">
        <v>8</v>
      </c>
      <c r="C13" t="s">
        <v>472</v>
      </c>
      <c r="G13">
        <v>2010</v>
      </c>
    </row>
    <row r="14" spans="1:9" x14ac:dyDescent="0.25">
      <c r="A14" t="s">
        <v>554</v>
      </c>
      <c r="B14">
        <v>52</v>
      </c>
      <c r="C14" t="s">
        <v>472</v>
      </c>
      <c r="G14">
        <v>2261</v>
      </c>
    </row>
    <row r="15" spans="1:9" x14ac:dyDescent="0.25">
      <c r="A15" t="s">
        <v>555</v>
      </c>
      <c r="B15">
        <v>126</v>
      </c>
      <c r="C15" t="s">
        <v>472</v>
      </c>
      <c r="G15">
        <v>2512</v>
      </c>
    </row>
    <row r="16" spans="1:9" x14ac:dyDescent="0.25">
      <c r="A16" t="s">
        <v>556</v>
      </c>
      <c r="B16">
        <v>125</v>
      </c>
      <c r="C16" t="s">
        <v>472</v>
      </c>
    </row>
    <row r="17" spans="1:5" x14ac:dyDescent="0.25">
      <c r="A17" t="s">
        <v>557</v>
      </c>
      <c r="B17">
        <v>84</v>
      </c>
      <c r="C17" t="s">
        <v>472</v>
      </c>
    </row>
    <row r="18" spans="1:5" x14ac:dyDescent="0.25">
      <c r="A18" t="s">
        <v>558</v>
      </c>
      <c r="B18">
        <v>82</v>
      </c>
      <c r="C18" t="s">
        <v>472</v>
      </c>
    </row>
    <row r="19" spans="1:5" x14ac:dyDescent="0.25">
      <c r="A19" t="s">
        <v>559</v>
      </c>
      <c r="B19">
        <v>23</v>
      </c>
      <c r="E19" t="s">
        <v>472</v>
      </c>
    </row>
    <row r="20" spans="1:5" x14ac:dyDescent="0.25">
      <c r="A20" t="s">
        <v>560</v>
      </c>
      <c r="B20">
        <v>67</v>
      </c>
      <c r="E20" t="s">
        <v>472</v>
      </c>
    </row>
    <row r="21" spans="1:5" x14ac:dyDescent="0.25">
      <c r="A21" t="s">
        <v>561</v>
      </c>
      <c r="B21">
        <v>2</v>
      </c>
      <c r="E21" t="s">
        <v>472</v>
      </c>
    </row>
    <row r="22" spans="1:5" x14ac:dyDescent="0.25">
      <c r="A22" t="s">
        <v>562</v>
      </c>
      <c r="B22">
        <v>3</v>
      </c>
      <c r="E22" t="s">
        <v>472</v>
      </c>
    </row>
    <row r="23" spans="1:5" x14ac:dyDescent="0.25">
      <c r="A23" t="s">
        <v>563</v>
      </c>
      <c r="B23">
        <v>7</v>
      </c>
      <c r="C23" t="s">
        <v>472</v>
      </c>
    </row>
    <row r="24" spans="1:5" x14ac:dyDescent="0.25">
      <c r="A24" t="s">
        <v>564</v>
      </c>
      <c r="B24">
        <v>11</v>
      </c>
      <c r="E24" t="s">
        <v>472</v>
      </c>
    </row>
    <row r="25" spans="1:5" x14ac:dyDescent="0.25">
      <c r="A25" t="s">
        <v>565</v>
      </c>
      <c r="B25">
        <v>5</v>
      </c>
      <c r="E25" t="s">
        <v>472</v>
      </c>
    </row>
    <row r="26" spans="1:5" x14ac:dyDescent="0.25">
      <c r="A26" t="s">
        <v>566</v>
      </c>
      <c r="B26">
        <v>6</v>
      </c>
      <c r="E26" t="s">
        <v>472</v>
      </c>
    </row>
    <row r="27" spans="1:5" x14ac:dyDescent="0.25">
      <c r="A27" t="s">
        <v>567</v>
      </c>
      <c r="B27">
        <v>2</v>
      </c>
      <c r="E27" t="s">
        <v>472</v>
      </c>
    </row>
    <row r="28" spans="1:5" x14ac:dyDescent="0.25">
      <c r="A28" t="s">
        <v>568</v>
      </c>
      <c r="B28">
        <v>2</v>
      </c>
      <c r="E28" t="s">
        <v>472</v>
      </c>
    </row>
    <row r="29" spans="1:5" x14ac:dyDescent="0.25">
      <c r="A29" t="s">
        <v>569</v>
      </c>
      <c r="B29">
        <v>2</v>
      </c>
      <c r="C29" t="s">
        <v>472</v>
      </c>
    </row>
    <row r="30" spans="1:5" x14ac:dyDescent="0.25">
      <c r="A30" t="s">
        <v>570</v>
      </c>
      <c r="B30">
        <v>2</v>
      </c>
      <c r="D30" t="s">
        <v>472</v>
      </c>
    </row>
    <row r="31" spans="1:5" x14ac:dyDescent="0.25">
      <c r="A31" t="s">
        <v>571</v>
      </c>
      <c r="B31">
        <v>12</v>
      </c>
      <c r="D31" t="s">
        <v>472</v>
      </c>
    </row>
    <row r="32" spans="1:5" x14ac:dyDescent="0.25">
      <c r="A32" t="s">
        <v>572</v>
      </c>
      <c r="B32">
        <v>8</v>
      </c>
      <c r="E32" t="s">
        <v>472</v>
      </c>
    </row>
    <row r="33" spans="1:5" x14ac:dyDescent="0.25">
      <c r="A33" t="s">
        <v>573</v>
      </c>
      <c r="B33">
        <v>53</v>
      </c>
      <c r="D33" t="s">
        <v>472</v>
      </c>
    </row>
    <row r="34" spans="1:5" x14ac:dyDescent="0.25">
      <c r="A34" t="s">
        <v>574</v>
      </c>
      <c r="B34">
        <v>3</v>
      </c>
      <c r="D34" t="s">
        <v>472</v>
      </c>
    </row>
    <row r="35" spans="1:5" x14ac:dyDescent="0.25">
      <c r="A35" t="s">
        <v>575</v>
      </c>
      <c r="B35">
        <v>1</v>
      </c>
      <c r="D35" t="s">
        <v>472</v>
      </c>
    </row>
    <row r="36" spans="1:5" x14ac:dyDescent="0.25">
      <c r="A36" t="s">
        <v>576</v>
      </c>
      <c r="B36">
        <v>29</v>
      </c>
      <c r="C36" t="s">
        <v>472</v>
      </c>
    </row>
    <row r="37" spans="1:5" x14ac:dyDescent="0.25">
      <c r="A37" t="s">
        <v>577</v>
      </c>
      <c r="B37">
        <v>27</v>
      </c>
      <c r="C37" t="s">
        <v>472</v>
      </c>
    </row>
    <row r="38" spans="1:5" x14ac:dyDescent="0.25">
      <c r="A38" t="s">
        <v>578</v>
      </c>
      <c r="B38">
        <v>21</v>
      </c>
      <c r="C38" t="s">
        <v>472</v>
      </c>
    </row>
    <row r="39" spans="1:5" x14ac:dyDescent="0.25">
      <c r="A39" t="s">
        <v>579</v>
      </c>
      <c r="B39">
        <v>15</v>
      </c>
      <c r="C39" t="s">
        <v>472</v>
      </c>
    </row>
    <row r="40" spans="1:5" x14ac:dyDescent="0.25">
      <c r="A40" t="s">
        <v>580</v>
      </c>
      <c r="B40">
        <v>74</v>
      </c>
      <c r="C40" t="s">
        <v>472</v>
      </c>
    </row>
    <row r="41" spans="1:5" x14ac:dyDescent="0.25">
      <c r="A41" t="s">
        <v>581</v>
      </c>
      <c r="B41">
        <v>39</v>
      </c>
      <c r="E41" t="s">
        <v>472</v>
      </c>
    </row>
    <row r="42" spans="1:5" x14ac:dyDescent="0.25">
      <c r="A42" t="s">
        <v>582</v>
      </c>
      <c r="B42">
        <v>13</v>
      </c>
      <c r="E42" t="s">
        <v>472</v>
      </c>
    </row>
    <row r="43" spans="1:5" x14ac:dyDescent="0.25">
      <c r="A43" t="s">
        <v>583</v>
      </c>
      <c r="B43">
        <v>28</v>
      </c>
      <c r="E43" t="s">
        <v>472</v>
      </c>
    </row>
    <row r="44" spans="1:5" x14ac:dyDescent="0.25">
      <c r="A44" t="s">
        <v>584</v>
      </c>
      <c r="B44">
        <v>5</v>
      </c>
      <c r="E44" t="s">
        <v>472</v>
      </c>
    </row>
    <row r="45" spans="1:5" x14ac:dyDescent="0.25">
      <c r="A45" t="s">
        <v>585</v>
      </c>
      <c r="B45">
        <v>16</v>
      </c>
      <c r="E45" t="s">
        <v>472</v>
      </c>
    </row>
    <row r="46" spans="1:5" x14ac:dyDescent="0.25">
      <c r="A46" t="s">
        <v>586</v>
      </c>
      <c r="B46">
        <v>7</v>
      </c>
      <c r="E46" t="s">
        <v>472</v>
      </c>
    </row>
    <row r="47" spans="1:5" x14ac:dyDescent="0.25">
      <c r="A47" t="s">
        <v>587</v>
      </c>
      <c r="B47">
        <v>2</v>
      </c>
      <c r="E47" t="s">
        <v>472</v>
      </c>
    </row>
    <row r="48" spans="1:5" x14ac:dyDescent="0.25">
      <c r="A48" t="s">
        <v>588</v>
      </c>
      <c r="B48">
        <v>3</v>
      </c>
      <c r="E48" t="s">
        <v>472</v>
      </c>
    </row>
    <row r="49" spans="1:5" x14ac:dyDescent="0.25">
      <c r="A49" t="s">
        <v>589</v>
      </c>
      <c r="B49">
        <v>8</v>
      </c>
      <c r="E49" t="s">
        <v>472</v>
      </c>
    </row>
    <row r="50" spans="1:5" x14ac:dyDescent="0.25">
      <c r="A50" t="s">
        <v>590</v>
      </c>
      <c r="B50">
        <v>30</v>
      </c>
      <c r="E50" t="s">
        <v>472</v>
      </c>
    </row>
    <row r="51" spans="1:5" x14ac:dyDescent="0.25">
      <c r="A51" t="s">
        <v>591</v>
      </c>
      <c r="B51">
        <v>30</v>
      </c>
      <c r="E51" t="s">
        <v>472</v>
      </c>
    </row>
    <row r="52" spans="1:5" x14ac:dyDescent="0.25">
      <c r="A52" t="s">
        <v>592</v>
      </c>
      <c r="B52">
        <v>23</v>
      </c>
      <c r="E52" t="s">
        <v>472</v>
      </c>
    </row>
    <row r="53" spans="1:5" x14ac:dyDescent="0.25">
      <c r="A53" t="s">
        <v>593</v>
      </c>
      <c r="B53">
        <v>12</v>
      </c>
      <c r="E53" t="s">
        <v>472</v>
      </c>
    </row>
    <row r="54" spans="1:5" x14ac:dyDescent="0.25">
      <c r="A54" t="s">
        <v>594</v>
      </c>
      <c r="B54">
        <v>26</v>
      </c>
      <c r="E54" t="s">
        <v>472</v>
      </c>
    </row>
    <row r="55" spans="1:5" x14ac:dyDescent="0.25">
      <c r="A55" t="s">
        <v>595</v>
      </c>
      <c r="B55">
        <v>9</v>
      </c>
      <c r="E55" t="s">
        <v>472</v>
      </c>
    </row>
    <row r="56" spans="1:5" x14ac:dyDescent="0.25">
      <c r="A56" t="s">
        <v>596</v>
      </c>
      <c r="B56">
        <v>10</v>
      </c>
      <c r="E56" t="s">
        <v>472</v>
      </c>
    </row>
    <row r="57" spans="1:5" x14ac:dyDescent="0.25">
      <c r="A57" t="s">
        <v>597</v>
      </c>
      <c r="B57">
        <v>2</v>
      </c>
      <c r="D57" t="s">
        <v>472</v>
      </c>
    </row>
    <row r="58" spans="1:5" x14ac:dyDescent="0.25">
      <c r="A58" t="s">
        <v>598</v>
      </c>
      <c r="B58">
        <v>2</v>
      </c>
      <c r="D58" t="s">
        <v>472</v>
      </c>
    </row>
    <row r="59" spans="1:5" x14ac:dyDescent="0.25">
      <c r="A59" t="s">
        <v>599</v>
      </c>
      <c r="B59">
        <v>1</v>
      </c>
      <c r="D59" t="s">
        <v>472</v>
      </c>
    </row>
    <row r="60" spans="1:5" x14ac:dyDescent="0.25">
      <c r="A60" t="s">
        <v>600</v>
      </c>
      <c r="B60">
        <v>6</v>
      </c>
      <c r="E60" t="s">
        <v>472</v>
      </c>
    </row>
    <row r="61" spans="1:5" x14ac:dyDescent="0.25">
      <c r="A61" t="s">
        <v>601</v>
      </c>
      <c r="B61">
        <v>1</v>
      </c>
      <c r="D61" t="s">
        <v>472</v>
      </c>
    </row>
    <row r="62" spans="1:5" x14ac:dyDescent="0.25">
      <c r="A62" t="s">
        <v>602</v>
      </c>
      <c r="B62">
        <v>1</v>
      </c>
      <c r="D62" t="s">
        <v>472</v>
      </c>
    </row>
    <row r="63" spans="1:5" x14ac:dyDescent="0.25">
      <c r="A63" t="s">
        <v>603</v>
      </c>
      <c r="B63">
        <v>6</v>
      </c>
      <c r="C63" t="s">
        <v>472</v>
      </c>
    </row>
    <row r="64" spans="1:5" x14ac:dyDescent="0.25">
      <c r="A64" t="s">
        <v>604</v>
      </c>
      <c r="B64">
        <v>3</v>
      </c>
      <c r="D64" t="s">
        <v>472</v>
      </c>
    </row>
    <row r="65" spans="1:5" x14ac:dyDescent="0.25">
      <c r="A65" t="s">
        <v>605</v>
      </c>
      <c r="B65">
        <v>3</v>
      </c>
      <c r="D65" t="s">
        <v>472</v>
      </c>
    </row>
    <row r="66" spans="1:5" x14ac:dyDescent="0.25">
      <c r="A66" t="s">
        <v>606</v>
      </c>
      <c r="B66">
        <v>1</v>
      </c>
      <c r="D66" t="s">
        <v>472</v>
      </c>
    </row>
    <row r="67" spans="1:5" x14ac:dyDescent="0.25">
      <c r="A67" t="s">
        <v>607</v>
      </c>
      <c r="B67">
        <v>2</v>
      </c>
      <c r="D67" t="s">
        <v>472</v>
      </c>
    </row>
    <row r="68" spans="1:5" x14ac:dyDescent="0.25">
      <c r="A68" t="s">
        <v>608</v>
      </c>
      <c r="B68">
        <v>18</v>
      </c>
      <c r="C68" t="s">
        <v>472</v>
      </c>
    </row>
    <row r="69" spans="1:5" x14ac:dyDescent="0.25">
      <c r="A69" t="s">
        <v>609</v>
      </c>
      <c r="B69">
        <v>3</v>
      </c>
      <c r="D69" t="s">
        <v>472</v>
      </c>
    </row>
    <row r="70" spans="1:5" x14ac:dyDescent="0.25">
      <c r="A70" t="s">
        <v>610</v>
      </c>
      <c r="B70">
        <v>1</v>
      </c>
      <c r="D70" t="s">
        <v>472</v>
      </c>
    </row>
    <row r="71" spans="1:5" x14ac:dyDescent="0.25">
      <c r="A71" t="s">
        <v>611</v>
      </c>
      <c r="B71">
        <v>9</v>
      </c>
      <c r="C71" t="s">
        <v>472</v>
      </c>
    </row>
    <row r="72" spans="1:5" x14ac:dyDescent="0.25">
      <c r="A72" t="s">
        <v>612</v>
      </c>
      <c r="B72">
        <v>7</v>
      </c>
      <c r="C72" t="s">
        <v>472</v>
      </c>
    </row>
    <row r="73" spans="1:5" x14ac:dyDescent="0.25">
      <c r="A73" t="s">
        <v>613</v>
      </c>
      <c r="B73">
        <v>1</v>
      </c>
      <c r="D73" t="s">
        <v>472</v>
      </c>
    </row>
    <row r="74" spans="1:5" x14ac:dyDescent="0.25">
      <c r="A74" t="s">
        <v>614</v>
      </c>
      <c r="B74">
        <v>1</v>
      </c>
      <c r="D74" t="s">
        <v>472</v>
      </c>
    </row>
    <row r="75" spans="1:5" x14ac:dyDescent="0.25">
      <c r="A75" t="s">
        <v>615</v>
      </c>
      <c r="B75">
        <v>7</v>
      </c>
      <c r="E75" t="s">
        <v>472</v>
      </c>
    </row>
    <row r="76" spans="1:5" x14ac:dyDescent="0.25">
      <c r="A76" t="s">
        <v>616</v>
      </c>
      <c r="B76">
        <v>3</v>
      </c>
      <c r="E76" t="s">
        <v>472</v>
      </c>
    </row>
    <row r="77" spans="1:5" x14ac:dyDescent="0.25">
      <c r="A77" t="s">
        <v>617</v>
      </c>
      <c r="B77">
        <v>23</v>
      </c>
      <c r="C77" t="s">
        <v>472</v>
      </c>
    </row>
    <row r="78" spans="1:5" x14ac:dyDescent="0.25">
      <c r="A78" t="s">
        <v>618</v>
      </c>
      <c r="B78">
        <v>6</v>
      </c>
      <c r="C78" t="s">
        <v>472</v>
      </c>
    </row>
    <row r="79" spans="1:5" x14ac:dyDescent="0.25">
      <c r="A79" t="s">
        <v>619</v>
      </c>
      <c r="B79">
        <v>5</v>
      </c>
      <c r="E79" t="s">
        <v>472</v>
      </c>
    </row>
    <row r="80" spans="1:5" x14ac:dyDescent="0.25">
      <c r="A80" t="s">
        <v>620</v>
      </c>
      <c r="B80">
        <v>2</v>
      </c>
      <c r="D80" t="s">
        <v>472</v>
      </c>
    </row>
    <row r="81" spans="1:5" x14ac:dyDescent="0.25">
      <c r="A81" t="s">
        <v>621</v>
      </c>
      <c r="B81">
        <v>1</v>
      </c>
      <c r="E81" t="s">
        <v>472</v>
      </c>
    </row>
    <row r="82" spans="1:5" x14ac:dyDescent="0.25">
      <c r="A82" t="s">
        <v>622</v>
      </c>
      <c r="B82">
        <v>5</v>
      </c>
      <c r="D82" t="s">
        <v>472</v>
      </c>
    </row>
    <row r="83" spans="1:5" x14ac:dyDescent="0.25">
      <c r="A83" t="s">
        <v>623</v>
      </c>
      <c r="B83">
        <v>4</v>
      </c>
      <c r="E83" t="s">
        <v>472</v>
      </c>
    </row>
    <row r="84" spans="1:5" x14ac:dyDescent="0.25">
      <c r="A84" t="s">
        <v>624</v>
      </c>
      <c r="B84">
        <v>26</v>
      </c>
      <c r="C84" t="s">
        <v>472</v>
      </c>
    </row>
    <row r="85" spans="1:5" x14ac:dyDescent="0.25">
      <c r="A85" t="s">
        <v>625</v>
      </c>
      <c r="B85">
        <v>2</v>
      </c>
      <c r="D85" t="s">
        <v>472</v>
      </c>
    </row>
    <row r="86" spans="1:5" x14ac:dyDescent="0.25">
      <c r="A86" t="s">
        <v>626</v>
      </c>
      <c r="B86">
        <v>2</v>
      </c>
      <c r="D86" t="s">
        <v>472</v>
      </c>
    </row>
    <row r="87" spans="1:5" x14ac:dyDescent="0.25">
      <c r="A87" t="s">
        <v>627</v>
      </c>
      <c r="B87">
        <v>2</v>
      </c>
      <c r="D87" t="s">
        <v>472</v>
      </c>
    </row>
    <row r="88" spans="1:5" x14ac:dyDescent="0.25">
      <c r="A88" t="s">
        <v>628</v>
      </c>
      <c r="B88">
        <v>2</v>
      </c>
      <c r="D88" t="s">
        <v>472</v>
      </c>
    </row>
    <row r="89" spans="1:5" x14ac:dyDescent="0.25">
      <c r="A89" t="s">
        <v>629</v>
      </c>
      <c r="B89">
        <v>1</v>
      </c>
      <c r="D89" t="s">
        <v>472</v>
      </c>
    </row>
    <row r="90" spans="1:5" x14ac:dyDescent="0.25">
      <c r="A90" t="s">
        <v>630</v>
      </c>
      <c r="B90">
        <v>1</v>
      </c>
      <c r="D90" t="s">
        <v>472</v>
      </c>
    </row>
    <row r="91" spans="1:5" x14ac:dyDescent="0.25">
      <c r="A91" t="s">
        <v>631</v>
      </c>
      <c r="B91">
        <v>1</v>
      </c>
      <c r="D91" t="s">
        <v>472</v>
      </c>
    </row>
    <row r="92" spans="1:5" x14ac:dyDescent="0.25">
      <c r="A92" t="s">
        <v>632</v>
      </c>
      <c r="B92">
        <v>2</v>
      </c>
      <c r="D92" t="s">
        <v>472</v>
      </c>
    </row>
    <row r="93" spans="1:5" x14ac:dyDescent="0.25">
      <c r="A93" t="s">
        <v>633</v>
      </c>
      <c r="B93">
        <v>2</v>
      </c>
      <c r="D93" t="s">
        <v>472</v>
      </c>
    </row>
    <row r="94" spans="1:5" x14ac:dyDescent="0.25">
      <c r="A94" t="s">
        <v>634</v>
      </c>
      <c r="B94">
        <v>1</v>
      </c>
      <c r="D94" t="s">
        <v>472</v>
      </c>
    </row>
    <row r="95" spans="1:5" x14ac:dyDescent="0.25">
      <c r="A95" t="s">
        <v>635</v>
      </c>
      <c r="B95">
        <v>18</v>
      </c>
      <c r="D95" t="s">
        <v>472</v>
      </c>
    </row>
    <row r="96" spans="1:5" x14ac:dyDescent="0.25">
      <c r="A96" t="s">
        <v>636</v>
      </c>
      <c r="B96">
        <v>18</v>
      </c>
      <c r="D96" t="s">
        <v>472</v>
      </c>
    </row>
    <row r="97" spans="1:5" x14ac:dyDescent="0.25">
      <c r="A97" t="s">
        <v>637</v>
      </c>
      <c r="B97">
        <v>1</v>
      </c>
      <c r="D97" t="s">
        <v>472</v>
      </c>
    </row>
    <row r="98" spans="1:5" x14ac:dyDescent="0.25">
      <c r="A98" t="s">
        <v>638</v>
      </c>
      <c r="B98">
        <v>1</v>
      </c>
      <c r="D98" t="s">
        <v>472</v>
      </c>
    </row>
    <row r="99" spans="1:5" x14ac:dyDescent="0.25">
      <c r="A99" t="s">
        <v>639</v>
      </c>
      <c r="B99">
        <v>1</v>
      </c>
      <c r="D99" t="s">
        <v>472</v>
      </c>
    </row>
    <row r="100" spans="1:5" x14ac:dyDescent="0.25">
      <c r="A100" t="s">
        <v>640</v>
      </c>
      <c r="B100">
        <v>2</v>
      </c>
      <c r="D100" t="s">
        <v>472</v>
      </c>
    </row>
    <row r="101" spans="1:5" x14ac:dyDescent="0.25">
      <c r="A101" t="s">
        <v>641</v>
      </c>
      <c r="B101">
        <v>1</v>
      </c>
      <c r="D101" t="s">
        <v>472</v>
      </c>
    </row>
    <row r="102" spans="1:5" x14ac:dyDescent="0.25">
      <c r="A102" t="s">
        <v>642</v>
      </c>
      <c r="B102">
        <v>1</v>
      </c>
      <c r="D102" t="s">
        <v>472</v>
      </c>
    </row>
    <row r="103" spans="1:5" x14ac:dyDescent="0.25">
      <c r="A103" t="s">
        <v>643</v>
      </c>
      <c r="B103">
        <v>1</v>
      </c>
      <c r="D103" t="s">
        <v>472</v>
      </c>
    </row>
    <row r="104" spans="1:5" x14ac:dyDescent="0.25">
      <c r="A104" t="s">
        <v>644</v>
      </c>
      <c r="B104">
        <v>14</v>
      </c>
      <c r="E104" t="s">
        <v>472</v>
      </c>
    </row>
    <row r="105" spans="1:5" x14ac:dyDescent="0.25">
      <c r="A105" t="s">
        <v>645</v>
      </c>
      <c r="B105">
        <v>1</v>
      </c>
      <c r="D105" t="s">
        <v>472</v>
      </c>
    </row>
    <row r="106" spans="1:5" x14ac:dyDescent="0.25">
      <c r="A106" t="s">
        <v>646</v>
      </c>
      <c r="B106">
        <v>14</v>
      </c>
      <c r="E106" t="s">
        <v>472</v>
      </c>
    </row>
    <row r="107" spans="1:5" x14ac:dyDescent="0.25">
      <c r="A107" t="s">
        <v>647</v>
      </c>
      <c r="B107">
        <v>1</v>
      </c>
      <c r="D107" t="s">
        <v>472</v>
      </c>
    </row>
    <row r="108" spans="1:5" x14ac:dyDescent="0.25">
      <c r="A108" t="s">
        <v>648</v>
      </c>
      <c r="B108">
        <v>5</v>
      </c>
      <c r="E108" t="s">
        <v>472</v>
      </c>
    </row>
    <row r="109" spans="1:5" x14ac:dyDescent="0.25">
      <c r="A109" t="s">
        <v>649</v>
      </c>
      <c r="B109">
        <v>1</v>
      </c>
      <c r="D109" t="s">
        <v>472</v>
      </c>
    </row>
    <row r="110" spans="1:5" x14ac:dyDescent="0.25">
      <c r="A110" t="s">
        <v>650</v>
      </c>
      <c r="B110">
        <v>1</v>
      </c>
      <c r="C110" t="s">
        <v>472</v>
      </c>
    </row>
    <row r="111" spans="1:5" x14ac:dyDescent="0.25">
      <c r="A111" t="s">
        <v>651</v>
      </c>
      <c r="B111">
        <v>14</v>
      </c>
      <c r="D111" t="s">
        <v>472</v>
      </c>
    </row>
    <row r="112" spans="1:5" x14ac:dyDescent="0.25">
      <c r="A112" t="s">
        <v>652</v>
      </c>
      <c r="B112">
        <v>6</v>
      </c>
      <c r="E112" t="s">
        <v>472</v>
      </c>
    </row>
    <row r="113" spans="1:5" x14ac:dyDescent="0.25">
      <c r="A113" t="s">
        <v>653</v>
      </c>
      <c r="B113">
        <v>9</v>
      </c>
      <c r="E113" t="s">
        <v>472</v>
      </c>
    </row>
    <row r="114" spans="1:5" x14ac:dyDescent="0.25">
      <c r="A114" t="s">
        <v>654</v>
      </c>
      <c r="B114">
        <v>1</v>
      </c>
      <c r="D114" t="s">
        <v>472</v>
      </c>
    </row>
    <row r="115" spans="1:5" x14ac:dyDescent="0.25">
      <c r="A115" t="s">
        <v>655</v>
      </c>
      <c r="B115">
        <v>7</v>
      </c>
      <c r="E115" t="s">
        <v>472</v>
      </c>
    </row>
    <row r="116" spans="1:5" x14ac:dyDescent="0.25">
      <c r="A116" t="s">
        <v>656</v>
      </c>
      <c r="B116">
        <v>4</v>
      </c>
      <c r="E116" t="s">
        <v>472</v>
      </c>
    </row>
    <row r="117" spans="1:5" x14ac:dyDescent="0.25">
      <c r="A117" t="s">
        <v>657</v>
      </c>
      <c r="B117">
        <v>9</v>
      </c>
      <c r="D117" t="s">
        <v>472</v>
      </c>
    </row>
    <row r="118" spans="1:5" x14ac:dyDescent="0.25">
      <c r="A118" t="s">
        <v>658</v>
      </c>
      <c r="B118">
        <v>10</v>
      </c>
      <c r="E118" t="s">
        <v>472</v>
      </c>
    </row>
    <row r="119" spans="1:5" x14ac:dyDescent="0.25">
      <c r="A119" t="s">
        <v>659</v>
      </c>
      <c r="B119">
        <v>13</v>
      </c>
      <c r="E119" t="s">
        <v>472</v>
      </c>
    </row>
    <row r="120" spans="1:5" x14ac:dyDescent="0.25">
      <c r="A120" t="s">
        <v>660</v>
      </c>
      <c r="B120">
        <v>2</v>
      </c>
      <c r="D120" t="s">
        <v>472</v>
      </c>
    </row>
    <row r="121" spans="1:5" x14ac:dyDescent="0.25">
      <c r="A121" t="s">
        <v>661</v>
      </c>
      <c r="B121">
        <v>2</v>
      </c>
      <c r="D121" t="s">
        <v>472</v>
      </c>
    </row>
    <row r="122" spans="1:5" x14ac:dyDescent="0.25">
      <c r="A122" t="s">
        <v>662</v>
      </c>
      <c r="B122">
        <v>1</v>
      </c>
      <c r="D122" t="s">
        <v>472</v>
      </c>
    </row>
    <row r="123" spans="1:5" x14ac:dyDescent="0.25">
      <c r="A123" t="s">
        <v>663</v>
      </c>
      <c r="B123">
        <v>1</v>
      </c>
      <c r="D123" t="s">
        <v>472</v>
      </c>
    </row>
    <row r="124" spans="1:5" x14ac:dyDescent="0.25">
      <c r="A124" t="s">
        <v>664</v>
      </c>
      <c r="B124">
        <v>1</v>
      </c>
      <c r="D124" t="s">
        <v>472</v>
      </c>
    </row>
    <row r="125" spans="1:5" x14ac:dyDescent="0.25">
      <c r="A125" t="s">
        <v>665</v>
      </c>
      <c r="B125">
        <v>1</v>
      </c>
      <c r="D125" t="s">
        <v>472</v>
      </c>
    </row>
    <row r="126" spans="1:5" x14ac:dyDescent="0.25">
      <c r="A126" t="s">
        <v>666</v>
      </c>
      <c r="B126">
        <v>1</v>
      </c>
      <c r="D126" t="s">
        <v>472</v>
      </c>
    </row>
    <row r="127" spans="1:5" x14ac:dyDescent="0.25">
      <c r="A127" t="s">
        <v>667</v>
      </c>
      <c r="B127">
        <v>4</v>
      </c>
      <c r="D127" t="s">
        <v>472</v>
      </c>
    </row>
    <row r="128" spans="1:5" x14ac:dyDescent="0.25">
      <c r="A128" t="s">
        <v>668</v>
      </c>
      <c r="B128">
        <v>4</v>
      </c>
      <c r="D128" t="s">
        <v>472</v>
      </c>
    </row>
    <row r="129" spans="1:4" x14ac:dyDescent="0.25">
      <c r="A129" t="s">
        <v>669</v>
      </c>
      <c r="B129">
        <v>4</v>
      </c>
      <c r="D129" t="s">
        <v>472</v>
      </c>
    </row>
    <row r="130" spans="1:4" x14ac:dyDescent="0.25">
      <c r="A130" t="s">
        <v>670</v>
      </c>
      <c r="B130">
        <v>1</v>
      </c>
      <c r="D130" t="s">
        <v>472</v>
      </c>
    </row>
    <row r="131" spans="1:4" x14ac:dyDescent="0.25">
      <c r="A131" t="s">
        <v>671</v>
      </c>
      <c r="B131">
        <v>11</v>
      </c>
      <c r="C131" t="s">
        <v>472</v>
      </c>
    </row>
    <row r="132" spans="1:4" x14ac:dyDescent="0.25">
      <c r="A132" t="s">
        <v>672</v>
      </c>
      <c r="B132">
        <v>3</v>
      </c>
      <c r="C132" t="s">
        <v>472</v>
      </c>
    </row>
    <row r="133" spans="1:4" x14ac:dyDescent="0.25">
      <c r="A133" t="s">
        <v>673</v>
      </c>
      <c r="B133">
        <v>7</v>
      </c>
      <c r="C133" t="s">
        <v>472</v>
      </c>
    </row>
    <row r="134" spans="1:4" x14ac:dyDescent="0.25">
      <c r="A134" t="s">
        <v>674</v>
      </c>
      <c r="B134">
        <v>4</v>
      </c>
      <c r="C134" t="s">
        <v>472</v>
      </c>
    </row>
    <row r="135" spans="1:4" x14ac:dyDescent="0.25">
      <c r="A135" t="s">
        <v>675</v>
      </c>
      <c r="B135">
        <v>4</v>
      </c>
      <c r="C135" t="s">
        <v>472</v>
      </c>
    </row>
    <row r="136" spans="1:4" x14ac:dyDescent="0.25">
      <c r="A136" t="s">
        <v>676</v>
      </c>
      <c r="B136">
        <v>1</v>
      </c>
      <c r="C136" t="s">
        <v>472</v>
      </c>
    </row>
    <row r="137" spans="1:4" x14ac:dyDescent="0.25">
      <c r="A137" t="s">
        <v>677</v>
      </c>
      <c r="B137">
        <v>1</v>
      </c>
      <c r="C137" t="s">
        <v>472</v>
      </c>
    </row>
    <row r="138" spans="1:4" x14ac:dyDescent="0.25">
      <c r="A138" t="s">
        <v>678</v>
      </c>
      <c r="B138">
        <v>1</v>
      </c>
      <c r="D138" t="s">
        <v>472</v>
      </c>
    </row>
    <row r="139" spans="1:4" x14ac:dyDescent="0.25">
      <c r="A139" t="s">
        <v>679</v>
      </c>
      <c r="B139">
        <v>1</v>
      </c>
      <c r="D139" t="s">
        <v>472</v>
      </c>
    </row>
    <row r="140" spans="1:4" x14ac:dyDescent="0.25">
      <c r="A140" t="s">
        <v>680</v>
      </c>
      <c r="B140">
        <v>1</v>
      </c>
      <c r="D140" t="s">
        <v>472</v>
      </c>
    </row>
    <row r="141" spans="1:4" x14ac:dyDescent="0.25">
      <c r="A141" t="s">
        <v>681</v>
      </c>
      <c r="B141">
        <v>1</v>
      </c>
      <c r="D141" t="s">
        <v>472</v>
      </c>
    </row>
    <row r="142" spans="1:4" x14ac:dyDescent="0.25">
      <c r="A142" t="s">
        <v>682</v>
      </c>
      <c r="B142">
        <v>1</v>
      </c>
      <c r="D142" t="s">
        <v>472</v>
      </c>
    </row>
    <row r="143" spans="1:4" x14ac:dyDescent="0.25">
      <c r="A143" t="s">
        <v>683</v>
      </c>
      <c r="B143">
        <v>1</v>
      </c>
      <c r="D143" t="s">
        <v>472</v>
      </c>
    </row>
    <row r="144" spans="1:4" x14ac:dyDescent="0.25">
      <c r="A144" t="s">
        <v>684</v>
      </c>
      <c r="B144">
        <v>1</v>
      </c>
      <c r="D144" t="s">
        <v>472</v>
      </c>
    </row>
    <row r="145" spans="1:4" x14ac:dyDescent="0.25">
      <c r="A145" t="s">
        <v>685</v>
      </c>
      <c r="B145">
        <v>1</v>
      </c>
      <c r="D145" t="s">
        <v>472</v>
      </c>
    </row>
    <row r="146" spans="1:4" x14ac:dyDescent="0.25">
      <c r="A146" t="s">
        <v>686</v>
      </c>
      <c r="B146">
        <v>1</v>
      </c>
      <c r="D146" t="s">
        <v>472</v>
      </c>
    </row>
    <row r="147" spans="1:4" x14ac:dyDescent="0.25">
      <c r="A147" t="s">
        <v>687</v>
      </c>
      <c r="B147">
        <v>1</v>
      </c>
      <c r="D147" t="s">
        <v>472</v>
      </c>
    </row>
    <row r="148" spans="1:4" x14ac:dyDescent="0.25">
      <c r="A148" t="s">
        <v>688</v>
      </c>
      <c r="B148">
        <v>1</v>
      </c>
      <c r="D148" t="s">
        <v>472</v>
      </c>
    </row>
    <row r="149" spans="1:4" x14ac:dyDescent="0.25">
      <c r="A149" t="s">
        <v>689</v>
      </c>
      <c r="B149">
        <v>1</v>
      </c>
      <c r="D149" t="s">
        <v>472</v>
      </c>
    </row>
    <row r="150" spans="1:4" x14ac:dyDescent="0.25">
      <c r="A150" t="s">
        <v>690</v>
      </c>
      <c r="B150">
        <v>1</v>
      </c>
      <c r="D150" t="s">
        <v>472</v>
      </c>
    </row>
    <row r="151" spans="1:4" x14ac:dyDescent="0.25">
      <c r="A151" t="s">
        <v>691</v>
      </c>
      <c r="B151">
        <v>1</v>
      </c>
      <c r="D151" t="s">
        <v>472</v>
      </c>
    </row>
    <row r="152" spans="1:4" x14ac:dyDescent="0.25">
      <c r="A152" t="s">
        <v>692</v>
      </c>
      <c r="B152">
        <v>1</v>
      </c>
      <c r="D152" t="s">
        <v>472</v>
      </c>
    </row>
    <row r="153" spans="1:4" x14ac:dyDescent="0.25">
      <c r="A153" t="s">
        <v>693</v>
      </c>
      <c r="B153">
        <v>1</v>
      </c>
      <c r="D153" t="s">
        <v>472</v>
      </c>
    </row>
    <row r="154" spans="1:4" x14ac:dyDescent="0.25">
      <c r="A154" t="s">
        <v>694</v>
      </c>
      <c r="B154">
        <v>1</v>
      </c>
      <c r="D154" t="s">
        <v>472</v>
      </c>
    </row>
    <row r="155" spans="1:4" x14ac:dyDescent="0.25">
      <c r="A155" t="s">
        <v>695</v>
      </c>
      <c r="B155">
        <v>1</v>
      </c>
      <c r="D155" t="s">
        <v>472</v>
      </c>
    </row>
    <row r="156" spans="1:4" x14ac:dyDescent="0.25">
      <c r="A156" t="s">
        <v>696</v>
      </c>
      <c r="B156">
        <v>1</v>
      </c>
      <c r="D156" t="s">
        <v>472</v>
      </c>
    </row>
    <row r="157" spans="1:4" x14ac:dyDescent="0.25">
      <c r="A157" t="s">
        <v>697</v>
      </c>
      <c r="B157">
        <v>1</v>
      </c>
      <c r="D157" t="s">
        <v>472</v>
      </c>
    </row>
    <row r="158" spans="1:4" x14ac:dyDescent="0.25">
      <c r="A158" t="s">
        <v>698</v>
      </c>
      <c r="B158">
        <v>1</v>
      </c>
      <c r="D158" t="s">
        <v>472</v>
      </c>
    </row>
    <row r="159" spans="1:4" x14ac:dyDescent="0.25">
      <c r="A159" t="s">
        <v>699</v>
      </c>
      <c r="B159">
        <v>24</v>
      </c>
      <c r="D159" t="s">
        <v>472</v>
      </c>
    </row>
    <row r="160" spans="1:4" x14ac:dyDescent="0.25">
      <c r="A160" t="s">
        <v>700</v>
      </c>
      <c r="B160">
        <v>24</v>
      </c>
      <c r="C160" t="s">
        <v>472</v>
      </c>
    </row>
    <row r="161" spans="1:5" x14ac:dyDescent="0.25">
      <c r="A161" t="s">
        <v>701</v>
      </c>
      <c r="B161">
        <v>1</v>
      </c>
      <c r="D161" t="s">
        <v>472</v>
      </c>
    </row>
    <row r="162" spans="1:5" x14ac:dyDescent="0.25">
      <c r="A162" t="s">
        <v>702</v>
      </c>
      <c r="B162">
        <v>1</v>
      </c>
      <c r="E162" t="s">
        <v>472</v>
      </c>
    </row>
    <row r="163" spans="1:5" x14ac:dyDescent="0.25">
      <c r="A163" t="s">
        <v>703</v>
      </c>
      <c r="B163">
        <v>2</v>
      </c>
      <c r="E163" t="s">
        <v>472</v>
      </c>
    </row>
    <row r="164" spans="1:5" x14ac:dyDescent="0.25">
      <c r="A164" t="s">
        <v>704</v>
      </c>
      <c r="B164">
        <v>1</v>
      </c>
      <c r="D164" t="s">
        <v>472</v>
      </c>
    </row>
    <row r="165" spans="1:5" x14ac:dyDescent="0.25">
      <c r="A165" t="s">
        <v>705</v>
      </c>
      <c r="B165">
        <v>1</v>
      </c>
      <c r="D165" t="s">
        <v>472</v>
      </c>
    </row>
    <row r="166" spans="1:5" x14ac:dyDescent="0.25">
      <c r="A166" t="s">
        <v>706</v>
      </c>
      <c r="B166">
        <v>3</v>
      </c>
      <c r="D166" t="s">
        <v>472</v>
      </c>
    </row>
    <row r="167" spans="1:5" x14ac:dyDescent="0.25">
      <c r="A167" t="s">
        <v>707</v>
      </c>
      <c r="B167">
        <v>3</v>
      </c>
      <c r="D167" t="s">
        <v>472</v>
      </c>
    </row>
    <row r="168" spans="1:5" x14ac:dyDescent="0.25">
      <c r="A168" t="s">
        <v>708</v>
      </c>
      <c r="B168">
        <v>1</v>
      </c>
      <c r="D168" t="s">
        <v>472</v>
      </c>
    </row>
    <row r="169" spans="1:5" x14ac:dyDescent="0.25">
      <c r="A169" t="s">
        <v>709</v>
      </c>
      <c r="B169">
        <v>1</v>
      </c>
      <c r="D169" t="s">
        <v>472</v>
      </c>
    </row>
    <row r="170" spans="1:5" x14ac:dyDescent="0.25">
      <c r="A170" t="s">
        <v>710</v>
      </c>
      <c r="B170">
        <v>1</v>
      </c>
      <c r="D170" t="s">
        <v>472</v>
      </c>
    </row>
    <row r="171" spans="1:5" x14ac:dyDescent="0.25">
      <c r="A171" t="s">
        <v>711</v>
      </c>
      <c r="B171">
        <v>1</v>
      </c>
      <c r="D171" t="s">
        <v>472</v>
      </c>
    </row>
    <row r="172" spans="1:5" x14ac:dyDescent="0.25">
      <c r="A172" t="s">
        <v>712</v>
      </c>
      <c r="B172">
        <v>1</v>
      </c>
      <c r="D172" t="s">
        <v>472</v>
      </c>
    </row>
    <row r="173" spans="1:5" x14ac:dyDescent="0.25">
      <c r="A173" t="s">
        <v>713</v>
      </c>
      <c r="B173">
        <v>1</v>
      </c>
      <c r="D173" t="s">
        <v>472</v>
      </c>
    </row>
    <row r="174" spans="1:5" x14ac:dyDescent="0.25">
      <c r="A174" t="s">
        <v>714</v>
      </c>
      <c r="B174">
        <v>1</v>
      </c>
      <c r="D174" t="s">
        <v>472</v>
      </c>
    </row>
    <row r="175" spans="1:5" x14ac:dyDescent="0.25">
      <c r="A175" t="s">
        <v>715</v>
      </c>
      <c r="B175">
        <v>2</v>
      </c>
      <c r="D175" t="s">
        <v>472</v>
      </c>
    </row>
    <row r="176" spans="1:5" x14ac:dyDescent="0.25">
      <c r="A176" t="s">
        <v>716</v>
      </c>
      <c r="B176">
        <v>1</v>
      </c>
      <c r="D176" t="s">
        <v>472</v>
      </c>
    </row>
    <row r="177" spans="1:4" x14ac:dyDescent="0.25">
      <c r="A177" t="s">
        <v>717</v>
      </c>
      <c r="B177">
        <v>1</v>
      </c>
      <c r="C177" t="s">
        <v>472</v>
      </c>
    </row>
    <row r="178" spans="1:4" x14ac:dyDescent="0.25">
      <c r="A178" t="s">
        <v>718</v>
      </c>
      <c r="B178">
        <v>3</v>
      </c>
      <c r="D178" t="s">
        <v>472</v>
      </c>
    </row>
    <row r="179" spans="1:4" x14ac:dyDescent="0.25">
      <c r="A179" t="s">
        <v>719</v>
      </c>
      <c r="B179">
        <v>2</v>
      </c>
      <c r="D179" t="s">
        <v>472</v>
      </c>
    </row>
    <row r="180" spans="1:4" x14ac:dyDescent="0.25">
      <c r="A180" t="s">
        <v>720</v>
      </c>
      <c r="B180">
        <v>1</v>
      </c>
      <c r="D180" t="s">
        <v>472</v>
      </c>
    </row>
    <row r="181" spans="1:4" x14ac:dyDescent="0.25">
      <c r="A181" t="s">
        <v>721</v>
      </c>
      <c r="B181">
        <v>2</v>
      </c>
      <c r="D181" t="s">
        <v>472</v>
      </c>
    </row>
    <row r="182" spans="1:4" x14ac:dyDescent="0.25">
      <c r="A182" t="s">
        <v>722</v>
      </c>
      <c r="B182">
        <v>1</v>
      </c>
      <c r="D182" t="s">
        <v>472</v>
      </c>
    </row>
    <row r="183" spans="1:4" x14ac:dyDescent="0.25">
      <c r="A183" t="s">
        <v>723</v>
      </c>
      <c r="B183">
        <v>1</v>
      </c>
      <c r="D183" t="s">
        <v>472</v>
      </c>
    </row>
    <row r="184" spans="1:4" x14ac:dyDescent="0.25">
      <c r="A184" t="s">
        <v>724</v>
      </c>
      <c r="B184">
        <v>1</v>
      </c>
      <c r="D184" t="s">
        <v>472</v>
      </c>
    </row>
    <row r="185" spans="1:4" x14ac:dyDescent="0.25">
      <c r="A185" t="s">
        <v>725</v>
      </c>
      <c r="B185">
        <v>1</v>
      </c>
      <c r="D185" t="s">
        <v>472</v>
      </c>
    </row>
    <row r="186" spans="1:4" x14ac:dyDescent="0.25">
      <c r="A186" t="s">
        <v>726</v>
      </c>
      <c r="B186">
        <v>1</v>
      </c>
      <c r="D186" t="s">
        <v>472</v>
      </c>
    </row>
    <row r="187" spans="1:4" x14ac:dyDescent="0.25">
      <c r="A187" t="s">
        <v>727</v>
      </c>
      <c r="B187">
        <v>4</v>
      </c>
      <c r="D187" t="s">
        <v>472</v>
      </c>
    </row>
    <row r="188" spans="1:4" x14ac:dyDescent="0.25">
      <c r="A188" t="s">
        <v>728</v>
      </c>
      <c r="B188">
        <v>13</v>
      </c>
      <c r="D188" t="s">
        <v>472</v>
      </c>
    </row>
    <row r="189" spans="1:4" x14ac:dyDescent="0.25">
      <c r="A189" t="s">
        <v>729</v>
      </c>
      <c r="B189">
        <v>1</v>
      </c>
      <c r="D189" t="s">
        <v>472</v>
      </c>
    </row>
    <row r="190" spans="1:4" x14ac:dyDescent="0.25">
      <c r="A190" t="s">
        <v>730</v>
      </c>
      <c r="B190">
        <v>1</v>
      </c>
      <c r="D190" t="s">
        <v>472</v>
      </c>
    </row>
    <row r="191" spans="1:4" x14ac:dyDescent="0.25">
      <c r="A191" t="s">
        <v>731</v>
      </c>
      <c r="B191">
        <v>1</v>
      </c>
      <c r="D191" t="s">
        <v>472</v>
      </c>
    </row>
    <row r="192" spans="1:4" x14ac:dyDescent="0.25">
      <c r="A192" t="s">
        <v>732</v>
      </c>
      <c r="B192">
        <v>1</v>
      </c>
      <c r="D192" t="s">
        <v>472</v>
      </c>
    </row>
    <row r="193" spans="1:4" x14ac:dyDescent="0.25">
      <c r="A193" t="s">
        <v>733</v>
      </c>
      <c r="B193">
        <v>1</v>
      </c>
      <c r="D193" t="s">
        <v>472</v>
      </c>
    </row>
    <row r="194" spans="1:4" x14ac:dyDescent="0.25">
      <c r="A194" t="s">
        <v>734</v>
      </c>
      <c r="B194">
        <v>1</v>
      </c>
      <c r="D194" t="s">
        <v>472</v>
      </c>
    </row>
    <row r="195" spans="1:4" x14ac:dyDescent="0.25">
      <c r="A195" t="s">
        <v>735</v>
      </c>
      <c r="B195">
        <v>1</v>
      </c>
      <c r="D195" t="s">
        <v>472</v>
      </c>
    </row>
    <row r="196" spans="1:4" x14ac:dyDescent="0.25">
      <c r="A196" t="s">
        <v>736</v>
      </c>
      <c r="B196">
        <v>1</v>
      </c>
      <c r="D196" t="s">
        <v>472</v>
      </c>
    </row>
    <row r="197" spans="1:4" x14ac:dyDescent="0.25">
      <c r="A197" t="s">
        <v>737</v>
      </c>
      <c r="B197">
        <v>1</v>
      </c>
      <c r="D197" t="s">
        <v>472</v>
      </c>
    </row>
    <row r="198" spans="1:4" x14ac:dyDescent="0.25">
      <c r="A198" t="s">
        <v>738</v>
      </c>
      <c r="B198">
        <v>1</v>
      </c>
      <c r="D198" t="s">
        <v>472</v>
      </c>
    </row>
    <row r="199" spans="1:4" x14ac:dyDescent="0.25">
      <c r="A199" t="s">
        <v>739</v>
      </c>
      <c r="B199">
        <v>1</v>
      </c>
      <c r="D199" t="s">
        <v>472</v>
      </c>
    </row>
    <row r="200" spans="1:4" x14ac:dyDescent="0.25">
      <c r="A200" t="s">
        <v>740</v>
      </c>
      <c r="B200">
        <v>1</v>
      </c>
      <c r="D200" t="s">
        <v>472</v>
      </c>
    </row>
    <row r="201" spans="1:4" x14ac:dyDescent="0.25">
      <c r="A201" t="s">
        <v>741</v>
      </c>
      <c r="B201">
        <v>2</v>
      </c>
      <c r="D201" t="s">
        <v>472</v>
      </c>
    </row>
    <row r="202" spans="1:4" x14ac:dyDescent="0.25">
      <c r="A202" t="s">
        <v>742</v>
      </c>
      <c r="B202">
        <v>1</v>
      </c>
      <c r="D202" t="s">
        <v>472</v>
      </c>
    </row>
    <row r="203" spans="1:4" x14ac:dyDescent="0.25">
      <c r="A203" t="s">
        <v>743</v>
      </c>
      <c r="B203">
        <v>3</v>
      </c>
      <c r="D203" t="s">
        <v>472</v>
      </c>
    </row>
    <row r="204" spans="1:4" x14ac:dyDescent="0.25">
      <c r="A204" t="s">
        <v>744</v>
      </c>
      <c r="B204">
        <v>1</v>
      </c>
      <c r="D204" t="s">
        <v>472</v>
      </c>
    </row>
    <row r="205" spans="1:4" x14ac:dyDescent="0.25">
      <c r="A205" t="s">
        <v>745</v>
      </c>
      <c r="B205">
        <v>1</v>
      </c>
      <c r="D205" t="s">
        <v>472</v>
      </c>
    </row>
    <row r="206" spans="1:4" x14ac:dyDescent="0.25">
      <c r="A206" t="s">
        <v>746</v>
      </c>
      <c r="B206">
        <v>1</v>
      </c>
      <c r="D206" t="s">
        <v>472</v>
      </c>
    </row>
    <row r="207" spans="1:4" x14ac:dyDescent="0.25">
      <c r="A207" t="s">
        <v>747</v>
      </c>
      <c r="B207">
        <v>2</v>
      </c>
      <c r="D207" t="s">
        <v>472</v>
      </c>
    </row>
    <row r="208" spans="1:4" x14ac:dyDescent="0.25">
      <c r="A208" t="s">
        <v>748</v>
      </c>
      <c r="B208">
        <v>2</v>
      </c>
      <c r="D208" t="s">
        <v>472</v>
      </c>
    </row>
    <row r="209" spans="1:5" x14ac:dyDescent="0.25">
      <c r="A209" t="s">
        <v>749</v>
      </c>
      <c r="B209">
        <v>2</v>
      </c>
      <c r="D209" t="s">
        <v>472</v>
      </c>
    </row>
    <row r="210" spans="1:5" x14ac:dyDescent="0.25">
      <c r="A210" t="s">
        <v>750</v>
      </c>
      <c r="B210">
        <v>18</v>
      </c>
      <c r="E210" t="s">
        <v>472</v>
      </c>
    </row>
    <row r="211" spans="1:5" x14ac:dyDescent="0.25">
      <c r="A211" t="s">
        <v>751</v>
      </c>
      <c r="B211">
        <v>4</v>
      </c>
      <c r="D211" t="s">
        <v>472</v>
      </c>
    </row>
    <row r="212" spans="1:5" x14ac:dyDescent="0.25">
      <c r="A212" t="s">
        <v>752</v>
      </c>
      <c r="B212">
        <v>5</v>
      </c>
      <c r="D212" t="s">
        <v>472</v>
      </c>
    </row>
    <row r="213" spans="1:5" x14ac:dyDescent="0.25">
      <c r="A213" t="s">
        <v>753</v>
      </c>
      <c r="B213">
        <v>1</v>
      </c>
      <c r="D213" t="s">
        <v>472</v>
      </c>
    </row>
    <row r="214" spans="1:5" x14ac:dyDescent="0.25">
      <c r="A214" t="s">
        <v>754</v>
      </c>
      <c r="B214">
        <v>2</v>
      </c>
      <c r="D214" t="s">
        <v>472</v>
      </c>
    </row>
    <row r="215" spans="1:5" x14ac:dyDescent="0.25">
      <c r="A215" t="s">
        <v>755</v>
      </c>
      <c r="B215">
        <v>2</v>
      </c>
      <c r="D215" t="s">
        <v>472</v>
      </c>
    </row>
    <row r="216" spans="1:5" x14ac:dyDescent="0.25">
      <c r="A216" t="s">
        <v>756</v>
      </c>
      <c r="B216">
        <v>2</v>
      </c>
      <c r="D216" t="s">
        <v>472</v>
      </c>
    </row>
    <row r="217" spans="1:5" x14ac:dyDescent="0.25">
      <c r="A217" t="s">
        <v>757</v>
      </c>
      <c r="B217">
        <v>1</v>
      </c>
      <c r="D217" t="s">
        <v>472</v>
      </c>
    </row>
    <row r="218" spans="1:5" x14ac:dyDescent="0.25">
      <c r="A218" t="s">
        <v>758</v>
      </c>
      <c r="B218">
        <v>3</v>
      </c>
      <c r="D218" t="s">
        <v>472</v>
      </c>
    </row>
    <row r="219" spans="1:5" x14ac:dyDescent="0.25">
      <c r="A219" t="s">
        <v>759</v>
      </c>
      <c r="B219">
        <v>9</v>
      </c>
      <c r="C219" t="s">
        <v>472</v>
      </c>
    </row>
    <row r="220" spans="1:5" x14ac:dyDescent="0.25">
      <c r="A220" t="s">
        <v>760</v>
      </c>
      <c r="B220">
        <v>2</v>
      </c>
      <c r="E220" t="s">
        <v>472</v>
      </c>
    </row>
    <row r="221" spans="1:5" x14ac:dyDescent="0.25">
      <c r="A221" t="s">
        <v>761</v>
      </c>
      <c r="B221">
        <v>4</v>
      </c>
      <c r="D221" t="s">
        <v>472</v>
      </c>
    </row>
    <row r="222" spans="1:5" x14ac:dyDescent="0.25">
      <c r="A222" t="s">
        <v>762</v>
      </c>
      <c r="B222">
        <v>2</v>
      </c>
      <c r="D222" t="s">
        <v>472</v>
      </c>
    </row>
    <row r="223" spans="1:5" x14ac:dyDescent="0.25">
      <c r="A223" t="s">
        <v>763</v>
      </c>
      <c r="B223">
        <v>1</v>
      </c>
      <c r="D223" t="s">
        <v>472</v>
      </c>
    </row>
    <row r="224" spans="1:5" x14ac:dyDescent="0.25">
      <c r="A224" t="s">
        <v>764</v>
      </c>
      <c r="B224">
        <v>5</v>
      </c>
      <c r="D224" t="s">
        <v>472</v>
      </c>
    </row>
    <row r="225" spans="1:5" x14ac:dyDescent="0.25">
      <c r="A225" t="s">
        <v>765</v>
      </c>
      <c r="B225">
        <v>3</v>
      </c>
      <c r="D225" t="s">
        <v>472</v>
      </c>
    </row>
    <row r="226" spans="1:5" x14ac:dyDescent="0.25">
      <c r="A226" t="s">
        <v>766</v>
      </c>
      <c r="B226">
        <v>3</v>
      </c>
      <c r="D226" t="s">
        <v>472</v>
      </c>
    </row>
    <row r="227" spans="1:5" x14ac:dyDescent="0.25">
      <c r="A227" t="s">
        <v>767</v>
      </c>
      <c r="B227">
        <v>3</v>
      </c>
      <c r="C227" t="s">
        <v>472</v>
      </c>
    </row>
    <row r="228" spans="1:5" x14ac:dyDescent="0.25">
      <c r="A228" t="s">
        <v>768</v>
      </c>
      <c r="B228">
        <v>3</v>
      </c>
      <c r="C228" t="s">
        <v>472</v>
      </c>
    </row>
    <row r="229" spans="1:5" x14ac:dyDescent="0.25">
      <c r="A229" t="s">
        <v>769</v>
      </c>
      <c r="B229">
        <v>4</v>
      </c>
      <c r="C229" t="s">
        <v>472</v>
      </c>
    </row>
    <row r="230" spans="1:5" x14ac:dyDescent="0.25">
      <c r="A230" t="s">
        <v>770</v>
      </c>
      <c r="B230">
        <v>3</v>
      </c>
      <c r="C230" t="s">
        <v>472</v>
      </c>
    </row>
    <row r="231" spans="1:5" x14ac:dyDescent="0.25">
      <c r="A231" t="s">
        <v>771</v>
      </c>
      <c r="B231">
        <v>2</v>
      </c>
      <c r="D231" t="s">
        <v>472</v>
      </c>
    </row>
    <row r="232" spans="1:5" x14ac:dyDescent="0.25">
      <c r="A232" t="s">
        <v>772</v>
      </c>
      <c r="B232">
        <v>1</v>
      </c>
      <c r="C232" t="s">
        <v>472</v>
      </c>
    </row>
    <row r="233" spans="1:5" x14ac:dyDescent="0.25">
      <c r="A233" t="s">
        <v>773</v>
      </c>
      <c r="B233">
        <v>4</v>
      </c>
      <c r="E233" t="s">
        <v>472</v>
      </c>
    </row>
    <row r="234" spans="1:5" x14ac:dyDescent="0.25">
      <c r="A234" t="s">
        <v>774</v>
      </c>
      <c r="B234">
        <v>2</v>
      </c>
      <c r="D234" t="s">
        <v>472</v>
      </c>
    </row>
    <row r="235" spans="1:5" x14ac:dyDescent="0.25">
      <c r="A235" t="s">
        <v>775</v>
      </c>
      <c r="B235">
        <v>2</v>
      </c>
      <c r="D235" t="s">
        <v>472</v>
      </c>
    </row>
    <row r="236" spans="1:5" x14ac:dyDescent="0.25">
      <c r="A236" t="s">
        <v>776</v>
      </c>
      <c r="B236">
        <v>4</v>
      </c>
      <c r="D236" t="s">
        <v>472</v>
      </c>
    </row>
    <row r="237" spans="1:5" x14ac:dyDescent="0.25">
      <c r="A237" t="s">
        <v>777</v>
      </c>
      <c r="B237">
        <v>4</v>
      </c>
      <c r="D237" t="s">
        <v>472</v>
      </c>
    </row>
    <row r="238" spans="1:5" x14ac:dyDescent="0.25">
      <c r="A238" t="s">
        <v>778</v>
      </c>
      <c r="B238">
        <v>1</v>
      </c>
      <c r="D238" t="s">
        <v>472</v>
      </c>
    </row>
    <row r="239" spans="1:5" x14ac:dyDescent="0.25">
      <c r="A239" t="s">
        <v>779</v>
      </c>
      <c r="B239">
        <v>4</v>
      </c>
      <c r="D239" t="s">
        <v>472</v>
      </c>
    </row>
    <row r="240" spans="1:5" x14ac:dyDescent="0.25">
      <c r="A240" t="s">
        <v>780</v>
      </c>
      <c r="B240">
        <v>3</v>
      </c>
      <c r="D240" t="s">
        <v>472</v>
      </c>
    </row>
    <row r="241" spans="1:4" x14ac:dyDescent="0.25">
      <c r="A241" t="s">
        <v>781</v>
      </c>
      <c r="B241">
        <v>3</v>
      </c>
      <c r="D241" t="s">
        <v>472</v>
      </c>
    </row>
    <row r="242" spans="1:4" x14ac:dyDescent="0.25">
      <c r="A242" t="s">
        <v>782</v>
      </c>
      <c r="B242">
        <v>2</v>
      </c>
      <c r="D242" t="s">
        <v>472</v>
      </c>
    </row>
    <row r="243" spans="1:4" x14ac:dyDescent="0.25">
      <c r="A243" t="s">
        <v>783</v>
      </c>
      <c r="B243">
        <v>2</v>
      </c>
      <c r="D243" t="s">
        <v>472</v>
      </c>
    </row>
    <row r="244" spans="1:4" x14ac:dyDescent="0.25">
      <c r="A244" t="s">
        <v>784</v>
      </c>
      <c r="B244">
        <v>2</v>
      </c>
      <c r="D244" t="s">
        <v>472</v>
      </c>
    </row>
    <row r="245" spans="1:4" x14ac:dyDescent="0.25">
      <c r="A245" t="s">
        <v>785</v>
      </c>
      <c r="B245">
        <v>2</v>
      </c>
      <c r="D245" t="s">
        <v>472</v>
      </c>
    </row>
    <row r="246" spans="1:4" x14ac:dyDescent="0.25">
      <c r="A246" t="s">
        <v>786</v>
      </c>
      <c r="B246">
        <v>3</v>
      </c>
      <c r="D246" t="s">
        <v>472</v>
      </c>
    </row>
    <row r="247" spans="1:4" x14ac:dyDescent="0.25">
      <c r="A247" t="s">
        <v>787</v>
      </c>
      <c r="B247">
        <v>3</v>
      </c>
      <c r="D247" t="s">
        <v>472</v>
      </c>
    </row>
    <row r="248" spans="1:4" x14ac:dyDescent="0.25">
      <c r="A248" t="s">
        <v>788</v>
      </c>
      <c r="B248">
        <v>2</v>
      </c>
      <c r="D248" t="s">
        <v>472</v>
      </c>
    </row>
    <row r="249" spans="1:4" x14ac:dyDescent="0.25">
      <c r="A249" t="s">
        <v>789</v>
      </c>
      <c r="B249">
        <v>3</v>
      </c>
      <c r="D249" t="s">
        <v>472</v>
      </c>
    </row>
    <row r="250" spans="1:4" x14ac:dyDescent="0.25">
      <c r="A250" t="s">
        <v>790</v>
      </c>
      <c r="B250">
        <v>3</v>
      </c>
      <c r="D250" t="s">
        <v>472</v>
      </c>
    </row>
    <row r="251" spans="1:4" x14ac:dyDescent="0.25">
      <c r="A251" t="s">
        <v>791</v>
      </c>
      <c r="B251">
        <v>3</v>
      </c>
      <c r="D251" t="s">
        <v>472</v>
      </c>
    </row>
    <row r="252" spans="1:4" x14ac:dyDescent="0.25">
      <c r="A252" t="s">
        <v>792</v>
      </c>
      <c r="B252">
        <v>3</v>
      </c>
      <c r="D252" t="s">
        <v>472</v>
      </c>
    </row>
    <row r="253" spans="1:4" x14ac:dyDescent="0.25">
      <c r="A253" t="s">
        <v>793</v>
      </c>
      <c r="B253">
        <v>3</v>
      </c>
      <c r="D253" t="s">
        <v>472</v>
      </c>
    </row>
    <row r="254" spans="1:4" x14ac:dyDescent="0.25">
      <c r="A254" t="s">
        <v>794</v>
      </c>
      <c r="B254">
        <v>3</v>
      </c>
      <c r="D254" t="s">
        <v>472</v>
      </c>
    </row>
    <row r="255" spans="1:4" x14ac:dyDescent="0.25">
      <c r="A255" t="s">
        <v>795</v>
      </c>
      <c r="B255">
        <v>3</v>
      </c>
      <c r="D255" t="s">
        <v>472</v>
      </c>
    </row>
    <row r="256" spans="1:4" x14ac:dyDescent="0.25">
      <c r="A256" t="s">
        <v>796</v>
      </c>
      <c r="B256">
        <v>3</v>
      </c>
      <c r="D256" t="s">
        <v>472</v>
      </c>
    </row>
    <row r="257" spans="1:5" x14ac:dyDescent="0.25">
      <c r="A257" t="s">
        <v>797</v>
      </c>
      <c r="B257">
        <v>3</v>
      </c>
      <c r="E257" t="s">
        <v>472</v>
      </c>
    </row>
    <row r="258" spans="1:5" x14ac:dyDescent="0.25">
      <c r="A258" t="s">
        <v>798</v>
      </c>
      <c r="B258">
        <v>1</v>
      </c>
      <c r="D258" t="s">
        <v>472</v>
      </c>
    </row>
    <row r="259" spans="1:5" x14ac:dyDescent="0.25">
      <c r="A259" t="s">
        <v>799</v>
      </c>
      <c r="B259">
        <v>7</v>
      </c>
      <c r="D259" t="s">
        <v>472</v>
      </c>
    </row>
    <row r="260" spans="1:5" x14ac:dyDescent="0.25">
      <c r="A260" t="s">
        <v>800</v>
      </c>
      <c r="B260">
        <v>1</v>
      </c>
      <c r="D260" t="s">
        <v>472</v>
      </c>
    </row>
    <row r="261" spans="1:5" x14ac:dyDescent="0.25">
      <c r="A261" t="s">
        <v>801</v>
      </c>
      <c r="B261">
        <v>1</v>
      </c>
      <c r="D261" t="s">
        <v>472</v>
      </c>
    </row>
    <row r="262" spans="1:5" x14ac:dyDescent="0.25">
      <c r="A262" t="s">
        <v>802</v>
      </c>
      <c r="B262">
        <v>1</v>
      </c>
      <c r="D262" t="s">
        <v>472</v>
      </c>
    </row>
    <row r="263" spans="1:5" x14ac:dyDescent="0.25">
      <c r="A263" t="s">
        <v>803</v>
      </c>
      <c r="B263">
        <v>1</v>
      </c>
      <c r="D263" t="s">
        <v>472</v>
      </c>
    </row>
    <row r="264" spans="1:5" x14ac:dyDescent="0.25">
      <c r="A264" t="s">
        <v>804</v>
      </c>
      <c r="B264">
        <v>2</v>
      </c>
      <c r="D264" t="s">
        <v>472</v>
      </c>
    </row>
    <row r="265" spans="1:5" x14ac:dyDescent="0.25">
      <c r="A265" t="s">
        <v>805</v>
      </c>
      <c r="B265">
        <v>1</v>
      </c>
      <c r="D265" t="s">
        <v>472</v>
      </c>
    </row>
    <row r="266" spans="1:5" x14ac:dyDescent="0.25">
      <c r="A266" t="s">
        <v>806</v>
      </c>
      <c r="B266">
        <v>1</v>
      </c>
      <c r="D266" t="s">
        <v>472</v>
      </c>
    </row>
    <row r="267" spans="1:5" x14ac:dyDescent="0.25">
      <c r="A267" t="s">
        <v>807</v>
      </c>
      <c r="B267">
        <v>1</v>
      </c>
      <c r="D267" t="s">
        <v>472</v>
      </c>
    </row>
    <row r="268" spans="1:5" x14ac:dyDescent="0.25">
      <c r="A268" t="s">
        <v>808</v>
      </c>
      <c r="B268">
        <v>1</v>
      </c>
      <c r="D268" t="s">
        <v>472</v>
      </c>
    </row>
    <row r="269" spans="1:5" x14ac:dyDescent="0.25">
      <c r="A269" t="s">
        <v>809</v>
      </c>
      <c r="B269">
        <v>5</v>
      </c>
      <c r="D269" t="s">
        <v>472</v>
      </c>
    </row>
    <row r="270" spans="1:5" x14ac:dyDescent="0.25">
      <c r="A270" t="s">
        <v>810</v>
      </c>
      <c r="B270">
        <v>1</v>
      </c>
      <c r="E270" t="s">
        <v>472</v>
      </c>
    </row>
    <row r="271" spans="1:5" x14ac:dyDescent="0.25">
      <c r="A271" t="s">
        <v>811</v>
      </c>
      <c r="B271">
        <v>1</v>
      </c>
      <c r="E271" t="s">
        <v>472</v>
      </c>
    </row>
    <row r="272" spans="1:5" x14ac:dyDescent="0.25">
      <c r="A272" t="s">
        <v>812</v>
      </c>
      <c r="B272">
        <v>13</v>
      </c>
      <c r="E272" t="s">
        <v>472</v>
      </c>
    </row>
    <row r="273" spans="1:5" x14ac:dyDescent="0.25">
      <c r="A273" t="s">
        <v>813</v>
      </c>
      <c r="B273">
        <v>3</v>
      </c>
      <c r="E273" t="s">
        <v>472</v>
      </c>
    </row>
    <row r="274" spans="1:5" x14ac:dyDescent="0.25">
      <c r="A274" t="s">
        <v>814</v>
      </c>
      <c r="B274">
        <v>3</v>
      </c>
      <c r="E274" t="s">
        <v>472</v>
      </c>
    </row>
    <row r="275" spans="1:5" x14ac:dyDescent="0.25">
      <c r="A275" t="s">
        <v>815</v>
      </c>
      <c r="B275">
        <v>1</v>
      </c>
      <c r="D275" t="s">
        <v>472</v>
      </c>
    </row>
    <row r="276" spans="1:5" x14ac:dyDescent="0.25">
      <c r="A276" t="s">
        <v>816</v>
      </c>
      <c r="B276">
        <v>3</v>
      </c>
      <c r="D276" t="s">
        <v>472</v>
      </c>
    </row>
    <row r="277" spans="1:5" x14ac:dyDescent="0.25">
      <c r="A277" t="s">
        <v>817</v>
      </c>
      <c r="B277">
        <v>2</v>
      </c>
      <c r="C277" t="s">
        <v>472</v>
      </c>
    </row>
    <row r="278" spans="1:5" x14ac:dyDescent="0.25">
      <c r="A278" t="s">
        <v>818</v>
      </c>
      <c r="B278">
        <v>2</v>
      </c>
      <c r="C278" t="s">
        <v>472</v>
      </c>
    </row>
    <row r="279" spans="1:5" x14ac:dyDescent="0.25">
      <c r="A279" t="s">
        <v>819</v>
      </c>
      <c r="B279">
        <v>7</v>
      </c>
      <c r="D279" t="s">
        <v>472</v>
      </c>
    </row>
    <row r="280" spans="1:5" x14ac:dyDescent="0.25">
      <c r="A280" t="s">
        <v>820</v>
      </c>
      <c r="B280">
        <v>9</v>
      </c>
      <c r="D280" t="s">
        <v>472</v>
      </c>
    </row>
    <row r="281" spans="1:5" x14ac:dyDescent="0.25">
      <c r="A281" t="s">
        <v>821</v>
      </c>
      <c r="B281">
        <v>4</v>
      </c>
      <c r="D281" t="s">
        <v>472</v>
      </c>
    </row>
    <row r="282" spans="1:5" x14ac:dyDescent="0.25">
      <c r="A282" t="s">
        <v>822</v>
      </c>
      <c r="B282">
        <v>1</v>
      </c>
      <c r="D282" t="s">
        <v>472</v>
      </c>
    </row>
    <row r="283" spans="1:5" x14ac:dyDescent="0.25">
      <c r="A283" t="s">
        <v>823</v>
      </c>
      <c r="B283">
        <v>8</v>
      </c>
      <c r="D283" t="s">
        <v>472</v>
      </c>
    </row>
    <row r="284" spans="1:5" x14ac:dyDescent="0.25">
      <c r="A284" t="s">
        <v>824</v>
      </c>
      <c r="B284">
        <v>2</v>
      </c>
      <c r="D284" t="s">
        <v>472</v>
      </c>
    </row>
    <row r="285" spans="1:5" x14ac:dyDescent="0.25">
      <c r="A285" t="s">
        <v>825</v>
      </c>
      <c r="B285">
        <v>2</v>
      </c>
      <c r="D285" t="s">
        <v>472</v>
      </c>
    </row>
    <row r="286" spans="1:5" x14ac:dyDescent="0.25">
      <c r="A286" t="s">
        <v>826</v>
      </c>
      <c r="B286">
        <v>1</v>
      </c>
      <c r="D286" t="s">
        <v>472</v>
      </c>
    </row>
    <row r="287" spans="1:5" x14ac:dyDescent="0.25">
      <c r="A287" t="s">
        <v>827</v>
      </c>
      <c r="B287">
        <v>1</v>
      </c>
      <c r="D287" t="s">
        <v>472</v>
      </c>
    </row>
    <row r="288" spans="1:5" x14ac:dyDescent="0.25">
      <c r="A288" t="s">
        <v>828</v>
      </c>
      <c r="B288">
        <v>1</v>
      </c>
      <c r="D288" t="s">
        <v>472</v>
      </c>
    </row>
    <row r="289" spans="1:5" x14ac:dyDescent="0.25">
      <c r="A289" t="s">
        <v>829</v>
      </c>
      <c r="B289">
        <v>1</v>
      </c>
      <c r="D289" t="s">
        <v>472</v>
      </c>
    </row>
    <row r="290" spans="1:5" x14ac:dyDescent="0.25">
      <c r="A290" t="s">
        <v>830</v>
      </c>
      <c r="B290">
        <v>1</v>
      </c>
      <c r="D290" t="s">
        <v>472</v>
      </c>
    </row>
    <row r="291" spans="1:5" x14ac:dyDescent="0.25">
      <c r="A291" t="s">
        <v>831</v>
      </c>
      <c r="B291">
        <v>2</v>
      </c>
      <c r="C291" t="s">
        <v>472</v>
      </c>
    </row>
    <row r="292" spans="1:5" x14ac:dyDescent="0.25">
      <c r="A292" t="s">
        <v>832</v>
      </c>
      <c r="B292">
        <v>1</v>
      </c>
      <c r="E292" t="s">
        <v>472</v>
      </c>
    </row>
    <row r="293" spans="1:5" x14ac:dyDescent="0.25">
      <c r="A293" t="s">
        <v>833</v>
      </c>
      <c r="B293">
        <v>1</v>
      </c>
      <c r="D293" t="s">
        <v>472</v>
      </c>
    </row>
    <row r="294" spans="1:5" x14ac:dyDescent="0.25">
      <c r="A294" t="s">
        <v>834</v>
      </c>
      <c r="B294">
        <v>2</v>
      </c>
      <c r="D294" t="s">
        <v>472</v>
      </c>
    </row>
    <row r="295" spans="1:5" x14ac:dyDescent="0.25">
      <c r="A295" t="s">
        <v>835</v>
      </c>
      <c r="B295">
        <v>2</v>
      </c>
      <c r="D295" t="s">
        <v>472</v>
      </c>
    </row>
    <row r="296" spans="1:5" x14ac:dyDescent="0.25">
      <c r="A296" t="s">
        <v>836</v>
      </c>
      <c r="B296">
        <v>1</v>
      </c>
      <c r="D296" t="s">
        <v>472</v>
      </c>
    </row>
    <row r="297" spans="1:5" x14ac:dyDescent="0.25">
      <c r="A297" t="s">
        <v>837</v>
      </c>
      <c r="B297">
        <v>1</v>
      </c>
      <c r="D297" t="s">
        <v>472</v>
      </c>
    </row>
    <row r="298" spans="1:5" x14ac:dyDescent="0.25">
      <c r="A298" t="s">
        <v>838</v>
      </c>
      <c r="B298">
        <v>2</v>
      </c>
      <c r="D298" t="s">
        <v>472</v>
      </c>
    </row>
    <row r="299" spans="1:5" x14ac:dyDescent="0.25">
      <c r="A299" t="s">
        <v>839</v>
      </c>
      <c r="B299">
        <v>3</v>
      </c>
      <c r="D299" t="s">
        <v>472</v>
      </c>
    </row>
    <row r="300" spans="1:5" x14ac:dyDescent="0.25">
      <c r="A300" t="s">
        <v>840</v>
      </c>
      <c r="B300">
        <v>2</v>
      </c>
      <c r="D300" t="s">
        <v>472</v>
      </c>
    </row>
    <row r="301" spans="1:5" x14ac:dyDescent="0.25">
      <c r="A301" t="s">
        <v>841</v>
      </c>
      <c r="B301">
        <v>2</v>
      </c>
      <c r="D301" t="s">
        <v>472</v>
      </c>
    </row>
    <row r="302" spans="1:5" x14ac:dyDescent="0.25">
      <c r="A302" t="s">
        <v>842</v>
      </c>
      <c r="B302">
        <v>2</v>
      </c>
      <c r="C302" t="s">
        <v>472</v>
      </c>
    </row>
    <row r="303" spans="1:5" x14ac:dyDescent="0.25">
      <c r="A303" t="s">
        <v>843</v>
      </c>
      <c r="B303">
        <v>1</v>
      </c>
      <c r="D303" t="s">
        <v>472</v>
      </c>
    </row>
    <row r="304" spans="1:5" x14ac:dyDescent="0.25">
      <c r="A304" t="s">
        <v>844</v>
      </c>
      <c r="B304">
        <v>1</v>
      </c>
      <c r="E304" t="s">
        <v>472</v>
      </c>
    </row>
    <row r="305" spans="1:5" x14ac:dyDescent="0.25">
      <c r="A305" t="s">
        <v>845</v>
      </c>
      <c r="B305">
        <v>2</v>
      </c>
      <c r="C305" t="s">
        <v>472</v>
      </c>
    </row>
    <row r="306" spans="1:5" x14ac:dyDescent="0.25">
      <c r="A306" t="s">
        <v>846</v>
      </c>
      <c r="B306">
        <v>1</v>
      </c>
      <c r="E306" t="s">
        <v>472</v>
      </c>
    </row>
    <row r="307" spans="1:5" x14ac:dyDescent="0.25">
      <c r="A307" t="s">
        <v>847</v>
      </c>
      <c r="B307">
        <v>7</v>
      </c>
      <c r="E307" t="s">
        <v>472</v>
      </c>
    </row>
    <row r="308" spans="1:5" x14ac:dyDescent="0.25">
      <c r="A308" t="s">
        <v>848</v>
      </c>
      <c r="B308">
        <v>2</v>
      </c>
      <c r="C308" t="s">
        <v>472</v>
      </c>
    </row>
    <row r="309" spans="1:5" x14ac:dyDescent="0.25">
      <c r="A309" t="s">
        <v>849</v>
      </c>
      <c r="B309">
        <v>2</v>
      </c>
      <c r="C309" t="s">
        <v>472</v>
      </c>
    </row>
    <row r="310" spans="1:5" x14ac:dyDescent="0.25">
      <c r="A310" t="s">
        <v>850</v>
      </c>
      <c r="B310">
        <v>1</v>
      </c>
      <c r="D310" t="s">
        <v>472</v>
      </c>
    </row>
    <row r="311" spans="1:5" x14ac:dyDescent="0.25">
      <c r="A311" t="s">
        <v>851</v>
      </c>
      <c r="B311">
        <v>1</v>
      </c>
      <c r="C311" t="s">
        <v>472</v>
      </c>
    </row>
    <row r="312" spans="1:5" x14ac:dyDescent="0.25">
      <c r="A312" t="s">
        <v>852</v>
      </c>
      <c r="B312">
        <v>2</v>
      </c>
      <c r="D312" t="s">
        <v>472</v>
      </c>
    </row>
    <row r="313" spans="1:5" x14ac:dyDescent="0.25">
      <c r="A313" t="s">
        <v>853</v>
      </c>
      <c r="B313">
        <v>1</v>
      </c>
      <c r="D313" t="s">
        <v>472</v>
      </c>
    </row>
    <row r="314" spans="1:5" x14ac:dyDescent="0.25">
      <c r="A314" t="s">
        <v>854</v>
      </c>
      <c r="B314">
        <v>2</v>
      </c>
      <c r="D314" t="s">
        <v>472</v>
      </c>
    </row>
    <row r="315" spans="1:5" x14ac:dyDescent="0.25">
      <c r="A315" t="s">
        <v>855</v>
      </c>
      <c r="B315">
        <v>1</v>
      </c>
      <c r="D315" t="s">
        <v>472</v>
      </c>
    </row>
    <row r="316" spans="1:5" x14ac:dyDescent="0.25">
      <c r="A316" t="s">
        <v>856</v>
      </c>
      <c r="B316">
        <v>1</v>
      </c>
      <c r="C316" t="s">
        <v>472</v>
      </c>
    </row>
    <row r="317" spans="1:5" x14ac:dyDescent="0.25">
      <c r="A317" t="s">
        <v>857</v>
      </c>
      <c r="B317">
        <v>2</v>
      </c>
      <c r="E317" t="s">
        <v>472</v>
      </c>
    </row>
    <row r="318" spans="1:5" x14ac:dyDescent="0.25">
      <c r="A318" t="s">
        <v>858</v>
      </c>
      <c r="B318">
        <v>1</v>
      </c>
      <c r="E318" t="s">
        <v>472</v>
      </c>
    </row>
    <row r="319" spans="1:5" x14ac:dyDescent="0.25">
      <c r="A319" t="s">
        <v>859</v>
      </c>
      <c r="B319">
        <v>2</v>
      </c>
      <c r="E319" t="s">
        <v>472</v>
      </c>
    </row>
    <row r="320" spans="1:5" x14ac:dyDescent="0.25">
      <c r="A320" t="s">
        <v>860</v>
      </c>
      <c r="B320">
        <v>2</v>
      </c>
      <c r="E320" t="s">
        <v>472</v>
      </c>
    </row>
    <row r="321" spans="1:5" x14ac:dyDescent="0.25">
      <c r="A321" t="s">
        <v>861</v>
      </c>
      <c r="B321">
        <v>1</v>
      </c>
      <c r="D321" t="s">
        <v>472</v>
      </c>
    </row>
    <row r="322" spans="1:5" x14ac:dyDescent="0.25">
      <c r="A322" t="s">
        <v>862</v>
      </c>
      <c r="B322">
        <v>1</v>
      </c>
      <c r="D322" t="s">
        <v>472</v>
      </c>
    </row>
    <row r="323" spans="1:5" x14ac:dyDescent="0.25">
      <c r="A323" t="s">
        <v>863</v>
      </c>
      <c r="B323">
        <v>1</v>
      </c>
      <c r="D323" t="s">
        <v>472</v>
      </c>
    </row>
    <row r="324" spans="1:5" x14ac:dyDescent="0.25">
      <c r="A324" t="s">
        <v>864</v>
      </c>
      <c r="B324">
        <v>4</v>
      </c>
      <c r="E324" t="s">
        <v>472</v>
      </c>
    </row>
    <row r="325" spans="1:5" x14ac:dyDescent="0.25">
      <c r="A325" t="s">
        <v>865</v>
      </c>
      <c r="B325">
        <v>2</v>
      </c>
      <c r="D325" t="s">
        <v>472</v>
      </c>
    </row>
    <row r="326" spans="1:5" x14ac:dyDescent="0.25">
      <c r="A326" t="s">
        <v>866</v>
      </c>
      <c r="B326">
        <v>2</v>
      </c>
      <c r="E326" t="s">
        <v>472</v>
      </c>
    </row>
    <row r="327" spans="1:5" x14ac:dyDescent="0.25">
      <c r="A327" t="s">
        <v>867</v>
      </c>
      <c r="B327">
        <v>13</v>
      </c>
      <c r="D327" t="s">
        <v>472</v>
      </c>
    </row>
    <row r="328" spans="1:5" x14ac:dyDescent="0.25">
      <c r="A328" t="s">
        <v>868</v>
      </c>
      <c r="B328">
        <v>3</v>
      </c>
      <c r="E328" t="s">
        <v>472</v>
      </c>
    </row>
    <row r="329" spans="1:5" x14ac:dyDescent="0.25">
      <c r="A329" t="s">
        <v>869</v>
      </c>
      <c r="B329">
        <v>3</v>
      </c>
      <c r="E329" t="s">
        <v>472</v>
      </c>
    </row>
    <row r="330" spans="1:5" x14ac:dyDescent="0.25">
      <c r="A330" t="s">
        <v>870</v>
      </c>
      <c r="B330">
        <v>1</v>
      </c>
      <c r="D330" t="s">
        <v>472</v>
      </c>
    </row>
    <row r="331" spans="1:5" x14ac:dyDescent="0.25">
      <c r="A331" t="s">
        <v>871</v>
      </c>
      <c r="B331">
        <v>1</v>
      </c>
      <c r="D331" t="s">
        <v>472</v>
      </c>
    </row>
    <row r="332" spans="1:5" x14ac:dyDescent="0.25">
      <c r="A332" t="s">
        <v>872</v>
      </c>
      <c r="B332">
        <v>1</v>
      </c>
      <c r="D332" t="s">
        <v>472</v>
      </c>
    </row>
    <row r="333" spans="1:5" x14ac:dyDescent="0.25">
      <c r="A333" t="s">
        <v>873</v>
      </c>
      <c r="B333">
        <v>1</v>
      </c>
      <c r="D333" t="s">
        <v>472</v>
      </c>
    </row>
    <row r="334" spans="1:5" x14ac:dyDescent="0.25">
      <c r="A334" t="s">
        <v>874</v>
      </c>
      <c r="B334">
        <v>2</v>
      </c>
      <c r="D334" t="s">
        <v>472</v>
      </c>
    </row>
    <row r="335" spans="1:5" x14ac:dyDescent="0.25">
      <c r="A335" t="s">
        <v>875</v>
      </c>
      <c r="B335">
        <v>4</v>
      </c>
      <c r="E335" t="s">
        <v>472</v>
      </c>
    </row>
    <row r="336" spans="1:5" x14ac:dyDescent="0.25">
      <c r="A336" t="s">
        <v>876</v>
      </c>
      <c r="B336">
        <v>1</v>
      </c>
      <c r="D336" t="s">
        <v>472</v>
      </c>
    </row>
    <row r="337" spans="1:5" x14ac:dyDescent="0.25">
      <c r="A337" t="s">
        <v>877</v>
      </c>
      <c r="B337">
        <v>1</v>
      </c>
      <c r="D337" t="s">
        <v>472</v>
      </c>
    </row>
    <row r="338" spans="1:5" x14ac:dyDescent="0.25">
      <c r="A338" t="s">
        <v>878</v>
      </c>
      <c r="B338">
        <v>2</v>
      </c>
      <c r="E338" t="s">
        <v>472</v>
      </c>
    </row>
    <row r="339" spans="1:5" x14ac:dyDescent="0.25">
      <c r="A339" t="s">
        <v>879</v>
      </c>
      <c r="B339">
        <v>2</v>
      </c>
      <c r="D339" t="s">
        <v>472</v>
      </c>
    </row>
    <row r="340" spans="1:5" x14ac:dyDescent="0.25">
      <c r="A340" t="s">
        <v>880</v>
      </c>
      <c r="B340">
        <v>221</v>
      </c>
      <c r="C340" t="s">
        <v>472</v>
      </c>
    </row>
    <row r="341" spans="1:5" x14ac:dyDescent="0.25">
      <c r="A341" t="s">
        <v>881</v>
      </c>
      <c r="B341">
        <v>71</v>
      </c>
      <c r="C341" t="s">
        <v>472</v>
      </c>
    </row>
    <row r="342" spans="1:5" x14ac:dyDescent="0.25">
      <c r="A342" t="s">
        <v>882</v>
      </c>
      <c r="B342">
        <v>61</v>
      </c>
      <c r="C342" t="s">
        <v>472</v>
      </c>
    </row>
    <row r="343" spans="1:5" x14ac:dyDescent="0.25">
      <c r="A343" t="s">
        <v>883</v>
      </c>
      <c r="B343">
        <v>78</v>
      </c>
      <c r="C343" t="s">
        <v>472</v>
      </c>
    </row>
    <row r="344" spans="1:5" x14ac:dyDescent="0.25">
      <c r="A344" t="s">
        <v>884</v>
      </c>
      <c r="B344">
        <v>14</v>
      </c>
      <c r="C344" t="s">
        <v>472</v>
      </c>
    </row>
    <row r="345" spans="1:5" x14ac:dyDescent="0.25">
      <c r="A345" t="s">
        <v>885</v>
      </c>
      <c r="B345">
        <v>48</v>
      </c>
      <c r="C345" t="s">
        <v>472</v>
      </c>
    </row>
    <row r="346" spans="1:5" x14ac:dyDescent="0.25">
      <c r="A346" t="s">
        <v>886</v>
      </c>
      <c r="B346">
        <v>21</v>
      </c>
      <c r="C346" t="s">
        <v>472</v>
      </c>
    </row>
    <row r="347" spans="1:5" x14ac:dyDescent="0.25">
      <c r="A347" t="s">
        <v>887</v>
      </c>
      <c r="B347">
        <v>12</v>
      </c>
      <c r="C347" t="s">
        <v>472</v>
      </c>
    </row>
    <row r="348" spans="1:5" x14ac:dyDescent="0.25">
      <c r="A348" t="s">
        <v>888</v>
      </c>
      <c r="B348">
        <v>12</v>
      </c>
      <c r="C348" t="s">
        <v>472</v>
      </c>
    </row>
    <row r="349" spans="1:5" x14ac:dyDescent="0.25">
      <c r="A349" t="s">
        <v>889</v>
      </c>
      <c r="B349">
        <v>9</v>
      </c>
      <c r="C349" t="s">
        <v>472</v>
      </c>
    </row>
    <row r="350" spans="1:5" x14ac:dyDescent="0.25">
      <c r="A350" t="s">
        <v>890</v>
      </c>
      <c r="B350">
        <v>8</v>
      </c>
      <c r="C350" t="s">
        <v>472</v>
      </c>
    </row>
    <row r="351" spans="1:5" x14ac:dyDescent="0.25">
      <c r="A351" t="s">
        <v>891</v>
      </c>
      <c r="B351">
        <v>21</v>
      </c>
      <c r="C351" t="s">
        <v>472</v>
      </c>
    </row>
    <row r="352" spans="1:5" x14ac:dyDescent="0.25">
      <c r="A352" t="s">
        <v>892</v>
      </c>
      <c r="B352">
        <v>51</v>
      </c>
      <c r="C352" t="s">
        <v>472</v>
      </c>
    </row>
    <row r="353" spans="1:5" x14ac:dyDescent="0.25">
      <c r="A353" t="s">
        <v>893</v>
      </c>
      <c r="B353">
        <v>50</v>
      </c>
      <c r="C353" t="s">
        <v>472</v>
      </c>
    </row>
    <row r="354" spans="1:5" x14ac:dyDescent="0.25">
      <c r="A354" t="s">
        <v>894</v>
      </c>
      <c r="B354">
        <v>3</v>
      </c>
      <c r="E354" t="s">
        <v>472</v>
      </c>
    </row>
    <row r="355" spans="1:5" x14ac:dyDescent="0.25">
      <c r="A355" t="s">
        <v>895</v>
      </c>
      <c r="B355">
        <v>14</v>
      </c>
      <c r="E355" t="s">
        <v>472</v>
      </c>
    </row>
    <row r="356" spans="1:5" x14ac:dyDescent="0.25">
      <c r="A356" t="s">
        <v>896</v>
      </c>
      <c r="B356">
        <v>29</v>
      </c>
      <c r="C356" t="s">
        <v>472</v>
      </c>
    </row>
    <row r="357" spans="1:5" x14ac:dyDescent="0.25">
      <c r="A357" t="s">
        <v>897</v>
      </c>
      <c r="B357">
        <v>22</v>
      </c>
      <c r="C357" t="s">
        <v>472</v>
      </c>
    </row>
    <row r="358" spans="1:5" x14ac:dyDescent="0.25">
      <c r="A358" t="s">
        <v>898</v>
      </c>
      <c r="B358">
        <v>4</v>
      </c>
      <c r="C358" t="s">
        <v>472</v>
      </c>
    </row>
    <row r="359" spans="1:5" x14ac:dyDescent="0.25">
      <c r="A359" t="s">
        <v>899</v>
      </c>
      <c r="B359">
        <v>39</v>
      </c>
      <c r="C359" t="s">
        <v>472</v>
      </c>
    </row>
    <row r="360" spans="1:5" x14ac:dyDescent="0.25">
      <c r="A360" t="s">
        <v>900</v>
      </c>
      <c r="B360">
        <v>4</v>
      </c>
      <c r="C360" t="s">
        <v>472</v>
      </c>
    </row>
    <row r="361" spans="1:5" x14ac:dyDescent="0.25">
      <c r="A361" t="s">
        <v>901</v>
      </c>
      <c r="B361">
        <v>4</v>
      </c>
      <c r="E361" t="s">
        <v>472</v>
      </c>
    </row>
    <row r="362" spans="1:5" x14ac:dyDescent="0.25">
      <c r="A362" t="s">
        <v>902</v>
      </c>
      <c r="B362">
        <v>6</v>
      </c>
      <c r="E362" t="s">
        <v>472</v>
      </c>
    </row>
    <row r="363" spans="1:5" x14ac:dyDescent="0.25">
      <c r="A363" t="s">
        <v>903</v>
      </c>
      <c r="B363">
        <v>33</v>
      </c>
      <c r="C363" t="s">
        <v>472</v>
      </c>
    </row>
    <row r="364" spans="1:5" x14ac:dyDescent="0.25">
      <c r="A364" t="s">
        <v>904</v>
      </c>
      <c r="B364">
        <v>3</v>
      </c>
      <c r="D364" t="s">
        <v>472</v>
      </c>
    </row>
    <row r="365" spans="1:5" x14ac:dyDescent="0.25">
      <c r="A365" t="s">
        <v>905</v>
      </c>
      <c r="B365">
        <v>1</v>
      </c>
      <c r="D365" t="s">
        <v>472</v>
      </c>
    </row>
    <row r="366" spans="1:5" x14ac:dyDescent="0.25">
      <c r="A366" t="s">
        <v>906</v>
      </c>
      <c r="B366">
        <v>3</v>
      </c>
      <c r="D366" t="s">
        <v>472</v>
      </c>
    </row>
    <row r="367" spans="1:5" x14ac:dyDescent="0.25">
      <c r="A367" t="s">
        <v>907</v>
      </c>
      <c r="B367">
        <v>1</v>
      </c>
      <c r="D367" t="s">
        <v>472</v>
      </c>
    </row>
    <row r="368" spans="1:5" x14ac:dyDescent="0.25">
      <c r="A368" t="s">
        <v>908</v>
      </c>
      <c r="B368">
        <v>1</v>
      </c>
      <c r="C368" t="s">
        <v>472</v>
      </c>
    </row>
    <row r="369" spans="1:4" x14ac:dyDescent="0.25">
      <c r="A369" t="s">
        <v>909</v>
      </c>
      <c r="B369">
        <v>1</v>
      </c>
      <c r="D369" t="s">
        <v>472</v>
      </c>
    </row>
    <row r="370" spans="1:4" x14ac:dyDescent="0.25">
      <c r="A370" t="s">
        <v>910</v>
      </c>
      <c r="B370">
        <v>36</v>
      </c>
      <c r="C370" t="s">
        <v>472</v>
      </c>
    </row>
    <row r="371" spans="1:4" x14ac:dyDescent="0.25">
      <c r="A371" t="s">
        <v>911</v>
      </c>
      <c r="B371">
        <v>9</v>
      </c>
      <c r="C371" t="s">
        <v>472</v>
      </c>
    </row>
    <row r="372" spans="1:4" x14ac:dyDescent="0.25">
      <c r="A372" t="s">
        <v>912</v>
      </c>
      <c r="B372">
        <v>26</v>
      </c>
      <c r="C372" t="s">
        <v>472</v>
      </c>
    </row>
    <row r="373" spans="1:4" x14ac:dyDescent="0.25">
      <c r="A373" t="s">
        <v>913</v>
      </c>
      <c r="B373">
        <v>17</v>
      </c>
      <c r="C373" t="s">
        <v>472</v>
      </c>
    </row>
    <row r="374" spans="1:4" x14ac:dyDescent="0.25">
      <c r="A374" t="s">
        <v>914</v>
      </c>
      <c r="B374">
        <v>28</v>
      </c>
      <c r="C374" t="s">
        <v>472</v>
      </c>
    </row>
    <row r="375" spans="1:4" x14ac:dyDescent="0.25">
      <c r="A375" t="s">
        <v>915</v>
      </c>
      <c r="B375">
        <v>11</v>
      </c>
      <c r="C375" t="s">
        <v>472</v>
      </c>
    </row>
    <row r="376" spans="1:4" x14ac:dyDescent="0.25">
      <c r="A376" t="s">
        <v>916</v>
      </c>
      <c r="B376">
        <v>4</v>
      </c>
      <c r="C376" t="s">
        <v>472</v>
      </c>
    </row>
    <row r="377" spans="1:4" x14ac:dyDescent="0.25">
      <c r="A377" t="s">
        <v>917</v>
      </c>
      <c r="B377">
        <v>4</v>
      </c>
      <c r="C377" t="s">
        <v>472</v>
      </c>
    </row>
    <row r="378" spans="1:4" x14ac:dyDescent="0.25">
      <c r="A378" t="s">
        <v>918</v>
      </c>
      <c r="B378">
        <v>4</v>
      </c>
      <c r="C378" t="s">
        <v>472</v>
      </c>
    </row>
    <row r="379" spans="1:4" x14ac:dyDescent="0.25">
      <c r="A379" t="s">
        <v>919</v>
      </c>
      <c r="B379">
        <v>14</v>
      </c>
      <c r="C379" t="s">
        <v>472</v>
      </c>
    </row>
    <row r="380" spans="1:4" x14ac:dyDescent="0.25">
      <c r="A380" t="s">
        <v>920</v>
      </c>
      <c r="B380">
        <v>8</v>
      </c>
      <c r="C380" t="s">
        <v>472</v>
      </c>
    </row>
    <row r="381" spans="1:4" x14ac:dyDescent="0.25">
      <c r="A381" t="s">
        <v>921</v>
      </c>
      <c r="B381">
        <v>12</v>
      </c>
      <c r="C381" t="s">
        <v>472</v>
      </c>
    </row>
    <row r="382" spans="1:4" x14ac:dyDescent="0.25">
      <c r="A382" t="s">
        <v>922</v>
      </c>
      <c r="B382">
        <v>15</v>
      </c>
      <c r="C382" t="s">
        <v>472</v>
      </c>
    </row>
    <row r="383" spans="1:4" x14ac:dyDescent="0.25">
      <c r="A383" t="s">
        <v>923</v>
      </c>
      <c r="B383">
        <v>18</v>
      </c>
      <c r="C383" t="s">
        <v>472</v>
      </c>
    </row>
    <row r="384" spans="1:4" x14ac:dyDescent="0.25">
      <c r="A384" t="s">
        <v>924</v>
      </c>
      <c r="B384">
        <v>9</v>
      </c>
      <c r="D384" t="s">
        <v>472</v>
      </c>
    </row>
    <row r="385" spans="1:5" x14ac:dyDescent="0.25">
      <c r="A385" t="s">
        <v>925</v>
      </c>
      <c r="B385">
        <v>15</v>
      </c>
      <c r="C385" t="s">
        <v>472</v>
      </c>
    </row>
    <row r="386" spans="1:5" x14ac:dyDescent="0.25">
      <c r="A386" t="s">
        <v>926</v>
      </c>
      <c r="B386">
        <v>16</v>
      </c>
      <c r="E386" t="s">
        <v>472</v>
      </c>
    </row>
    <row r="387" spans="1:5" x14ac:dyDescent="0.25">
      <c r="A387" t="s">
        <v>927</v>
      </c>
      <c r="B387">
        <v>13</v>
      </c>
      <c r="E387" t="s">
        <v>472</v>
      </c>
    </row>
    <row r="388" spans="1:5" x14ac:dyDescent="0.25">
      <c r="A388" t="s">
        <v>928</v>
      </c>
      <c r="B388">
        <v>2</v>
      </c>
      <c r="D388" t="s">
        <v>472</v>
      </c>
    </row>
    <row r="389" spans="1:5" x14ac:dyDescent="0.25">
      <c r="A389" t="s">
        <v>929</v>
      </c>
      <c r="B389">
        <v>2</v>
      </c>
      <c r="D389" t="s">
        <v>472</v>
      </c>
    </row>
    <row r="390" spans="1:5" x14ac:dyDescent="0.25">
      <c r="A390" t="s">
        <v>930</v>
      </c>
      <c r="B390">
        <v>4</v>
      </c>
      <c r="C390" t="s">
        <v>472</v>
      </c>
    </row>
    <row r="391" spans="1:5" x14ac:dyDescent="0.25">
      <c r="A391" t="s">
        <v>931</v>
      </c>
      <c r="B391">
        <v>2</v>
      </c>
      <c r="C391" t="s">
        <v>472</v>
      </c>
    </row>
    <row r="392" spans="1:5" x14ac:dyDescent="0.25">
      <c r="A392" t="s">
        <v>932</v>
      </c>
      <c r="B392">
        <v>2</v>
      </c>
      <c r="D392" t="s">
        <v>472</v>
      </c>
    </row>
    <row r="393" spans="1:5" x14ac:dyDescent="0.25">
      <c r="A393" t="s">
        <v>933</v>
      </c>
      <c r="B393">
        <v>1</v>
      </c>
      <c r="D393" t="s">
        <v>472</v>
      </c>
    </row>
    <row r="394" spans="1:5" x14ac:dyDescent="0.25">
      <c r="A394" t="s">
        <v>934</v>
      </c>
      <c r="B394">
        <v>1</v>
      </c>
      <c r="D394" t="s">
        <v>472</v>
      </c>
    </row>
    <row r="395" spans="1:5" x14ac:dyDescent="0.25">
      <c r="A395" t="s">
        <v>935</v>
      </c>
      <c r="B395">
        <v>4</v>
      </c>
      <c r="D395" t="s">
        <v>472</v>
      </c>
    </row>
    <row r="396" spans="1:5" x14ac:dyDescent="0.25">
      <c r="A396" t="s">
        <v>936</v>
      </c>
      <c r="B396">
        <v>4</v>
      </c>
      <c r="D396" t="s">
        <v>472</v>
      </c>
    </row>
    <row r="397" spans="1:5" x14ac:dyDescent="0.25">
      <c r="A397" t="s">
        <v>937</v>
      </c>
      <c r="B397">
        <v>4</v>
      </c>
      <c r="D397" t="s">
        <v>472</v>
      </c>
    </row>
    <row r="398" spans="1:5" x14ac:dyDescent="0.25">
      <c r="A398" t="s">
        <v>938</v>
      </c>
      <c r="B398">
        <v>1</v>
      </c>
      <c r="D398" t="s">
        <v>472</v>
      </c>
    </row>
    <row r="399" spans="1:5" x14ac:dyDescent="0.25">
      <c r="A399" t="s">
        <v>939</v>
      </c>
      <c r="B399">
        <v>11</v>
      </c>
      <c r="C399" t="s">
        <v>472</v>
      </c>
    </row>
    <row r="400" spans="1:5" x14ac:dyDescent="0.25">
      <c r="A400" t="s">
        <v>940</v>
      </c>
      <c r="B400">
        <v>3</v>
      </c>
      <c r="C400" t="s">
        <v>472</v>
      </c>
    </row>
    <row r="401" spans="1:4" x14ac:dyDescent="0.25">
      <c r="A401" t="s">
        <v>941</v>
      </c>
      <c r="B401">
        <v>1</v>
      </c>
      <c r="D401" t="s">
        <v>472</v>
      </c>
    </row>
    <row r="402" spans="1:4" x14ac:dyDescent="0.25">
      <c r="A402" t="s">
        <v>942</v>
      </c>
      <c r="B402">
        <v>6</v>
      </c>
      <c r="D402" t="s">
        <v>472</v>
      </c>
    </row>
    <row r="403" spans="1:4" x14ac:dyDescent="0.25">
      <c r="A403" t="s">
        <v>943</v>
      </c>
      <c r="B403">
        <v>1</v>
      </c>
      <c r="D403" t="s">
        <v>472</v>
      </c>
    </row>
    <row r="404" spans="1:4" x14ac:dyDescent="0.25">
      <c r="A404" t="s">
        <v>944</v>
      </c>
      <c r="B404">
        <v>1</v>
      </c>
      <c r="D404" t="s">
        <v>472</v>
      </c>
    </row>
    <row r="405" spans="1:4" x14ac:dyDescent="0.25">
      <c r="A405" t="s">
        <v>945</v>
      </c>
      <c r="B405">
        <v>1</v>
      </c>
      <c r="D405" t="s">
        <v>472</v>
      </c>
    </row>
    <row r="406" spans="1:4" x14ac:dyDescent="0.25">
      <c r="A406" t="s">
        <v>946</v>
      </c>
      <c r="B406">
        <v>1</v>
      </c>
      <c r="D406" t="s">
        <v>472</v>
      </c>
    </row>
    <row r="407" spans="1:4" x14ac:dyDescent="0.25">
      <c r="A407" t="s">
        <v>947</v>
      </c>
      <c r="B407">
        <v>1</v>
      </c>
      <c r="D407" t="s">
        <v>472</v>
      </c>
    </row>
    <row r="408" spans="1:4" x14ac:dyDescent="0.25">
      <c r="A408" t="s">
        <v>948</v>
      </c>
      <c r="B408">
        <v>1</v>
      </c>
      <c r="D408" t="s">
        <v>472</v>
      </c>
    </row>
    <row r="409" spans="1:4" x14ac:dyDescent="0.25">
      <c r="A409" t="s">
        <v>949</v>
      </c>
      <c r="B409">
        <v>1</v>
      </c>
      <c r="D409" t="s">
        <v>472</v>
      </c>
    </row>
    <row r="410" spans="1:4" x14ac:dyDescent="0.25">
      <c r="A410" t="s">
        <v>950</v>
      </c>
      <c r="B410">
        <v>1</v>
      </c>
      <c r="D410" t="s">
        <v>472</v>
      </c>
    </row>
    <row r="411" spans="1:4" x14ac:dyDescent="0.25">
      <c r="A411" t="s">
        <v>951</v>
      </c>
      <c r="B411">
        <v>1</v>
      </c>
      <c r="D411" t="s">
        <v>472</v>
      </c>
    </row>
    <row r="412" spans="1:4" x14ac:dyDescent="0.25">
      <c r="A412" t="s">
        <v>952</v>
      </c>
      <c r="B412">
        <v>15</v>
      </c>
      <c r="C412" t="s">
        <v>472</v>
      </c>
    </row>
    <row r="413" spans="1:4" x14ac:dyDescent="0.25">
      <c r="A413" t="s">
        <v>953</v>
      </c>
      <c r="B413">
        <v>4</v>
      </c>
      <c r="C413" t="s">
        <v>472</v>
      </c>
    </row>
    <row r="414" spans="1:4" x14ac:dyDescent="0.25">
      <c r="A414" t="s">
        <v>954</v>
      </c>
      <c r="B414">
        <v>4</v>
      </c>
      <c r="D414" t="s">
        <v>472</v>
      </c>
    </row>
    <row r="415" spans="1:4" x14ac:dyDescent="0.25">
      <c r="A415" t="s">
        <v>955</v>
      </c>
      <c r="B415">
        <v>13</v>
      </c>
      <c r="D415" t="s">
        <v>472</v>
      </c>
    </row>
    <row r="416" spans="1:4" x14ac:dyDescent="0.25">
      <c r="A416" t="s">
        <v>956</v>
      </c>
      <c r="B416">
        <v>13</v>
      </c>
      <c r="D416" t="s">
        <v>472</v>
      </c>
    </row>
    <row r="417" spans="1:4" x14ac:dyDescent="0.25">
      <c r="A417" t="s">
        <v>957</v>
      </c>
      <c r="B417">
        <v>6</v>
      </c>
      <c r="D417" t="s">
        <v>472</v>
      </c>
    </row>
    <row r="418" spans="1:4" x14ac:dyDescent="0.25">
      <c r="A418" t="s">
        <v>958</v>
      </c>
      <c r="B418">
        <v>1</v>
      </c>
      <c r="D418" t="s">
        <v>472</v>
      </c>
    </row>
    <row r="419" spans="1:4" x14ac:dyDescent="0.25">
      <c r="A419" t="s">
        <v>959</v>
      </c>
      <c r="B419">
        <v>2</v>
      </c>
      <c r="D419" t="s">
        <v>472</v>
      </c>
    </row>
    <row r="420" spans="1:4" x14ac:dyDescent="0.25">
      <c r="A420" t="s">
        <v>960</v>
      </c>
      <c r="B420">
        <v>1</v>
      </c>
      <c r="D420" t="s">
        <v>472</v>
      </c>
    </row>
    <row r="421" spans="1:4" x14ac:dyDescent="0.25">
      <c r="A421" t="s">
        <v>961</v>
      </c>
      <c r="B421">
        <v>1</v>
      </c>
      <c r="D421" t="s">
        <v>472</v>
      </c>
    </row>
    <row r="422" spans="1:4" x14ac:dyDescent="0.25">
      <c r="A422" t="s">
        <v>962</v>
      </c>
      <c r="B422">
        <v>1</v>
      </c>
      <c r="D422" t="s">
        <v>472</v>
      </c>
    </row>
    <row r="423" spans="1:4" x14ac:dyDescent="0.25">
      <c r="A423" t="s">
        <v>963</v>
      </c>
      <c r="B423">
        <v>1</v>
      </c>
      <c r="C423" t="s">
        <v>472</v>
      </c>
    </row>
    <row r="424" spans="1:4" x14ac:dyDescent="0.25">
      <c r="A424" t="s">
        <v>964</v>
      </c>
      <c r="B424">
        <v>2</v>
      </c>
      <c r="D424" t="s">
        <v>472</v>
      </c>
    </row>
    <row r="425" spans="1:4" x14ac:dyDescent="0.25">
      <c r="A425" t="s">
        <v>965</v>
      </c>
      <c r="B425">
        <v>1</v>
      </c>
      <c r="D425" t="s">
        <v>472</v>
      </c>
    </row>
    <row r="426" spans="1:4" x14ac:dyDescent="0.25">
      <c r="A426" t="s">
        <v>966</v>
      </c>
      <c r="B426">
        <v>4</v>
      </c>
      <c r="C426" t="s">
        <v>472</v>
      </c>
    </row>
    <row r="427" spans="1:4" x14ac:dyDescent="0.25">
      <c r="A427" t="s">
        <v>967</v>
      </c>
      <c r="B427">
        <v>8</v>
      </c>
      <c r="C427" t="s">
        <v>472</v>
      </c>
    </row>
    <row r="428" spans="1:4" x14ac:dyDescent="0.25">
      <c r="A428" t="s">
        <v>968</v>
      </c>
      <c r="B428">
        <v>6</v>
      </c>
      <c r="C428" t="s">
        <v>472</v>
      </c>
    </row>
    <row r="429" spans="1:4" x14ac:dyDescent="0.25">
      <c r="A429" t="s">
        <v>969</v>
      </c>
      <c r="B429">
        <v>6</v>
      </c>
      <c r="C429" t="s">
        <v>472</v>
      </c>
    </row>
    <row r="430" spans="1:4" x14ac:dyDescent="0.25">
      <c r="A430" t="s">
        <v>970</v>
      </c>
      <c r="B430">
        <v>1</v>
      </c>
      <c r="D430" t="s">
        <v>472</v>
      </c>
    </row>
    <row r="431" spans="1:4" x14ac:dyDescent="0.25">
      <c r="A431" t="s">
        <v>971</v>
      </c>
      <c r="B431">
        <v>1</v>
      </c>
      <c r="D431" t="s">
        <v>472</v>
      </c>
    </row>
    <row r="432" spans="1:4" x14ac:dyDescent="0.25">
      <c r="A432" t="s">
        <v>972</v>
      </c>
      <c r="B432">
        <v>1</v>
      </c>
      <c r="D432" t="s">
        <v>472</v>
      </c>
    </row>
    <row r="433" spans="1:5" x14ac:dyDescent="0.25">
      <c r="A433" t="s">
        <v>973</v>
      </c>
      <c r="B433">
        <v>1</v>
      </c>
      <c r="D433" t="s">
        <v>472</v>
      </c>
    </row>
    <row r="434" spans="1:5" x14ac:dyDescent="0.25">
      <c r="A434" t="s">
        <v>974</v>
      </c>
      <c r="B434">
        <v>1</v>
      </c>
      <c r="E434" t="s">
        <v>472</v>
      </c>
    </row>
    <row r="435" spans="1:5" x14ac:dyDescent="0.25">
      <c r="A435" t="s">
        <v>975</v>
      </c>
      <c r="B435">
        <v>5</v>
      </c>
      <c r="D435" t="s">
        <v>472</v>
      </c>
    </row>
    <row r="436" spans="1:5" x14ac:dyDescent="0.25">
      <c r="A436" t="s">
        <v>976</v>
      </c>
      <c r="B436">
        <v>1</v>
      </c>
      <c r="D436" t="s">
        <v>472</v>
      </c>
    </row>
    <row r="437" spans="1:5" x14ac:dyDescent="0.25">
      <c r="A437" t="s">
        <v>977</v>
      </c>
      <c r="B437">
        <v>1</v>
      </c>
      <c r="D437" t="s">
        <v>472</v>
      </c>
    </row>
    <row r="438" spans="1:5" x14ac:dyDescent="0.25">
      <c r="A438" t="s">
        <v>978</v>
      </c>
      <c r="B438">
        <v>2</v>
      </c>
      <c r="D438" t="s">
        <v>472</v>
      </c>
    </row>
    <row r="439" spans="1:5" x14ac:dyDescent="0.25">
      <c r="A439" t="s">
        <v>979</v>
      </c>
      <c r="B439">
        <v>1</v>
      </c>
      <c r="D439" t="s">
        <v>472</v>
      </c>
    </row>
    <row r="440" spans="1:5" x14ac:dyDescent="0.25">
      <c r="A440" t="s">
        <v>980</v>
      </c>
      <c r="B440">
        <v>1</v>
      </c>
      <c r="D440" t="s">
        <v>472</v>
      </c>
    </row>
    <row r="441" spans="1:5" x14ac:dyDescent="0.25">
      <c r="A441" t="s">
        <v>981</v>
      </c>
      <c r="B441">
        <v>2</v>
      </c>
      <c r="D441" t="s">
        <v>472</v>
      </c>
    </row>
    <row r="442" spans="1:5" x14ac:dyDescent="0.25">
      <c r="A442" t="s">
        <v>982</v>
      </c>
      <c r="B442">
        <v>1</v>
      </c>
      <c r="D442" t="s">
        <v>472</v>
      </c>
    </row>
    <row r="443" spans="1:5" x14ac:dyDescent="0.25">
      <c r="A443" t="s">
        <v>983</v>
      </c>
      <c r="B443">
        <v>1</v>
      </c>
      <c r="D443" t="s">
        <v>472</v>
      </c>
    </row>
    <row r="444" spans="1:5" x14ac:dyDescent="0.25">
      <c r="A444" t="s">
        <v>984</v>
      </c>
      <c r="B444">
        <v>1</v>
      </c>
      <c r="D444" t="s">
        <v>472</v>
      </c>
    </row>
    <row r="445" spans="1:5" x14ac:dyDescent="0.25">
      <c r="A445" t="s">
        <v>985</v>
      </c>
      <c r="B445">
        <v>6</v>
      </c>
      <c r="C445" t="s">
        <v>472</v>
      </c>
    </row>
    <row r="446" spans="1:5" x14ac:dyDescent="0.25">
      <c r="A446" t="s">
        <v>986</v>
      </c>
      <c r="B446">
        <v>2</v>
      </c>
      <c r="D446" t="s">
        <v>472</v>
      </c>
    </row>
    <row r="447" spans="1:5" x14ac:dyDescent="0.25">
      <c r="A447" t="s">
        <v>987</v>
      </c>
      <c r="B447">
        <v>2</v>
      </c>
      <c r="D447" t="s">
        <v>472</v>
      </c>
    </row>
    <row r="448" spans="1:5" x14ac:dyDescent="0.25">
      <c r="A448" t="s">
        <v>988</v>
      </c>
      <c r="B448">
        <v>3</v>
      </c>
      <c r="E448" t="s">
        <v>472</v>
      </c>
    </row>
    <row r="449" spans="1:5" x14ac:dyDescent="0.25">
      <c r="A449" t="s">
        <v>989</v>
      </c>
      <c r="B449">
        <v>3</v>
      </c>
      <c r="E449" t="s">
        <v>472</v>
      </c>
    </row>
    <row r="450" spans="1:5" x14ac:dyDescent="0.25">
      <c r="A450" t="s">
        <v>990</v>
      </c>
      <c r="B450">
        <v>1</v>
      </c>
      <c r="E450" t="s">
        <v>472</v>
      </c>
    </row>
    <row r="451" spans="1:5" x14ac:dyDescent="0.25">
      <c r="A451" t="s">
        <v>991</v>
      </c>
      <c r="B451">
        <v>8</v>
      </c>
      <c r="C451" t="s">
        <v>472</v>
      </c>
    </row>
    <row r="452" spans="1:5" x14ac:dyDescent="0.25">
      <c r="A452" t="s">
        <v>992</v>
      </c>
      <c r="B452">
        <v>1</v>
      </c>
      <c r="D452" t="s">
        <v>472</v>
      </c>
    </row>
    <row r="453" spans="1:5" x14ac:dyDescent="0.25">
      <c r="A453" t="s">
        <v>993</v>
      </c>
      <c r="B453">
        <v>1</v>
      </c>
      <c r="D453" t="s">
        <v>472</v>
      </c>
    </row>
    <row r="454" spans="1:5" x14ac:dyDescent="0.25">
      <c r="A454" t="s">
        <v>994</v>
      </c>
      <c r="B454">
        <v>1</v>
      </c>
      <c r="D454" t="s">
        <v>472</v>
      </c>
    </row>
    <row r="455" spans="1:5" x14ac:dyDescent="0.25">
      <c r="A455" t="s">
        <v>995</v>
      </c>
      <c r="B455">
        <v>2</v>
      </c>
      <c r="D455" t="s">
        <v>472</v>
      </c>
    </row>
    <row r="456" spans="1:5" x14ac:dyDescent="0.25">
      <c r="A456" t="s">
        <v>996</v>
      </c>
      <c r="B456">
        <v>3</v>
      </c>
      <c r="D456" t="s">
        <v>472</v>
      </c>
    </row>
    <row r="457" spans="1:5" x14ac:dyDescent="0.25">
      <c r="A457" t="s">
        <v>997</v>
      </c>
      <c r="B457">
        <v>1</v>
      </c>
      <c r="D457" t="s">
        <v>472</v>
      </c>
    </row>
    <row r="458" spans="1:5" x14ac:dyDescent="0.25">
      <c r="A458" t="s">
        <v>998</v>
      </c>
      <c r="B458">
        <v>1</v>
      </c>
      <c r="D458" t="s">
        <v>472</v>
      </c>
    </row>
    <row r="459" spans="1:5" x14ac:dyDescent="0.25">
      <c r="A459" t="s">
        <v>999</v>
      </c>
      <c r="B459">
        <v>1</v>
      </c>
      <c r="D459" t="s">
        <v>472</v>
      </c>
    </row>
    <row r="460" spans="1:5" x14ac:dyDescent="0.25">
      <c r="A460" t="s">
        <v>1000</v>
      </c>
      <c r="B460">
        <v>1</v>
      </c>
      <c r="D460" t="s">
        <v>472</v>
      </c>
    </row>
    <row r="461" spans="1:5" x14ac:dyDescent="0.25">
      <c r="A461" t="s">
        <v>1001</v>
      </c>
      <c r="B461">
        <v>1</v>
      </c>
      <c r="D461" t="s">
        <v>472</v>
      </c>
    </row>
    <row r="462" spans="1:5" x14ac:dyDescent="0.25">
      <c r="A462" t="s">
        <v>1002</v>
      </c>
      <c r="B462">
        <v>1</v>
      </c>
      <c r="D462" t="s">
        <v>472</v>
      </c>
    </row>
    <row r="463" spans="1:5" x14ac:dyDescent="0.25">
      <c r="A463" t="s">
        <v>1003</v>
      </c>
      <c r="B463">
        <v>2</v>
      </c>
      <c r="C463" t="s">
        <v>472</v>
      </c>
    </row>
    <row r="464" spans="1:5" x14ac:dyDescent="0.25">
      <c r="A464" t="s">
        <v>1004</v>
      </c>
      <c r="B464">
        <v>2</v>
      </c>
      <c r="C464" t="s">
        <v>472</v>
      </c>
    </row>
    <row r="465" spans="1:4" x14ac:dyDescent="0.25">
      <c r="A465" t="s">
        <v>1005</v>
      </c>
      <c r="B465">
        <v>2</v>
      </c>
      <c r="C465" t="s">
        <v>472</v>
      </c>
    </row>
    <row r="466" spans="1:4" x14ac:dyDescent="0.25">
      <c r="A466" t="s">
        <v>1006</v>
      </c>
      <c r="B466">
        <v>6</v>
      </c>
      <c r="C466" t="s">
        <v>472</v>
      </c>
    </row>
    <row r="467" spans="1:4" x14ac:dyDescent="0.25">
      <c r="A467" t="s">
        <v>1007</v>
      </c>
      <c r="B467">
        <v>1</v>
      </c>
      <c r="D467" t="s">
        <v>472</v>
      </c>
    </row>
    <row r="468" spans="1:4" x14ac:dyDescent="0.25">
      <c r="A468" t="s">
        <v>1008</v>
      </c>
      <c r="B468">
        <v>1</v>
      </c>
      <c r="D468" t="s">
        <v>472</v>
      </c>
    </row>
    <row r="469" spans="1:4" x14ac:dyDescent="0.25">
      <c r="A469" t="s">
        <v>1009</v>
      </c>
      <c r="B469">
        <v>1</v>
      </c>
      <c r="D469" t="s">
        <v>472</v>
      </c>
    </row>
    <row r="470" spans="1:4" x14ac:dyDescent="0.25">
      <c r="A470" t="s">
        <v>1010</v>
      </c>
      <c r="B470">
        <v>1</v>
      </c>
      <c r="D470" t="s">
        <v>472</v>
      </c>
    </row>
    <row r="471" spans="1:4" x14ac:dyDescent="0.25">
      <c r="A471" t="s">
        <v>1011</v>
      </c>
      <c r="B471">
        <v>1</v>
      </c>
      <c r="D471" t="s">
        <v>472</v>
      </c>
    </row>
    <row r="472" spans="1:4" x14ac:dyDescent="0.25">
      <c r="A472" t="s">
        <v>1012</v>
      </c>
      <c r="B472">
        <v>6</v>
      </c>
      <c r="D472" t="s">
        <v>472</v>
      </c>
    </row>
    <row r="473" spans="1:4" x14ac:dyDescent="0.25">
      <c r="A473" t="s">
        <v>1013</v>
      </c>
      <c r="B473">
        <v>3</v>
      </c>
      <c r="D473" t="s">
        <v>472</v>
      </c>
    </row>
    <row r="474" spans="1:4" x14ac:dyDescent="0.25">
      <c r="A474" t="s">
        <v>1014</v>
      </c>
      <c r="B474">
        <v>1</v>
      </c>
      <c r="D474" t="s">
        <v>472</v>
      </c>
    </row>
    <row r="475" spans="1:4" x14ac:dyDescent="0.25">
      <c r="A475" t="s">
        <v>1015</v>
      </c>
      <c r="B475">
        <v>2</v>
      </c>
      <c r="D475" t="s">
        <v>472</v>
      </c>
    </row>
    <row r="476" spans="1:4" x14ac:dyDescent="0.25">
      <c r="A476" t="s">
        <v>1016</v>
      </c>
      <c r="B476">
        <v>2</v>
      </c>
      <c r="D476" t="s">
        <v>472</v>
      </c>
    </row>
    <row r="477" spans="1:4" x14ac:dyDescent="0.25">
      <c r="A477" t="s">
        <v>1017</v>
      </c>
      <c r="B477">
        <v>1</v>
      </c>
      <c r="D477" t="s">
        <v>472</v>
      </c>
    </row>
    <row r="478" spans="1:4" x14ac:dyDescent="0.25">
      <c r="A478" t="s">
        <v>1018</v>
      </c>
      <c r="B478">
        <v>1</v>
      </c>
      <c r="D478" t="s">
        <v>472</v>
      </c>
    </row>
    <row r="479" spans="1:4" x14ac:dyDescent="0.25">
      <c r="A479" t="s">
        <v>1019</v>
      </c>
      <c r="B479">
        <v>1</v>
      </c>
      <c r="D479" t="s">
        <v>472</v>
      </c>
    </row>
    <row r="480" spans="1:4" x14ac:dyDescent="0.25">
      <c r="A480" t="s">
        <v>1020</v>
      </c>
      <c r="B480">
        <v>1</v>
      </c>
      <c r="D480" t="s">
        <v>472</v>
      </c>
    </row>
    <row r="481" spans="1:5" x14ac:dyDescent="0.25">
      <c r="A481" t="s">
        <v>1021</v>
      </c>
      <c r="B481">
        <v>1</v>
      </c>
      <c r="D481" t="s">
        <v>472</v>
      </c>
    </row>
    <row r="482" spans="1:5" x14ac:dyDescent="0.25">
      <c r="A482" t="s">
        <v>1022</v>
      </c>
      <c r="B482">
        <v>2</v>
      </c>
      <c r="E482" t="s">
        <v>472</v>
      </c>
    </row>
    <row r="483" spans="1:5" x14ac:dyDescent="0.25">
      <c r="A483" t="s">
        <v>1023</v>
      </c>
      <c r="B483">
        <v>6</v>
      </c>
      <c r="D483" t="s">
        <v>472</v>
      </c>
    </row>
    <row r="484" spans="1:5" x14ac:dyDescent="0.25">
      <c r="A484" t="s">
        <v>1024</v>
      </c>
      <c r="B484">
        <v>1</v>
      </c>
      <c r="D484" t="s">
        <v>472</v>
      </c>
    </row>
    <row r="485" spans="1:5" x14ac:dyDescent="0.25">
      <c r="A485" t="s">
        <v>1025</v>
      </c>
      <c r="B485">
        <v>1</v>
      </c>
      <c r="E485" t="s">
        <v>472</v>
      </c>
    </row>
    <row r="486" spans="1:5" x14ac:dyDescent="0.25">
      <c r="A486" t="s">
        <v>1026</v>
      </c>
      <c r="B486">
        <v>2</v>
      </c>
      <c r="E486" t="s">
        <v>472</v>
      </c>
    </row>
    <row r="487" spans="1:5" x14ac:dyDescent="0.25">
      <c r="A487" t="s">
        <v>1027</v>
      </c>
      <c r="B487">
        <v>2</v>
      </c>
      <c r="E487" t="s">
        <v>472</v>
      </c>
    </row>
    <row r="488" spans="1:5" x14ac:dyDescent="0.25">
      <c r="A488" t="s">
        <v>1028</v>
      </c>
      <c r="B488">
        <v>2</v>
      </c>
      <c r="E488" t="s">
        <v>472</v>
      </c>
    </row>
    <row r="489" spans="1:5" x14ac:dyDescent="0.25">
      <c r="A489" t="s">
        <v>1029</v>
      </c>
      <c r="B489">
        <v>2</v>
      </c>
      <c r="E489" t="s">
        <v>472</v>
      </c>
    </row>
    <row r="490" spans="1:5" x14ac:dyDescent="0.25">
      <c r="A490" t="s">
        <v>1030</v>
      </c>
      <c r="B490">
        <v>2</v>
      </c>
      <c r="E490" t="s">
        <v>472</v>
      </c>
    </row>
    <row r="491" spans="1:5" x14ac:dyDescent="0.25">
      <c r="A491" t="s">
        <v>1031</v>
      </c>
      <c r="B491">
        <v>1</v>
      </c>
      <c r="E491" t="s">
        <v>472</v>
      </c>
    </row>
    <row r="492" spans="1:5" x14ac:dyDescent="0.25">
      <c r="A492" t="s">
        <v>1032</v>
      </c>
      <c r="B492">
        <v>1</v>
      </c>
      <c r="D492" t="s">
        <v>472</v>
      </c>
    </row>
    <row r="493" spans="1:5" x14ac:dyDescent="0.25">
      <c r="A493" t="s">
        <v>1033</v>
      </c>
      <c r="B493">
        <v>1</v>
      </c>
      <c r="D493" t="s">
        <v>472</v>
      </c>
    </row>
    <row r="494" spans="1:5" x14ac:dyDescent="0.25">
      <c r="A494" t="s">
        <v>1034</v>
      </c>
      <c r="B494">
        <v>1</v>
      </c>
      <c r="D494" t="s">
        <v>472</v>
      </c>
    </row>
    <row r="495" spans="1:5" x14ac:dyDescent="0.25">
      <c r="A495" t="s">
        <v>1035</v>
      </c>
      <c r="B495">
        <v>1</v>
      </c>
      <c r="D495" t="s">
        <v>472</v>
      </c>
    </row>
    <row r="496" spans="1:5" x14ac:dyDescent="0.25">
      <c r="A496" t="s">
        <v>1036</v>
      </c>
      <c r="B496">
        <v>1</v>
      </c>
      <c r="D496" t="s">
        <v>472</v>
      </c>
    </row>
    <row r="497" spans="1:4" x14ac:dyDescent="0.25">
      <c r="A497" t="s">
        <v>1037</v>
      </c>
      <c r="B497">
        <v>1</v>
      </c>
      <c r="D497" t="s">
        <v>472</v>
      </c>
    </row>
    <row r="498" spans="1:4" x14ac:dyDescent="0.25">
      <c r="A498" t="s">
        <v>1038</v>
      </c>
      <c r="B498">
        <v>1</v>
      </c>
      <c r="D498" t="s">
        <v>472</v>
      </c>
    </row>
    <row r="499" spans="1:4" x14ac:dyDescent="0.25">
      <c r="A499" t="s">
        <v>1039</v>
      </c>
      <c r="B499">
        <v>1</v>
      </c>
      <c r="D499" t="s">
        <v>472</v>
      </c>
    </row>
    <row r="500" spans="1:4" x14ac:dyDescent="0.25">
      <c r="A500" t="s">
        <v>1040</v>
      </c>
      <c r="B500">
        <v>1</v>
      </c>
      <c r="D500" t="s">
        <v>472</v>
      </c>
    </row>
    <row r="501" spans="1:4" x14ac:dyDescent="0.25">
      <c r="A501" t="s">
        <v>1041</v>
      </c>
      <c r="B501">
        <v>1</v>
      </c>
      <c r="D501" t="s">
        <v>472</v>
      </c>
    </row>
    <row r="502" spans="1:4" x14ac:dyDescent="0.25">
      <c r="A502" t="s">
        <v>1042</v>
      </c>
      <c r="B502">
        <v>1</v>
      </c>
      <c r="D502" t="s">
        <v>472</v>
      </c>
    </row>
    <row r="503" spans="1:4" x14ac:dyDescent="0.25">
      <c r="A503" t="s">
        <v>1043</v>
      </c>
      <c r="B503">
        <v>1</v>
      </c>
      <c r="D503" t="s">
        <v>472</v>
      </c>
    </row>
    <row r="504" spans="1:4" x14ac:dyDescent="0.25">
      <c r="A504" t="s">
        <v>1044</v>
      </c>
      <c r="B504">
        <v>1</v>
      </c>
      <c r="D504" t="s">
        <v>472</v>
      </c>
    </row>
    <row r="505" spans="1:4" x14ac:dyDescent="0.25">
      <c r="A505" t="s">
        <v>1045</v>
      </c>
      <c r="B505">
        <v>1</v>
      </c>
      <c r="D505" t="s">
        <v>472</v>
      </c>
    </row>
    <row r="506" spans="1:4" x14ac:dyDescent="0.25">
      <c r="A506" t="s">
        <v>1046</v>
      </c>
      <c r="B506">
        <v>1</v>
      </c>
      <c r="D506" t="s">
        <v>472</v>
      </c>
    </row>
    <row r="507" spans="1:4" x14ac:dyDescent="0.25">
      <c r="A507" t="s">
        <v>1047</v>
      </c>
      <c r="B507">
        <v>1</v>
      </c>
      <c r="D507" t="s">
        <v>472</v>
      </c>
    </row>
    <row r="508" spans="1:4" x14ac:dyDescent="0.25">
      <c r="A508" t="s">
        <v>1048</v>
      </c>
      <c r="B508">
        <v>1</v>
      </c>
      <c r="C508" t="s">
        <v>472</v>
      </c>
    </row>
    <row r="509" spans="1:4" x14ac:dyDescent="0.25">
      <c r="A509" t="s">
        <v>1049</v>
      </c>
      <c r="B509">
        <v>1</v>
      </c>
      <c r="D509" t="s">
        <v>472</v>
      </c>
    </row>
    <row r="510" spans="1:4" x14ac:dyDescent="0.25">
      <c r="A510" t="s">
        <v>1050</v>
      </c>
      <c r="B510">
        <v>2</v>
      </c>
      <c r="C510" t="s">
        <v>472</v>
      </c>
    </row>
    <row r="511" spans="1:4" x14ac:dyDescent="0.25">
      <c r="A511" t="s">
        <v>1051</v>
      </c>
      <c r="B511">
        <v>2</v>
      </c>
      <c r="D511" t="s">
        <v>472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E9B1C-B84C-4028-9D8C-A62DA988B7EC}">
  <dimension ref="B3:L6"/>
  <sheetViews>
    <sheetView tabSelected="1" workbookViewId="0">
      <selection activeCell="H21" sqref="H21"/>
    </sheetView>
  </sheetViews>
  <sheetFormatPr baseColWidth="10" defaultRowHeight="15" x14ac:dyDescent="0.25"/>
  <cols>
    <col min="2" max="2" width="19.5703125" bestFit="1" customWidth="1"/>
    <col min="9" max="9" width="29.140625" bestFit="1" customWidth="1"/>
  </cols>
  <sheetData>
    <row r="3" spans="2:12" x14ac:dyDescent="0.25">
      <c r="B3" t="s">
        <v>1062</v>
      </c>
      <c r="C3" s="15" t="s">
        <v>1063</v>
      </c>
      <c r="D3" s="15"/>
      <c r="E3" s="15" t="s">
        <v>1064</v>
      </c>
      <c r="F3" s="15"/>
      <c r="L3" s="13"/>
    </row>
    <row r="4" spans="2:12" x14ac:dyDescent="0.25">
      <c r="B4" t="s">
        <v>1065</v>
      </c>
      <c r="C4" t="s">
        <v>1066</v>
      </c>
      <c r="D4" t="s">
        <v>1067</v>
      </c>
      <c r="E4" t="s">
        <v>1066</v>
      </c>
      <c r="F4" t="s">
        <v>1067</v>
      </c>
      <c r="I4" t="s">
        <v>1062</v>
      </c>
      <c r="J4" t="s">
        <v>1063</v>
      </c>
      <c r="K4" s="13" t="s">
        <v>1064</v>
      </c>
    </row>
    <row r="5" spans="2:12" x14ac:dyDescent="0.25">
      <c r="B5" t="s">
        <v>25</v>
      </c>
      <c r="C5">
        <v>41018</v>
      </c>
      <c r="D5">
        <v>1007</v>
      </c>
      <c r="E5">
        <v>8440</v>
      </c>
      <c r="F5">
        <v>860</v>
      </c>
      <c r="I5" t="s">
        <v>1070</v>
      </c>
      <c r="J5">
        <v>2153</v>
      </c>
      <c r="K5">
        <v>3260</v>
      </c>
    </row>
    <row r="6" spans="2:12" x14ac:dyDescent="0.25">
      <c r="B6" t="s">
        <v>1068</v>
      </c>
      <c r="C6">
        <v>16384</v>
      </c>
      <c r="D6">
        <v>269</v>
      </c>
      <c r="E6">
        <v>8440</v>
      </c>
      <c r="F6">
        <v>860</v>
      </c>
      <c r="I6" t="s">
        <v>1069</v>
      </c>
      <c r="J6">
        <v>3599</v>
      </c>
      <c r="K6">
        <v>4858</v>
      </c>
    </row>
  </sheetData>
  <mergeCells count="2">
    <mergeCell ref="C3:D3"/>
    <mergeCell ref="E3:F3"/>
  </mergeCell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M A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H y R 1 g K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y 0 T M z s t A z s N G H C d r 4 Z u Y h F B g B H Q y S R R K 0 c S 7 N K S k t S r V L S d V 1 c b X R h 3 F t 9 K F + s A M A A A D / / w M A U E s D B B Q A A g A I A A A A I Q D t d p h L z w E A A B A I A A A T A A A A R m 9 y b X V s Y X M v U 2 V j d G l v b j E u b e R V U W v b M B B + D / Q / C O 8 l A W O W k G 2 w 4 o f h r G t h j J Z k 3 U M 9 g i J f Y q + y l O l O Y W 7 I v 9 l v 2 B / o H + s Z r 0 u H E 7 a O 0 o f O L 5 b u 0 9 1 9 p 0 8 n I S g q r B H j 5 t 8 / 7 H Q w l w 4 y M d M e y F r K p 3 M H X z 0 Y V Y l Y a K C D j u D v z I P W w J Y E V 9 H I K l + C o e 5 R o S F K r C G e Y D d I X q c f E R y m m X W o c g f p 7 U p M T 5 3 9 A p c E 6 W k + S g f P B 8 P p J z v T k O 7 I G y l c B b 3 w Y g S 6 K A s C F w d h E I r E a l 8 a j A e h e G u U z Q q z i P u D F z w 9 8 5 Z g T J W G e D u M P l g D n 3 t h w / 9 Z c H z 9 I w c n F o D k 5 w T i G G Q G L u C S J p K J R E y w Z N / G j N 2 m 4 F B c / L S / 0 X q s p J Y O Y 3 L + b u B 3 c P 3 d s A 8 T F Z N q u Y 0 4 c d L g 3 L q y Y c 4 Y Y H c v k X C 9 D t 7 L q h 4 J 4 q W C 4 B t t Q r E O j m 4 3 h p E T Q y + H U R 1 q s + k d d A q z j 8 V W 2 a t i M Q O Y K g 3 S Q P b I 8 u 5 L / g e N h 0 9 X 4 0 R 7 r M O c Z H 8 r d A 2 1 1 k 7 7 / 3 Y a / D K T x E r 8 6 r t H O Q a t r D v 0 P 7 y j / 6 u n q 3 9 b 2 3 t 1 f Q 2 N w a 0 K B S 0 X L m P O W u 2 y k 1 V W Y w t J W J W F d d V v w D 0 v F i 4 0 K 3 k X H v Z m A b w k u 0 z 3 5 v h / H 4 l z y U 3 0 Q I / E D Q A A A P / / A w B Q S w E C L Q A U A A Y A C A A A A C E A K t 2 q Q N I A A A A 3 A Q A A E w A A A A A A A A A A A A A A A A A A A A A A W 0 N v b n R l b n R f V H l w Z X N d L n h t b F B L A Q I t A B Q A A g A I A A A A I Q A f J H W A r Q A A A P c A A A A S A A A A A A A A A A A A A A A A A A s D A A B D b 2 5 m a W c v U G F j a 2 F n Z S 5 4 b W x Q S w E C L Q A U A A I A C A A A A C E A 7 X a Y S 8 8 B A A A Q C A A A E w A A A A A A A A A A A A A A A A D o A w A A R m 9 y b X V s Y X M v U 2 V j d G l v b j E u b V B L B Q Y A A A A A A w A D A M I A A A D o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i Y A A A A A A A C A J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J s d W V 0 b 2 9 0 a F 9 m c m V x d W V u Y 3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z L T E z V D A 4 O j M 1 O j E 4 L j M z M T M 2 M j N a I i 8 + P E V u d H J 5 I F R 5 c G U 9 I k Z p b G x D b 2 x 1 b W 5 U e X B l c y I g V m F s d W U 9 I n N C Z 0 0 9 I i 8 + P E V u d H J 5 I F R 5 c G U 9 I k Z p b G x D b 2 x 1 b W 5 O Y W 1 l c y I g V m F s d W U 9 I n N b J n F 1 b 3 Q 7 T G F 5 Z X I m c X V v d D s s J n F 1 b 3 Q 7 R n J l c X V l b m N 5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M j N l M j c 1 M i 0 3 N 2 Y 3 L T R h Z D I t O G Y 2 M y 0 0 Z j A y O D I z M D J j Y 2 Y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x 1 Z X R v b 3 R o X 2 Z y Z X F 1 Z W 5 j e S 9 B d X R v U m V t b 3 Z l Z E N v b H V t b n M x L n t M Y X l l c i w w f S Z x d W 9 0 O y w m c X V v d D t T Z W N 0 a W 9 u M S 9 i b H V l d G 9 v d G h f Z n J l c X V l b m N 5 L 0 F 1 d G 9 S Z W 1 v d m V k Q 2 9 s d W 1 u c z E u e 0 Z y Z X F 1 Z W 5 j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b H V l d G 9 v d G h f Z n J l c X V l b m N 5 L 0 F 1 d G 9 S Z W 1 v d m V k Q 2 9 s d W 1 u c z E u e 0 x h e W V y L D B 9 J n F 1 b 3 Q 7 L C Z x d W 9 0 O 1 N l Y 3 R p b 2 4 x L 2 J s d W V 0 b 2 9 0 a F 9 m c m V x d W V u Y 3 k v Q X V 0 b 1 J l b W 9 2 Z W R D b 2 x 1 b W 5 z M S 5 7 R n J l c X V l b m N 5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6 a W d i Z W V f Y 2 x l Y W 5 l Z F 9 m c m V x d W V u Y 3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Y 5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M t M T N U M D g 6 M z U 6 N T E u N j Y x N D M 5 M l o i L z 4 8 R W 5 0 c n k g V H l w Z T 0 i R m l s b E N v b H V t b l R 5 c G V z I i B W Y W x 1 Z T 0 i c 0 J n T U d B d z 0 9 I i 8 + P E V u d H J 5 I F R 5 c G U 9 I k Z p b G x D b 2 x 1 b W 5 O Y W 1 l c y I g V m F s d W U 9 I n N b J n F 1 b 3 Q 7 Q 2 x 1 c 3 R l c i B J Z C Z x d W 9 0 O y w m c X V v d D t G c m V x d W V u Y 3 k m c X V v d D s s J n F 1 b 3 Q 7 Q 2 9 s d W 1 u M S Z x d W 9 0 O y w m c X V v d D t f M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D M 2 M j Y 2 M T A t Z j h j N y 0 0 Y m U z L T h j M W I t Z j A 3 M z c y N D B k O G E 3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p p Z 2 J l Z V 9 j b G V h b m V k X 2 Z y Z X F 1 Z W 5 j e S 9 B d X R v U m V t b 3 Z l Z E N v b H V t b n M x L n t D b H V z d G V y I E l k L D B 9 J n F 1 b 3 Q 7 L C Z x d W 9 0 O 1 N l Y 3 R p b 2 4 x L 3 p p Z 2 J l Z V 9 j b G V h b m V k X 2 Z y Z X F 1 Z W 5 j e S 9 B d X R v U m V t b 3 Z l Z E N v b H V t b n M x L n t G c m V x d W V u Y 3 k s M X 0 m c X V v d D s s J n F 1 b 3 Q 7 U 2 V j d G l v b j E v e m l n Y m V l X 2 N s Z W F u Z W R f Z n J l c X V l b m N 5 L 0 F 1 d G 9 S Z W 1 v d m V k Q 2 9 s d W 1 u c z E u e 0 N v b H V t b j E s M n 0 m c X V v d D s s J n F 1 b 3 Q 7 U 2 V j d G l v b j E v e m l n Y m V l X 2 N s Z W F u Z W R f Z n J l c X V l b m N 5 L 0 F 1 d G 9 S Z W 1 v d m V k Q 2 9 s d W 1 u c z E u e 1 8 x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p p Z 2 J l Z V 9 j b G V h b m V k X 2 Z y Z X F 1 Z W 5 j e S 9 B d X R v U m V t b 3 Z l Z E N v b H V t b n M x L n t D b H V z d G V y I E l k L D B 9 J n F 1 b 3 Q 7 L C Z x d W 9 0 O 1 N l Y 3 R p b 2 4 x L 3 p p Z 2 J l Z V 9 j b G V h b m V k X 2 Z y Z X F 1 Z W 5 j e S 9 B d X R v U m V t b 3 Z l Z E N v b H V t b n M x L n t G c m V x d W V u Y 3 k s M X 0 m c X V v d D s s J n F 1 b 3 Q 7 U 2 V j d G l v b j E v e m l n Y m V l X 2 N s Z W F u Z W R f Z n J l c X V l b m N 5 L 0 F 1 d G 9 S Z W 1 v d m V k Q 2 9 s d W 1 u c z E u e 0 N v b H V t b j E s M n 0 m c X V v d D s s J n F 1 b 3 Q 7 U 2 V j d G l v b j E v e m l n Y m V l X 2 N s Z W F u Z W R f Z n J l c X V l b m N 5 L 0 F 1 d G 9 S Z W 1 v d m V k Q 2 9 s d W 1 u c z E u e 1 8 x L D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6 a W d i Z W V f Y 2 x l Y W 5 l Z F 9 m c m V x d W V u Y 3 k i L z 4 8 L 1 N 0 Y W J s Z U V u d H J p Z X M + P C 9 J d G V t P j x J d G V t P j x J d G V t T G 9 j Y X R p b 2 4 + P E l 0 Z W 1 U e X B l P k Z v c m 1 1 b G E 8 L 0 l 0 Z W 1 U e X B l P j x J d G V t U G F 0 a D 5 T Z W N 0 a W 9 u M S 9 1 c G R h d G V k X 2 J s d W V 0 b 2 9 0 a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z Y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M y 0 x M 1 Q w O T o 1 O T o 0 M C 4 z O D c w N T U y W i I v P j x F b n R y e S B U e X B l P S J G a W x s Q 2 9 s d W 1 u V H l w Z X M i I F Z h b H V l P S J z Q X d Z R E J n W U d C Z z 0 9 I i 8 + P E V u d H J 5 I F R 5 c G U 9 I k Z p b G x D b 2 x 1 b W 5 O Y W 1 l c y I g V m F s d W U 9 I n N b J n F 1 b 3 Q 7 Q 2 9 s d W 1 u M S Z x d W 9 0 O y w m c X V v d D t M Y X l l c i Z x d W 9 0 O y w m c X V v d D t G c m V x d W V u Y 3 k m c X V v d D s s J n F 1 b 3 Q 7 U 2 V y d m l j Z S Z x d W 9 0 O y w m c X V v d D t Q c m 9 m a W x l J n F 1 b 3 Q 7 L C Z x d W 9 0 O 1 B y b 3 R v Y 2 9 s c y Z x d W 9 0 O y w m c X V v d D t D Y X R l Z 2 9 y e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z U x N T Y x M z Y t Z T l j M C 0 0 M D c 2 L T g 3 M m Q t O D I 5 N z Q 0 M D g x Z W M 0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w Z G F 0 Z W R f Y m x 1 Z X R v b 3 R o L 0 F 1 d G 9 S Z W 1 v d m V k Q 2 9 s d W 1 u c z E u e 0 N v b H V t b j E s M H 0 m c X V v d D s s J n F 1 b 3 Q 7 U 2 V j d G l v b j E v d X B k Y X R l Z F 9 i b H V l d G 9 v d G g v Q X V 0 b 1 J l b W 9 2 Z W R D b 2 x 1 b W 5 z M S 5 7 T G F 5 Z X I s M X 0 m c X V v d D s s J n F 1 b 3 Q 7 U 2 V j d G l v b j E v d X B k Y X R l Z F 9 i b H V l d G 9 v d G g v Q X V 0 b 1 J l b W 9 2 Z W R D b 2 x 1 b W 5 z M S 5 7 R n J l c X V l b m N 5 L D J 9 J n F 1 b 3 Q 7 L C Z x d W 9 0 O 1 N l Y 3 R p b 2 4 x L 3 V w Z G F 0 Z W R f Y m x 1 Z X R v b 3 R o L 0 F 1 d G 9 S Z W 1 v d m V k Q 2 9 s d W 1 u c z E u e 1 N l c n Z p Y 2 U s M 3 0 m c X V v d D s s J n F 1 b 3 Q 7 U 2 V j d G l v b j E v d X B k Y X R l Z F 9 i b H V l d G 9 v d G g v Q X V 0 b 1 J l b W 9 2 Z W R D b 2 x 1 b W 5 z M S 5 7 U H J v Z m l s Z S w 0 f S Z x d W 9 0 O y w m c X V v d D t T Z W N 0 a W 9 u M S 9 1 c G R h d G V k X 2 J s d W V 0 b 2 9 0 a C 9 B d X R v U m V t b 3 Z l Z E N v b H V t b n M x L n t Q c m 9 0 b 2 N v b H M s N X 0 m c X V v d D s s J n F 1 b 3 Q 7 U 2 V j d G l v b j E v d X B k Y X R l Z F 9 i b H V l d G 9 v d G g v Q X V 0 b 1 J l b W 9 2 Z W R D b 2 x 1 b W 5 z M S 5 7 Q 2 F 0 Z W d v c n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X B k Y X R l Z F 9 i b H V l d G 9 v d G g v Q X V 0 b 1 J l b W 9 2 Z W R D b 2 x 1 b W 5 z M S 5 7 Q 2 9 s d W 1 u M S w w f S Z x d W 9 0 O y w m c X V v d D t T Z W N 0 a W 9 u M S 9 1 c G R h d G V k X 2 J s d W V 0 b 2 9 0 a C 9 B d X R v U m V t b 3 Z l Z E N v b H V t b n M x L n t M Y X l l c i w x f S Z x d W 9 0 O y w m c X V v d D t T Z W N 0 a W 9 u M S 9 1 c G R h d G V k X 2 J s d W V 0 b 2 9 0 a C 9 B d X R v U m V t b 3 Z l Z E N v b H V t b n M x L n t G c m V x d W V u Y 3 k s M n 0 m c X V v d D s s J n F 1 b 3 Q 7 U 2 V j d G l v b j E v d X B k Y X R l Z F 9 i b H V l d G 9 v d G g v Q X V 0 b 1 J l b W 9 2 Z W R D b 2 x 1 b W 5 z M S 5 7 U 2 V y d m l j Z S w z f S Z x d W 9 0 O y w m c X V v d D t T Z W N 0 a W 9 u M S 9 1 c G R h d G V k X 2 J s d W V 0 b 2 9 0 a C 9 B d X R v U m V t b 3 Z l Z E N v b H V t b n M x L n t Q c m 9 m a W x l L D R 9 J n F 1 b 3 Q 7 L C Z x d W 9 0 O 1 N l Y 3 R p b 2 4 x L 3 V w Z G F 0 Z W R f Y m x 1 Z X R v b 3 R o L 0 F 1 d G 9 S Z W 1 v d m V k Q 2 9 s d W 1 u c z E u e 1 B y b 3 R v Y 2 9 s c y w 1 f S Z x d W 9 0 O y w m c X V v d D t T Z W N 0 a W 9 u M S 9 1 c G R h d G V k X 2 J s d W V 0 b 2 9 0 a C 9 B d X R v U m V t b 3 Z l Z E N v b H V t b n M x L n t D Y X R l Z 2 9 y e S w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d X B k Y X R l Z F 9 i b H V l d G 9 v d G g i L z 4 8 L 1 N 0 Y W J s Z U V u d H J p Z X M + P C 9 J d G V t P j x J d G V t P j x J d G V t T G 9 j Y X R p b 2 4 + P E l 0 Z W 1 U e X B l P k Z v c m 1 1 b G E 8 L 0 l 0 Z W 1 U e X B l P j x J d G V t U G F 0 a D 5 T Z W N 0 a W 9 u M S 9 6 a W d i Z W V f a G V y Z G 1 h b n N f Z n J l c X V l b m N 5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x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z L T E 0 V D E 2 O j A 5 O j M 4 L j k 4 N z E 4 O T Z a I i 8 + P E V u d H J 5 I F R 5 c G U 9 I k Z p b G x D b 2 x 1 b W 5 U e X B l c y I g V m F s d W U 9 I n N C Z 0 0 9 I i 8 + P E V u d H J 5 I F R 5 c G U 9 I k Z p b G x D b 2 x 1 b W 5 O Y W 1 l c y I g V m F s d W U 9 I n N b J n F 1 b 3 Q 7 V m F s d W U m c X V v d D s s J n F 1 b 3 Q 7 R n J l c X V l b m N 5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5 O D Q z M T Q y Z S 1 j Y j Y 0 L T Q 5 N T M t Y T Q x Y S 1 h M z Q w Z m Z l Y 2 M 5 Y 2 E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m l n Y m V l X 2 h l c m R t Y W 5 z X 2 Z y Z X F 1 Z W 5 j e S 9 B d X R v U m V t b 3 Z l Z E N v b H V t b n M x L n t W Y W x 1 Z S w w f S Z x d W 9 0 O y w m c X V v d D t T Z W N 0 a W 9 u M S 9 6 a W d i Z W V f a G V y Z G 1 h b n N f Z n J l c X V l b m N 5 L 0 F 1 d G 9 S Z W 1 v d m V k Q 2 9 s d W 1 u c z E u e 0 Z y Z X F 1 Z W 5 j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6 a W d i Z W V f a G V y Z G 1 h b n N f Z n J l c X V l b m N 5 L 0 F 1 d G 9 S Z W 1 v d m V k Q 2 9 s d W 1 u c z E u e 1 Z h b H V l L D B 9 J n F 1 b 3 Q 7 L C Z x d W 9 0 O 1 N l Y 3 R p b 2 4 x L 3 p p Z 2 J l Z V 9 o Z X J k b W F u c 1 9 m c m V x d W V u Y 3 k v Q X V 0 b 1 J l b W 9 2 Z W R D b 2 x 1 b W 5 z M S 5 7 R n J l c X V l b m N 5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6 a W d i Z W V f a G V y Z G 1 h b n N f Z n J l c X V l b m N 5 I i 8 + P C 9 T d G F i b G V F b n R y a W V z P j w v S X R l b T 4 8 S X R l b T 4 8 S X R l b U x v Y 2 F 0 a W 9 u P j x J d G V t V H l w Z T 5 G b 3 J t d W x h P C 9 J d G V t V H l w Z T 4 8 S X R l b V B h d G g + U 2 V j d G l v b j E v Y m x 1 Z X R v b 3 R o X 2 Z y Z X F 1 Z W 5 j e S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J s d W V 0 b 2 9 0 a F 9 m c m V x d W V u Y 3 k v S C V D M y V C N m h l c i U y M G d l c 3 R 1 Z n R l J T I w S G V h Z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i b H V l d G 9 v d G h f Z n J l c X V l b m N 5 L 0 d l J U M z J U E 0 b m R l c n R l c i U y M F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e m l n Y m V l X 2 N s Z W F u Z W R f Z n J l c X V l b m N 5 L 1 F 1 Z W x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e m l n Y m V l X 2 N s Z W F u Z W R f Z n J l c X V l b m N 5 L 0 g l Q z M l Q j Z o Z X I l M j B n Z X N 0 d W Z 0 Z S U y M E h l Y W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e m l n Y m V l X 2 N s Z W F u Z W R f Z n J l c X V l b m N 5 L 0 d l J U M z J U E 0 b m R l c n R l c i U y M F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X B k Y X R l Z F 9 i b H V l d G 9 v d G g v U X V l b G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1 c G R h d G V k X 2 J s d W V 0 b 2 9 0 a C 9 I J U M z J U I 2 a G V y J T I w Z 2 V z d H V m d G U l M j B I Z W F k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V w Z G F 0 Z W R f Y m x 1 Z X R v b 3 R o L 0 d l J U M z J U E 0 b m R l c n R l c i U y M F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e m l n Y m V l X 2 h l c m R t Y W 5 z X 2 Z y Z X F 1 Z W 5 j e S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p p Z 2 J l Z V 9 o Z X J k b W F u c 1 9 m c m V x d W V u Y 3 k v S C V D M y V C N m h l c i U y M G d l c 3 R 1 Z n R l J T I w S G V h Z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6 a W d i Z W V f a G V y Z G 1 h b n N f Z n J l c X V l b m N 5 L 0 d l J U M z J U E 0 b m R l c n R l c i U y M F R 5 c D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t z y x d f k i N N p R h m j 6 o 3 8 T U A A A A A A g A A A A A A A 2 Y A A M A A A A A Q A A A A 4 J U o U N D r g v w l R o D + m z 1 W A Q A A A A A E g A A A o A A A A B A A A A D u 5 l l + Q / s U S y h w V G S X d i y S U A A A A N H P c b u u J g y r P i H z J z r C K 8 X E 5 n I p k b K v t + Y 5 4 0 / J q S O N a R j o Q v R t i W o 9 v a O 8 Q Y p h D Q N l V G 7 O c t b e l l I + p O M p Q 8 e H y G r m V 7 3 V z 5 M i 0 R N 3 7 S + T F A A A A P i S M 5 N B 8 E n F o r 3 6 s q t a Q m D c w 0 e 7 < / D a t a M a s h u p > 
</file>

<file path=customXml/itemProps1.xml><?xml version="1.0" encoding="utf-8"?>
<ds:datastoreItem xmlns:ds="http://schemas.openxmlformats.org/officeDocument/2006/customXml" ds:itemID="{328F700B-5A04-425C-9A4F-547019A410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Blue. Raw Data</vt:lpstr>
      <vt:lpstr>Blue. Protocol Conformance</vt:lpstr>
      <vt:lpstr>Blue. Standard Service Support</vt:lpstr>
      <vt:lpstr>Zig. Raw Data</vt:lpstr>
      <vt:lpstr>zigbee_herdmans_frequency</vt:lpstr>
      <vt:lpstr>Blue. </vt:lpstr>
    </vt:vector>
  </TitlesOfParts>
  <Company>Fraunhofer IIS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Dorsch, Rene</dc:creator>
  <cp:lastModifiedBy>Dorsch, Rene</cp:lastModifiedBy>
  <cp:lastPrinted>2024-04-22T14:08:09Z</cp:lastPrinted>
  <dcterms:created xsi:type="dcterms:W3CDTF">2024-03-13T08:34:20Z</dcterms:created>
  <dcterms:modified xsi:type="dcterms:W3CDTF">2024-04-29T12:49:18Z</dcterms:modified>
</cp:coreProperties>
</file>